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codeName="ThisWorkbook" defaultThemeVersion="166925"/>
  <mc:AlternateContent xmlns:mc="http://schemas.openxmlformats.org/markup-compatibility/2006">
    <mc:Choice Requires="x15">
      <x15ac:absPath xmlns:x15ac="http://schemas.microsoft.com/office/spreadsheetml/2010/11/ac" url="/Users/ralphotromero/Downloads/COVID19 Toolkit/"/>
    </mc:Choice>
  </mc:AlternateContent>
  <xr:revisionPtr revIDLastSave="0" documentId="13_ncr:1_{5770CE26-8297-3B45-B416-A48B863593A5}" xr6:coauthVersionLast="44" xr6:coauthVersionMax="44" xr10:uidLastSave="{00000000-0000-0000-0000-000000000000}"/>
  <bookViews>
    <workbookView xWindow="0" yWindow="460" windowWidth="23040" windowHeight="16200" xr2:uid="{192BEA55-A186-497F-B70B-15F82A70A58B}"/>
  </bookViews>
  <sheets>
    <sheet name="Read Me" sheetId="5" r:id="rId1"/>
    <sheet name="main" sheetId="1" r:id="rId2"/>
    <sheet name="Scenario guide" sheetId="8" state="hidden" r:id="rId3"/>
    <sheet name="scenario matrix" sheetId="13" r:id="rId4"/>
    <sheet name="country data" sheetId="6" state="hidden" r:id="rId5"/>
    <sheet name="sector data" sheetId="7" state="hidden" r:id="rId6"/>
  </sheets>
  <externalReferences>
    <externalReference r:id="rId7"/>
    <externalReference r:id="rId8"/>
    <externalReference r:id="rId9"/>
  </externalReferences>
  <definedNames>
    <definedName name="_DLX1.INC">#REF!</definedName>
    <definedName name="ADO_year">[1]Settings!$B$4</definedName>
    <definedName name="ctrysec" localSheetId="2">[2]Datasheet!$BM$4:$BM$435</definedName>
    <definedName name="ctrysec">[3]Datasheet!$BM$4:$BM$435</definedName>
    <definedName name="emp_dirind_pct1" localSheetId="2">[2]Datasheet!$R$4:$R$435</definedName>
    <definedName name="emp_dirind_pct1">[3]Datasheet!$R$4:$R$435</definedName>
    <definedName name="emp_dirind_pct2" localSheetId="2">[2]Datasheet!$U$4:$U$435</definedName>
    <definedName name="emp_dirind_pct2">[3]Datasheet!$U$4:$U$435</definedName>
    <definedName name="emp_dirind_pct3" localSheetId="2">[2]Datasheet!$X$4:$X$435</definedName>
    <definedName name="emp_dirind_pct3">[3]Datasheet!$X$4:$X$435</definedName>
    <definedName name="emp_dirind_scpct1" localSheetId="2">[2]Datasheet!$AU$4:$AU$435</definedName>
    <definedName name="emp_dirind_scpct1">[3]Datasheet!$AU$4:$AU$435</definedName>
    <definedName name="emp_dirind_scpct2" localSheetId="2">[2]Datasheet!$AX$4:$AX$435</definedName>
    <definedName name="emp_dirind_scpct2">[3]Datasheet!$AX$4:$AX$435</definedName>
    <definedName name="emp_dirind_scpct3" localSheetId="2">[2]Datasheet!$BA$4:$BA$435</definedName>
    <definedName name="emp_dirind_scpct3">[3]Datasheet!$BA$4:$BA$435</definedName>
    <definedName name="emp_trdred_pct1" localSheetId="2">[2]Datasheet!$S$4:$S$435</definedName>
    <definedName name="emp_trdred_pct1">[3]Datasheet!$S$4:$S$435</definedName>
    <definedName name="emp_trdred_pct2" localSheetId="2">[2]Datasheet!$V$4:$V$435</definedName>
    <definedName name="emp_trdred_pct2">[3]Datasheet!$V$4:$V$435</definedName>
    <definedName name="emp_trdred_pct3" localSheetId="2">[2]Datasheet!$Y$4:$Y$435</definedName>
    <definedName name="emp_trdred_pct3">[3]Datasheet!$Y$4:$Y$435</definedName>
    <definedName name="emp_trdred_scpct1" localSheetId="2">[2]Datasheet!$AV$4:$AV$435</definedName>
    <definedName name="emp_trdred_scpct1">[3]Datasheet!$AV$4:$AV$435</definedName>
    <definedName name="emp_trdred_scpct2" localSheetId="2">[2]Datasheet!$AY$4:$AY$435</definedName>
    <definedName name="emp_trdred_scpct2">[3]Datasheet!$AY$4:$AY$435</definedName>
    <definedName name="emp_trdred_scpct3" localSheetId="2">[2]Datasheet!$BB$4:$BB$435</definedName>
    <definedName name="emp_trdred_scpct3">[3]Datasheet!$BB$4:$BB$435</definedName>
    <definedName name="exp_dirind_pct1" localSheetId="2">[2]Datasheet!$AC$4:$AC$435</definedName>
    <definedName name="exp_dirind_pct1">[3]Datasheet!$AC$4:$AC$435</definedName>
    <definedName name="exp_dirind_pct2" localSheetId="2">[2]Datasheet!$AF$4:$AF$435</definedName>
    <definedName name="exp_dirind_pct2">[3]Datasheet!$AF$4:$AF$435</definedName>
    <definedName name="exp_dirind_pct3" localSheetId="2">[2]Datasheet!$AI$4:$AI$435</definedName>
    <definedName name="exp_dirind_pct3">[3]Datasheet!$AI$4:$AI$435</definedName>
    <definedName name="exp_dirind_scpct1" localSheetId="2">[2]Datasheet!$BD$4:$BD$435</definedName>
    <definedName name="exp_dirind_scpct1">[3]Datasheet!$BD$4:$BD$435</definedName>
    <definedName name="exp_dirind_scpct2" localSheetId="2">[2]Datasheet!$BG$4:$BG$435</definedName>
    <definedName name="exp_dirind_scpct2">[3]Datasheet!$BG$4:$BG$435</definedName>
    <definedName name="exp_dirind_scpct3" localSheetId="2">[2]Datasheet!$BJ$4:$BJ$435</definedName>
    <definedName name="exp_dirind_scpct3">[3]Datasheet!$BJ$4:$BJ$435</definedName>
    <definedName name="exp_trdred_pct1" localSheetId="2">[2]Datasheet!$AD$4:$AD$435</definedName>
    <definedName name="exp_trdred_pct1">[3]Datasheet!$AD$4:$AD$435</definedName>
    <definedName name="exp_trdred_pct2" localSheetId="2">[2]Datasheet!$AG$4:$AG$435</definedName>
    <definedName name="exp_trdred_pct2">[3]Datasheet!$AG$4:$AG$435</definedName>
    <definedName name="exp_trdred_pct3" localSheetId="2">[2]Datasheet!$AJ$4:$AJ$435</definedName>
    <definedName name="exp_trdred_pct3">[3]Datasheet!$AJ$4:$AJ$435</definedName>
    <definedName name="exp_trdred_scpct1" localSheetId="2">[2]Datasheet!$BE$4:$BE$435</definedName>
    <definedName name="exp_trdred_scpct1">[3]Datasheet!$BE$4:$BE$435</definedName>
    <definedName name="exp_trdred_scpct2" localSheetId="2">[2]Datasheet!$BH$4:$BH$435</definedName>
    <definedName name="exp_trdred_scpct2">[3]Datasheet!$BH$4:$BH$435</definedName>
    <definedName name="exp_trdred_scpct3" localSheetId="2">[2]Datasheet!$BK$4:$BK$435</definedName>
    <definedName name="exp_trdred_scpct3">[3]Datasheet!$BK$4:$BK$435</definedName>
    <definedName name="Sector_Share_Year">[1]Settings!$B$5</definedName>
    <definedName name="VA_dirind_pct1" localSheetId="2">[2]Datasheet!$G$4:$G$435</definedName>
    <definedName name="VA_dirind_pct1">[3]Datasheet!$G$4:$G$435</definedName>
    <definedName name="VA_dirind_pct2" localSheetId="2">[2]Datasheet!$J$4:$J$435</definedName>
    <definedName name="VA_dirind_pct2">[3]Datasheet!$J$4:$J$435</definedName>
    <definedName name="VA_dirind_pct3" localSheetId="2">[2]Datasheet!$M$4:$M$435</definedName>
    <definedName name="VA_dirind_pct3">[3]Datasheet!$M$4:$M$435</definedName>
    <definedName name="VA_dirind_scpct1" localSheetId="2">[2]Datasheet!$AL$4:$AL$435</definedName>
    <definedName name="VA_dirind_scpct1">[3]Datasheet!$AL$4:$AL$435</definedName>
    <definedName name="VA_dirind_scpct2" localSheetId="2">[2]Datasheet!$AO$4:$AO$435</definedName>
    <definedName name="VA_dirind_scpct2">[3]Datasheet!$AO$4:$AO$435</definedName>
    <definedName name="VA_dirind_scpct3" localSheetId="2">[2]Datasheet!$AR$4:$AR$435</definedName>
    <definedName name="VA_dirind_scpct3">[3]Datasheet!$AR$4:$AR$435</definedName>
    <definedName name="VA_trdred_pct1" localSheetId="2">[2]Datasheet!$H$4:$H$435</definedName>
    <definedName name="VA_trdred_pct1">[3]Datasheet!$H$4:$H$435</definedName>
    <definedName name="VA_trdred_pct2" localSheetId="2">[2]Datasheet!$K$4:$K$435</definedName>
    <definedName name="VA_trdred_pct2">[3]Datasheet!$K$4:$K$435</definedName>
    <definedName name="VA_trdred_pct3" localSheetId="2">[2]Datasheet!$N$4:$N$435</definedName>
    <definedName name="VA_trdred_pct3">[3]Datasheet!$N$4:$N$435</definedName>
    <definedName name="VA_trdred_scpct1" localSheetId="2">[2]Datasheet!$AM$4:$AM$435</definedName>
    <definedName name="VA_trdred_scpct1">[3]Datasheet!$AM$4:$AM$435</definedName>
    <definedName name="VA_trdred_scpct2" localSheetId="2">[2]Datasheet!$AP$4:$AP$435</definedName>
    <definedName name="VA_trdred_scpct2">[3]Datasheet!$AP$4:$AP$435</definedName>
    <definedName name="VA_trdred_scpct3" localSheetId="2">[2]Datasheet!$AS$4:$AS$435</definedName>
    <definedName name="VA_trdred_scpct3">[3]Datasheet!$AS$4:$AS$435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3" i="7" l="1"/>
  <c r="AC3" i="7"/>
  <c r="AB4" i="7"/>
  <c r="AC4" i="7"/>
  <c r="AB5" i="7"/>
  <c r="AC5" i="7"/>
  <c r="AB6" i="7"/>
  <c r="AC6" i="7"/>
  <c r="AB7" i="7"/>
  <c r="AC7" i="7"/>
  <c r="AB8" i="7"/>
  <c r="AC8" i="7"/>
  <c r="AB9" i="7"/>
  <c r="AC9" i="7"/>
  <c r="AB10" i="7"/>
  <c r="AC10" i="7"/>
  <c r="AB11" i="7"/>
  <c r="AC11" i="7"/>
  <c r="AB12" i="7"/>
  <c r="AC12" i="7"/>
  <c r="AB13" i="7"/>
  <c r="AC13" i="7"/>
  <c r="AB14" i="7"/>
  <c r="AC14" i="7"/>
  <c r="AB15" i="7"/>
  <c r="AC15" i="7"/>
  <c r="AB16" i="7"/>
  <c r="AC16" i="7"/>
  <c r="AB17" i="7"/>
  <c r="AC17" i="7"/>
  <c r="AB18" i="7"/>
  <c r="AC18" i="7"/>
  <c r="AB19" i="7"/>
  <c r="AC19" i="7"/>
  <c r="AB20" i="7"/>
  <c r="AC20" i="7"/>
  <c r="AB21" i="7"/>
  <c r="AC21" i="7"/>
  <c r="AB22" i="7"/>
  <c r="AC22" i="7"/>
  <c r="AB23" i="7"/>
  <c r="AC23" i="7"/>
  <c r="AB24" i="7"/>
  <c r="AC24" i="7"/>
  <c r="AB25" i="7"/>
  <c r="AC25" i="7"/>
  <c r="AB26" i="7"/>
  <c r="AC26" i="7"/>
  <c r="AB27" i="7"/>
  <c r="AC27" i="7"/>
  <c r="AB28" i="7"/>
  <c r="AC28" i="7"/>
  <c r="AB29" i="7"/>
  <c r="AC29" i="7"/>
  <c r="AB30" i="7"/>
  <c r="AC30" i="7"/>
  <c r="AB31" i="7"/>
  <c r="AC31" i="7"/>
  <c r="AB32" i="7"/>
  <c r="AC32" i="7"/>
  <c r="AB33" i="7"/>
  <c r="AC33" i="7"/>
  <c r="AB34" i="7"/>
  <c r="AC34" i="7"/>
  <c r="AB35" i="7"/>
  <c r="AC35" i="7"/>
  <c r="AB36" i="7"/>
  <c r="AC36" i="7"/>
  <c r="AB37" i="7"/>
  <c r="AC37" i="7"/>
  <c r="AB38" i="7"/>
  <c r="AC38" i="7"/>
  <c r="AB39" i="7"/>
  <c r="AC39" i="7"/>
  <c r="AB40" i="7"/>
  <c r="AC40" i="7"/>
  <c r="AB41" i="7"/>
  <c r="AC41" i="7"/>
  <c r="AB42" i="7"/>
  <c r="AC42" i="7"/>
  <c r="AB43" i="7"/>
  <c r="AC43" i="7"/>
  <c r="AB44" i="7"/>
  <c r="AC44" i="7"/>
  <c r="AB45" i="7"/>
  <c r="AC45" i="7"/>
  <c r="AB46" i="7"/>
  <c r="AC46" i="7"/>
  <c r="AB47" i="7"/>
  <c r="AC47" i="7"/>
  <c r="AB48" i="7"/>
  <c r="AC48" i="7"/>
  <c r="AB49" i="7"/>
  <c r="AC49" i="7"/>
  <c r="AB50" i="7"/>
  <c r="AC50" i="7"/>
  <c r="AB51" i="7"/>
  <c r="AC51" i="7"/>
  <c r="AB52" i="7"/>
  <c r="AC52" i="7"/>
  <c r="AB53" i="7"/>
  <c r="AC53" i="7"/>
  <c r="AB54" i="7"/>
  <c r="AC54" i="7"/>
  <c r="AB55" i="7"/>
  <c r="AC55" i="7"/>
  <c r="AB56" i="7"/>
  <c r="AC56" i="7"/>
  <c r="AB57" i="7"/>
  <c r="AC57" i="7"/>
  <c r="AB58" i="7"/>
  <c r="AC58" i="7"/>
  <c r="AB59" i="7"/>
  <c r="AC59" i="7"/>
  <c r="AB60" i="7"/>
  <c r="AC60" i="7"/>
  <c r="AB61" i="7"/>
  <c r="AC61" i="7"/>
  <c r="AB62" i="7"/>
  <c r="AC62" i="7"/>
  <c r="AB63" i="7"/>
  <c r="AC63" i="7"/>
  <c r="AB64" i="7"/>
  <c r="AC64" i="7"/>
  <c r="AB65" i="7"/>
  <c r="AC65" i="7"/>
  <c r="AB66" i="7"/>
  <c r="AC66" i="7"/>
  <c r="AB67" i="7"/>
  <c r="AC67" i="7"/>
  <c r="AB68" i="7"/>
  <c r="AC68" i="7"/>
  <c r="AB69" i="7"/>
  <c r="AC69" i="7"/>
  <c r="AB70" i="7"/>
  <c r="AC70" i="7"/>
  <c r="AB71" i="7"/>
  <c r="AC71" i="7"/>
  <c r="AB72" i="7"/>
  <c r="AC72" i="7"/>
  <c r="AB73" i="7"/>
  <c r="AC73" i="7"/>
  <c r="AB74" i="7"/>
  <c r="AC74" i="7"/>
  <c r="AB75" i="7"/>
  <c r="AC75" i="7"/>
  <c r="AB76" i="7"/>
  <c r="AC76" i="7"/>
  <c r="AB77" i="7"/>
  <c r="AC77" i="7"/>
  <c r="AB78" i="7"/>
  <c r="AC78" i="7"/>
  <c r="AB79" i="7"/>
  <c r="AC79" i="7"/>
  <c r="AB80" i="7"/>
  <c r="AC80" i="7"/>
  <c r="AB81" i="7"/>
  <c r="AC81" i="7"/>
  <c r="AB82" i="7"/>
  <c r="AC82" i="7"/>
  <c r="AB83" i="7"/>
  <c r="AC83" i="7"/>
  <c r="AB84" i="7"/>
  <c r="AC84" i="7"/>
  <c r="AB85" i="7"/>
  <c r="AC85" i="7"/>
  <c r="AB86" i="7"/>
  <c r="AC86" i="7"/>
  <c r="AB87" i="7"/>
  <c r="AC87" i="7"/>
  <c r="AB88" i="7"/>
  <c r="AC88" i="7"/>
  <c r="AB89" i="7"/>
  <c r="AC89" i="7"/>
  <c r="AB90" i="7"/>
  <c r="AC90" i="7"/>
  <c r="AB91" i="7"/>
  <c r="AC91" i="7"/>
  <c r="AB92" i="7"/>
  <c r="AC92" i="7"/>
  <c r="AB93" i="7"/>
  <c r="AC93" i="7"/>
  <c r="AB94" i="7"/>
  <c r="AC94" i="7"/>
  <c r="AB95" i="7"/>
  <c r="AC95" i="7"/>
  <c r="AB96" i="7"/>
  <c r="AC96" i="7"/>
  <c r="AB97" i="7"/>
  <c r="AC97" i="7"/>
  <c r="AB98" i="7"/>
  <c r="AC98" i="7"/>
  <c r="AB99" i="7"/>
  <c r="AC99" i="7"/>
  <c r="AB100" i="7"/>
  <c r="AC100" i="7"/>
  <c r="AB101" i="7"/>
  <c r="AC101" i="7"/>
  <c r="AB102" i="7"/>
  <c r="AC102" i="7"/>
  <c r="AB103" i="7"/>
  <c r="AC103" i="7"/>
  <c r="AB104" i="7"/>
  <c r="AC104" i="7"/>
  <c r="AB105" i="7"/>
  <c r="AC105" i="7"/>
  <c r="AB106" i="7"/>
  <c r="AC106" i="7"/>
  <c r="AB107" i="7"/>
  <c r="AC107" i="7"/>
  <c r="AB108" i="7"/>
  <c r="AC108" i="7"/>
  <c r="AB109" i="7"/>
  <c r="AC109" i="7"/>
  <c r="AB110" i="7"/>
  <c r="AC110" i="7"/>
  <c r="AB111" i="7"/>
  <c r="AC111" i="7"/>
  <c r="AB112" i="7"/>
  <c r="AC112" i="7"/>
  <c r="AB113" i="7"/>
  <c r="AC113" i="7"/>
  <c r="AB114" i="7"/>
  <c r="AC114" i="7"/>
  <c r="AB115" i="7"/>
  <c r="AC115" i="7"/>
  <c r="AB116" i="7"/>
  <c r="AC116" i="7"/>
  <c r="AB117" i="7"/>
  <c r="AC117" i="7"/>
  <c r="AB118" i="7"/>
  <c r="AC118" i="7"/>
  <c r="AB119" i="7"/>
  <c r="AC119" i="7"/>
  <c r="AB120" i="7"/>
  <c r="AC120" i="7"/>
  <c r="AB121" i="7"/>
  <c r="AC121" i="7"/>
  <c r="AB122" i="7"/>
  <c r="AC122" i="7"/>
  <c r="AB123" i="7"/>
  <c r="AC123" i="7"/>
  <c r="AB124" i="7"/>
  <c r="AC124" i="7"/>
  <c r="AB125" i="7"/>
  <c r="AC125" i="7"/>
  <c r="AB126" i="7"/>
  <c r="AC126" i="7"/>
  <c r="AB127" i="7"/>
  <c r="AC127" i="7"/>
  <c r="AB128" i="7"/>
  <c r="AC128" i="7"/>
  <c r="AB129" i="7"/>
  <c r="AC129" i="7"/>
  <c r="AB130" i="7"/>
  <c r="AC130" i="7"/>
  <c r="AB131" i="7"/>
  <c r="AC131" i="7"/>
  <c r="AB132" i="7"/>
  <c r="AC132" i="7"/>
  <c r="AB133" i="7"/>
  <c r="AC133" i="7"/>
  <c r="AB134" i="7"/>
  <c r="AC134" i="7"/>
  <c r="AB135" i="7"/>
  <c r="AC135" i="7"/>
  <c r="AB136" i="7"/>
  <c r="AC136" i="7"/>
  <c r="AB137" i="7"/>
  <c r="AC137" i="7"/>
  <c r="AB138" i="7"/>
  <c r="AC138" i="7"/>
  <c r="AB139" i="7"/>
  <c r="AC139" i="7"/>
  <c r="AB140" i="7"/>
  <c r="AC140" i="7"/>
  <c r="AB141" i="7"/>
  <c r="AC141" i="7"/>
  <c r="AB142" i="7"/>
  <c r="AC142" i="7"/>
  <c r="AB143" i="7"/>
  <c r="AC143" i="7"/>
  <c r="AB144" i="7"/>
  <c r="AC144" i="7"/>
  <c r="AB145" i="7"/>
  <c r="AC145" i="7"/>
  <c r="AB146" i="7"/>
  <c r="AC146" i="7"/>
  <c r="AB147" i="7"/>
  <c r="AC147" i="7"/>
  <c r="AB148" i="7"/>
  <c r="AC148" i="7"/>
  <c r="AB149" i="7"/>
  <c r="AC149" i="7"/>
  <c r="AB150" i="7"/>
  <c r="AC150" i="7"/>
  <c r="AB151" i="7"/>
  <c r="AC151" i="7"/>
  <c r="AB152" i="7"/>
  <c r="AC152" i="7"/>
  <c r="AB153" i="7"/>
  <c r="AC153" i="7"/>
  <c r="AB154" i="7"/>
  <c r="AC154" i="7"/>
  <c r="AB155" i="7"/>
  <c r="AC155" i="7"/>
  <c r="AB156" i="7"/>
  <c r="AC156" i="7"/>
  <c r="AB157" i="7"/>
  <c r="AC157" i="7"/>
  <c r="AB158" i="7"/>
  <c r="AC158" i="7"/>
  <c r="AB159" i="7"/>
  <c r="AC159" i="7"/>
  <c r="AB160" i="7"/>
  <c r="AC160" i="7"/>
  <c r="AB161" i="7"/>
  <c r="AC161" i="7"/>
  <c r="AB162" i="7"/>
  <c r="AC162" i="7"/>
  <c r="AB163" i="7"/>
  <c r="AC163" i="7"/>
  <c r="AB164" i="7"/>
  <c r="AC164" i="7"/>
  <c r="AB165" i="7"/>
  <c r="AC165" i="7"/>
  <c r="AB166" i="7"/>
  <c r="AC166" i="7"/>
  <c r="AB167" i="7"/>
  <c r="AC167" i="7"/>
  <c r="AB168" i="7"/>
  <c r="AC168" i="7"/>
  <c r="AB169" i="7"/>
  <c r="AC169" i="7"/>
  <c r="AB170" i="7"/>
  <c r="AC170" i="7"/>
  <c r="AB171" i="7"/>
  <c r="AC171" i="7"/>
  <c r="AB172" i="7"/>
  <c r="AC172" i="7"/>
  <c r="AB173" i="7"/>
  <c r="AC173" i="7"/>
  <c r="AB174" i="7"/>
  <c r="AC174" i="7"/>
  <c r="AB175" i="7"/>
  <c r="AC175" i="7"/>
  <c r="AB176" i="7"/>
  <c r="AC176" i="7"/>
  <c r="AB177" i="7"/>
  <c r="AC177" i="7"/>
  <c r="AB178" i="7"/>
  <c r="AC178" i="7"/>
  <c r="AB179" i="7"/>
  <c r="AC179" i="7"/>
  <c r="AB180" i="7"/>
  <c r="AC180" i="7"/>
  <c r="AB181" i="7"/>
  <c r="AC181" i="7"/>
  <c r="AB182" i="7"/>
  <c r="AC182" i="7"/>
  <c r="AB183" i="7"/>
  <c r="AC183" i="7"/>
  <c r="AB184" i="7"/>
  <c r="AC184" i="7"/>
  <c r="AB185" i="7"/>
  <c r="AC185" i="7"/>
  <c r="AB186" i="7"/>
  <c r="AC186" i="7"/>
  <c r="AB187" i="7"/>
  <c r="AC187" i="7"/>
  <c r="AB188" i="7"/>
  <c r="AC188" i="7"/>
  <c r="AB189" i="7"/>
  <c r="AC189" i="7"/>
  <c r="AB190" i="7"/>
  <c r="AC190" i="7"/>
  <c r="AB191" i="7"/>
  <c r="AC191" i="7"/>
  <c r="AB192" i="7"/>
  <c r="AC192" i="7"/>
  <c r="AB193" i="7"/>
  <c r="AC193" i="7"/>
  <c r="AB194" i="7"/>
  <c r="AC194" i="7"/>
  <c r="AB195" i="7"/>
  <c r="AC195" i="7"/>
  <c r="AB196" i="7"/>
  <c r="AC196" i="7"/>
  <c r="AB197" i="7"/>
  <c r="AC197" i="7"/>
  <c r="AB198" i="7"/>
  <c r="AC198" i="7"/>
  <c r="AB199" i="7"/>
  <c r="AC199" i="7"/>
  <c r="AB200" i="7"/>
  <c r="AC200" i="7"/>
  <c r="AB201" i="7"/>
  <c r="AC201" i="7"/>
  <c r="AB202" i="7"/>
  <c r="AC202" i="7"/>
  <c r="AB203" i="7"/>
  <c r="AC203" i="7"/>
  <c r="AB204" i="7"/>
  <c r="AC204" i="7"/>
  <c r="AB205" i="7"/>
  <c r="AC205" i="7"/>
  <c r="AB206" i="7"/>
  <c r="AC206" i="7"/>
  <c r="AB207" i="7"/>
  <c r="AC207" i="7"/>
  <c r="AB208" i="7"/>
  <c r="AC208" i="7"/>
  <c r="AB209" i="7"/>
  <c r="AC209" i="7"/>
  <c r="AB210" i="7"/>
  <c r="AC210" i="7"/>
  <c r="AB211" i="7"/>
  <c r="AC211" i="7"/>
  <c r="AB212" i="7"/>
  <c r="AC212" i="7"/>
  <c r="AB213" i="7"/>
  <c r="AC213" i="7"/>
  <c r="AB214" i="7"/>
  <c r="AC214" i="7"/>
  <c r="AB215" i="7"/>
  <c r="AC215" i="7"/>
  <c r="AB216" i="7"/>
  <c r="AC216" i="7"/>
  <c r="AB217" i="7"/>
  <c r="AC217" i="7"/>
  <c r="AB218" i="7"/>
  <c r="AC218" i="7"/>
  <c r="AB219" i="7"/>
  <c r="AC219" i="7"/>
  <c r="AB220" i="7"/>
  <c r="AC220" i="7"/>
  <c r="AB221" i="7"/>
  <c r="AC221" i="7"/>
  <c r="AB222" i="7"/>
  <c r="AC222" i="7"/>
  <c r="AB223" i="7"/>
  <c r="AC223" i="7"/>
  <c r="AB224" i="7"/>
  <c r="AC224" i="7"/>
  <c r="AB225" i="7"/>
  <c r="AC225" i="7"/>
  <c r="AB226" i="7"/>
  <c r="AC226" i="7"/>
  <c r="AB227" i="7"/>
  <c r="AC227" i="7"/>
  <c r="AB228" i="7"/>
  <c r="AC228" i="7"/>
  <c r="AB229" i="7"/>
  <c r="AC229" i="7"/>
  <c r="AB230" i="7"/>
  <c r="AC230" i="7"/>
  <c r="AB231" i="7"/>
  <c r="AC231" i="7"/>
  <c r="AB232" i="7"/>
  <c r="AC232" i="7"/>
  <c r="AB233" i="7"/>
  <c r="AC233" i="7"/>
  <c r="AB234" i="7"/>
  <c r="AC234" i="7"/>
  <c r="AB235" i="7"/>
  <c r="AC235" i="7"/>
  <c r="AB236" i="7"/>
  <c r="AC236" i="7"/>
  <c r="AB237" i="7"/>
  <c r="AC237" i="7"/>
  <c r="AB238" i="7"/>
  <c r="AC238" i="7"/>
  <c r="AB239" i="7"/>
  <c r="AC239" i="7"/>
  <c r="AB240" i="7"/>
  <c r="AC240" i="7"/>
  <c r="AB241" i="7"/>
  <c r="AC241" i="7"/>
  <c r="AB242" i="7"/>
  <c r="AC242" i="7"/>
  <c r="AB243" i="7"/>
  <c r="AC243" i="7"/>
  <c r="AB244" i="7"/>
  <c r="AC244" i="7"/>
  <c r="AB245" i="7"/>
  <c r="AC245" i="7"/>
  <c r="AB246" i="7"/>
  <c r="AC246" i="7"/>
  <c r="AB247" i="7"/>
  <c r="AC247" i="7"/>
  <c r="AB248" i="7"/>
  <c r="AC248" i="7"/>
  <c r="AB249" i="7"/>
  <c r="AC249" i="7"/>
  <c r="AB250" i="7"/>
  <c r="AC250" i="7"/>
  <c r="AB251" i="7"/>
  <c r="AC251" i="7"/>
  <c r="AB252" i="7"/>
  <c r="AC252" i="7"/>
  <c r="AB253" i="7"/>
  <c r="AC253" i="7"/>
  <c r="AB254" i="7"/>
  <c r="AC254" i="7"/>
  <c r="AB255" i="7"/>
  <c r="AC255" i="7"/>
  <c r="AB256" i="7"/>
  <c r="AC256" i="7"/>
  <c r="AB257" i="7"/>
  <c r="AC257" i="7"/>
  <c r="AB258" i="7"/>
  <c r="AC258" i="7"/>
  <c r="AB259" i="7"/>
  <c r="AC259" i="7"/>
  <c r="AB260" i="7"/>
  <c r="AC260" i="7"/>
  <c r="AB261" i="7"/>
  <c r="AC261" i="7"/>
  <c r="AB262" i="7"/>
  <c r="AC262" i="7"/>
  <c r="AB263" i="7"/>
  <c r="AC263" i="7"/>
  <c r="AB264" i="7"/>
  <c r="AC264" i="7"/>
  <c r="AB265" i="7"/>
  <c r="AC265" i="7"/>
  <c r="AB266" i="7"/>
  <c r="AC266" i="7"/>
  <c r="AB267" i="7"/>
  <c r="AC267" i="7"/>
  <c r="AB268" i="7"/>
  <c r="AC268" i="7"/>
  <c r="AB269" i="7"/>
  <c r="AC269" i="7"/>
  <c r="AB270" i="7"/>
  <c r="AC270" i="7"/>
  <c r="AB271" i="7"/>
  <c r="AC271" i="7"/>
  <c r="AB272" i="7"/>
  <c r="AC272" i="7"/>
  <c r="AB273" i="7"/>
  <c r="AC273" i="7"/>
  <c r="AB274" i="7"/>
  <c r="AC274" i="7"/>
  <c r="AB275" i="7"/>
  <c r="AC275" i="7"/>
  <c r="AB276" i="7"/>
  <c r="AC276" i="7"/>
  <c r="AB277" i="7"/>
  <c r="AC277" i="7"/>
  <c r="AB278" i="7"/>
  <c r="AC278" i="7"/>
  <c r="AB279" i="7"/>
  <c r="AC279" i="7"/>
  <c r="AB280" i="7"/>
  <c r="AC280" i="7"/>
  <c r="AB281" i="7"/>
  <c r="AC281" i="7"/>
  <c r="AB282" i="7"/>
  <c r="AC282" i="7"/>
  <c r="AB283" i="7"/>
  <c r="AC283" i="7"/>
  <c r="AB284" i="7"/>
  <c r="AC284" i="7"/>
  <c r="AB285" i="7"/>
  <c r="AC285" i="7"/>
  <c r="AB286" i="7"/>
  <c r="AC286" i="7"/>
  <c r="AB287" i="7"/>
  <c r="AC287" i="7"/>
  <c r="AB288" i="7"/>
  <c r="AC288" i="7"/>
  <c r="AB289" i="7"/>
  <c r="AC289" i="7"/>
  <c r="AB290" i="7"/>
  <c r="AC290" i="7"/>
  <c r="AB291" i="7"/>
  <c r="AC291" i="7"/>
  <c r="AB292" i="7"/>
  <c r="AC292" i="7"/>
  <c r="AB293" i="7"/>
  <c r="AC293" i="7"/>
  <c r="AB294" i="7"/>
  <c r="AC294" i="7"/>
  <c r="AB295" i="7"/>
  <c r="AC295" i="7"/>
  <c r="AB296" i="7"/>
  <c r="AC296" i="7"/>
  <c r="AB297" i="7"/>
  <c r="AC297" i="7"/>
  <c r="AB298" i="7"/>
  <c r="AC298" i="7"/>
  <c r="AB299" i="7"/>
  <c r="AC299" i="7"/>
  <c r="AB300" i="7"/>
  <c r="AC300" i="7"/>
  <c r="AB301" i="7"/>
  <c r="AC301" i="7"/>
  <c r="AB302" i="7"/>
  <c r="AC302" i="7"/>
  <c r="AB303" i="7"/>
  <c r="AC303" i="7"/>
  <c r="AB304" i="7"/>
  <c r="AC304" i="7"/>
  <c r="AB305" i="7"/>
  <c r="AC305" i="7"/>
  <c r="AB306" i="7"/>
  <c r="AC306" i="7"/>
  <c r="AB307" i="7"/>
  <c r="AC307" i="7"/>
  <c r="AB308" i="7"/>
  <c r="AC308" i="7"/>
  <c r="AB309" i="7"/>
  <c r="AC309" i="7"/>
  <c r="AB310" i="7"/>
  <c r="AC310" i="7"/>
  <c r="AB311" i="7"/>
  <c r="AC311" i="7"/>
  <c r="AB312" i="7"/>
  <c r="AC312" i="7"/>
  <c r="AB313" i="7"/>
  <c r="AC313" i="7"/>
  <c r="AB314" i="7"/>
  <c r="AC314" i="7"/>
  <c r="AB315" i="7"/>
  <c r="AC315" i="7"/>
  <c r="AB316" i="7"/>
  <c r="AC316" i="7"/>
  <c r="AB317" i="7"/>
  <c r="AC317" i="7"/>
  <c r="AB318" i="7"/>
  <c r="AC318" i="7"/>
  <c r="AB319" i="7"/>
  <c r="AC319" i="7"/>
  <c r="AB320" i="7"/>
  <c r="AC320" i="7"/>
  <c r="AB321" i="7"/>
  <c r="AC321" i="7"/>
  <c r="AB322" i="7"/>
  <c r="AC322" i="7"/>
  <c r="AB323" i="7"/>
  <c r="AC323" i="7"/>
  <c r="AB324" i="7"/>
  <c r="AC324" i="7"/>
  <c r="AB325" i="7"/>
  <c r="AC325" i="7"/>
  <c r="AB326" i="7"/>
  <c r="AC326" i="7"/>
  <c r="AB327" i="7"/>
  <c r="AC327" i="7"/>
  <c r="AB328" i="7"/>
  <c r="AC328" i="7"/>
  <c r="AB329" i="7"/>
  <c r="AC329" i="7"/>
  <c r="AB330" i="7"/>
  <c r="AC330" i="7"/>
  <c r="AB331" i="7"/>
  <c r="AC331" i="7"/>
  <c r="AB332" i="7"/>
  <c r="AC332" i="7"/>
  <c r="AB333" i="7"/>
  <c r="AC333" i="7"/>
  <c r="AB334" i="7"/>
  <c r="AC334" i="7"/>
  <c r="AB335" i="7"/>
  <c r="AC335" i="7"/>
  <c r="AB336" i="7"/>
  <c r="AC336" i="7"/>
  <c r="AB337" i="7"/>
  <c r="AC337" i="7"/>
  <c r="AB338" i="7"/>
  <c r="AC338" i="7"/>
  <c r="AB339" i="7"/>
  <c r="AC339" i="7"/>
  <c r="AB340" i="7"/>
  <c r="AC340" i="7"/>
  <c r="AB341" i="7"/>
  <c r="AC341" i="7"/>
  <c r="AB342" i="7"/>
  <c r="AC342" i="7"/>
  <c r="AB343" i="7"/>
  <c r="AC343" i="7"/>
  <c r="AB344" i="7"/>
  <c r="AC344" i="7"/>
  <c r="AB345" i="7"/>
  <c r="AC345" i="7"/>
  <c r="AB346" i="7"/>
  <c r="AC346" i="7"/>
  <c r="AB347" i="7"/>
  <c r="AC347" i="7"/>
  <c r="AB348" i="7"/>
  <c r="AC348" i="7"/>
  <c r="AB349" i="7"/>
  <c r="AC349" i="7"/>
  <c r="AB350" i="7"/>
  <c r="AC350" i="7"/>
  <c r="AB351" i="7"/>
  <c r="AC351" i="7"/>
  <c r="AB352" i="7"/>
  <c r="AC352" i="7"/>
  <c r="AB353" i="7"/>
  <c r="AC353" i="7"/>
  <c r="AB354" i="7"/>
  <c r="AC354" i="7"/>
  <c r="AB355" i="7"/>
  <c r="AC355" i="7"/>
  <c r="AB356" i="7"/>
  <c r="AC356" i="7"/>
  <c r="AB357" i="7"/>
  <c r="AC357" i="7"/>
  <c r="AB358" i="7"/>
  <c r="AC358" i="7"/>
  <c r="AB359" i="7"/>
  <c r="AC359" i="7"/>
  <c r="AB360" i="7"/>
  <c r="AC360" i="7"/>
  <c r="AB361" i="7"/>
  <c r="AC361" i="7"/>
  <c r="AB362" i="7"/>
  <c r="AC362" i="7"/>
  <c r="AB363" i="7"/>
  <c r="AC363" i="7"/>
  <c r="AB364" i="7"/>
  <c r="AC364" i="7"/>
  <c r="AB365" i="7"/>
  <c r="AC365" i="7"/>
  <c r="AB366" i="7"/>
  <c r="AC366" i="7"/>
  <c r="AB367" i="7"/>
  <c r="AC367" i="7"/>
  <c r="AB368" i="7"/>
  <c r="AC368" i="7"/>
  <c r="AB369" i="7"/>
  <c r="AC369" i="7"/>
  <c r="AB370" i="7"/>
  <c r="AC370" i="7"/>
  <c r="AB371" i="7"/>
  <c r="AC371" i="7"/>
  <c r="AB372" i="7"/>
  <c r="AC372" i="7"/>
  <c r="AB373" i="7"/>
  <c r="AC373" i="7"/>
  <c r="AB374" i="7"/>
  <c r="AC374" i="7"/>
  <c r="AB375" i="7"/>
  <c r="AC375" i="7"/>
  <c r="AB376" i="7"/>
  <c r="AC376" i="7"/>
  <c r="AB377" i="7"/>
  <c r="AC377" i="7"/>
  <c r="AB378" i="7"/>
  <c r="AC378" i="7"/>
  <c r="AB379" i="7"/>
  <c r="AC379" i="7"/>
  <c r="AB380" i="7"/>
  <c r="AC380" i="7"/>
  <c r="AB381" i="7"/>
  <c r="AC381" i="7"/>
  <c r="AB382" i="7"/>
  <c r="AC382" i="7"/>
  <c r="AB383" i="7"/>
  <c r="AC383" i="7"/>
  <c r="AB384" i="7"/>
  <c r="AC384" i="7"/>
  <c r="AB385" i="7"/>
  <c r="AC385" i="7"/>
  <c r="AB386" i="7"/>
  <c r="AC386" i="7"/>
  <c r="AB387" i="7"/>
  <c r="AC387" i="7"/>
  <c r="AB388" i="7"/>
  <c r="AC388" i="7"/>
  <c r="AB389" i="7"/>
  <c r="AC389" i="7"/>
  <c r="AB390" i="7"/>
  <c r="AC390" i="7"/>
  <c r="AB391" i="7"/>
  <c r="AC391" i="7"/>
  <c r="AB392" i="7"/>
  <c r="AC392" i="7"/>
  <c r="AB393" i="7"/>
  <c r="AC393" i="7"/>
  <c r="AB394" i="7"/>
  <c r="AC394" i="7"/>
  <c r="AB395" i="7"/>
  <c r="AC395" i="7"/>
  <c r="AB396" i="7"/>
  <c r="AC396" i="7"/>
  <c r="AB397" i="7"/>
  <c r="AC397" i="7"/>
  <c r="AB398" i="7"/>
  <c r="AC398" i="7"/>
  <c r="AB399" i="7"/>
  <c r="AC399" i="7"/>
  <c r="AB400" i="7"/>
  <c r="AC400" i="7"/>
  <c r="AB401" i="7"/>
  <c r="AC401" i="7"/>
  <c r="AB402" i="7"/>
  <c r="AC402" i="7"/>
  <c r="AB403" i="7"/>
  <c r="AC403" i="7"/>
  <c r="AB404" i="7"/>
  <c r="AC404" i="7"/>
  <c r="AB405" i="7"/>
  <c r="AC405" i="7"/>
  <c r="AB406" i="7"/>
  <c r="AC406" i="7"/>
  <c r="AB407" i="7"/>
  <c r="AC407" i="7"/>
  <c r="AB408" i="7"/>
  <c r="AC408" i="7"/>
  <c r="AB409" i="7"/>
  <c r="AC409" i="7"/>
  <c r="AB410" i="7"/>
  <c r="AC410" i="7"/>
  <c r="AB411" i="7"/>
  <c r="AC411" i="7"/>
  <c r="AB412" i="7"/>
  <c r="AC412" i="7"/>
  <c r="AB413" i="7"/>
  <c r="AC413" i="7"/>
  <c r="AB414" i="7"/>
  <c r="AC414" i="7"/>
  <c r="AB415" i="7"/>
  <c r="AC415" i="7"/>
  <c r="AB416" i="7"/>
  <c r="AC416" i="7"/>
  <c r="AB417" i="7"/>
  <c r="AC417" i="7"/>
  <c r="AB418" i="7"/>
  <c r="AC418" i="7"/>
  <c r="AB419" i="7"/>
  <c r="AC419" i="7"/>
  <c r="AB420" i="7"/>
  <c r="AC420" i="7"/>
  <c r="AB421" i="7"/>
  <c r="AC421" i="7"/>
  <c r="AB422" i="7"/>
  <c r="AC422" i="7"/>
  <c r="AB423" i="7"/>
  <c r="AC423" i="7"/>
  <c r="AB424" i="7"/>
  <c r="AC424" i="7"/>
  <c r="AB425" i="7"/>
  <c r="AC425" i="7"/>
  <c r="AB426" i="7"/>
  <c r="AC426" i="7"/>
  <c r="AB427" i="7"/>
  <c r="AC427" i="7"/>
  <c r="AB428" i="7"/>
  <c r="AC428" i="7"/>
  <c r="AB429" i="7"/>
  <c r="AC429" i="7"/>
  <c r="AB430" i="7"/>
  <c r="AC430" i="7"/>
  <c r="AB431" i="7"/>
  <c r="AC431" i="7"/>
  <c r="AB432" i="7"/>
  <c r="AC432" i="7"/>
  <c r="AB433" i="7"/>
  <c r="AC433" i="7"/>
  <c r="AB434" i="7"/>
  <c r="AC434" i="7"/>
  <c r="AB435" i="7"/>
  <c r="AC435" i="7"/>
  <c r="AB436" i="7"/>
  <c r="AC436" i="7"/>
  <c r="AB437" i="7"/>
  <c r="AC437" i="7"/>
  <c r="AB438" i="7"/>
  <c r="AC438" i="7"/>
  <c r="AB439" i="7"/>
  <c r="AC439" i="7"/>
  <c r="AC2" i="7"/>
  <c r="AB2" i="7"/>
  <c r="I35" i="1" l="1"/>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2" i="7"/>
  <c r="C2" i="1"/>
  <c r="O11" i="1" l="1"/>
  <c r="N10" i="1"/>
  <c r="O9" i="1"/>
  <c r="O7" i="1"/>
  <c r="N11" i="1"/>
  <c r="N6" i="1"/>
  <c r="O10" i="1"/>
  <c r="N7" i="1"/>
  <c r="O6" i="1"/>
  <c r="N9" i="1"/>
  <c r="O8" i="1"/>
  <c r="N8" i="1"/>
  <c r="U41" i="1"/>
  <c r="J9" i="1"/>
  <c r="K6" i="1"/>
  <c r="M8" i="1"/>
  <c r="J8" i="1"/>
  <c r="M6" i="1"/>
  <c r="M7" i="1"/>
  <c r="J7" i="1"/>
  <c r="K10" i="1"/>
  <c r="J11" i="1"/>
  <c r="L6" i="1"/>
  <c r="K9" i="1"/>
  <c r="L11" i="1"/>
  <c r="L10" i="1"/>
  <c r="K8" i="1"/>
  <c r="K11" i="1"/>
  <c r="L9" i="1"/>
  <c r="K7" i="1"/>
  <c r="M11" i="1"/>
  <c r="J6" i="1"/>
  <c r="L8" i="1"/>
  <c r="M10" i="1"/>
  <c r="J10" i="1"/>
  <c r="L7" i="1"/>
  <c r="M9" i="1"/>
  <c r="U37" i="1"/>
  <c r="U38" i="1"/>
  <c r="U40" i="1"/>
  <c r="N37" i="1"/>
  <c r="N40" i="1" s="1"/>
  <c r="M37" i="1"/>
  <c r="M40" i="1" s="1"/>
  <c r="L37" i="1"/>
  <c r="L40" i="1" s="1"/>
  <c r="L38" i="1"/>
  <c r="L41" i="1" s="1"/>
  <c r="N38" i="1"/>
  <c r="N41" i="1" s="1"/>
  <c r="K37" i="1"/>
  <c r="K40" i="1" s="1"/>
  <c r="O37" i="1"/>
  <c r="O40" i="1" s="1"/>
  <c r="K38" i="1"/>
  <c r="O38" i="1"/>
  <c r="O41" i="1" s="1"/>
  <c r="M38" i="1"/>
  <c r="M41" i="1" s="1"/>
  <c r="J41" i="1" l="1"/>
  <c r="J40" i="1"/>
  <c r="T40" i="1" s="1"/>
  <c r="K41" i="1"/>
  <c r="T38" i="1"/>
  <c r="T37" i="1"/>
  <c r="T41" i="1" l="1"/>
</calcChain>
</file>

<file path=xl/sharedStrings.xml><?xml version="1.0" encoding="utf-8"?>
<sst xmlns="http://schemas.openxmlformats.org/spreadsheetml/2006/main" count="7595" uniqueCount="279">
  <si>
    <t>Select economy here  →</t>
  </si>
  <si>
    <t>2018 GDP (in $ mln)</t>
  </si>
  <si>
    <t>COVID-19 Economic Impact Assessment Template</t>
  </si>
  <si>
    <t>Table 1. List of developing economies included in the ADB MRIOT</t>
  </si>
  <si>
    <t>Bangladesh</t>
  </si>
  <si>
    <t>Bhutan</t>
  </si>
  <si>
    <t>Brunei Darussalam</t>
  </si>
  <si>
    <t>Cambodia</t>
  </si>
  <si>
    <t>Fiji</t>
  </si>
  <si>
    <t>Hong Kong, China</t>
  </si>
  <si>
    <t>India</t>
  </si>
  <si>
    <t>Indonesia</t>
  </si>
  <si>
    <t>Kazakhstan</t>
  </si>
  <si>
    <t>Kyrgyz Republic</t>
  </si>
  <si>
    <t>Malaysia</t>
  </si>
  <si>
    <t>Maldives</t>
  </si>
  <si>
    <t>Mongolia</t>
  </si>
  <si>
    <t>Nepal</t>
  </si>
  <si>
    <t>Pakistan</t>
  </si>
  <si>
    <t>Philippines</t>
  </si>
  <si>
    <t>Republic of Korea</t>
  </si>
  <si>
    <t>Singapore</t>
  </si>
  <si>
    <t>Sri Lanka</t>
  </si>
  <si>
    <t>Taipei,China</t>
  </si>
  <si>
    <t>Thailand</t>
  </si>
  <si>
    <t>Viet Nam</t>
  </si>
  <si>
    <r>
      <rPr>
        <b/>
        <i/>
        <sz val="11"/>
        <color theme="1"/>
        <rFont val="Calibri"/>
        <family val="2"/>
        <scheme val="minor"/>
      </rPr>
      <t xml:space="preserve">Disclaimer: </t>
    </r>
    <r>
      <rPr>
        <i/>
        <sz val="11"/>
        <color theme="1"/>
        <rFont val="Calibri"/>
        <family val="2"/>
        <scheme val="minor"/>
      </rPr>
      <t>The views expressed are those of the authors and do not necessarily reflect the views and policies of the Asian Development Bank, its Board of Governors, or the governments they represent.
ADB does not guarantee the accuracy of the data included in this worksheet and accepts no responsibility for any consequence of their use. The mention of specific companies or products of manufacturers does not imply that they are endorsed or recommended by ADB in preference ot others of a similar nature that are not mentioned.
By making any designation of or reference to a particualr territory or geographic area, or by using the term "country" in this coument, ADB does not intend to make any judgments as to the legal or other status of any territory or area. 
Please contact pubsmarketing@adb.org if you have questions or comments with respect to content, or if you wish to obtain copyright permission for your intended use that does not fall within these terms, or for permission to use the ADB logo.
Notes:
In this publication, "$" refers to United States dollars.
Corrigenda to ADB publications may be found at http://www.adb.org/publications/corrigenda</t>
    </r>
  </si>
  <si>
    <t>homecountry</t>
  </si>
  <si>
    <t>country</t>
  </si>
  <si>
    <t>adb_code</t>
  </si>
  <si>
    <t>wb_code</t>
  </si>
  <si>
    <t>mrio_code</t>
  </si>
  <si>
    <t>sector</t>
  </si>
  <si>
    <t>Australia</t>
  </si>
  <si>
    <t>AUS</t>
  </si>
  <si>
    <t>_All</t>
  </si>
  <si>
    <t>Austria</t>
  </si>
  <si>
    <t>AUT</t>
  </si>
  <si>
    <t>BAN</t>
  </si>
  <si>
    <t>BGD</t>
  </si>
  <si>
    <t>Belgium</t>
  </si>
  <si>
    <t>BEL</t>
  </si>
  <si>
    <t>BHU</t>
  </si>
  <si>
    <t>BTN</t>
  </si>
  <si>
    <t>Brazil</t>
  </si>
  <si>
    <t>BRA</t>
  </si>
  <si>
    <t>BRU</t>
  </si>
  <si>
    <t>BRN</t>
  </si>
  <si>
    <t>Bulgaria</t>
  </si>
  <si>
    <t>BGR</t>
  </si>
  <si>
    <t>CAM</t>
  </si>
  <si>
    <t>KHM</t>
  </si>
  <si>
    <t>Canada</t>
  </si>
  <si>
    <t>CAN</t>
  </si>
  <si>
    <t>Croatia</t>
  </si>
  <si>
    <t>HRV</t>
  </si>
  <si>
    <t>Cyprus</t>
  </si>
  <si>
    <t>CYP</t>
  </si>
  <si>
    <t>Czech Republic</t>
  </si>
  <si>
    <t>CZE</t>
  </si>
  <si>
    <t>Denmark</t>
  </si>
  <si>
    <t>DEN</t>
  </si>
  <si>
    <t>DNK</t>
  </si>
  <si>
    <t>Estonia</t>
  </si>
  <si>
    <t>EST</t>
  </si>
  <si>
    <t>FIJ</t>
  </si>
  <si>
    <t>FJI</t>
  </si>
  <si>
    <t>Finland</t>
  </si>
  <si>
    <t>FIN</t>
  </si>
  <si>
    <t>France</t>
  </si>
  <si>
    <t>FRA</t>
  </si>
  <si>
    <t>Germany</t>
  </si>
  <si>
    <t>GER</t>
  </si>
  <si>
    <t>DEU</t>
  </si>
  <si>
    <t>Greece</t>
  </si>
  <si>
    <t>GRC</t>
  </si>
  <si>
    <t>HKG</t>
  </si>
  <si>
    <t>Hungary</t>
  </si>
  <si>
    <t>HUN</t>
  </si>
  <si>
    <t>IND</t>
  </si>
  <si>
    <t>INO</t>
  </si>
  <si>
    <t>IDN</t>
  </si>
  <si>
    <t>Ireland</t>
  </si>
  <si>
    <t>IRE</t>
  </si>
  <si>
    <t>IRL</t>
  </si>
  <si>
    <t>Italy</t>
  </si>
  <si>
    <t>ITA</t>
  </si>
  <si>
    <t>Japan</t>
  </si>
  <si>
    <t>JPN</t>
  </si>
  <si>
    <t>KAZ</t>
  </si>
  <si>
    <t>KGZ</t>
  </si>
  <si>
    <t>Lao People's Democratic Republic</t>
  </si>
  <si>
    <t>LAO</t>
  </si>
  <si>
    <t>Latvia</t>
  </si>
  <si>
    <t>LVA</t>
  </si>
  <si>
    <t>Lithuania</t>
  </si>
  <si>
    <t>LTU</t>
  </si>
  <si>
    <t>Luxembourg</t>
  </si>
  <si>
    <t>LUX</t>
  </si>
  <si>
    <t>MAL</t>
  </si>
  <si>
    <t>MYS</t>
  </si>
  <si>
    <t>MLD</t>
  </si>
  <si>
    <t>MDV</t>
  </si>
  <si>
    <t>Malta</t>
  </si>
  <si>
    <t>MLT</t>
  </si>
  <si>
    <t>Mexico</t>
  </si>
  <si>
    <t>MEX</t>
  </si>
  <si>
    <t>MON</t>
  </si>
  <si>
    <t>MNG</t>
  </si>
  <si>
    <t>NEP</t>
  </si>
  <si>
    <t>NPL</t>
  </si>
  <si>
    <t>Netherlands</t>
  </si>
  <si>
    <t>NET</t>
  </si>
  <si>
    <t>NLD</t>
  </si>
  <si>
    <t>Norway</t>
  </si>
  <si>
    <t>NOR</t>
  </si>
  <si>
    <t>PAK</t>
  </si>
  <si>
    <t>People's Republic of China</t>
  </si>
  <si>
    <t>PRC</t>
  </si>
  <si>
    <t>CHN</t>
  </si>
  <si>
    <t>PHI</t>
  </si>
  <si>
    <t>PHL</t>
  </si>
  <si>
    <t>Poland</t>
  </si>
  <si>
    <t>POL</t>
  </si>
  <si>
    <t>Portugal</t>
  </si>
  <si>
    <t>POR</t>
  </si>
  <si>
    <t>PRT</t>
  </si>
  <si>
    <t>KOR</t>
  </si>
  <si>
    <t>Rest of the World</t>
  </si>
  <si>
    <t>RoW</t>
  </si>
  <si>
    <t>Romania</t>
  </si>
  <si>
    <t>ROM</t>
  </si>
  <si>
    <t>ROU</t>
  </si>
  <si>
    <t>Russia</t>
  </si>
  <si>
    <t>RUS</t>
  </si>
  <si>
    <t>SIN</t>
  </si>
  <si>
    <t>SGP</t>
  </si>
  <si>
    <t>Slovak Republic</t>
  </si>
  <si>
    <t>SVK</t>
  </si>
  <si>
    <t>Slovenia</t>
  </si>
  <si>
    <t>SVN</t>
  </si>
  <si>
    <t>Spain</t>
  </si>
  <si>
    <t>SPA</t>
  </si>
  <si>
    <t>ESP</t>
  </si>
  <si>
    <t>SRI</t>
  </si>
  <si>
    <t>LKA</t>
  </si>
  <si>
    <t>Sweden</t>
  </si>
  <si>
    <t>SWE</t>
  </si>
  <si>
    <t>Switzerland</t>
  </si>
  <si>
    <t>SWI</t>
  </si>
  <si>
    <t>CHE</t>
  </si>
  <si>
    <t>TAP</t>
  </si>
  <si>
    <t>TWN</t>
  </si>
  <si>
    <t>THA</t>
  </si>
  <si>
    <t>Turkey</t>
  </si>
  <si>
    <t>TUR</t>
  </si>
  <si>
    <t>United Kingdom</t>
  </si>
  <si>
    <t>UKG</t>
  </si>
  <si>
    <t>GBR</t>
  </si>
  <si>
    <t>United States</t>
  </si>
  <si>
    <t>USA</t>
  </si>
  <si>
    <t>VIE</t>
  </si>
  <si>
    <t>VNM</t>
  </si>
  <si>
    <t>Developing Asia</t>
  </si>
  <si>
    <t>dasia</t>
  </si>
  <si>
    <t>Developing Asia excl. China</t>
  </si>
  <si>
    <t>dasia_xchn</t>
  </si>
  <si>
    <t>Euro area</t>
  </si>
  <si>
    <t>ea</t>
  </si>
  <si>
    <t>European Union</t>
  </si>
  <si>
    <t>eu</t>
  </si>
  <si>
    <t>G3 economies: USA, EU, JPN</t>
  </si>
  <si>
    <t>g3</t>
  </si>
  <si>
    <t>Rest of developing Asia</t>
  </si>
  <si>
    <t>rdasia</t>
  </si>
  <si>
    <t>Rest of developing Asia - Other (excl. BAN, CAM, IND, PAK, SRI)</t>
  </si>
  <si>
    <t>rdasia_other</t>
  </si>
  <si>
    <t>World</t>
  </si>
  <si>
    <t>wld</t>
  </si>
  <si>
    <t>asean5</t>
  </si>
  <si>
    <t>nies</t>
  </si>
  <si>
    <t>VA_base</t>
  </si>
  <si>
    <t>emp_base</t>
  </si>
  <si>
    <t>exp_base</t>
  </si>
  <si>
    <t>2018 GDP (in $Mn)</t>
  </si>
  <si>
    <t>2018 Total exports ($Mn)-Goods only</t>
  </si>
  <si>
    <t>2018 Total exports Goods and services (in $Mn)</t>
  </si>
  <si>
    <t>sector_group3</t>
  </si>
  <si>
    <t>Agriculture, Mining and Quarrying</t>
  </si>
  <si>
    <t>Business, Trade, Personal, and Public Services</t>
  </si>
  <si>
    <t>Hotel and restaurants and Other Personal Services</t>
  </si>
  <si>
    <t>Light/Heavy Manufacturing, Utilities, and Construction</t>
  </si>
  <si>
    <t>Transport services</t>
  </si>
  <si>
    <t>Shorter containment, smaller demand shocks</t>
  </si>
  <si>
    <t>Longer containment, larger demand shocks</t>
  </si>
  <si>
    <t>Sector</t>
  </si>
  <si>
    <t>TOTAL (Economy-wide)</t>
  </si>
  <si>
    <t>as % of sector GDP</t>
  </si>
  <si>
    <t>as % of sector employment</t>
  </si>
  <si>
    <t>Employment</t>
  </si>
  <si>
    <t>da ex prc and kor</t>
  </si>
  <si>
    <t>va_scsds</t>
  </si>
  <si>
    <t>va_lclds</t>
  </si>
  <si>
    <t>va_scsds_dmc</t>
  </si>
  <si>
    <t>va_lclds_dmc</t>
  </si>
  <si>
    <t>emp_scsds</t>
  </si>
  <si>
    <t>emp_lclds</t>
  </si>
  <si>
    <t>emp_scsds_dmc</t>
  </si>
  <si>
    <t>emp_lclds_dmc</t>
  </si>
  <si>
    <t>exp_scsds</t>
  </si>
  <si>
    <t>exp_lclds</t>
  </si>
  <si>
    <t>exp_scsds_dmc</t>
  </si>
  <si>
    <t>exp_lclds_dmc</t>
  </si>
  <si>
    <t>secva_scsds</t>
  </si>
  <si>
    <t>secva_lclds</t>
  </si>
  <si>
    <t>secva_scsds_dmc</t>
  </si>
  <si>
    <t>secva_lclds_dmc</t>
  </si>
  <si>
    <t>secemp_scsds</t>
  </si>
  <si>
    <t>secemp_lclds</t>
  </si>
  <si>
    <t>secemp_scsds_dmc</t>
  </si>
  <si>
    <t>secemp_lclds_dmc</t>
  </si>
  <si>
    <t>secexp_scsds</t>
  </si>
  <si>
    <t>secexp_lclds</t>
  </si>
  <si>
    <t>secexp_scsds_dmc</t>
  </si>
  <si>
    <t>secexp_lclds_dmc</t>
  </si>
  <si>
    <t>id</t>
  </si>
  <si>
    <t>addtl_va_scsd</t>
  </si>
  <si>
    <t>addtl_va_lcld</t>
  </si>
  <si>
    <t>addtl_emp_scsd</t>
  </si>
  <si>
    <t>addtl_emp_lcld</t>
  </si>
  <si>
    <t>Tourism</t>
  </si>
  <si>
    <t>3 mos</t>
  </si>
  <si>
    <t>6 mos</t>
  </si>
  <si>
    <t>Consumption</t>
  </si>
  <si>
    <t>PRC: -5pp</t>
  </si>
  <si>
    <t>PRC/IRN/ITA/KOR/DEU/FRA/USA/ESP:  -5pp</t>
  </si>
  <si>
    <t>IRN/ITA/KOR/DEU/FRA/USA/ESP: -2pp</t>
  </si>
  <si>
    <t>Investment</t>
  </si>
  <si>
    <t>PRC: -6.25 pp</t>
  </si>
  <si>
    <t>PRC/IRN/ITA/KOR/DEU/FRA/USA/ESP: -6.25 pp</t>
  </si>
  <si>
    <t>Additional impact if significant outbreak occurs</t>
  </si>
  <si>
    <t xml:space="preserve">Sources: </t>
  </si>
  <si>
    <t>IATA. 2020. COVID-19 Updated impact* assessment of the novel Coronavirus. 5 March.</t>
  </si>
  <si>
    <t>https://www.iata.org/en/iata-repository/publications/economic-reports/coronavirus-updated-impact-assessment/</t>
  </si>
  <si>
    <t xml:space="preserve">World Tourism Organization. 2020. Impact assessment of the COVID-19 outbreak on international tourism. 5 March. </t>
  </si>
  <si>
    <t>https://webunwto.s3.eu-west-1.amazonaws.com/s3fs-public/2020-03/UNWTO-Impact-Assessment-COVID19.pdf</t>
  </si>
  <si>
    <t xml:space="preserve">World Tourism Organization. 2019. Guidelines for the Success in the Chinese Outbound Tourism Market. Madrid: UNWTO. </t>
  </si>
  <si>
    <t xml:space="preserve">https://doi.org/10.18111/9789284421138   </t>
  </si>
  <si>
    <t xml:space="preserve">Lao PDR </t>
  </si>
  <si>
    <t>na</t>
  </si>
  <si>
    <t>ADDITIONAL Impact if significant outbreak occurs</t>
  </si>
  <si>
    <t>s</t>
  </si>
  <si>
    <t>UPDATE: As of March 28, 2020</t>
  </si>
  <si>
    <t>Agg VA base</t>
  </si>
  <si>
    <t>d_emp_scsds</t>
  </si>
  <si>
    <t>d_emp_lclds</t>
  </si>
  <si>
    <t>d_emp_scsds_dmc</t>
  </si>
  <si>
    <t>d_emp_lclds_dmc</t>
  </si>
  <si>
    <t>Agg exp base</t>
  </si>
  <si>
    <t>Outbound PRC tourism drops by 55% for 3 months (WTO 2019).</t>
  </si>
  <si>
    <t>Outbound PRC tourism drops by 55% for 6 months.</t>
  </si>
  <si>
    <t>Economies that impose travel bans on visitors from outbreak-affected economies earn no tourism receipts for 3 months.</t>
  </si>
  <si>
    <t>Economies that impose travel bans on visitors from outbreak-affected economies earn no tourism receipts for 6 months.</t>
  </si>
  <si>
    <t>Inbound tourism to outbreak-affected economies falls by 80% for 3 months.</t>
  </si>
  <si>
    <t>Inbound tourism to outbreak-affected economies falls by 80% for 6 months.</t>
  </si>
  <si>
    <t>Inbound tourism to Asia excluding the PRC, the ROK, and Japan falls by 40% for 3 months.</t>
  </si>
  <si>
    <t>Inbound tourism to Asia excluding the PRC, the ROK, Japan falls by 40% for 6 months.</t>
  </si>
  <si>
    <t>Inbound tourism to Europe excluding the European Union, Norway, Switzerland, and the United Kingdom falls by 30% for 3 months.</t>
  </si>
  <si>
    <t>Inbound tourism to Europe excluding the European Union, Norway, Switzerland, and the United Kingdom falls by 30% for 6 months.</t>
  </si>
  <si>
    <t>   Consumption</t>
  </si>
  <si>
    <t>Growth in domestic consumption in the PRC slows by 5 percentage points.</t>
  </si>
  <si>
    <t>Growth in domestic consumption in outbreak-affected economies declines by 5 percentage points.</t>
  </si>
  <si>
    <t>Growth in domestic consumption in outbreak-affected economies excluding the PRC declines by 2 percentage points.</t>
  </si>
  <si>
    <t>Growth in domestic investment in the PRC declines by 6.25 percentage points.</t>
  </si>
  <si>
    <t>Growth in domestic investment in outbreak-affected economies declines by 6.25 percentage points.</t>
  </si>
  <si>
    <t>Growth in domestic investment in outbreak-affected economies excluding the PRC declines by 2 percentage points.</t>
  </si>
  <si>
    <t>PRC = People’s Republic of China, ROK = Republic of Korea.</t>
  </si>
  <si>
    <t>Note: Outbreak-affected economies are Australia, Brazil, Canada, Turkey, the European Union (notably France, Germany, Spain, and Italy) , Iran, Japan, Norway, the People’s Republic of China, the Republic of Korea, Switzerland, the United Kingdom, and the United States.</t>
  </si>
  <si>
    <r>
      <t>This template looks at the potential economy- and sector-specific impact of the COVID-19 outbreak. It provides an update to a version released in March 6, 2020. The scenarios and estimates are revised to reflect the escalating and broadening reach of the health crisis. The  '</t>
    </r>
    <r>
      <rPr>
        <b/>
        <sz val="11"/>
        <rFont val="Calibri"/>
        <family val="2"/>
        <scheme val="minor"/>
      </rPr>
      <t>Scenario matrix</t>
    </r>
    <r>
      <rPr>
        <sz val="11"/>
        <rFont val="Calibri"/>
        <family val="2"/>
        <scheme val="minor"/>
      </rPr>
      <t xml:space="preserve">' tab lays out the various channels explored through which economies will be affected.  Selecting an economy in </t>
    </r>
    <r>
      <rPr>
        <b/>
        <sz val="11"/>
        <rFont val="Calibri"/>
        <family val="2"/>
        <scheme val="minor"/>
      </rPr>
      <t>cell C1</t>
    </r>
    <r>
      <rPr>
        <sz val="11"/>
        <rFont val="Calibri"/>
        <family val="2"/>
        <scheme val="minor"/>
      </rPr>
      <t xml:space="preserve"> of the '</t>
    </r>
    <r>
      <rPr>
        <b/>
        <sz val="11"/>
        <rFont val="Calibri"/>
        <family val="2"/>
        <scheme val="minor"/>
      </rPr>
      <t>main</t>
    </r>
    <r>
      <rPr>
        <sz val="11"/>
        <rFont val="Calibri"/>
        <family val="2"/>
        <scheme val="minor"/>
      </rPr>
      <t xml:space="preserve">' tab provides granular detail on how individual economies—and their sectors —will be affected. The template also calculates the range of additional impact for a given economy where it experiences a significant outbreak of its own. These should NOT be interpreted as predictions that an outbreak will actually occur. Rather, they are meant to guide policymakers in determining how costly an outbreak might be, so they can properly evaluate the benefits and costs of prevention and early response.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</si>
</sst>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quot;$&quot;* #,##0.00_);_(&quot;$&quot;* \(#,##0.00\);_(&quot;$&quot;* &quot;-&quot;??_);_(@_)"/>
    <numFmt numFmtId="165" formatCode="_(* #,##0_);_(* \(#,##0\);_(* &quot;-&quot;??_);_(@_)"/>
    <numFmt numFmtId="166" formatCode="_(&quot;$&quot;* #,##0_);_(&quot;$&quot;* \(#,##0\);_(&quot;$&quot;* &quot;-&quot;??_);_(@_)"/>
    <numFmt numFmtId="167" formatCode="0.000"/>
  </numFmts>
  <fonts count="33">
    <font>
      <sz val="11"/>
      <color theme="1"/>
      <name val="Calibri"/>
      <family val="2"/>
      <scheme val="minor"/>
    </font>
    <font>
      <sz val="11"/>
      <color theme="1"/>
      <name val="Calibri"/>
      <family val="2"/>
      <scheme val="minor"/>
    </font>
    <font>
      <b/>
      <sz val="11"/>
      <color theme="1"/>
      <name val="Calibri"/>
      <family val="2"/>
      <scheme val="minor"/>
    </font>
    <font>
      <b/>
      <i/>
      <sz val="10"/>
      <name val="Calibri"/>
      <family val="2"/>
      <scheme val="minor"/>
    </font>
    <font>
      <b/>
      <u/>
      <sz val="11"/>
      <name val="Calibri"/>
      <family val="2"/>
      <scheme val="minor"/>
    </font>
    <font>
      <sz val="11"/>
      <name val="Calibri"/>
      <family val="2"/>
      <scheme val="minor"/>
    </font>
    <font>
      <b/>
      <sz val="11"/>
      <name val="Calibri"/>
      <family val="2"/>
      <scheme val="minor"/>
    </font>
    <font>
      <sz val="11"/>
      <name val="Calibri"/>
      <family val="2"/>
    </font>
    <font>
      <sz val="11"/>
      <color rgb="FF000000"/>
      <name val="Calibri"/>
      <family val="2"/>
    </font>
    <font>
      <sz val="10"/>
      <color rgb="FF000000"/>
      <name val="Calibri"/>
      <family val="2"/>
      <scheme val="minor"/>
    </font>
    <font>
      <i/>
      <sz val="11"/>
      <color theme="1"/>
      <name val="Calibri"/>
      <family val="2"/>
      <scheme val="minor"/>
    </font>
    <font>
      <b/>
      <i/>
      <sz val="11"/>
      <color theme="1"/>
      <name val="Calibri"/>
      <family val="2"/>
      <scheme val="minor"/>
    </font>
    <font>
      <b/>
      <sz val="12"/>
      <color theme="4"/>
      <name val="Calibri"/>
      <family val="2"/>
      <scheme val="minor"/>
    </font>
    <font>
      <b/>
      <sz val="14"/>
      <color theme="4"/>
      <name val="Calibri"/>
      <family val="2"/>
      <scheme val="minor"/>
    </font>
    <font>
      <b/>
      <sz val="10"/>
      <color theme="1"/>
      <name val="Arial"/>
      <family val="2"/>
    </font>
    <font>
      <b/>
      <sz val="10"/>
      <color theme="2"/>
      <name val="Calibri "/>
    </font>
    <font>
      <sz val="11"/>
      <color theme="2"/>
      <name val="Calibri"/>
      <family val="2"/>
      <scheme val="minor"/>
    </font>
    <font>
      <b/>
      <sz val="11"/>
      <color theme="2"/>
      <name val="Calibri"/>
      <family val="2"/>
      <scheme val="minor"/>
    </font>
    <font>
      <b/>
      <sz val="10"/>
      <color theme="1"/>
      <name val="Calibri Light"/>
      <family val="2"/>
    </font>
    <font>
      <i/>
      <sz val="8"/>
      <color theme="1"/>
      <name val="Calibri Light"/>
      <family val="2"/>
    </font>
    <font>
      <sz val="11"/>
      <name val="Calibri Light"/>
      <family val="2"/>
    </font>
    <font>
      <sz val="11"/>
      <color theme="1"/>
      <name val="Calibri Light"/>
      <family val="2"/>
    </font>
    <font>
      <b/>
      <sz val="11"/>
      <color theme="1"/>
      <name val="Calibri Light"/>
      <family val="2"/>
    </font>
    <font>
      <sz val="10"/>
      <color theme="1"/>
      <name val="Arial"/>
      <family val="2"/>
    </font>
    <font>
      <i/>
      <sz val="10"/>
      <color theme="1"/>
      <name val="Arial"/>
      <family val="2"/>
    </font>
    <font>
      <b/>
      <sz val="12"/>
      <name val="Calibri Light"/>
      <family val="2"/>
    </font>
    <font>
      <u/>
      <sz val="11"/>
      <color theme="10"/>
      <name val="Calibri"/>
      <family val="2"/>
      <scheme val="minor"/>
    </font>
    <font>
      <u/>
      <sz val="10"/>
      <color theme="10"/>
      <name val="Arial"/>
      <family val="2"/>
    </font>
    <font>
      <b/>
      <sz val="10"/>
      <color rgb="FF000000"/>
      <name val="Abadi"/>
      <family val="2"/>
    </font>
    <font>
      <b/>
      <sz val="12"/>
      <color rgb="FFFFFFFF"/>
      <name val="Abadi"/>
      <family val="2"/>
    </font>
    <font>
      <sz val="9"/>
      <color rgb="FF000000"/>
      <name val="Abadi"/>
      <family val="2"/>
    </font>
    <font>
      <sz val="9"/>
      <color rgb="FF323130"/>
      <name val="Segoe UI"/>
      <family val="2"/>
    </font>
    <font>
      <sz val="11"/>
      <color rgb="FF000000"/>
      <name val="Abadi"/>
      <family val="2"/>
    </font>
  </fonts>
  <fills count="17">
    <fill>
      <patternFill patternType="none"/>
    </fill>
    <fill>
      <patternFill patternType="gray125"/>
    </fill>
    <fill>
      <patternFill patternType="solid">
        <fgColor theme="7" tint="0.59999389629810485"/>
        <bgColor indexed="64"/>
      </patternFill>
    </fill>
    <fill>
      <patternFill patternType="solid">
        <fgColor rgb="FFD9E1F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FF7174"/>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4" tint="-0.249977111117893"/>
        <bgColor indexed="64"/>
      </patternFill>
    </fill>
    <fill>
      <patternFill patternType="solid">
        <fgColor rgb="FF2E74B5"/>
        <bgColor indexed="64"/>
      </patternFill>
    </fill>
    <fill>
      <patternFill patternType="solid">
        <fgColor rgb="FFC00000"/>
        <bgColor indexed="64"/>
      </patternFill>
    </fill>
    <fill>
      <patternFill patternType="solid">
        <fgColor rgb="FF4472C4"/>
        <bgColor indexed="64"/>
      </patternFill>
    </fill>
    <fill>
      <patternFill patternType="solid">
        <fgColor rgb="FFED7D31"/>
        <bgColor indexed="64"/>
      </patternFill>
    </fill>
    <fill>
      <patternFill patternType="solid">
        <fgColor rgb="FF92D050"/>
        <bgColor indexed="64"/>
      </patternFill>
    </fill>
    <fill>
      <patternFill patternType="solid">
        <fgColor rgb="FFFFFFFF"/>
        <bgColor indexed="64"/>
      </patternFill>
    </fill>
  </fills>
  <borders count="3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top/>
      <bottom/>
      <diagonal/>
    </border>
    <border>
      <left/>
      <right style="thin">
        <color indexed="64"/>
      </right>
      <top/>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FFFFFF"/>
      </left>
      <right style="medium">
        <color rgb="FF009FD6"/>
      </right>
      <top style="medium">
        <color rgb="FFFFFFFF"/>
      </top>
      <bottom style="medium">
        <color rgb="FF009FD6"/>
      </bottom>
      <diagonal/>
    </border>
    <border>
      <left/>
      <right style="medium">
        <color rgb="FF009FD6"/>
      </right>
      <top style="medium">
        <color rgb="FF009FD6"/>
      </top>
      <bottom style="medium">
        <color rgb="FF009FD6"/>
      </bottom>
      <diagonal/>
    </border>
    <border>
      <left/>
      <right style="medium">
        <color rgb="FF5B9BD5"/>
      </right>
      <top style="medium">
        <color rgb="FF009FD6"/>
      </top>
      <bottom style="medium">
        <color rgb="FF009FD6"/>
      </bottom>
      <diagonal/>
    </border>
    <border>
      <left style="medium">
        <color rgb="FF009FD6"/>
      </left>
      <right style="medium">
        <color rgb="FF009FD6"/>
      </right>
      <top style="medium">
        <color rgb="FF009FD6"/>
      </top>
      <bottom/>
      <diagonal/>
    </border>
    <border>
      <left style="medium">
        <color rgb="FF009FD6"/>
      </left>
      <right style="medium">
        <color rgb="FF5B9BD5"/>
      </right>
      <top style="medium">
        <color rgb="FF009FD6"/>
      </top>
      <bottom/>
      <diagonal/>
    </border>
    <border>
      <left style="medium">
        <color rgb="FF009FD6"/>
      </left>
      <right style="medium">
        <color rgb="FF009FD6"/>
      </right>
      <top/>
      <bottom/>
      <diagonal/>
    </border>
    <border>
      <left style="medium">
        <color rgb="FF009FD6"/>
      </left>
      <right style="medium">
        <color rgb="FF5B9BD5"/>
      </right>
      <top/>
      <bottom/>
      <diagonal/>
    </border>
    <border>
      <left/>
      <right style="medium">
        <color rgb="FF009FD6"/>
      </right>
      <top/>
      <bottom/>
      <diagonal/>
    </border>
    <border>
      <left style="medium">
        <color rgb="FF009FD6"/>
      </left>
      <right style="medium">
        <color rgb="FF009FD6"/>
      </right>
      <top/>
      <bottom style="medium">
        <color rgb="FF009FD6"/>
      </bottom>
      <diagonal/>
    </border>
    <border>
      <left/>
      <right style="medium">
        <color rgb="FF009FD6"/>
      </right>
      <top/>
      <bottom style="medium">
        <color rgb="FF009FD6"/>
      </bottom>
      <diagonal/>
    </border>
    <border>
      <left style="medium">
        <color rgb="FF5B9BD5"/>
      </left>
      <right style="medium">
        <color rgb="FF009FD6"/>
      </right>
      <top style="medium">
        <color rgb="FF009FD6"/>
      </top>
      <bottom/>
      <diagonal/>
    </border>
    <border>
      <left style="medium">
        <color rgb="FF5B9BD5"/>
      </left>
      <right style="medium">
        <color rgb="FF009FD6"/>
      </right>
      <top/>
      <bottom/>
      <diagonal/>
    </border>
    <border>
      <left style="medium">
        <color rgb="FF5B9BD5"/>
      </left>
      <right style="medium">
        <color rgb="FF009FD6"/>
      </right>
      <top/>
      <bottom style="medium">
        <color rgb="FF009FD6"/>
      </bottom>
      <diagonal/>
    </border>
    <border>
      <left/>
      <right/>
      <top style="medium">
        <color rgb="FF009FD6"/>
      </top>
      <bottom/>
      <diagonal/>
    </border>
    <border>
      <left/>
      <right style="medium">
        <color rgb="FF009FD6"/>
      </right>
      <top style="medium">
        <color rgb="FF009FD6"/>
      </top>
      <bottom/>
      <diagonal/>
    </border>
    <border>
      <left/>
      <right/>
      <top/>
      <bottom style="medium">
        <color rgb="FF5B9BD5"/>
      </bottom>
      <diagonal/>
    </border>
  </borders>
  <cellStyleXfs count="8">
    <xf numFmtId="0" fontId="0" fillId="0" borderId="0"/>
    <xf numFmtId="43" fontId="1" fillId="0" borderId="0" applyFont="0" applyFill="0" applyBorder="0" applyAlignment="0" applyProtection="0"/>
    <xf numFmtId="0" fontId="1" fillId="0" borderId="0"/>
    <xf numFmtId="0" fontId="7" fillId="0" borderId="0"/>
    <xf numFmtId="0" fontId="1" fillId="0" borderId="0"/>
    <xf numFmtId="0" fontId="1" fillId="0" borderId="0"/>
    <xf numFmtId="0" fontId="1" fillId="0" borderId="0"/>
    <xf numFmtId="0" fontId="26" fillId="0" borderId="0" applyNumberFormat="0" applyFill="0" applyBorder="0" applyAlignment="0" applyProtection="0"/>
  </cellStyleXfs>
  <cellXfs count="98">
    <xf numFmtId="0" fontId="0" fillId="0" borderId="0" xfId="0"/>
    <xf numFmtId="0" fontId="3" fillId="2" borderId="0" xfId="0" applyFont="1" applyFill="1"/>
    <xf numFmtId="0" fontId="3" fillId="0" borderId="0" xfId="0" applyFont="1"/>
    <xf numFmtId="0" fontId="2" fillId="3" borderId="1" xfId="2" applyFont="1" applyFill="1" applyBorder="1" applyAlignment="1">
      <alignment vertical="top"/>
    </xf>
    <xf numFmtId="0" fontId="2" fillId="3" borderId="2" xfId="2" applyFont="1" applyFill="1" applyBorder="1" applyAlignment="1">
      <alignment vertical="top"/>
    </xf>
    <xf numFmtId="0" fontId="1" fillId="0" borderId="0" xfId="2"/>
    <xf numFmtId="0" fontId="4" fillId="4" borderId="3" xfId="2" applyFont="1" applyFill="1" applyBorder="1" applyAlignment="1">
      <alignment vertical="top"/>
    </xf>
    <xf numFmtId="0" fontId="5" fillId="4" borderId="4" xfId="2" applyFont="1" applyFill="1" applyBorder="1" applyAlignment="1">
      <alignment vertical="top"/>
    </xf>
    <xf numFmtId="0" fontId="1" fillId="0" borderId="0" xfId="2" applyAlignment="1">
      <alignment vertical="top" wrapText="1"/>
    </xf>
    <xf numFmtId="0" fontId="1" fillId="0" borderId="0" xfId="2" applyAlignment="1">
      <alignment wrapText="1"/>
    </xf>
    <xf numFmtId="0" fontId="8" fillId="0" borderId="0" xfId="3" applyFont="1" applyAlignment="1">
      <alignment wrapText="1"/>
    </xf>
    <xf numFmtId="0" fontId="1" fillId="0" borderId="0" xfId="2" applyAlignment="1">
      <alignment vertical="top"/>
    </xf>
    <xf numFmtId="0" fontId="2" fillId="0" borderId="9" xfId="2" applyFont="1" applyBorder="1" applyAlignment="1">
      <alignment horizontal="center" vertical="top"/>
    </xf>
    <xf numFmtId="0" fontId="0" fillId="0" borderId="10" xfId="0" applyBorder="1"/>
    <xf numFmtId="0" fontId="0" fillId="0" borderId="11" xfId="0" applyBorder="1"/>
    <xf numFmtId="0" fontId="1" fillId="0" borderId="11" xfId="4" applyBorder="1"/>
    <xf numFmtId="0" fontId="1" fillId="0" borderId="0" xfId="2" quotePrefix="1" applyAlignment="1">
      <alignment vertical="top"/>
    </xf>
    <xf numFmtId="0" fontId="9" fillId="0" borderId="11" xfId="0" applyFont="1" applyBorder="1"/>
    <xf numFmtId="0" fontId="0" fillId="0" borderId="12" xfId="0" applyBorder="1"/>
    <xf numFmtId="0" fontId="10" fillId="0" borderId="13" xfId="2" applyFont="1" applyBorder="1" applyAlignment="1">
      <alignment horizontal="left" vertical="top" wrapText="1"/>
    </xf>
    <xf numFmtId="0" fontId="13" fillId="0" borderId="0" xfId="0" applyFont="1"/>
    <xf numFmtId="0" fontId="2" fillId="0" borderId="0" xfId="0" applyFont="1"/>
    <xf numFmtId="43" fontId="0" fillId="0" borderId="0" xfId="1" applyFont="1"/>
    <xf numFmtId="43" fontId="0" fillId="0" borderId="0" xfId="0" applyNumberFormat="1"/>
    <xf numFmtId="0" fontId="14" fillId="5" borderId="2" xfId="5" applyFont="1" applyFill="1" applyBorder="1" applyAlignment="1">
      <alignment horizontal="center" vertical="center"/>
    </xf>
    <xf numFmtId="0" fontId="14" fillId="6" borderId="9" xfId="5" applyFont="1" applyFill="1" applyBorder="1" applyAlignment="1">
      <alignment horizontal="center" vertical="center"/>
    </xf>
    <xf numFmtId="164" fontId="0" fillId="0" borderId="0" xfId="0" applyNumberFormat="1"/>
    <xf numFmtId="167" fontId="0" fillId="0" borderId="0" xfId="0" applyNumberFormat="1"/>
    <xf numFmtId="0" fontId="2" fillId="9" borderId="0" xfId="0" applyFont="1" applyFill="1"/>
    <xf numFmtId="0" fontId="15" fillId="0" borderId="9" xfId="4" applyFont="1" applyBorder="1" applyAlignment="1">
      <alignment horizontal="left" vertical="top" wrapText="1"/>
    </xf>
    <xf numFmtId="0" fontId="16" fillId="0" borderId="0" xfId="0" applyFont="1"/>
    <xf numFmtId="0" fontId="17" fillId="0" borderId="0" xfId="0" applyFont="1"/>
    <xf numFmtId="164" fontId="16" fillId="0" borderId="0" xfId="0" applyNumberFormat="1" applyFont="1"/>
    <xf numFmtId="166" fontId="16" fillId="0" borderId="0" xfId="0" applyNumberFormat="1" applyFont="1"/>
    <xf numFmtId="1" fontId="16" fillId="0" borderId="0" xfId="0" applyNumberFormat="1" applyFont="1"/>
    <xf numFmtId="167" fontId="0" fillId="0" borderId="0" xfId="0" applyNumberFormat="1" applyAlignment="1">
      <alignment horizontal="center" vertical="center"/>
    </xf>
    <xf numFmtId="165" fontId="12" fillId="0" borderId="0" xfId="1" applyNumberFormat="1" applyFont="1" applyAlignment="1">
      <alignment horizontal="left" vertical="top"/>
    </xf>
    <xf numFmtId="0" fontId="19" fillId="0" borderId="0" xfId="0" applyFont="1" applyAlignment="1">
      <alignment horizontal="center" vertical="top" wrapText="1"/>
    </xf>
    <xf numFmtId="2" fontId="20" fillId="7" borderId="0" xfId="3" applyNumberFormat="1" applyFont="1" applyFill="1" applyAlignment="1">
      <alignment vertical="top" wrapText="1"/>
    </xf>
    <xf numFmtId="167" fontId="21" fillId="7" borderId="0" xfId="0" applyNumberFormat="1" applyFont="1" applyFill="1" applyAlignment="1">
      <alignment horizontal="center" vertical="center"/>
    </xf>
    <xf numFmtId="0" fontId="21" fillId="0" borderId="0" xfId="0" applyFont="1" applyAlignment="1">
      <alignment vertical="top" wrapText="1"/>
    </xf>
    <xf numFmtId="2" fontId="21" fillId="0" borderId="0" xfId="0" applyNumberFormat="1" applyFont="1" applyAlignment="1">
      <alignment horizontal="center" vertical="center"/>
    </xf>
    <xf numFmtId="2" fontId="21" fillId="7" borderId="0" xfId="0" applyNumberFormat="1" applyFont="1" applyFill="1" applyAlignment="1">
      <alignment horizontal="center" vertical="center"/>
    </xf>
    <xf numFmtId="0" fontId="22" fillId="0" borderId="0" xfId="0" applyFont="1" applyAlignment="1">
      <alignment vertical="top" wrapText="1"/>
    </xf>
    <xf numFmtId="0" fontId="14" fillId="0" borderId="5" xfId="0" applyFont="1" applyBorder="1" applyAlignment="1">
      <alignment vertical="top" wrapText="1"/>
    </xf>
    <xf numFmtId="0" fontId="14" fillId="0" borderId="10" xfId="0" applyFont="1" applyBorder="1" applyAlignment="1">
      <alignment vertical="top" wrapText="1"/>
    </xf>
    <xf numFmtId="0" fontId="23" fillId="0" borderId="10" xfId="0" applyFont="1" applyBorder="1" applyAlignment="1">
      <alignment vertical="top" wrapText="1"/>
    </xf>
    <xf numFmtId="0" fontId="23" fillId="0" borderId="3" xfId="0" applyFont="1" applyBorder="1" applyAlignment="1">
      <alignment vertical="top" wrapText="1"/>
    </xf>
    <xf numFmtId="0" fontId="23" fillId="0" borderId="12" xfId="0" applyFont="1" applyBorder="1" applyAlignment="1">
      <alignment vertical="top" wrapText="1"/>
    </xf>
    <xf numFmtId="0" fontId="24" fillId="0" borderId="11" xfId="0" quotePrefix="1" applyFont="1" applyBorder="1" applyAlignment="1">
      <alignment horizontal="left" vertical="top" wrapText="1" indent="1"/>
    </xf>
    <xf numFmtId="0" fontId="23" fillId="0" borderId="7" xfId="0" applyFont="1" applyBorder="1" applyAlignment="1">
      <alignment vertical="top" wrapText="1"/>
    </xf>
    <xf numFmtId="0" fontId="5" fillId="0" borderId="0" xfId="0" applyFont="1"/>
    <xf numFmtId="164" fontId="5" fillId="0" borderId="0" xfId="0" applyNumberFormat="1" applyFont="1"/>
    <xf numFmtId="2" fontId="22" fillId="0" borderId="0" xfId="0" applyNumberFormat="1" applyFont="1" applyAlignment="1">
      <alignment horizontal="center" vertical="center"/>
    </xf>
    <xf numFmtId="0" fontId="22" fillId="0" borderId="0" xfId="0" applyFont="1" applyAlignment="1">
      <alignment horizontal="center"/>
    </xf>
    <xf numFmtId="0" fontId="2" fillId="10" borderId="0" xfId="0" applyFont="1" applyFill="1"/>
    <xf numFmtId="0" fontId="14" fillId="0" borderId="0" xfId="6" applyFont="1" applyAlignment="1">
      <alignment vertical="top" wrapText="1"/>
    </xf>
    <xf numFmtId="0" fontId="23" fillId="0" borderId="0" xfId="6" applyFont="1" applyAlignment="1">
      <alignment vertical="top"/>
    </xf>
    <xf numFmtId="0" fontId="27" fillId="0" borderId="0" xfId="7" applyFont="1" applyAlignment="1">
      <alignment horizontal="left" vertical="top" indent="2"/>
    </xf>
    <xf numFmtId="0" fontId="29" fillId="11" borderId="15" xfId="0" applyFont="1" applyFill="1" applyBorder="1" applyAlignment="1">
      <alignment horizontal="center" vertical="center" wrapText="1"/>
    </xf>
    <xf numFmtId="0" fontId="29" fillId="12" borderId="16" xfId="0" applyFont="1" applyFill="1" applyBorder="1" applyAlignment="1">
      <alignment horizontal="center" vertical="center" wrapText="1"/>
    </xf>
    <xf numFmtId="0" fontId="0" fillId="16" borderId="0" xfId="0" applyFill="1"/>
    <xf numFmtId="0" fontId="31" fillId="16" borderId="0" xfId="0" applyFont="1" applyFill="1" applyAlignment="1">
      <alignment vertical="center" wrapText="1"/>
    </xf>
    <xf numFmtId="0" fontId="28" fillId="16" borderId="14" xfId="0" applyFont="1" applyFill="1" applyBorder="1" applyAlignment="1">
      <alignment vertical="center" wrapText="1"/>
    </xf>
    <xf numFmtId="0" fontId="31" fillId="16" borderId="0" xfId="0" applyFont="1" applyFill="1" applyAlignment="1">
      <alignment vertical="top" wrapText="1"/>
    </xf>
    <xf numFmtId="0" fontId="32" fillId="16" borderId="21" xfId="0" applyFont="1" applyFill="1" applyBorder="1" applyAlignment="1">
      <alignment vertical="top" wrapText="1"/>
    </xf>
    <xf numFmtId="0" fontId="32" fillId="16" borderId="28" xfId="0" applyFont="1" applyFill="1" applyBorder="1" applyAlignment="1">
      <alignment vertical="top" wrapText="1"/>
    </xf>
    <xf numFmtId="0" fontId="32" fillId="16" borderId="23" xfId="0" applyFont="1" applyFill="1" applyBorder="1" applyAlignment="1">
      <alignment vertical="top" wrapText="1"/>
    </xf>
    <xf numFmtId="0" fontId="5" fillId="4" borderId="5" xfId="2" applyFont="1" applyFill="1" applyBorder="1" applyAlignment="1">
      <alignment horizontal="left" vertical="top" wrapText="1"/>
    </xf>
    <xf numFmtId="0" fontId="5" fillId="4" borderId="6" xfId="2" applyFont="1" applyFill="1" applyBorder="1" applyAlignment="1">
      <alignment horizontal="left" vertical="top" wrapText="1"/>
    </xf>
    <xf numFmtId="0" fontId="5" fillId="4" borderId="3" xfId="2" applyFont="1" applyFill="1" applyBorder="1" applyAlignment="1">
      <alignment horizontal="left" vertical="top" wrapText="1"/>
    </xf>
    <xf numFmtId="0" fontId="5" fillId="4" borderId="4" xfId="2" applyFont="1" applyFill="1" applyBorder="1" applyAlignment="1">
      <alignment horizontal="left" vertical="top" wrapText="1"/>
    </xf>
    <xf numFmtId="0" fontId="5" fillId="4" borderId="7" xfId="2" applyFont="1" applyFill="1" applyBorder="1" applyAlignment="1">
      <alignment horizontal="left" vertical="top" wrapText="1"/>
    </xf>
    <xf numFmtId="0" fontId="5" fillId="4" borderId="8" xfId="2" applyFont="1" applyFill="1" applyBorder="1" applyAlignment="1">
      <alignment horizontal="left" vertical="top" wrapText="1"/>
    </xf>
    <xf numFmtId="0" fontId="25" fillId="0" borderId="0" xfId="3" applyFont="1" applyAlignment="1">
      <alignment horizontal="center" vertical="center"/>
    </xf>
    <xf numFmtId="0" fontId="18" fillId="5" borderId="0" xfId="5" applyFont="1" applyFill="1" applyBorder="1" applyAlignment="1">
      <alignment horizontal="center" vertical="center" wrapText="1"/>
    </xf>
    <xf numFmtId="0" fontId="18" fillId="6" borderId="0" xfId="5" applyFont="1" applyFill="1" applyBorder="1" applyAlignment="1">
      <alignment horizontal="center" vertical="center" wrapText="1"/>
    </xf>
    <xf numFmtId="0" fontId="18" fillId="8" borderId="0" xfId="5" applyFont="1" applyFill="1" applyBorder="1" applyAlignment="1">
      <alignment horizontal="center" vertical="center" wrapText="1"/>
    </xf>
    <xf numFmtId="0" fontId="14" fillId="5" borderId="1" xfId="5" applyFont="1" applyFill="1" applyBorder="1" applyAlignment="1">
      <alignment horizontal="center" vertical="center"/>
    </xf>
    <xf numFmtId="0" fontId="14" fillId="5" borderId="2" xfId="5" applyFont="1" applyFill="1" applyBorder="1" applyAlignment="1">
      <alignment horizontal="center" vertical="center"/>
    </xf>
    <xf numFmtId="0" fontId="30" fillId="16" borderId="0" xfId="0" applyFont="1" applyFill="1" applyAlignment="1">
      <alignment vertical="center" wrapText="1"/>
    </xf>
    <xf numFmtId="0" fontId="32" fillId="16" borderId="18" xfId="0" applyFont="1" applyFill="1" applyBorder="1" applyAlignment="1">
      <alignment vertical="top" wrapText="1"/>
    </xf>
    <xf numFmtId="0" fontId="32" fillId="16" borderId="20" xfId="0" applyFont="1" applyFill="1" applyBorder="1" applyAlignment="1">
      <alignment vertical="top" wrapText="1"/>
    </xf>
    <xf numFmtId="0" fontId="29" fillId="14" borderId="24" xfId="0" applyFont="1" applyFill="1" applyBorder="1" applyAlignment="1">
      <alignment horizontal="center" vertical="top" wrapText="1"/>
    </xf>
    <xf numFmtId="0" fontId="29" fillId="14" borderId="25" xfId="0" applyFont="1" applyFill="1" applyBorder="1" applyAlignment="1">
      <alignment horizontal="center" vertical="top" wrapText="1"/>
    </xf>
    <xf numFmtId="0" fontId="29" fillId="14" borderId="26" xfId="0" applyFont="1" applyFill="1" applyBorder="1" applyAlignment="1">
      <alignment horizontal="center" vertical="top" wrapText="1"/>
    </xf>
    <xf numFmtId="0" fontId="32" fillId="16" borderId="17" xfId="0" applyFont="1" applyFill="1" applyBorder="1" applyAlignment="1">
      <alignment vertical="top" wrapText="1"/>
    </xf>
    <xf numFmtId="0" fontId="32" fillId="16" borderId="19" xfId="0" applyFont="1" applyFill="1" applyBorder="1" applyAlignment="1">
      <alignment vertical="top" wrapText="1"/>
    </xf>
    <xf numFmtId="0" fontId="32" fillId="16" borderId="22" xfId="0" applyFont="1" applyFill="1" applyBorder="1" applyAlignment="1">
      <alignment vertical="top" wrapText="1"/>
    </xf>
    <xf numFmtId="0" fontId="29" fillId="15" borderId="27" xfId="0" applyFont="1" applyFill="1" applyBorder="1" applyAlignment="1">
      <alignment horizontal="center" vertical="top" wrapText="1"/>
    </xf>
    <xf numFmtId="0" fontId="29" fillId="15" borderId="0" xfId="0" applyFont="1" applyFill="1" applyAlignment="1">
      <alignment horizontal="center" vertical="top" wrapText="1"/>
    </xf>
    <xf numFmtId="0" fontId="29" fillId="15" borderId="29" xfId="0" applyFont="1" applyFill="1" applyBorder="1" applyAlignment="1">
      <alignment horizontal="center" vertical="top" wrapText="1"/>
    </xf>
    <xf numFmtId="0" fontId="32" fillId="16" borderId="28" xfId="0" applyFont="1" applyFill="1" applyBorder="1" applyAlignment="1">
      <alignment vertical="top" wrapText="1"/>
    </xf>
    <xf numFmtId="0" fontId="32" fillId="16" borderId="21" xfId="0" applyFont="1" applyFill="1" applyBorder="1" applyAlignment="1">
      <alignment vertical="top" wrapText="1"/>
    </xf>
    <xf numFmtId="0" fontId="32" fillId="16" borderId="23" xfId="0" applyFont="1" applyFill="1" applyBorder="1" applyAlignment="1">
      <alignment vertical="top" wrapText="1"/>
    </xf>
    <xf numFmtId="0" fontId="29" fillId="13" borderId="28" xfId="0" applyFont="1" applyFill="1" applyBorder="1" applyAlignment="1">
      <alignment horizontal="center" vertical="top" wrapText="1"/>
    </xf>
    <xf numFmtId="0" fontId="29" fillId="13" borderId="21" xfId="0" applyFont="1" applyFill="1" applyBorder="1" applyAlignment="1">
      <alignment horizontal="center" vertical="top" wrapText="1"/>
    </xf>
    <xf numFmtId="0" fontId="29" fillId="13" borderId="23" xfId="0" applyFont="1" applyFill="1" applyBorder="1" applyAlignment="1">
      <alignment horizontal="center" vertical="top" wrapText="1"/>
    </xf>
  </cellXfs>
  <cellStyles count="8">
    <cellStyle name="Comma" xfId="1" builtinId="3"/>
    <cellStyle name="Hyperlink 2" xfId="7" xr:uid="{073F7744-20EC-4182-BE43-A408250D3BD5}"/>
    <cellStyle name="Normal" xfId="0" builtinId="0"/>
    <cellStyle name="Normal 2" xfId="3" xr:uid="{6F6C7486-69DD-47D1-B3D9-12864A70B043}"/>
    <cellStyle name="Normal 3" xfId="4" xr:uid="{F04D3B22-E694-471E-B8A0-8D1538319781}"/>
    <cellStyle name="Normal 4" xfId="2" xr:uid="{3D83B29A-BDBB-41A3-8A64-525752B881BB}"/>
    <cellStyle name="Normal 5 3 2" xfId="5" xr:uid="{ADF60F45-5D79-4A55-865F-3E84FFC91FD4}"/>
    <cellStyle name="Normal 9 2" xfId="6" xr:uid="{4B1DAADA-17F9-40BC-A83C-897E1E690F7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631512349739104E-2"/>
          <c:y val="0.11853210421867998"/>
          <c:w val="0.82629260965020879"/>
          <c:h val="0.53156658571884119"/>
        </c:manualLayout>
      </c:layout>
      <c:barChart>
        <c:barDir val="col"/>
        <c:grouping val="stacked"/>
        <c:varyColors val="0"/>
        <c:ser>
          <c:idx val="7"/>
          <c:order val="0"/>
          <c:spPr>
            <a:solidFill>
              <a:schemeClr val="bg2">
                <a:lumMod val="75000"/>
              </a:schemeClr>
            </a:solidFill>
            <a:ln w="25400">
              <a:solidFill>
                <a:schemeClr val="bg2"/>
              </a:solidFill>
              <a:prstDash val="sysDot"/>
            </a:ln>
            <a:effectLst/>
          </c:spPr>
          <c:invertIfNegative val="0"/>
          <c:val>
            <c:numRef>
              <c:f>main!$J$37:$J$41</c:f>
              <c:numCache>
                <c:formatCode>General</c:formatCode>
                <c:ptCount val="5"/>
                <c:pt idx="3" formatCode="_(&quot;$&quot;* #,##0.00_);_(&quot;$&quot;* \(#,##0.00\);_(&quot;$&quot;* &quot;-&quot;??_);_(@_)">
                  <c:v>491.25758699191709</c:v>
                </c:pt>
                <c:pt idx="4" formatCode="_(&quot;$&quot;* #,##0.00_);_(&quot;$&quot;* \(#,##0.00\);_(&quot;$&quot;* &quot;-&quot;??_);_(@_)">
                  <c:v>1193.2704276027957</c:v>
                </c:pt>
              </c:numCache>
            </c:numRef>
          </c:val>
          <c:extLst>
            <c:ext xmlns:c16="http://schemas.microsoft.com/office/drawing/2014/chart" uri="{C3380CC4-5D6E-409C-BE32-E72D297353CC}">
              <c16:uniqueId val="{0000000C-B994-4596-A003-57129823E023}"/>
            </c:ext>
          </c:extLst>
        </c:ser>
        <c:ser>
          <c:idx val="0"/>
          <c:order val="1"/>
          <c:tx>
            <c:strRef>
              <c:f>main!$K$36</c:f>
              <c:strCache>
                <c:ptCount val="1"/>
                <c:pt idx="0">
                  <c:v>Agriculture, Mining and Quarrying</c:v>
                </c:pt>
              </c:strCache>
            </c:strRef>
          </c:tx>
          <c:spPr>
            <a:solidFill>
              <a:schemeClr val="accent6">
                <a:lumMod val="50000"/>
              </a:schemeClr>
            </a:solidFill>
            <a:ln>
              <a:noFill/>
            </a:ln>
            <a:effectLst/>
          </c:spPr>
          <c:invertIfNegative val="0"/>
          <c:cat>
            <c:strRef>
              <c:f>main!$I$37:$I$41</c:f>
              <c:strCache>
                <c:ptCount val="4"/>
                <c:pt idx="0">
                  <c:v>Shorter containment, smaller demand shocks</c:v>
                </c:pt>
                <c:pt idx="1">
                  <c:v>Longer containment, larger demand shocks</c:v>
                </c:pt>
                <c:pt idx="3">
                  <c:v>Additional impact if significant outbreak occurs</c:v>
                </c:pt>
              </c:strCache>
            </c:strRef>
          </c:cat>
          <c:val>
            <c:numRef>
              <c:f>main!$K$37:$K$41</c:f>
              <c:numCache>
                <c:formatCode>_("$"* #,##0.00_);_("$"* \(#,##0.00\);_("$"* "-"??_);_(@_)</c:formatCode>
                <c:ptCount val="5"/>
                <c:pt idx="0">
                  <c:v>61.308629725985547</c:v>
                </c:pt>
                <c:pt idx="1">
                  <c:v>146.9355741811047</c:v>
                </c:pt>
                <c:pt idx="3">
                  <c:v>725.24514565851575</c:v>
                </c:pt>
                <c:pt idx="4">
                  <c:v>1869.7896979827833</c:v>
                </c:pt>
              </c:numCache>
            </c:numRef>
          </c:val>
          <c:extLst>
            <c:ext xmlns:c16="http://schemas.microsoft.com/office/drawing/2014/chart" uri="{C3380CC4-5D6E-409C-BE32-E72D297353CC}">
              <c16:uniqueId val="{00000000-B994-4596-A003-57129823E023}"/>
            </c:ext>
          </c:extLst>
        </c:ser>
        <c:ser>
          <c:idx val="1"/>
          <c:order val="2"/>
          <c:tx>
            <c:strRef>
              <c:f>main!$L$36</c:f>
              <c:strCache>
                <c:ptCount val="1"/>
                <c:pt idx="0">
                  <c:v>Business, Trade, Personal, and Public Services</c:v>
                </c:pt>
              </c:strCache>
            </c:strRef>
          </c:tx>
          <c:spPr>
            <a:solidFill>
              <a:schemeClr val="accent6">
                <a:lumMod val="75000"/>
              </a:schemeClr>
            </a:solidFill>
            <a:ln>
              <a:noFill/>
            </a:ln>
            <a:effectLst/>
          </c:spPr>
          <c:invertIfNegative val="0"/>
          <c:cat>
            <c:strRef>
              <c:f>main!$I$37:$I$41</c:f>
              <c:strCache>
                <c:ptCount val="4"/>
                <c:pt idx="0">
                  <c:v>Shorter containment, smaller demand shocks</c:v>
                </c:pt>
                <c:pt idx="1">
                  <c:v>Longer containment, larger demand shocks</c:v>
                </c:pt>
                <c:pt idx="3">
                  <c:v>Additional impact if significant outbreak occurs</c:v>
                </c:pt>
              </c:strCache>
            </c:strRef>
          </c:cat>
          <c:val>
            <c:numRef>
              <c:f>main!$L$37:$L$41</c:f>
              <c:numCache>
                <c:formatCode>_("$"* #,##0.00_);_("$"* \(#,##0.00\);_("$"* "-"??_);_(@_)</c:formatCode>
                <c:ptCount val="5"/>
                <c:pt idx="0">
                  <c:v>124.25733902399777</c:v>
                </c:pt>
                <c:pt idx="1">
                  <c:v>292.98361304701672</c:v>
                </c:pt>
                <c:pt idx="3">
                  <c:v>1684.847647671146</c:v>
                </c:pt>
                <c:pt idx="4">
                  <c:v>4557.7319895068877</c:v>
                </c:pt>
              </c:numCache>
            </c:numRef>
          </c:val>
          <c:extLst>
            <c:ext xmlns:c16="http://schemas.microsoft.com/office/drawing/2014/chart" uri="{C3380CC4-5D6E-409C-BE32-E72D297353CC}">
              <c16:uniqueId val="{00000001-B994-4596-A003-57129823E023}"/>
            </c:ext>
          </c:extLst>
        </c:ser>
        <c:ser>
          <c:idx val="2"/>
          <c:order val="3"/>
          <c:tx>
            <c:strRef>
              <c:f>main!$M$36</c:f>
              <c:strCache>
                <c:ptCount val="1"/>
                <c:pt idx="0">
                  <c:v>Light/Heavy Manufacturing, Utilities, and Construction</c:v>
                </c:pt>
              </c:strCache>
            </c:strRef>
          </c:tx>
          <c:spPr>
            <a:solidFill>
              <a:schemeClr val="accent6"/>
            </a:solidFill>
            <a:ln>
              <a:noFill/>
            </a:ln>
            <a:effectLst/>
          </c:spPr>
          <c:invertIfNegative val="0"/>
          <c:cat>
            <c:strRef>
              <c:f>main!$I$37:$I$41</c:f>
              <c:strCache>
                <c:ptCount val="4"/>
                <c:pt idx="0">
                  <c:v>Shorter containment, smaller demand shocks</c:v>
                </c:pt>
                <c:pt idx="1">
                  <c:v>Longer containment, larger demand shocks</c:v>
                </c:pt>
                <c:pt idx="3">
                  <c:v>Additional impact if significant outbreak occurs</c:v>
                </c:pt>
              </c:strCache>
            </c:strRef>
          </c:cat>
          <c:val>
            <c:numRef>
              <c:f>main!$M$37:$M$41</c:f>
              <c:numCache>
                <c:formatCode>_("$"* #,##0.00_);_("$"* \(#,##0.00\);_("$"* "-"??_);_(@_)</c:formatCode>
                <c:ptCount val="5"/>
                <c:pt idx="0">
                  <c:v>263.50776625999265</c:v>
                </c:pt>
                <c:pt idx="1">
                  <c:v>652.45959946941264</c:v>
                </c:pt>
                <c:pt idx="3">
                  <c:v>1127.363530118276</c:v>
                </c:pt>
                <c:pt idx="4">
                  <c:v>3278.4974775866863</c:v>
                </c:pt>
              </c:numCache>
            </c:numRef>
          </c:val>
          <c:extLst>
            <c:ext xmlns:c16="http://schemas.microsoft.com/office/drawing/2014/chart" uri="{C3380CC4-5D6E-409C-BE32-E72D297353CC}">
              <c16:uniqueId val="{00000002-B994-4596-A003-57129823E023}"/>
            </c:ext>
          </c:extLst>
        </c:ser>
        <c:ser>
          <c:idx val="3"/>
          <c:order val="4"/>
          <c:tx>
            <c:strRef>
              <c:f>main!$N$36</c:f>
              <c:strCache>
                <c:ptCount val="1"/>
                <c:pt idx="0">
                  <c:v>Hotel and restaurants and Other Personal Services</c:v>
                </c:pt>
              </c:strCache>
            </c:strRef>
          </c:tx>
          <c:spPr>
            <a:solidFill>
              <a:schemeClr val="accent2"/>
            </a:solidFill>
            <a:ln>
              <a:noFill/>
            </a:ln>
            <a:effectLst/>
          </c:spPr>
          <c:invertIfNegative val="0"/>
          <c:cat>
            <c:strRef>
              <c:f>main!$I$37:$I$41</c:f>
              <c:strCache>
                <c:ptCount val="4"/>
                <c:pt idx="0">
                  <c:v>Shorter containment, smaller demand shocks</c:v>
                </c:pt>
                <c:pt idx="1">
                  <c:v>Longer containment, larger demand shocks</c:v>
                </c:pt>
                <c:pt idx="3">
                  <c:v>Additional impact if significant outbreak occurs</c:v>
                </c:pt>
              </c:strCache>
            </c:strRef>
          </c:cat>
          <c:val>
            <c:numRef>
              <c:f>main!$N$37:$N$41</c:f>
              <c:numCache>
                <c:formatCode>_("$"* #,##0.00_);_("$"* \(#,##0.00\);_("$"* "-"??_);_(@_)</c:formatCode>
                <c:ptCount val="5"/>
                <c:pt idx="0">
                  <c:v>19.220822204844776</c:v>
                </c:pt>
                <c:pt idx="1">
                  <c:v>45.480589577269072</c:v>
                </c:pt>
                <c:pt idx="3">
                  <c:v>539.72255366311049</c:v>
                </c:pt>
                <c:pt idx="4">
                  <c:v>1373.8602981561457</c:v>
                </c:pt>
              </c:numCache>
            </c:numRef>
          </c:val>
          <c:extLst>
            <c:ext xmlns:c16="http://schemas.microsoft.com/office/drawing/2014/chart" uri="{C3380CC4-5D6E-409C-BE32-E72D297353CC}">
              <c16:uniqueId val="{00000003-B994-4596-A003-57129823E023}"/>
            </c:ext>
          </c:extLst>
        </c:ser>
        <c:ser>
          <c:idx val="4"/>
          <c:order val="5"/>
          <c:tx>
            <c:strRef>
              <c:f>main!$O$36</c:f>
              <c:strCache>
                <c:ptCount val="1"/>
                <c:pt idx="0">
                  <c:v>Transport services</c:v>
                </c:pt>
              </c:strCache>
            </c:strRef>
          </c:tx>
          <c:spPr>
            <a:solidFill>
              <a:srgbClr val="FFC000"/>
            </a:solidFill>
            <a:ln>
              <a:noFill/>
            </a:ln>
            <a:effectLst/>
          </c:spPr>
          <c:invertIfNegative val="0"/>
          <c:cat>
            <c:strRef>
              <c:f>main!$I$37:$I$41</c:f>
              <c:strCache>
                <c:ptCount val="4"/>
                <c:pt idx="0">
                  <c:v>Shorter containment, smaller demand shocks</c:v>
                </c:pt>
                <c:pt idx="1">
                  <c:v>Longer containment, larger demand shocks</c:v>
                </c:pt>
                <c:pt idx="3">
                  <c:v>Additional impact if significant outbreak occurs</c:v>
                </c:pt>
              </c:strCache>
            </c:strRef>
          </c:cat>
          <c:val>
            <c:numRef>
              <c:f>main!$O$37:$O$41</c:f>
              <c:numCache>
                <c:formatCode>_("$"* #,##0.00_);_("$"* \(#,##0.00\);_("$"* "-"??_);_(@_)</c:formatCode>
                <c:ptCount val="5"/>
                <c:pt idx="0">
                  <c:v>22.963029777096367</c:v>
                </c:pt>
                <c:pt idx="1">
                  <c:v>55.411051327992674</c:v>
                </c:pt>
                <c:pt idx="3">
                  <c:v>405.09561685233916</c:v>
                </c:pt>
                <c:pt idx="4">
                  <c:v>1058.1523267399475</c:v>
                </c:pt>
              </c:numCache>
            </c:numRef>
          </c:val>
          <c:extLst>
            <c:ext xmlns:c16="http://schemas.microsoft.com/office/drawing/2014/chart" uri="{C3380CC4-5D6E-409C-BE32-E72D297353CC}">
              <c16:uniqueId val="{00000004-B994-4596-A003-57129823E023}"/>
            </c:ext>
          </c:extLst>
        </c:ser>
        <c:dLbls>
          <c:showLegendKey val="0"/>
          <c:showVal val="0"/>
          <c:showCatName val="0"/>
          <c:showSerName val="0"/>
          <c:showPercent val="0"/>
          <c:showBubbleSize val="0"/>
        </c:dLbls>
        <c:gapWidth val="150"/>
        <c:overlap val="100"/>
        <c:axId val="2022404111"/>
        <c:axId val="1938413071"/>
      </c:barChart>
      <c:lineChart>
        <c:grouping val="standard"/>
        <c:varyColors val="0"/>
        <c:ser>
          <c:idx val="5"/>
          <c:order val="6"/>
          <c:tx>
            <c:strRef>
              <c:f>main!$T$36</c:f>
              <c:strCache>
                <c:ptCount val="1"/>
              </c:strCache>
            </c:strRef>
          </c:tx>
          <c:spPr>
            <a:ln w="28575" cap="rnd">
              <a:noFill/>
              <a:round/>
            </a:ln>
            <a:effectLst/>
          </c:spPr>
          <c:marker>
            <c:symbol val="diamond"/>
            <c:size val="4"/>
            <c:spPr>
              <a:solidFill>
                <a:schemeClr val="accent4"/>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main!$I$37:$I$41</c:f>
              <c:strCache>
                <c:ptCount val="4"/>
                <c:pt idx="0">
                  <c:v>Shorter containment, smaller demand shocks</c:v>
                </c:pt>
                <c:pt idx="1">
                  <c:v>Longer containment, larger demand shocks</c:v>
                </c:pt>
                <c:pt idx="3">
                  <c:v>Additional impact if significant outbreak occurs</c:v>
                </c:pt>
              </c:strCache>
            </c:strRef>
          </c:cat>
          <c:val>
            <c:numRef>
              <c:f>main!$T$37:$T$41</c:f>
              <c:numCache>
                <c:formatCode>_("$"* #,##0_);_("$"* \(#,##0\);_("$"* "-"??_);_(@_)</c:formatCode>
                <c:ptCount val="5"/>
                <c:pt idx="0">
                  <c:v>491.25758699191709</c:v>
                </c:pt>
                <c:pt idx="1">
                  <c:v>1193.2704276027957</c:v>
                </c:pt>
                <c:pt idx="3">
                  <c:v>4973.5320809553041</c:v>
                </c:pt>
                <c:pt idx="4">
                  <c:v>13331.302217575247</c:v>
                </c:pt>
              </c:numCache>
            </c:numRef>
          </c:val>
          <c:smooth val="0"/>
          <c:extLst>
            <c:ext xmlns:c16="http://schemas.microsoft.com/office/drawing/2014/chart" uri="{C3380CC4-5D6E-409C-BE32-E72D297353CC}">
              <c16:uniqueId val="{00000005-B994-4596-A003-57129823E023}"/>
            </c:ext>
          </c:extLst>
        </c:ser>
        <c:dLbls>
          <c:showLegendKey val="0"/>
          <c:showVal val="0"/>
          <c:showCatName val="0"/>
          <c:showSerName val="0"/>
          <c:showPercent val="0"/>
          <c:showBubbleSize val="0"/>
        </c:dLbls>
        <c:marker val="1"/>
        <c:smooth val="0"/>
        <c:axId val="2022404111"/>
        <c:axId val="1938413071"/>
      </c:lineChart>
      <c:lineChart>
        <c:grouping val="standard"/>
        <c:varyColors val="0"/>
        <c:ser>
          <c:idx val="6"/>
          <c:order val="7"/>
          <c:tx>
            <c:strRef>
              <c:f>main!$U$36</c:f>
              <c:strCache>
                <c:ptCount val="1"/>
                <c:pt idx="0">
                  <c:v>Employment</c:v>
                </c:pt>
              </c:strCache>
            </c:strRef>
          </c:tx>
          <c:spPr>
            <a:ln w="25400" cap="rnd">
              <a:noFill/>
              <a:round/>
            </a:ln>
            <a:effectLst/>
          </c:spPr>
          <c:marker>
            <c:symbol val="diamond"/>
            <c:size val="6"/>
            <c:spPr>
              <a:solidFill>
                <a:srgbClr val="FF0000"/>
              </a:solidFill>
              <a:ln w="9525">
                <a:solidFill>
                  <a:schemeClr val="bg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main!$I$37:$I$41</c:f>
              <c:strCache>
                <c:ptCount val="4"/>
                <c:pt idx="0">
                  <c:v>Shorter containment, smaller demand shocks</c:v>
                </c:pt>
                <c:pt idx="1">
                  <c:v>Longer containment, larger demand shocks</c:v>
                </c:pt>
                <c:pt idx="3">
                  <c:v>Additional impact if significant outbreak occurs</c:v>
                </c:pt>
              </c:strCache>
            </c:strRef>
          </c:cat>
          <c:val>
            <c:numRef>
              <c:f>main!$U$37:$U$41</c:f>
              <c:numCache>
                <c:formatCode>0</c:formatCode>
                <c:ptCount val="5"/>
                <c:pt idx="0">
                  <c:v>126.65344577940357</c:v>
                </c:pt>
                <c:pt idx="1">
                  <c:v>306.74103434684895</c:v>
                </c:pt>
                <c:pt idx="3">
                  <c:v>1277.2718024069316</c:v>
                </c:pt>
                <c:pt idx="4">
                  <c:v>3347.4351233820598</c:v>
                </c:pt>
              </c:numCache>
            </c:numRef>
          </c:val>
          <c:smooth val="0"/>
          <c:extLst>
            <c:ext xmlns:c16="http://schemas.microsoft.com/office/drawing/2014/chart" uri="{C3380CC4-5D6E-409C-BE32-E72D297353CC}">
              <c16:uniqueId val="{00000006-B994-4596-A003-57129823E023}"/>
            </c:ext>
          </c:extLst>
        </c:ser>
        <c:dLbls>
          <c:showLegendKey val="0"/>
          <c:showVal val="0"/>
          <c:showCatName val="0"/>
          <c:showSerName val="0"/>
          <c:showPercent val="0"/>
          <c:showBubbleSize val="0"/>
        </c:dLbls>
        <c:marker val="1"/>
        <c:smooth val="0"/>
        <c:axId val="846967855"/>
        <c:axId val="989937055"/>
      </c:lineChart>
      <c:catAx>
        <c:axId val="202240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413071"/>
        <c:crosses val="autoZero"/>
        <c:auto val="1"/>
        <c:lblAlgn val="ctr"/>
        <c:lblOffset val="100"/>
        <c:noMultiLvlLbl val="0"/>
      </c:catAx>
      <c:valAx>
        <c:axId val="1938413071"/>
        <c:scaling>
          <c:orientation val="minMax"/>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1" baseline="0">
                    <a:effectLst/>
                  </a:rPr>
                  <a:t>GDP losses</a:t>
                </a:r>
                <a:endParaRPr lang="en-US" sz="200">
                  <a:effectLst/>
                </a:endParaRPr>
              </a:p>
              <a:p>
                <a:pPr>
                  <a:defRPr/>
                </a:pPr>
                <a:r>
                  <a:rPr lang="en-US" sz="800" b="0" i="1" baseline="0">
                    <a:effectLst/>
                  </a:rPr>
                  <a:t> (in $ millions)</a:t>
                </a:r>
                <a:endParaRPr lang="en-US" sz="200"/>
              </a:p>
            </c:rich>
          </c:tx>
          <c:layout>
            <c:manualLayout>
              <c:xMode val="edge"/>
              <c:yMode val="edge"/>
              <c:x val="0"/>
              <c:y val="0"/>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404111"/>
        <c:crosses val="autoZero"/>
        <c:crossBetween val="between"/>
      </c:valAx>
      <c:valAx>
        <c:axId val="989937055"/>
        <c:scaling>
          <c:orientation val="minMax"/>
        </c:scaling>
        <c:delete val="0"/>
        <c:axPos val="r"/>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700" b="0" i="1" baseline="0">
                    <a:effectLst/>
                  </a:rPr>
                  <a:t>Employment</a:t>
                </a:r>
              </a:p>
              <a:p>
                <a:pPr>
                  <a:defRPr/>
                </a:pPr>
                <a:r>
                  <a:rPr lang="en-US" sz="700" b="0" i="1" baseline="0">
                    <a:effectLst/>
                  </a:rPr>
                  <a:t>(in thousands)</a:t>
                </a:r>
              </a:p>
              <a:p>
                <a:pPr>
                  <a:defRPr/>
                </a:pPr>
                <a:endParaRPr lang="en-US" sz="100">
                  <a:effectLst/>
                </a:endParaRPr>
              </a:p>
            </c:rich>
          </c:tx>
          <c:layout>
            <c:manualLayout>
              <c:xMode val="edge"/>
              <c:yMode val="edge"/>
              <c:x val="0.89539570531010582"/>
              <c:y val="1.2195121951219513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967855"/>
        <c:crosses val="max"/>
        <c:crossBetween val="between"/>
      </c:valAx>
      <c:catAx>
        <c:axId val="846967855"/>
        <c:scaling>
          <c:orientation val="minMax"/>
        </c:scaling>
        <c:delete val="1"/>
        <c:axPos val="b"/>
        <c:numFmt formatCode="General" sourceLinked="1"/>
        <c:majorTickMark val="out"/>
        <c:minorTickMark val="none"/>
        <c:tickLblPos val="nextTo"/>
        <c:crossAx val="989937055"/>
        <c:crosses val="autoZero"/>
        <c:auto val="1"/>
        <c:lblAlgn val="ctr"/>
        <c:lblOffset val="100"/>
        <c:noMultiLvlLbl val="0"/>
      </c:catAx>
      <c:spPr>
        <a:noFill/>
        <a:ln w="25400">
          <a:noFill/>
        </a:ln>
        <a:effectLst/>
      </c:spPr>
    </c:plotArea>
    <c:legend>
      <c:legendPos val="b"/>
      <c:legendEntry>
        <c:idx val="0"/>
        <c:delete val="1"/>
      </c:legendEntry>
      <c:legendEntry>
        <c:idx val="6"/>
        <c:delete val="1"/>
      </c:legendEntry>
      <c:layout>
        <c:manualLayout>
          <c:xMode val="edge"/>
          <c:yMode val="edge"/>
          <c:x val="6.2033400359561251E-2"/>
          <c:y val="0.85568305486204466"/>
          <c:w val="0.93559907040259582"/>
          <c:h val="0.1443169451379553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2</xdr:col>
      <xdr:colOff>3302001</xdr:colOff>
      <xdr:row>4</xdr:row>
      <xdr:rowOff>168088</xdr:rowOff>
    </xdr:to>
    <xdr:pic>
      <xdr:nvPicPr>
        <xdr:cNvPr id="2" name="Picture 1">
          <a:extLst>
            <a:ext uri="{FF2B5EF4-FFF2-40B4-BE49-F238E27FC236}">
              <a16:creationId xmlns:a16="http://schemas.microsoft.com/office/drawing/2014/main" id="{34607E73-ACE3-4E53-B438-15655B2C8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981" y="0"/>
          <a:ext cx="3507740" cy="89960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129540</xdr:colOff>
      <xdr:row>3</xdr:row>
      <xdr:rowOff>38100</xdr:rowOff>
    </xdr:from>
    <xdr:to>
      <xdr:col>6</xdr:col>
      <xdr:colOff>76200</xdr:colOff>
      <xdr:row>15</xdr:row>
      <xdr:rowOff>45720</xdr:rowOff>
    </xdr:to>
    <xdr:graphicFrame macro="">
      <xdr:nvGraphicFramePr>
        <xdr:cNvPr id="2" name="Chart 1">
          <a:extLst>
            <a:ext uri="{FF2B5EF4-FFF2-40B4-BE49-F238E27FC236}">
              <a16:creationId xmlns:a16="http://schemas.microsoft.com/office/drawing/2014/main" id="{AD03EF1A-0F79-4BBC-8AA4-3D7A2280F8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0.52806</cdr:x>
      <cdr:y>0.05189</cdr:y>
    </cdr:from>
    <cdr:to>
      <cdr:x>0.52806</cdr:x>
      <cdr:y>0.66274</cdr:y>
    </cdr:to>
    <cdr:cxnSp macro="">
      <cdr:nvCxnSpPr>
        <cdr:cNvPr id="3" name="Straight Connector 2">
          <a:extLst xmlns:a="http://schemas.openxmlformats.org/drawingml/2006/main">
            <a:ext uri="{FF2B5EF4-FFF2-40B4-BE49-F238E27FC236}">
              <a16:creationId xmlns:a16="http://schemas.microsoft.com/office/drawing/2014/main" id="{D836D178-7270-46CC-B751-B506325C48DA}"/>
            </a:ext>
          </a:extLst>
        </cdr:cNvPr>
        <cdr:cNvCxnSpPr/>
      </cdr:nvCxnSpPr>
      <cdr:spPr>
        <a:xfrm xmlns:a="http://schemas.openxmlformats.org/drawingml/2006/main">
          <a:off x="3154680" y="167640"/>
          <a:ext cx="0" cy="1973580"/>
        </a:xfrm>
        <a:prstGeom xmlns:a="http://schemas.openxmlformats.org/drawingml/2006/main" prst="line">
          <a:avLst/>
        </a:prstGeom>
        <a:ln xmlns:a="http://schemas.openxmlformats.org/drawingml/2006/main" w="9525" cap="flat" cmpd="sng" algn="ctr">
          <a:solidFill>
            <a:schemeClr val="accent5"/>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siandevbank.sharepoint.com/C:/Users/el5/Asian%20Development%20Bank/ERMR%20Site%20-%20ADO/2020/ADO/StatAppsADO2020_encod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siandevbank-my.sharepoint.com/Reizle/01_Trade%20Conflict%20(IO%20analysis)/03%20TC%20online%20tool/Trade%20Conflict%20Analysis%20Online%20Tool%20-%2024%20Sep%202019_0%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Reizle/01_Trade%20Conflict%20(IO%20analysis)/03%20TC%20online%20tool/Trade%20Conflict%20Analysis%20Online%20Tool%20-%2024%20Sep%202019_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Weights"/>
      <sheetName val="DataSource"/>
      <sheetName val="Selected-Ind"/>
      <sheetName val="Summary"/>
      <sheetName val="GrowthCompare"/>
      <sheetName val="Highlights"/>
      <sheetName val="Validation"/>
      <sheetName val="A1"/>
      <sheetName val="A6"/>
      <sheetName val="A14"/>
      <sheetName val="A1-long"/>
      <sheetName val="A6-long"/>
      <sheetName val="A14-Long"/>
      <sheetName val="A2"/>
      <sheetName val="A3"/>
      <sheetName val="A4"/>
      <sheetName val="A5"/>
      <sheetName val="A7"/>
      <sheetName val="A8"/>
      <sheetName val="A9"/>
      <sheetName val="A10"/>
      <sheetName val="A11"/>
      <sheetName val="A12"/>
      <sheetName val="A13"/>
      <sheetName val="A15"/>
      <sheetName val="A16"/>
      <sheetName val="A17"/>
      <sheetName val="A18"/>
    </sheetNames>
    <sheetDataSet>
      <sheetData sheetId="0">
        <row r="4">
          <cell r="B4">
            <v>2020</v>
          </cell>
        </row>
        <row r="5">
          <cell r="B5">
            <v>2018</v>
          </cell>
        </row>
      </sheetData>
      <sheetData sheetId="1"/>
      <sheetData sheetId="2"/>
      <sheetData sheetId="3"/>
      <sheetData sheetId="4"/>
      <sheetData sheetId="5"/>
      <sheetData sheetId="6"/>
      <sheetData sheetId="7"/>
      <sheetData sheetId="8">
        <row r="4">
          <cell r="C4">
            <v>2015</v>
          </cell>
        </row>
      </sheetData>
      <sheetData sheetId="9">
        <row r="4">
          <cell r="C4">
            <v>2015</v>
          </cell>
        </row>
      </sheetData>
      <sheetData sheetId="10">
        <row r="4">
          <cell r="C4">
            <v>2015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by Country"/>
      <sheetName val="Country comparisons "/>
      <sheetName val="Datasheet"/>
      <sheetName val="Basefile (hidden)"/>
    </sheetNames>
    <sheetDataSet>
      <sheetData sheetId="0" refreshError="1"/>
      <sheetData sheetId="1" refreshError="1"/>
      <sheetData sheetId="2" refreshError="1"/>
      <sheetData sheetId="3">
        <row r="4">
          <cell r="G4">
            <v>-6.414322555065155E-2</v>
          </cell>
          <cell r="H4">
            <v>0.11500460654497147</v>
          </cell>
          <cell r="J4">
            <v>-0.1113036721944809</v>
          </cell>
          <cell r="K4">
            <v>0.15628790855407715</v>
          </cell>
          <cell r="M4">
            <v>-0.15398396551609039</v>
          </cell>
          <cell r="N4">
            <v>0.1738140881061554</v>
          </cell>
          <cell r="R4">
            <v>-4.205603152513504E-2</v>
          </cell>
          <cell r="S4">
            <v>9.5011606812477112E-2</v>
          </cell>
          <cell r="U4">
            <v>-7.3481351137161255E-2</v>
          </cell>
          <cell r="V4">
            <v>0.13148096203804016</v>
          </cell>
          <cell r="X4">
            <v>-0.10694653540849686</v>
          </cell>
          <cell r="Y4">
            <v>0.14735637605190277</v>
          </cell>
          <cell r="AC4">
            <v>-0.22684535384178162</v>
          </cell>
          <cell r="AD4">
            <v>0.68862342834472656</v>
          </cell>
          <cell r="AF4">
            <v>-0.39225685596466064</v>
          </cell>
          <cell r="AG4">
            <v>0.85547089576721191</v>
          </cell>
          <cell r="AI4">
            <v>-0.5551263689994812</v>
          </cell>
          <cell r="AJ4">
            <v>0.90554201602935791</v>
          </cell>
          <cell r="AL4">
            <v>-6.414322555065155E-2</v>
          </cell>
          <cell r="AM4">
            <v>0.11500460654497148</v>
          </cell>
          <cell r="AO4">
            <v>-0.11130367219448088</v>
          </cell>
          <cell r="AP4">
            <v>0.15628790855407715</v>
          </cell>
          <cell r="AR4">
            <v>-0.15398396551609039</v>
          </cell>
          <cell r="AS4">
            <v>0.1738140881061554</v>
          </cell>
          <cell r="AU4">
            <v>-4.205603152513504E-2</v>
          </cell>
          <cell r="AV4">
            <v>9.5011606812477112E-2</v>
          </cell>
          <cell r="AX4">
            <v>-7.3481351137161255E-2</v>
          </cell>
          <cell r="AY4">
            <v>0.13148096203804016</v>
          </cell>
          <cell r="BA4">
            <v>-0.10694653540849686</v>
          </cell>
          <cell r="BB4">
            <v>0.14735637605190277</v>
          </cell>
          <cell r="BD4">
            <v>-0.22684535384178162</v>
          </cell>
          <cell r="BE4">
            <v>0.68862342834472656</v>
          </cell>
          <cell r="BG4">
            <v>-0.39225685596466064</v>
          </cell>
          <cell r="BH4">
            <v>0.85547089576721191</v>
          </cell>
          <cell r="BJ4">
            <v>-0.5551263689994812</v>
          </cell>
          <cell r="BK4">
            <v>0.90554201602935791</v>
          </cell>
          <cell r="BM4" t="str">
            <v>AUSAll</v>
          </cell>
        </row>
        <row r="5">
          <cell r="G5">
            <v>-4.9767538905143738E-2</v>
          </cell>
          <cell r="H5">
            <v>0.11074796319007874</v>
          </cell>
          <cell r="J5">
            <v>-6.5905831754207611E-2</v>
          </cell>
          <cell r="K5">
            <v>0.18655422329902649</v>
          </cell>
          <cell r="M5">
            <v>-0.23957391083240509</v>
          </cell>
          <cell r="N5">
            <v>0.23159484565258026</v>
          </cell>
          <cell r="R5">
            <v>-4.6369612216949463E-2</v>
          </cell>
          <cell r="S5">
            <v>9.6936658024787903E-2</v>
          </cell>
          <cell r="U5">
            <v>-6.0516927391290665E-2</v>
          </cell>
          <cell r="V5">
            <v>0.16620907187461853</v>
          </cell>
          <cell r="X5">
            <v>-0.20928321778774261</v>
          </cell>
          <cell r="Y5">
            <v>0.2048618495464325</v>
          </cell>
          <cell r="AC5">
            <v>-0.13484583795070648</v>
          </cell>
          <cell r="AD5">
            <v>0.31789863109588623</v>
          </cell>
          <cell r="AF5">
            <v>-0.1665845662355423</v>
          </cell>
          <cell r="AG5">
            <v>0.52721488475799561</v>
          </cell>
          <cell r="AI5">
            <v>-0.66590708494186401</v>
          </cell>
          <cell r="AJ5">
            <v>0.62175732851028442</v>
          </cell>
          <cell r="AL5">
            <v>-4.9767538905143738E-2</v>
          </cell>
          <cell r="AM5">
            <v>0.11074796319007874</v>
          </cell>
          <cell r="AO5">
            <v>-6.5905831754207611E-2</v>
          </cell>
          <cell r="AP5">
            <v>0.18655422329902649</v>
          </cell>
          <cell r="AR5">
            <v>-0.23957391083240509</v>
          </cell>
          <cell r="AS5">
            <v>0.23159484565258026</v>
          </cell>
          <cell r="AU5">
            <v>-4.6369612216949463E-2</v>
          </cell>
          <cell r="AV5">
            <v>9.6936658024787903E-2</v>
          </cell>
          <cell r="AX5">
            <v>-6.0516927391290658E-2</v>
          </cell>
          <cell r="AY5">
            <v>0.16620907187461853</v>
          </cell>
          <cell r="BA5">
            <v>-0.20928321778774261</v>
          </cell>
          <cell r="BB5">
            <v>0.2048618495464325</v>
          </cell>
          <cell r="BD5">
            <v>-0.13484583795070648</v>
          </cell>
          <cell r="BE5">
            <v>0.31789863109588623</v>
          </cell>
          <cell r="BG5">
            <v>-0.1665845662355423</v>
          </cell>
          <cell r="BH5">
            <v>0.52721488475799561</v>
          </cell>
          <cell r="BJ5">
            <v>-0.66590708494186401</v>
          </cell>
          <cell r="BK5">
            <v>0.62175732851028442</v>
          </cell>
          <cell r="BM5" t="str">
            <v>AUTAll</v>
          </cell>
        </row>
        <row r="6">
          <cell r="G6">
            <v>-5.4281540215015411E-3</v>
          </cell>
          <cell r="H6">
            <v>0.11609780043363571</v>
          </cell>
          <cell r="J6">
            <v>-1.0950937867164612E-2</v>
          </cell>
          <cell r="K6">
            <v>0.23874379694461823</v>
          </cell>
          <cell r="M6">
            <v>-1.605590246617794E-2</v>
          </cell>
          <cell r="N6">
            <v>0.24128012359142303</v>
          </cell>
          <cell r="R6">
            <v>-5.1095755770802498E-3</v>
          </cell>
          <cell r="S6">
            <v>0.11245616525411606</v>
          </cell>
          <cell r="U6">
            <v>-1.0298253037035465E-2</v>
          </cell>
          <cell r="V6">
            <v>0.23096944391727448</v>
          </cell>
          <cell r="X6">
            <v>-1.4180160127580166E-2</v>
          </cell>
          <cell r="Y6">
            <v>0.23288501799106598</v>
          </cell>
          <cell r="AC6">
            <v>-2.2332865744829178E-2</v>
          </cell>
          <cell r="AD6">
            <v>1.2120362520217896</v>
          </cell>
          <cell r="AF6">
            <v>-4.5785479247570038E-2</v>
          </cell>
          <cell r="AG6">
            <v>2.4989917278289795</v>
          </cell>
          <cell r="AI6">
            <v>-6.1049859970808029E-2</v>
          </cell>
          <cell r="AJ6">
            <v>2.5091240406036377</v>
          </cell>
          <cell r="AL6">
            <v>-5.4281540215015411E-3</v>
          </cell>
          <cell r="AM6">
            <v>0.11609780043363571</v>
          </cell>
          <cell r="AO6">
            <v>-1.0950937867164612E-2</v>
          </cell>
          <cell r="AP6">
            <v>0.23874379694461823</v>
          </cell>
          <cell r="AR6">
            <v>-1.605590246617794E-2</v>
          </cell>
          <cell r="AS6">
            <v>0.24128012359142303</v>
          </cell>
          <cell r="AU6">
            <v>-5.1095755770802498E-3</v>
          </cell>
          <cell r="AV6">
            <v>0.11245616525411606</v>
          </cell>
          <cell r="AX6">
            <v>-1.0298253037035465E-2</v>
          </cell>
          <cell r="AY6">
            <v>0.23096944391727448</v>
          </cell>
          <cell r="BA6">
            <v>-1.4180160127580166E-2</v>
          </cell>
          <cell r="BB6">
            <v>0.23288501799106598</v>
          </cell>
          <cell r="BD6">
            <v>-2.2332865744829178E-2</v>
          </cell>
          <cell r="BE6">
            <v>1.2120362520217896</v>
          </cell>
          <cell r="BG6">
            <v>-4.5785479247570038E-2</v>
          </cell>
          <cell r="BH6">
            <v>2.4989917278289795</v>
          </cell>
          <cell r="BJ6">
            <v>-6.1049859970808029E-2</v>
          </cell>
          <cell r="BK6">
            <v>2.5091240406036377</v>
          </cell>
          <cell r="BM6" t="str">
            <v>BANAll</v>
          </cell>
        </row>
        <row r="7">
          <cell r="G7">
            <v>-3.7064019590616226E-2</v>
          </cell>
          <cell r="H7">
            <v>9.1212935745716095E-2</v>
          </cell>
          <cell r="J7">
            <v>-5.8313734829425812E-2</v>
          </cell>
          <cell r="K7">
            <v>0.15857188403606415</v>
          </cell>
          <cell r="M7">
            <v>-0.14092010259628296</v>
          </cell>
          <cell r="N7">
            <v>0.19241739809513092</v>
          </cell>
          <cell r="R7">
            <v>-3.413332998752594E-2</v>
          </cell>
          <cell r="S7">
            <v>7.6135002076625824E-2</v>
          </cell>
          <cell r="U7">
            <v>-5.3646381944417953E-2</v>
          </cell>
          <cell r="V7">
            <v>0.13659080862998962</v>
          </cell>
          <cell r="X7">
            <v>-0.12505786120891571</v>
          </cell>
          <cell r="Y7">
            <v>0.16588005423545837</v>
          </cell>
          <cell r="AC7">
            <v>-8.2448758184909821E-2</v>
          </cell>
          <cell r="AD7">
            <v>0.17524923384189606</v>
          </cell>
          <cell r="AF7">
            <v>-0.12332029640674591</v>
          </cell>
          <cell r="AG7">
            <v>0.32986229658126831</v>
          </cell>
          <cell r="AI7">
            <v>-0.31982526183128357</v>
          </cell>
          <cell r="AJ7">
            <v>0.40192639827728271</v>
          </cell>
          <cell r="AL7">
            <v>-3.7064019590616226E-2</v>
          </cell>
          <cell r="AM7">
            <v>9.1212935745716095E-2</v>
          </cell>
          <cell r="AO7">
            <v>-5.8313734829425812E-2</v>
          </cell>
          <cell r="AP7">
            <v>0.15857188403606415</v>
          </cell>
          <cell r="AR7">
            <v>-0.14092010259628296</v>
          </cell>
          <cell r="AS7">
            <v>0.19241739809513092</v>
          </cell>
          <cell r="AU7">
            <v>-3.413332998752594E-2</v>
          </cell>
          <cell r="AV7">
            <v>7.6135002076625824E-2</v>
          </cell>
          <cell r="AX7">
            <v>-5.3646381944417953E-2</v>
          </cell>
          <cell r="AY7">
            <v>0.13659080862998962</v>
          </cell>
          <cell r="BA7">
            <v>-0.12505786120891571</v>
          </cell>
          <cell r="BB7">
            <v>0.16588005423545837</v>
          </cell>
          <cell r="BD7">
            <v>-8.2448758184909821E-2</v>
          </cell>
          <cell r="BE7">
            <v>0.17524923384189606</v>
          </cell>
          <cell r="BG7">
            <v>-0.12332029640674592</v>
          </cell>
          <cell r="BH7">
            <v>0.32986229658126831</v>
          </cell>
          <cell r="BJ7">
            <v>-0.31982526183128357</v>
          </cell>
          <cell r="BK7">
            <v>0.40192639827728271</v>
          </cell>
          <cell r="BM7" t="str">
            <v>BELAll</v>
          </cell>
        </row>
        <row r="8">
          <cell r="G8">
            <v>-1.9642960280179977E-2</v>
          </cell>
          <cell r="H8">
            <v>3.427596390247345E-2</v>
          </cell>
          <cell r="J8">
            <v>-3.4978039562702179E-2</v>
          </cell>
          <cell r="K8">
            <v>6.1937496066093445E-2</v>
          </cell>
          <cell r="M8">
            <v>-6.6977359354496002E-2</v>
          </cell>
          <cell r="N8">
            <v>0.12116109579801559</v>
          </cell>
          <cell r="R8">
            <v>-1.0684676468372345E-2</v>
          </cell>
          <cell r="S8">
            <v>2.4558087810873985E-2</v>
          </cell>
          <cell r="U8">
            <v>-1.7854053527116776E-2</v>
          </cell>
          <cell r="V8">
            <v>4.4073492288589478E-2</v>
          </cell>
          <cell r="X8">
            <v>-3.3107545226812363E-2</v>
          </cell>
          <cell r="Y8">
            <v>0.11539756506681442</v>
          </cell>
          <cell r="AC8">
            <v>-3.8809929043054581E-2</v>
          </cell>
          <cell r="AD8">
            <v>6.7792825400829315E-2</v>
          </cell>
          <cell r="AF8">
            <v>-6.8431876599788666E-2</v>
          </cell>
          <cell r="AG8">
            <v>0.12220402806997299</v>
          </cell>
          <cell r="AI8">
            <v>-0.13302159309387207</v>
          </cell>
          <cell r="AJ8">
            <v>0.19948270916938782</v>
          </cell>
          <cell r="AL8">
            <v>-1.9642960280179977E-2</v>
          </cell>
          <cell r="AM8">
            <v>3.427596390247345E-2</v>
          </cell>
          <cell r="AO8">
            <v>-3.4978039562702179E-2</v>
          </cell>
          <cell r="AP8">
            <v>6.1937496066093445E-2</v>
          </cell>
          <cell r="AR8">
            <v>-6.6977359354496002E-2</v>
          </cell>
          <cell r="AS8">
            <v>0.12116109579801561</v>
          </cell>
          <cell r="AU8">
            <v>-1.0684676468372345E-2</v>
          </cell>
          <cell r="AV8">
            <v>2.4558087810873985E-2</v>
          </cell>
          <cell r="AX8">
            <v>-1.7854053527116776E-2</v>
          </cell>
          <cell r="AY8">
            <v>4.4073492288589478E-2</v>
          </cell>
          <cell r="BA8">
            <v>-3.3107545226812363E-2</v>
          </cell>
          <cell r="BB8">
            <v>0.11539756506681442</v>
          </cell>
          <cell r="BD8">
            <v>-3.8809929043054581E-2</v>
          </cell>
          <cell r="BE8">
            <v>6.7792825400829315E-2</v>
          </cell>
          <cell r="BG8">
            <v>-6.8431876599788666E-2</v>
          </cell>
          <cell r="BH8">
            <v>0.12220402806997299</v>
          </cell>
          <cell r="BJ8">
            <v>-0.13302159309387207</v>
          </cell>
          <cell r="BK8">
            <v>0.19948270916938782</v>
          </cell>
          <cell r="BM8" t="str">
            <v>BHUAll</v>
          </cell>
        </row>
        <row r="9">
          <cell r="G9">
            <v>-2.2254165261983871E-2</v>
          </cell>
          <cell r="H9">
            <v>0.17996139824390411</v>
          </cell>
          <cell r="J9">
            <v>-3.7665065377950668E-2</v>
          </cell>
          <cell r="K9">
            <v>0.1944238543510437</v>
          </cell>
          <cell r="M9">
            <v>-7.685089111328125E-2</v>
          </cell>
          <cell r="N9">
            <v>0.20977702736854553</v>
          </cell>
          <cell r="R9">
            <v>-2.6231026276946068E-2</v>
          </cell>
          <cell r="S9">
            <v>0.27273845672607422</v>
          </cell>
          <cell r="U9">
            <v>-4.5198064297437668E-2</v>
          </cell>
          <cell r="V9">
            <v>0.27988851070404053</v>
          </cell>
          <cell r="X9">
            <v>-7.8415744006633759E-2</v>
          </cell>
          <cell r="Y9">
            <v>0.29265609383583069</v>
          </cell>
          <cell r="AC9">
            <v>-7.0034809410572052E-2</v>
          </cell>
          <cell r="AD9">
            <v>1.8859710693359375</v>
          </cell>
          <cell r="AF9">
            <v>-0.11181392520666122</v>
          </cell>
          <cell r="AG9">
            <v>1.9940643310546875</v>
          </cell>
          <cell r="AI9">
            <v>-0.38068056106567383</v>
          </cell>
          <cell r="AJ9">
            <v>2.085921049118042</v>
          </cell>
          <cell r="AL9">
            <v>-2.2254165261983871E-2</v>
          </cell>
          <cell r="AM9">
            <v>0.17996139824390411</v>
          </cell>
          <cell r="AO9">
            <v>-3.7665065377950668E-2</v>
          </cell>
          <cell r="AP9">
            <v>0.1944238543510437</v>
          </cell>
          <cell r="AR9">
            <v>-7.685089111328125E-2</v>
          </cell>
          <cell r="AS9">
            <v>0.20977702736854553</v>
          </cell>
          <cell r="AU9">
            <v>-2.6231026276946068E-2</v>
          </cell>
          <cell r="AV9">
            <v>0.27273845672607422</v>
          </cell>
          <cell r="AX9">
            <v>-4.5198064297437668E-2</v>
          </cell>
          <cell r="AY9">
            <v>0.27988851070404053</v>
          </cell>
          <cell r="BA9">
            <v>-7.8415744006633759E-2</v>
          </cell>
          <cell r="BB9">
            <v>0.29265609383583069</v>
          </cell>
          <cell r="BD9">
            <v>-7.0034809410572052E-2</v>
          </cell>
          <cell r="BE9">
            <v>1.8859710693359375</v>
          </cell>
          <cell r="BG9">
            <v>-0.11181392520666122</v>
          </cell>
          <cell r="BH9">
            <v>1.9940643310546875</v>
          </cell>
          <cell r="BJ9">
            <v>-0.38068056106567383</v>
          </cell>
          <cell r="BK9">
            <v>2.085921049118042</v>
          </cell>
          <cell r="BM9" t="str">
            <v>BRAAll</v>
          </cell>
        </row>
        <row r="10">
          <cell r="G10">
            <v>-5.2131354808807373E-2</v>
          </cell>
          <cell r="H10">
            <v>0.12167538702487946</v>
          </cell>
          <cell r="J10">
            <v>-8.2874439656734467E-2</v>
          </cell>
          <cell r="K10">
            <v>0.21763339638710022</v>
          </cell>
          <cell r="M10">
            <v>-0.19013950228691101</v>
          </cell>
          <cell r="N10">
            <v>0.24011187255382538</v>
          </cell>
          <cell r="R10">
            <v>-2.2629687562584877E-2</v>
          </cell>
          <cell r="S10">
            <v>9.2429071664810181E-2</v>
          </cell>
          <cell r="U10">
            <v>-3.1955588608980179E-2</v>
          </cell>
          <cell r="V10">
            <v>0.18389420211315155</v>
          </cell>
          <cell r="X10">
            <v>-6.4627937972545624E-2</v>
          </cell>
          <cell r="Y10">
            <v>0.2116997092962265</v>
          </cell>
          <cell r="AC10">
            <v>-7.9872928559780121E-2</v>
          </cell>
          <cell r="AD10">
            <v>0.20287245512008667</v>
          </cell>
          <cell r="AF10">
            <v>-0.12737716734409332</v>
          </cell>
          <cell r="AG10">
            <v>0.36559396982192993</v>
          </cell>
          <cell r="AI10">
            <v>-0.30078777670860291</v>
          </cell>
          <cell r="AJ10">
            <v>0.39970496296882629</v>
          </cell>
          <cell r="AL10">
            <v>-5.2131354808807373E-2</v>
          </cell>
          <cell r="AM10">
            <v>0.12167538702487946</v>
          </cell>
          <cell r="AO10">
            <v>-8.2874439656734467E-2</v>
          </cell>
          <cell r="AP10">
            <v>0.21763339638710022</v>
          </cell>
          <cell r="AR10">
            <v>-0.19013950228691101</v>
          </cell>
          <cell r="AS10">
            <v>0.24011187255382538</v>
          </cell>
          <cell r="AU10">
            <v>-2.2629687562584877E-2</v>
          </cell>
          <cell r="AV10">
            <v>9.2429071664810167E-2</v>
          </cell>
          <cell r="AX10">
            <v>-3.1955588608980179E-2</v>
          </cell>
          <cell r="AY10">
            <v>0.18389420211315155</v>
          </cell>
          <cell r="BA10">
            <v>-6.4627937972545624E-2</v>
          </cell>
          <cell r="BB10">
            <v>0.21169970929622653</v>
          </cell>
          <cell r="BD10">
            <v>-7.9872928559780121E-2</v>
          </cell>
          <cell r="BE10">
            <v>0.20287245512008667</v>
          </cell>
          <cell r="BG10">
            <v>-0.12737716734409332</v>
          </cell>
          <cell r="BH10">
            <v>0.36559396982192993</v>
          </cell>
          <cell r="BJ10">
            <v>-0.30078777670860291</v>
          </cell>
          <cell r="BK10">
            <v>0.39970496296882629</v>
          </cell>
          <cell r="BM10" t="str">
            <v>BRUAll</v>
          </cell>
        </row>
        <row r="11">
          <cell r="G11">
            <v>-3.4723572432994843E-2</v>
          </cell>
          <cell r="H11">
            <v>8.000597357749939E-2</v>
          </cell>
          <cell r="J11">
            <v>-5.5357679724693298E-2</v>
          </cell>
          <cell r="K11">
            <v>0.14339938759803772</v>
          </cell>
          <cell r="M11">
            <v>-0.1206723153591156</v>
          </cell>
          <cell r="N11">
            <v>0.16844692826271057</v>
          </cell>
          <cell r="R11">
            <v>-2.5914929807186127E-2</v>
          </cell>
          <cell r="S11">
            <v>8.0564007163047791E-2</v>
          </cell>
          <cell r="U11">
            <v>-4.1028350591659546E-2</v>
          </cell>
          <cell r="V11">
            <v>0.15357445180416107</v>
          </cell>
          <cell r="X11">
            <v>-9.1158002614974976E-2</v>
          </cell>
          <cell r="Y11">
            <v>0.17302684485912323</v>
          </cell>
          <cell r="AC11">
            <v>-7.2071745991706848E-2</v>
          </cell>
          <cell r="AD11">
            <v>0.19576694071292877</v>
          </cell>
          <cell r="AF11">
            <v>-0.11141020059585571</v>
          </cell>
          <cell r="AG11">
            <v>0.35553544759750366</v>
          </cell>
          <cell r="AI11">
            <v>-0.26312610507011414</v>
          </cell>
          <cell r="AJ11">
            <v>0.40834531188011169</v>
          </cell>
          <cell r="AL11">
            <v>-3.4723572432994843E-2</v>
          </cell>
          <cell r="AM11">
            <v>8.000597357749939E-2</v>
          </cell>
          <cell r="AO11">
            <v>-5.5357679724693298E-2</v>
          </cell>
          <cell r="AP11">
            <v>0.14339938759803772</v>
          </cell>
          <cell r="AR11">
            <v>-0.12067231535911561</v>
          </cell>
          <cell r="AS11">
            <v>0.16844692826271057</v>
          </cell>
          <cell r="AU11">
            <v>-2.5914929807186127E-2</v>
          </cell>
          <cell r="AV11">
            <v>8.0564007163047791E-2</v>
          </cell>
          <cell r="AX11">
            <v>-4.1028350591659546E-2</v>
          </cell>
          <cell r="AY11">
            <v>0.15357445180416107</v>
          </cell>
          <cell r="BA11">
            <v>-9.1158002614974976E-2</v>
          </cell>
          <cell r="BB11">
            <v>0.17302684485912323</v>
          </cell>
          <cell r="BD11">
            <v>-7.2071745991706848E-2</v>
          </cell>
          <cell r="BE11">
            <v>0.19576694071292877</v>
          </cell>
          <cell r="BG11">
            <v>-0.11141020059585571</v>
          </cell>
          <cell r="BH11">
            <v>0.35553544759750366</v>
          </cell>
          <cell r="BJ11">
            <v>-0.26312610507011414</v>
          </cell>
          <cell r="BK11">
            <v>0.40834531188011169</v>
          </cell>
          <cell r="BM11" t="str">
            <v>BGRAll</v>
          </cell>
        </row>
        <row r="12">
          <cell r="G12">
            <v>-1.8341505900025368E-2</v>
          </cell>
          <cell r="H12">
            <v>0.63775509595870972</v>
          </cell>
          <cell r="J12">
            <v>-3.1586632132530212E-2</v>
          </cell>
          <cell r="K12">
            <v>1.3307222127914429</v>
          </cell>
          <cell r="M12">
            <v>-7.3981523513793945E-2</v>
          </cell>
          <cell r="N12">
            <v>1.3407474756240845</v>
          </cell>
          <cell r="R12">
            <v>-2.6048822328448296E-2</v>
          </cell>
          <cell r="S12">
            <v>0.78130525350570679</v>
          </cell>
          <cell r="U12">
            <v>-4.4291473925113678E-2</v>
          </cell>
          <cell r="V12">
            <v>1.2841417789459229</v>
          </cell>
          <cell r="X12">
            <v>-0.1410236656665802</v>
          </cell>
          <cell r="Y12">
            <v>1.2959718704223633</v>
          </cell>
          <cell r="AC12">
            <v>-2.2951330989599228E-2</v>
          </cell>
          <cell r="AD12">
            <v>3.5473842620849609</v>
          </cell>
          <cell r="AF12">
            <v>-3.799690306186676E-2</v>
          </cell>
          <cell r="AG12">
            <v>7.9491610527038574</v>
          </cell>
          <cell r="AI12">
            <v>-0.14146305620670319</v>
          </cell>
          <cell r="AJ12">
            <v>7.9645061492919922</v>
          </cell>
          <cell r="AL12">
            <v>-1.8341505900025368E-2</v>
          </cell>
          <cell r="AM12">
            <v>0.63775509595870972</v>
          </cell>
          <cell r="AO12">
            <v>-3.1586632132530212E-2</v>
          </cell>
          <cell r="AP12">
            <v>1.3307222127914429</v>
          </cell>
          <cell r="AR12">
            <v>-7.3981523513793945E-2</v>
          </cell>
          <cell r="AS12">
            <v>1.3407474756240845</v>
          </cell>
          <cell r="AU12">
            <v>-2.6048822328448296E-2</v>
          </cell>
          <cell r="AV12">
            <v>0.78130525350570679</v>
          </cell>
          <cell r="AX12">
            <v>-4.4291473925113678E-2</v>
          </cell>
          <cell r="AY12">
            <v>1.2841417789459229</v>
          </cell>
          <cell r="BA12">
            <v>-0.1410236656665802</v>
          </cell>
          <cell r="BB12">
            <v>1.2959718704223633</v>
          </cell>
          <cell r="BD12">
            <v>-2.2951330989599228E-2</v>
          </cell>
          <cell r="BE12">
            <v>3.5473842620849605</v>
          </cell>
          <cell r="BG12">
            <v>-3.799690306186676E-2</v>
          </cell>
          <cell r="BH12">
            <v>7.9491610527038574</v>
          </cell>
          <cell r="BJ12">
            <v>-0.14146305620670319</v>
          </cell>
          <cell r="BK12">
            <v>7.9645061492919922</v>
          </cell>
          <cell r="BM12" t="str">
            <v>CAMAll</v>
          </cell>
        </row>
        <row r="13">
          <cell r="G13">
            <v>-0.18089680373668671</v>
          </cell>
          <cell r="H13">
            <v>0.21250192821025848</v>
          </cell>
          <cell r="J13">
            <v>-0.22010347247123718</v>
          </cell>
          <cell r="K13">
            <v>0.31125542521476746</v>
          </cell>
          <cell r="M13">
            <v>-0.93778830766677856</v>
          </cell>
          <cell r="N13">
            <v>0.39043736457824707</v>
          </cell>
          <cell r="R13">
            <v>-0.15002353489398956</v>
          </cell>
          <cell r="S13">
            <v>0.2684953510761261</v>
          </cell>
          <cell r="U13">
            <v>-0.18019093573093414</v>
          </cell>
          <cell r="V13">
            <v>0.42042303085327148</v>
          </cell>
          <cell r="X13">
            <v>-0.99666863679885864</v>
          </cell>
          <cell r="Y13">
            <v>0.49860560894012451</v>
          </cell>
          <cell r="AC13">
            <v>-0.72864645719528198</v>
          </cell>
          <cell r="AD13">
            <v>1.0185903310775757</v>
          </cell>
          <cell r="AF13">
            <v>-0.82438552379608154</v>
          </cell>
          <cell r="AG13">
            <v>1.4905403852462769</v>
          </cell>
          <cell r="AI13">
            <v>-5.2788023948669434</v>
          </cell>
          <cell r="AJ13">
            <v>1.7278761863708496</v>
          </cell>
          <cell r="AL13">
            <v>-0.18089680373668671</v>
          </cell>
          <cell r="AM13">
            <v>0.21250192821025851</v>
          </cell>
          <cell r="AO13">
            <v>-0.22010347247123718</v>
          </cell>
          <cell r="AP13">
            <v>0.31125542521476746</v>
          </cell>
          <cell r="AR13">
            <v>-0.93778830766677856</v>
          </cell>
          <cell r="AS13">
            <v>0.39043736457824707</v>
          </cell>
          <cell r="AU13">
            <v>-0.15002353489398956</v>
          </cell>
          <cell r="AV13">
            <v>0.2684953510761261</v>
          </cell>
          <cell r="AX13">
            <v>-0.18019093573093414</v>
          </cell>
          <cell r="AY13">
            <v>0.42042303085327154</v>
          </cell>
          <cell r="BA13">
            <v>-0.99666863679885864</v>
          </cell>
          <cell r="BB13">
            <v>0.49860560894012457</v>
          </cell>
          <cell r="BD13">
            <v>-0.72864645719528198</v>
          </cell>
          <cell r="BE13">
            <v>1.0185903310775757</v>
          </cell>
          <cell r="BG13">
            <v>-0.82438552379608154</v>
          </cell>
          <cell r="BH13">
            <v>1.4905403852462769</v>
          </cell>
          <cell r="BJ13">
            <v>-5.2788023948669434</v>
          </cell>
          <cell r="BK13">
            <v>1.7278761863708496</v>
          </cell>
          <cell r="BM13" t="str">
            <v>CANAll</v>
          </cell>
        </row>
        <row r="14">
          <cell r="G14">
            <v>-1.9468143582344055E-2</v>
          </cell>
          <cell r="H14">
            <v>4.7711368650197983E-2</v>
          </cell>
          <cell r="J14">
            <v>-3.1255744397640228E-2</v>
          </cell>
          <cell r="K14">
            <v>8.5390172898769379E-2</v>
          </cell>
          <cell r="M14">
            <v>-7.8251197934150696E-2</v>
          </cell>
          <cell r="N14">
            <v>0.10649680346250534</v>
          </cell>
          <cell r="R14">
            <v>-1.7994362860918045E-2</v>
          </cell>
          <cell r="S14">
            <v>5.3580421954393387E-2</v>
          </cell>
          <cell r="U14">
            <v>-2.8860580176115036E-2</v>
          </cell>
          <cell r="V14">
            <v>0.10341479629278183</v>
          </cell>
          <cell r="X14">
            <v>-7.1923583745956421E-2</v>
          </cell>
          <cell r="Y14">
            <v>0.12189800292253494</v>
          </cell>
          <cell r="AC14">
            <v>-3.7438437342643738E-2</v>
          </cell>
          <cell r="AD14">
            <v>0.11096697300672531</v>
          </cell>
          <cell r="AF14">
            <v>-5.9904832392930984E-2</v>
          </cell>
          <cell r="AG14">
            <v>0.2051667720079422</v>
          </cell>
          <cell r="AI14">
            <v>-0.1593872606754303</v>
          </cell>
          <cell r="AJ14">
            <v>0.25110536813735962</v>
          </cell>
          <cell r="AL14">
            <v>-1.9468143582344055E-2</v>
          </cell>
          <cell r="AM14">
            <v>4.7711368650197983E-2</v>
          </cell>
          <cell r="AO14">
            <v>-3.1255744397640228E-2</v>
          </cell>
          <cell r="AP14">
            <v>8.5390172898769379E-2</v>
          </cell>
          <cell r="AR14">
            <v>-7.8251197934150696E-2</v>
          </cell>
          <cell r="AS14">
            <v>0.10649680346250534</v>
          </cell>
          <cell r="AU14">
            <v>-1.7994362860918045E-2</v>
          </cell>
          <cell r="AV14">
            <v>5.358042195439338E-2</v>
          </cell>
          <cell r="AX14">
            <v>-2.8860580176115036E-2</v>
          </cell>
          <cell r="AY14">
            <v>0.10341479629278183</v>
          </cell>
          <cell r="BA14">
            <v>-7.1923583745956421E-2</v>
          </cell>
          <cell r="BB14">
            <v>0.12189800292253494</v>
          </cell>
          <cell r="BD14">
            <v>-3.7438437342643738E-2</v>
          </cell>
          <cell r="BE14">
            <v>0.11096697300672531</v>
          </cell>
          <cell r="BG14">
            <v>-5.9904832392930991E-2</v>
          </cell>
          <cell r="BH14">
            <v>0.2051667720079422</v>
          </cell>
          <cell r="BJ14">
            <v>-0.1593872606754303</v>
          </cell>
          <cell r="BK14">
            <v>0.25110536813735962</v>
          </cell>
          <cell r="BM14" t="str">
            <v>HRVAll</v>
          </cell>
        </row>
        <row r="15">
          <cell r="G15">
            <v>-1.4915697276592255E-2</v>
          </cell>
          <cell r="H15">
            <v>3.186403214931488E-2</v>
          </cell>
          <cell r="J15">
            <v>-2.4509364739060402E-2</v>
          </cell>
          <cell r="K15">
            <v>6.3038915395736694E-2</v>
          </cell>
          <cell r="M15">
            <v>-5.0220511853694916E-2</v>
          </cell>
          <cell r="N15">
            <v>8.1823773682117462E-2</v>
          </cell>
          <cell r="R15">
            <v>-1.3343270868062973E-2</v>
          </cell>
          <cell r="S15">
            <v>3.3613741397857666E-2</v>
          </cell>
          <cell r="U15">
            <v>-2.1374696865677834E-2</v>
          </cell>
          <cell r="V15">
            <v>7.5223401188850403E-2</v>
          </cell>
          <cell r="X15">
            <v>-4.2947728186845779E-2</v>
          </cell>
          <cell r="Y15">
            <v>9.8553001880645752E-2</v>
          </cell>
          <cell r="AC15">
            <v>-3.3940013498067856E-2</v>
          </cell>
          <cell r="AD15">
            <v>8.7227329611778259E-2</v>
          </cell>
          <cell r="AF15">
            <v>-5.5456593632698059E-2</v>
          </cell>
          <cell r="AG15">
            <v>0.18713219463825226</v>
          </cell>
          <cell r="AI15">
            <v>-0.11728308349847794</v>
          </cell>
          <cell r="AJ15">
            <v>0.22311292588710785</v>
          </cell>
          <cell r="AL15">
            <v>-1.4915697276592256E-2</v>
          </cell>
          <cell r="AM15">
            <v>3.186403214931488E-2</v>
          </cell>
          <cell r="AO15">
            <v>-2.4509364739060402E-2</v>
          </cell>
          <cell r="AP15">
            <v>6.3038915395736694E-2</v>
          </cell>
          <cell r="AR15">
            <v>-5.0220511853694916E-2</v>
          </cell>
          <cell r="AS15">
            <v>8.1823773682117462E-2</v>
          </cell>
          <cell r="AU15">
            <v>-1.3343270868062971E-2</v>
          </cell>
          <cell r="AV15">
            <v>3.3613741397857666E-2</v>
          </cell>
          <cell r="AX15">
            <v>-2.1374696865677834E-2</v>
          </cell>
          <cell r="AY15">
            <v>7.5223401188850403E-2</v>
          </cell>
          <cell r="BA15">
            <v>-4.2947728186845779E-2</v>
          </cell>
          <cell r="BB15">
            <v>9.8553001880645766E-2</v>
          </cell>
          <cell r="BD15">
            <v>-3.3940013498067856E-2</v>
          </cell>
          <cell r="BE15">
            <v>8.7227329611778259E-2</v>
          </cell>
          <cell r="BG15">
            <v>-5.5456593632698059E-2</v>
          </cell>
          <cell r="BH15">
            <v>0.18713219463825226</v>
          </cell>
          <cell r="BJ15">
            <v>-0.11728308349847794</v>
          </cell>
          <cell r="BK15">
            <v>0.22311292588710785</v>
          </cell>
          <cell r="BM15" t="str">
            <v>CYPAll</v>
          </cell>
        </row>
        <row r="16">
          <cell r="G16">
            <v>-4.4147010892629623E-2</v>
          </cell>
          <cell r="H16">
            <v>0.11164002865552902</v>
          </cell>
          <cell r="J16">
            <v>-6.047450378537178E-2</v>
          </cell>
          <cell r="K16">
            <v>0.17927448451519012</v>
          </cell>
          <cell r="M16">
            <v>-0.23662979900836945</v>
          </cell>
          <cell r="N16">
            <v>0.22345215082168579</v>
          </cell>
          <cell r="R16">
            <v>-4.6923555433750153E-2</v>
          </cell>
          <cell r="S16">
            <v>0.11185159534215927</v>
          </cell>
          <cell r="U16">
            <v>-6.354638934135437E-2</v>
          </cell>
          <cell r="V16">
            <v>0.18619973957538605</v>
          </cell>
          <cell r="X16">
            <v>-0.23147909343242645</v>
          </cell>
          <cell r="Y16">
            <v>0.22868829965591431</v>
          </cell>
          <cell r="AC16">
            <v>-8.9734375476837158E-2</v>
          </cell>
          <cell r="AD16">
            <v>0.26346486806869507</v>
          </cell>
          <cell r="AF16">
            <v>-0.11869353801012039</v>
          </cell>
          <cell r="AG16">
            <v>0.41176548600196838</v>
          </cell>
          <cell r="AI16">
            <v>-0.55125993490219116</v>
          </cell>
          <cell r="AJ16">
            <v>0.51486736536026001</v>
          </cell>
          <cell r="AL16">
            <v>-4.4147010892629623E-2</v>
          </cell>
          <cell r="AM16">
            <v>0.11164002865552902</v>
          </cell>
          <cell r="AO16">
            <v>-6.047450378537178E-2</v>
          </cell>
          <cell r="AP16">
            <v>0.17927448451519012</v>
          </cell>
          <cell r="AR16">
            <v>-0.23662979900836945</v>
          </cell>
          <cell r="AS16">
            <v>0.22345215082168576</v>
          </cell>
          <cell r="AU16">
            <v>-4.6923555433750153E-2</v>
          </cell>
          <cell r="AV16">
            <v>0.11185159534215927</v>
          </cell>
          <cell r="AX16">
            <v>-6.354638934135437E-2</v>
          </cell>
          <cell r="AY16">
            <v>0.18619973957538602</v>
          </cell>
          <cell r="BA16">
            <v>-0.23147909343242648</v>
          </cell>
          <cell r="BB16">
            <v>0.22868829965591431</v>
          </cell>
          <cell r="BD16">
            <v>-8.9734375476837158E-2</v>
          </cell>
          <cell r="BE16">
            <v>0.26346486806869507</v>
          </cell>
          <cell r="BG16">
            <v>-0.11869353801012039</v>
          </cell>
          <cell r="BH16">
            <v>0.41176548600196838</v>
          </cell>
          <cell r="BJ16">
            <v>-0.55125993490219116</v>
          </cell>
          <cell r="BK16">
            <v>0.51486736536026001</v>
          </cell>
          <cell r="BM16" t="str">
            <v>CZEAll</v>
          </cell>
        </row>
        <row r="17">
          <cell r="G17">
            <v>-2.4701349437236786E-2</v>
          </cell>
          <cell r="H17">
            <v>8.6202569305896759E-2</v>
          </cell>
          <cell r="J17">
            <v>-4.1189137846231461E-2</v>
          </cell>
          <cell r="K17">
            <v>0.14466066658496857</v>
          </cell>
          <cell r="M17">
            <v>-9.7053922712802887E-2</v>
          </cell>
          <cell r="N17">
            <v>0.1676831841468811</v>
          </cell>
          <cell r="R17">
            <v>-2.0723594352602959E-2</v>
          </cell>
          <cell r="S17">
            <v>7.8770555555820465E-2</v>
          </cell>
          <cell r="U17">
            <v>-3.406568244099617E-2</v>
          </cell>
          <cell r="V17">
            <v>0.12608465552330017</v>
          </cell>
          <cell r="X17">
            <v>-7.9199597239494324E-2</v>
          </cell>
          <cell r="Y17">
            <v>0.14493104815483093</v>
          </cell>
          <cell r="AC17">
            <v>-5.8259166777133942E-2</v>
          </cell>
          <cell r="AD17">
            <v>0.27279794216156006</v>
          </cell>
          <cell r="AF17">
            <v>-9.6790298819541931E-2</v>
          </cell>
          <cell r="AG17">
            <v>0.4255216121673584</v>
          </cell>
          <cell r="AI17">
            <v>-0.21700583398342133</v>
          </cell>
          <cell r="AJ17">
            <v>0.47318267822265625</v>
          </cell>
          <cell r="AL17">
            <v>-2.4701349437236786E-2</v>
          </cell>
          <cell r="AM17">
            <v>8.6202569305896759E-2</v>
          </cell>
          <cell r="AO17">
            <v>-4.1189137846231461E-2</v>
          </cell>
          <cell r="AP17">
            <v>0.14466066658496857</v>
          </cell>
          <cell r="AR17">
            <v>-9.7053922712802887E-2</v>
          </cell>
          <cell r="AS17">
            <v>0.1676831841468811</v>
          </cell>
          <cell r="AU17">
            <v>-2.0723594352602959E-2</v>
          </cell>
          <cell r="AV17">
            <v>7.8770555555820465E-2</v>
          </cell>
          <cell r="AX17">
            <v>-3.406568244099617E-2</v>
          </cell>
          <cell r="AY17">
            <v>0.12608465552330017</v>
          </cell>
          <cell r="BA17">
            <v>-7.9199597239494324E-2</v>
          </cell>
          <cell r="BB17">
            <v>0.14493104815483093</v>
          </cell>
          <cell r="BD17">
            <v>-5.8259166777133942E-2</v>
          </cell>
          <cell r="BE17">
            <v>0.27279794216156006</v>
          </cell>
          <cell r="BG17">
            <v>-9.6790298819541931E-2</v>
          </cell>
          <cell r="BH17">
            <v>0.4255216121673584</v>
          </cell>
          <cell r="BJ17">
            <v>-0.21700583398342133</v>
          </cell>
          <cell r="BK17">
            <v>0.47318267822265625</v>
          </cell>
          <cell r="BM17" t="str">
            <v>DENAll</v>
          </cell>
        </row>
        <row r="18">
          <cell r="G18">
            <v>-2.4389248341321945E-2</v>
          </cell>
          <cell r="H18">
            <v>0.12918128073215485</v>
          </cell>
          <cell r="J18">
            <v>-3.8084682077169418E-2</v>
          </cell>
          <cell r="K18">
            <v>0.17999733984470367</v>
          </cell>
          <cell r="M18">
            <v>-0.10250174999237061</v>
          </cell>
          <cell r="N18">
            <v>0.20081701874732971</v>
          </cell>
          <cell r="R18">
            <v>-2.1133746951818466E-2</v>
          </cell>
          <cell r="S18">
            <v>0.1010456308722496</v>
          </cell>
          <cell r="U18">
            <v>-3.2910577952861786E-2</v>
          </cell>
          <cell r="V18">
            <v>0.1551310122013092</v>
          </cell>
          <cell r="X18">
            <v>-8.4602914750576019E-2</v>
          </cell>
          <cell r="Y18">
            <v>0.17181427776813507</v>
          </cell>
          <cell r="AC18">
            <v>-4.291427880525589E-2</v>
          </cell>
          <cell r="AD18">
            <v>0.46928977966308594</v>
          </cell>
          <cell r="AF18">
            <v>-6.7889772355556488E-2</v>
          </cell>
          <cell r="AG18">
            <v>0.57689940929412842</v>
          </cell>
          <cell r="AI18">
            <v>-0.23998132348060608</v>
          </cell>
          <cell r="AJ18">
            <v>0.62041491270065308</v>
          </cell>
          <cell r="AL18">
            <v>-2.4389248341321945E-2</v>
          </cell>
          <cell r="AM18">
            <v>0.12918128073215485</v>
          </cell>
          <cell r="AO18">
            <v>-3.8084682077169418E-2</v>
          </cell>
          <cell r="AP18">
            <v>0.17999733984470367</v>
          </cell>
          <cell r="AR18">
            <v>-0.10250174999237061</v>
          </cell>
          <cell r="AS18">
            <v>0.20081701874732974</v>
          </cell>
          <cell r="AU18">
            <v>-2.1133746951818466E-2</v>
          </cell>
          <cell r="AV18">
            <v>0.1010456308722496</v>
          </cell>
          <cell r="AX18">
            <v>-3.2910577952861786E-2</v>
          </cell>
          <cell r="AY18">
            <v>0.1551310122013092</v>
          </cell>
          <cell r="BA18">
            <v>-8.4602914750576019E-2</v>
          </cell>
          <cell r="BB18">
            <v>0.17181427776813507</v>
          </cell>
          <cell r="BD18">
            <v>-4.291427880525589E-2</v>
          </cell>
          <cell r="BE18">
            <v>0.46928977966308588</v>
          </cell>
          <cell r="BG18">
            <v>-6.7889772355556488E-2</v>
          </cell>
          <cell r="BH18">
            <v>0.57689940929412842</v>
          </cell>
          <cell r="BJ18">
            <v>-0.23998132348060608</v>
          </cell>
          <cell r="BK18">
            <v>0.62041491270065308</v>
          </cell>
          <cell r="BM18" t="str">
            <v>ESTAll</v>
          </cell>
        </row>
        <row r="19">
          <cell r="G19">
            <v>-1.6588401049375534E-2</v>
          </cell>
          <cell r="H19">
            <v>0.12024868279695511</v>
          </cell>
          <cell r="J19">
            <v>-3.0207529664039612E-2</v>
          </cell>
          <cell r="K19">
            <v>0.17166256904602051</v>
          </cell>
          <cell r="M19">
            <v>-4.9994934350252151E-2</v>
          </cell>
          <cell r="N19">
            <v>0.1824544370174408</v>
          </cell>
          <cell r="R19">
            <v>-1.7417065799236298E-2</v>
          </cell>
          <cell r="S19">
            <v>0.16699787974357605</v>
          </cell>
          <cell r="U19">
            <v>-3.0890237540006638E-2</v>
          </cell>
          <cell r="V19">
            <v>0.26243060827255249</v>
          </cell>
          <cell r="X19">
            <v>-4.5118171721696854E-2</v>
          </cell>
          <cell r="Y19">
            <v>0.27450692653656006</v>
          </cell>
          <cell r="AC19">
            <v>-2.7951840311288834E-2</v>
          </cell>
          <cell r="AD19">
            <v>0.37756359577178955</v>
          </cell>
          <cell r="AF19">
            <v>-5.2487313747406006E-2</v>
          </cell>
          <cell r="AG19">
            <v>0.51971435546875</v>
          </cell>
          <cell r="AI19">
            <v>-8.7690874934196472E-2</v>
          </cell>
          <cell r="AJ19">
            <v>0.54055571556091309</v>
          </cell>
          <cell r="AL19">
            <v>-1.6588401049375534E-2</v>
          </cell>
          <cell r="AM19">
            <v>0.12024868279695511</v>
          </cell>
          <cell r="AO19">
            <v>-3.0207529664039612E-2</v>
          </cell>
          <cell r="AP19">
            <v>0.17166256904602051</v>
          </cell>
          <cell r="AR19">
            <v>-4.9994934350252151E-2</v>
          </cell>
          <cell r="AS19">
            <v>0.1824544370174408</v>
          </cell>
          <cell r="AU19">
            <v>-1.7417065799236298E-2</v>
          </cell>
          <cell r="AV19">
            <v>0.16699787974357605</v>
          </cell>
          <cell r="AX19">
            <v>-3.0890237540006638E-2</v>
          </cell>
          <cell r="AY19">
            <v>0.26243060827255249</v>
          </cell>
          <cell r="BA19">
            <v>-4.5118171721696854E-2</v>
          </cell>
          <cell r="BB19">
            <v>0.27450692653656006</v>
          </cell>
          <cell r="BD19">
            <v>-2.7951840311288834E-2</v>
          </cell>
          <cell r="BE19">
            <v>0.37756359577178955</v>
          </cell>
          <cell r="BG19">
            <v>-5.2487313747406006E-2</v>
          </cell>
          <cell r="BH19">
            <v>0.51971435546875</v>
          </cell>
          <cell r="BJ19">
            <v>-8.7690874934196472E-2</v>
          </cell>
          <cell r="BK19">
            <v>0.54055571556091309</v>
          </cell>
          <cell r="BM19" t="str">
            <v>FIJAll</v>
          </cell>
        </row>
        <row r="20">
          <cell r="G20">
            <v>-3.9393655955791473E-2</v>
          </cell>
          <cell r="H20">
            <v>8.1670783460140228E-2</v>
          </cell>
          <cell r="J20">
            <v>-6.0799513012170792E-2</v>
          </cell>
          <cell r="K20">
            <v>0.13724870979785919</v>
          </cell>
          <cell r="M20">
            <v>-0.20595139265060425</v>
          </cell>
          <cell r="N20">
            <v>0.16434766352176666</v>
          </cell>
          <cell r="R20">
            <v>-3.7262436002492905E-2</v>
          </cell>
          <cell r="S20">
            <v>7.2501093149185181E-2</v>
          </cell>
          <cell r="U20">
            <v>-5.6548289954662323E-2</v>
          </cell>
          <cell r="V20">
            <v>0.12335582822561264</v>
          </cell>
          <cell r="X20">
            <v>-0.22126875817775726</v>
          </cell>
          <cell r="Y20">
            <v>0.14816735684871674</v>
          </cell>
          <cell r="AC20">
            <v>-0.11190839856863022</v>
          </cell>
          <cell r="AD20">
            <v>0.28669947385787964</v>
          </cell>
          <cell r="AF20">
            <v>-0.1621626615524292</v>
          </cell>
          <cell r="AG20">
            <v>0.48402959108352661</v>
          </cell>
          <cell r="AI20">
            <v>-0.76135516166687012</v>
          </cell>
          <cell r="AJ20">
            <v>0.56098455190658569</v>
          </cell>
          <cell r="AL20">
            <v>-3.9393655955791473E-2</v>
          </cell>
          <cell r="AM20">
            <v>8.1670783460140242E-2</v>
          </cell>
          <cell r="AO20">
            <v>-6.0799513012170792E-2</v>
          </cell>
          <cell r="AP20">
            <v>0.13724870979785919</v>
          </cell>
          <cell r="AR20">
            <v>-0.20595139265060422</v>
          </cell>
          <cell r="AS20">
            <v>0.16434766352176666</v>
          </cell>
          <cell r="AU20">
            <v>-3.7262436002492905E-2</v>
          </cell>
          <cell r="AV20">
            <v>7.2501093149185181E-2</v>
          </cell>
          <cell r="AX20">
            <v>-5.6548289954662323E-2</v>
          </cell>
          <cell r="AY20">
            <v>0.12335582822561264</v>
          </cell>
          <cell r="BA20">
            <v>-0.22126875817775724</v>
          </cell>
          <cell r="BB20">
            <v>0.14816735684871674</v>
          </cell>
          <cell r="BD20">
            <v>-0.1119083985686302</v>
          </cell>
          <cell r="BE20">
            <v>0.28669947385787964</v>
          </cell>
          <cell r="BG20">
            <v>-0.1621626615524292</v>
          </cell>
          <cell r="BH20">
            <v>0.48402959108352667</v>
          </cell>
          <cell r="BJ20">
            <v>-0.76135516166687012</v>
          </cell>
          <cell r="BK20">
            <v>0.56098455190658569</v>
          </cell>
          <cell r="BM20" t="str">
            <v>FINAll</v>
          </cell>
        </row>
        <row r="21">
          <cell r="G21">
            <v>-2.1510785445570946E-2</v>
          </cell>
          <cell r="H21">
            <v>5.2153229713439941E-2</v>
          </cell>
          <cell r="J21">
            <v>-3.209695965051651E-2</v>
          </cell>
          <cell r="K21">
            <v>0.13387341797351837</v>
          </cell>
          <cell r="M21">
            <v>-8.6344480514526367E-2</v>
          </cell>
          <cell r="N21">
            <v>0.15383344888687134</v>
          </cell>
          <cell r="R21">
            <v>-2.19317227602005E-2</v>
          </cell>
          <cell r="S21">
            <v>5.1792100071907043E-2</v>
          </cell>
          <cell r="U21">
            <v>-3.187614306807518E-2</v>
          </cell>
          <cell r="V21">
            <v>0.12188158929347992</v>
          </cell>
          <cell r="X21">
            <v>-8.3061240613460541E-2</v>
          </cell>
          <cell r="Y21">
            <v>0.14057771861553192</v>
          </cell>
          <cell r="AC21">
            <v>-7.612745463848114E-2</v>
          </cell>
          <cell r="AD21">
            <v>0.23960018157958984</v>
          </cell>
          <cell r="AF21">
            <v>-0.10619424283504486</v>
          </cell>
          <cell r="AG21">
            <v>0.66118210554122925</v>
          </cell>
          <cell r="AI21">
            <v>-0.32496193051338196</v>
          </cell>
          <cell r="AJ21">
            <v>0.73788458108901978</v>
          </cell>
          <cell r="AL21">
            <v>-2.1510785445570946E-2</v>
          </cell>
          <cell r="AM21">
            <v>5.2153229713439941E-2</v>
          </cell>
          <cell r="AO21">
            <v>-3.209695965051651E-2</v>
          </cell>
          <cell r="AP21">
            <v>0.13387341797351837</v>
          </cell>
          <cell r="AR21">
            <v>-8.6344480514526367E-2</v>
          </cell>
          <cell r="AS21">
            <v>0.15383344888687134</v>
          </cell>
          <cell r="AU21">
            <v>-2.1931722760200497E-2</v>
          </cell>
          <cell r="AV21">
            <v>5.179210007190705E-2</v>
          </cell>
          <cell r="AX21">
            <v>-3.187614306807518E-2</v>
          </cell>
          <cell r="AY21">
            <v>0.12188158929347992</v>
          </cell>
          <cell r="BA21">
            <v>-8.3061240613460541E-2</v>
          </cell>
          <cell r="BB21">
            <v>0.14057771861553192</v>
          </cell>
          <cell r="BD21">
            <v>-7.612745463848114E-2</v>
          </cell>
          <cell r="BE21">
            <v>0.23960018157958987</v>
          </cell>
          <cell r="BG21">
            <v>-0.10619424283504485</v>
          </cell>
          <cell r="BH21">
            <v>0.66118210554122925</v>
          </cell>
          <cell r="BJ21">
            <v>-0.32496193051338196</v>
          </cell>
          <cell r="BK21">
            <v>0.73788458108901978</v>
          </cell>
          <cell r="BM21" t="str">
            <v>FRAAll</v>
          </cell>
        </row>
        <row r="22">
          <cell r="G22">
            <v>-4.334673285484314E-2</v>
          </cell>
          <cell r="H22">
            <v>0.1301020085811615</v>
          </cell>
          <cell r="J22">
            <v>-6.6063575446605682E-2</v>
          </cell>
          <cell r="K22">
            <v>0.22547735273838043</v>
          </cell>
          <cell r="M22">
            <v>-0.34468254446983337</v>
          </cell>
          <cell r="N22">
            <v>0.2727493941783905</v>
          </cell>
          <cell r="R22">
            <v>-3.9115197956562042E-2</v>
          </cell>
          <cell r="S22">
            <v>0.10957043617963791</v>
          </cell>
          <cell r="U22">
            <v>-5.8634243905544281E-2</v>
          </cell>
          <cell r="V22">
            <v>0.19217504560947418</v>
          </cell>
          <cell r="X22">
            <v>-0.27026763558387756</v>
          </cell>
          <cell r="Y22">
            <v>0.23054802417755127</v>
          </cell>
          <cell r="AC22">
            <v>-0.10639327019453049</v>
          </cell>
          <cell r="AD22">
            <v>0.3985595703125</v>
          </cell>
          <cell r="AF22">
            <v>-0.15327659249305725</v>
          </cell>
          <cell r="AG22">
            <v>0.69238495826721191</v>
          </cell>
          <cell r="AI22">
            <v>-1.0224852561950684</v>
          </cell>
          <cell r="AJ22">
            <v>0.8128172755241394</v>
          </cell>
          <cell r="AL22">
            <v>-4.334673285484314E-2</v>
          </cell>
          <cell r="AM22">
            <v>0.1301020085811615</v>
          </cell>
          <cell r="AO22">
            <v>-6.6063575446605682E-2</v>
          </cell>
          <cell r="AP22">
            <v>0.22547735273838043</v>
          </cell>
          <cell r="AR22">
            <v>-0.34468254446983337</v>
          </cell>
          <cell r="AS22">
            <v>0.2727493941783905</v>
          </cell>
          <cell r="AU22">
            <v>-3.9115197956562042E-2</v>
          </cell>
          <cell r="AV22">
            <v>0.10957043617963792</v>
          </cell>
          <cell r="AX22">
            <v>-5.8634243905544281E-2</v>
          </cell>
          <cell r="AY22">
            <v>0.19217504560947418</v>
          </cell>
          <cell r="BA22">
            <v>-0.27026763558387756</v>
          </cell>
          <cell r="BB22">
            <v>0.23054802417755127</v>
          </cell>
          <cell r="BD22">
            <v>-0.10639327019453049</v>
          </cell>
          <cell r="BE22">
            <v>0.3985595703125</v>
          </cell>
          <cell r="BG22">
            <v>-0.15327659249305725</v>
          </cell>
          <cell r="BH22">
            <v>0.6923849582672118</v>
          </cell>
          <cell r="BJ22">
            <v>-1.0224852561950684</v>
          </cell>
          <cell r="BK22">
            <v>0.81281727552413952</v>
          </cell>
          <cell r="BM22" t="str">
            <v>GERAll</v>
          </cell>
        </row>
        <row r="23">
          <cell r="G23">
            <v>-2.1480366587638855E-2</v>
          </cell>
          <cell r="H23">
            <v>3.250909224152565E-2</v>
          </cell>
          <cell r="J23">
            <v>-2.890951931476593E-2</v>
          </cell>
          <cell r="K23">
            <v>5.2493248134851456E-2</v>
          </cell>
          <cell r="M23">
            <v>-5.5942956358194351E-2</v>
          </cell>
          <cell r="N23">
            <v>6.2672935426235199E-2</v>
          </cell>
          <cell r="R23">
            <v>-1.935887336730957E-2</v>
          </cell>
          <cell r="S23">
            <v>3.6358609795570374E-2</v>
          </cell>
          <cell r="U23">
            <v>-2.6254497468471527E-2</v>
          </cell>
          <cell r="V23">
            <v>5.9609908610582352E-2</v>
          </cell>
          <cell r="X23">
            <v>-5.5388115346431732E-2</v>
          </cell>
          <cell r="Y23">
            <v>6.9441795349121094E-2</v>
          </cell>
          <cell r="AC23">
            <v>-8.7731018662452698E-2</v>
          </cell>
          <cell r="AD23">
            <v>0.13123829662799835</v>
          </cell>
          <cell r="AF23">
            <v>-0.10944339632987976</v>
          </cell>
          <cell r="AG23">
            <v>0.21115241944789886</v>
          </cell>
          <cell r="AI23">
            <v>-0.20014232397079468</v>
          </cell>
          <cell r="AJ23">
            <v>0.23911607265472412</v>
          </cell>
          <cell r="AL23">
            <v>-2.1480366587638855E-2</v>
          </cell>
          <cell r="AM23">
            <v>3.250909224152565E-2</v>
          </cell>
          <cell r="AO23">
            <v>-2.890951931476593E-2</v>
          </cell>
          <cell r="AP23">
            <v>5.2493248134851456E-2</v>
          </cell>
          <cell r="AR23">
            <v>-5.5942956358194351E-2</v>
          </cell>
          <cell r="AS23">
            <v>6.2672935426235199E-2</v>
          </cell>
          <cell r="AU23">
            <v>-1.935887336730957E-2</v>
          </cell>
          <cell r="AV23">
            <v>3.6358609795570374E-2</v>
          </cell>
          <cell r="AX23">
            <v>-2.6254497468471527E-2</v>
          </cell>
          <cell r="AY23">
            <v>5.9609908610582352E-2</v>
          </cell>
          <cell r="BA23">
            <v>-5.5388115346431725E-2</v>
          </cell>
          <cell r="BB23">
            <v>6.9441795349121094E-2</v>
          </cell>
          <cell r="BD23">
            <v>-8.7731018662452698E-2</v>
          </cell>
          <cell r="BE23">
            <v>0.13123829662799835</v>
          </cell>
          <cell r="BG23">
            <v>-0.10944339632987976</v>
          </cell>
          <cell r="BH23">
            <v>0.21115241944789886</v>
          </cell>
          <cell r="BJ23">
            <v>-0.20014232397079465</v>
          </cell>
          <cell r="BK23">
            <v>0.23911607265472412</v>
          </cell>
          <cell r="BM23" t="str">
            <v>GRCAll</v>
          </cell>
        </row>
        <row r="24">
          <cell r="G24">
            <v>-4.0685608983039856E-2</v>
          </cell>
          <cell r="H24">
            <v>6.1193972826004028E-2</v>
          </cell>
          <cell r="J24">
            <v>-8.025427907705307E-2</v>
          </cell>
          <cell r="K24">
            <v>0.17610134184360504</v>
          </cell>
          <cell r="M24">
            <v>-0.10362912714481354</v>
          </cell>
          <cell r="N24">
            <v>0.18936918675899506</v>
          </cell>
          <cell r="R24">
            <v>-3.4254640340805054E-2</v>
          </cell>
          <cell r="S24">
            <v>7.9004056751728058E-2</v>
          </cell>
          <cell r="U24">
            <v>-6.708873063325882E-2</v>
          </cell>
          <cell r="V24">
            <v>0.23303166031837463</v>
          </cell>
          <cell r="X24">
            <v>-8.7295584380626678E-2</v>
          </cell>
          <cell r="Y24">
            <v>0.24453921616077423</v>
          </cell>
          <cell r="AC24">
            <v>-7.7756226062774658E-2</v>
          </cell>
          <cell r="AD24">
            <v>0.2952083945274353</v>
          </cell>
          <cell r="AF24">
            <v>-0.14724303781986237</v>
          </cell>
          <cell r="AG24">
            <v>0.95498478412628174</v>
          </cell>
          <cell r="AI24">
            <v>-0.20283429324626923</v>
          </cell>
          <cell r="AJ24">
            <v>0.98675638437271118</v>
          </cell>
          <cell r="AL24">
            <v>-4.0685608983039856E-2</v>
          </cell>
          <cell r="AM24">
            <v>6.1193972826004035E-2</v>
          </cell>
          <cell r="AO24">
            <v>-8.025427907705307E-2</v>
          </cell>
          <cell r="AP24">
            <v>0.17610134184360504</v>
          </cell>
          <cell r="AR24">
            <v>-0.10362912714481352</v>
          </cell>
          <cell r="AS24">
            <v>0.18936918675899506</v>
          </cell>
          <cell r="AU24">
            <v>-3.4254640340805054E-2</v>
          </cell>
          <cell r="AV24">
            <v>7.9004056751728058E-2</v>
          </cell>
          <cell r="AX24">
            <v>-6.708873063325882E-2</v>
          </cell>
          <cell r="AY24">
            <v>0.23303166031837463</v>
          </cell>
          <cell r="BA24">
            <v>-8.7295584380626678E-2</v>
          </cell>
          <cell r="BB24">
            <v>0.24453921616077423</v>
          </cell>
          <cell r="BD24">
            <v>-7.7756226062774658E-2</v>
          </cell>
          <cell r="BE24">
            <v>0.2952083945274353</v>
          </cell>
          <cell r="BG24">
            <v>-0.14724303781986237</v>
          </cell>
          <cell r="BH24">
            <v>0.95498478412628174</v>
          </cell>
          <cell r="BJ24">
            <v>-0.20283429324626923</v>
          </cell>
          <cell r="BK24">
            <v>0.98675638437271118</v>
          </cell>
          <cell r="BM24" t="str">
            <v>HKGAll</v>
          </cell>
        </row>
        <row r="25">
          <cell r="G25">
            <v>-2.5437531992793083E-2</v>
          </cell>
          <cell r="H25">
            <v>0.15408676862716675</v>
          </cell>
          <cell r="J25">
            <v>-4.1065499186515808E-2</v>
          </cell>
          <cell r="K25">
            <v>0.2321353554725647</v>
          </cell>
          <cell r="M25">
            <v>-0.27978706359863281</v>
          </cell>
          <cell r="N25">
            <v>0.40610766410827637</v>
          </cell>
          <cell r="R25">
            <v>-2.0967906340956688E-2</v>
          </cell>
          <cell r="S25">
            <v>0.14343897998332977</v>
          </cell>
          <cell r="U25">
            <v>-3.3909685909748077E-2</v>
          </cell>
          <cell r="V25">
            <v>0.23229585587978363</v>
          </cell>
          <cell r="X25">
            <v>-0.20243039727210999</v>
          </cell>
          <cell r="Y25">
            <v>0.40457293391227722</v>
          </cell>
          <cell r="AC25">
            <v>-4.5868225395679474E-2</v>
          </cell>
          <cell r="AD25">
            <v>0.40228015184402466</v>
          </cell>
          <cell r="AF25">
            <v>-7.4341766536235809E-2</v>
          </cell>
          <cell r="AG25">
            <v>0.57898569107055664</v>
          </cell>
          <cell r="AI25">
            <v>-0.81373816728591919</v>
          </cell>
          <cell r="AJ25">
            <v>0.6955639123916626</v>
          </cell>
          <cell r="AL25">
            <v>-2.5437531992793083E-2</v>
          </cell>
          <cell r="AM25">
            <v>0.15408676862716675</v>
          </cell>
          <cell r="AO25">
            <v>-4.1065499186515815E-2</v>
          </cell>
          <cell r="AP25">
            <v>0.23213535547256473</v>
          </cell>
          <cell r="AR25">
            <v>-0.27978706359863281</v>
          </cell>
          <cell r="AS25">
            <v>0.40610766410827637</v>
          </cell>
          <cell r="AU25">
            <v>-2.0967906340956688E-2</v>
          </cell>
          <cell r="AV25">
            <v>0.14343897998332977</v>
          </cell>
          <cell r="AX25">
            <v>-3.3909685909748077E-2</v>
          </cell>
          <cell r="AY25">
            <v>0.2322958558797836</v>
          </cell>
          <cell r="BA25">
            <v>-0.20243039727211001</v>
          </cell>
          <cell r="BB25">
            <v>0.40457293391227722</v>
          </cell>
          <cell r="BD25">
            <v>-4.5868225395679474E-2</v>
          </cell>
          <cell r="BE25">
            <v>0.40228015184402466</v>
          </cell>
          <cell r="BG25">
            <v>-7.4341766536235809E-2</v>
          </cell>
          <cell r="BH25">
            <v>0.57898569107055664</v>
          </cell>
          <cell r="BJ25">
            <v>-0.81373816728591919</v>
          </cell>
          <cell r="BK25">
            <v>0.6955639123916626</v>
          </cell>
          <cell r="BM25" t="str">
            <v>HUNAll</v>
          </cell>
        </row>
        <row r="26">
          <cell r="G26">
            <v>-1.8672138452529907E-2</v>
          </cell>
          <cell r="H26">
            <v>5.9940826147794724E-2</v>
          </cell>
          <cell r="J26">
            <v>-2.7460670098662376E-2</v>
          </cell>
          <cell r="K26">
            <v>0.1181548610329628</v>
          </cell>
          <cell r="M26">
            <v>-5.9676021337509155E-2</v>
          </cell>
          <cell r="N26">
            <v>0.12864957749843597</v>
          </cell>
          <cell r="R26">
            <v>-1.4806033112108707E-2</v>
          </cell>
          <cell r="S26">
            <v>6.6985532641410828E-2</v>
          </cell>
          <cell r="U26">
            <v>-2.2612754255533218E-2</v>
          </cell>
          <cell r="V26">
            <v>0.13696962594985962</v>
          </cell>
          <cell r="X26">
            <v>-4.1308604180812836E-2</v>
          </cell>
          <cell r="Y26">
            <v>0.14359341561794281</v>
          </cell>
          <cell r="AC26">
            <v>-0.10910592973232269</v>
          </cell>
          <cell r="AD26">
            <v>0.46947193145751953</v>
          </cell>
          <cell r="AF26">
            <v>-0.12869861721992493</v>
          </cell>
          <cell r="AG26">
            <v>0.93378430604934692</v>
          </cell>
          <cell r="AI26">
            <v>-0.32479757070541382</v>
          </cell>
          <cell r="AJ26">
            <v>0.97057819366455078</v>
          </cell>
          <cell r="AL26">
            <v>-1.8672138452529907E-2</v>
          </cell>
          <cell r="AM26">
            <v>5.9940826147794724E-2</v>
          </cell>
          <cell r="AO26">
            <v>-2.7460670098662376E-2</v>
          </cell>
          <cell r="AP26">
            <v>0.11815486103296279</v>
          </cell>
          <cell r="AR26">
            <v>-5.9676021337509155E-2</v>
          </cell>
          <cell r="AS26">
            <v>0.12864957749843597</v>
          </cell>
          <cell r="AU26">
            <v>-1.4806033112108707E-2</v>
          </cell>
          <cell r="AV26">
            <v>6.6985532641410828E-2</v>
          </cell>
          <cell r="AX26">
            <v>-2.2612754255533218E-2</v>
          </cell>
          <cell r="AY26">
            <v>0.13696962594985962</v>
          </cell>
          <cell r="BA26">
            <v>-4.1308604180812836E-2</v>
          </cell>
          <cell r="BB26">
            <v>0.14359341561794281</v>
          </cell>
          <cell r="BD26">
            <v>-0.10910592973232268</v>
          </cell>
          <cell r="BE26">
            <v>0.46947193145751959</v>
          </cell>
          <cell r="BG26">
            <v>-0.12869861721992493</v>
          </cell>
          <cell r="BH26">
            <v>0.93378430604934692</v>
          </cell>
          <cell r="BJ26">
            <v>-0.32479757070541382</v>
          </cell>
          <cell r="BK26">
            <v>0.97057819366455078</v>
          </cell>
          <cell r="BM26" t="str">
            <v>INDAll</v>
          </cell>
        </row>
        <row r="27">
          <cell r="G27">
            <v>-3.5024400800466537E-2</v>
          </cell>
          <cell r="H27">
            <v>9.358283132314682E-2</v>
          </cell>
          <cell r="J27">
            <v>-5.6257084012031555E-2</v>
          </cell>
          <cell r="K27">
            <v>0.20122337341308594</v>
          </cell>
          <cell r="M27">
            <v>-0.10571253299713135</v>
          </cell>
          <cell r="N27">
            <v>0.21582597494125366</v>
          </cell>
          <cell r="R27">
            <v>-2.3112062364816666E-2</v>
          </cell>
          <cell r="S27">
            <v>8.9075535535812378E-2</v>
          </cell>
          <cell r="U27">
            <v>-3.8551691919565201E-2</v>
          </cell>
          <cell r="V27">
            <v>0.20558339357376099</v>
          </cell>
          <cell r="X27">
            <v>-7.4852228164672852E-2</v>
          </cell>
          <cell r="Y27">
            <v>0.21592922508716583</v>
          </cell>
          <cell r="AC27">
            <v>-9.5474213361740112E-2</v>
          </cell>
          <cell r="AD27">
            <v>0.50826293230056763</v>
          </cell>
          <cell r="AF27">
            <v>-0.14541798830032349</v>
          </cell>
          <cell r="AG27">
            <v>1.1581052541732788</v>
          </cell>
          <cell r="AI27">
            <v>-0.32383090257644653</v>
          </cell>
          <cell r="AJ27">
            <v>1.2024580240249634</v>
          </cell>
          <cell r="AL27">
            <v>-3.5024400800466537E-2</v>
          </cell>
          <cell r="AM27">
            <v>9.358283132314682E-2</v>
          </cell>
          <cell r="AO27">
            <v>-5.6257084012031555E-2</v>
          </cell>
          <cell r="AP27">
            <v>0.20122337341308594</v>
          </cell>
          <cell r="AR27">
            <v>-0.10571253299713135</v>
          </cell>
          <cell r="AS27">
            <v>0.21582597494125366</v>
          </cell>
          <cell r="AU27">
            <v>-2.3112062364816666E-2</v>
          </cell>
          <cell r="AV27">
            <v>8.9075535535812378E-2</v>
          </cell>
          <cell r="AX27">
            <v>-3.8551691919565201E-2</v>
          </cell>
          <cell r="AY27">
            <v>0.20558339357376099</v>
          </cell>
          <cell r="BA27">
            <v>-7.4852228164672852E-2</v>
          </cell>
          <cell r="BB27">
            <v>0.21592922508716583</v>
          </cell>
          <cell r="BD27">
            <v>-9.5474213361740112E-2</v>
          </cell>
          <cell r="BE27">
            <v>0.50826293230056763</v>
          </cell>
          <cell r="BG27">
            <v>-0.14541798830032349</v>
          </cell>
          <cell r="BH27">
            <v>1.1581052541732788</v>
          </cell>
          <cell r="BJ27">
            <v>-0.32383090257644653</v>
          </cell>
          <cell r="BK27">
            <v>1.2024580240249634</v>
          </cell>
          <cell r="BM27" t="str">
            <v>INOAll</v>
          </cell>
        </row>
        <row r="28">
          <cell r="G28">
            <v>-4.3280072510242462E-2</v>
          </cell>
          <cell r="H28">
            <v>7.6358936727046967E-2</v>
          </cell>
          <cell r="J28">
            <v>-7.7553778886795044E-2</v>
          </cell>
          <cell r="K28">
            <v>0.16514430940151215</v>
          </cell>
          <cell r="M28">
            <v>-0.16382738947868347</v>
          </cell>
          <cell r="N28">
            <v>0.20628848671913147</v>
          </cell>
          <cell r="R28">
            <v>-2.8019022196531296E-2</v>
          </cell>
          <cell r="S28">
            <v>6.0799270868301392E-2</v>
          </cell>
          <cell r="U28">
            <v>-4.8034079372882843E-2</v>
          </cell>
          <cell r="V28">
            <v>0.2275795191526413</v>
          </cell>
          <cell r="X28">
            <v>-0.10774940252304077</v>
          </cell>
          <cell r="Y28">
            <v>0.25654834508895874</v>
          </cell>
          <cell r="AC28">
            <v>-6.0957260429859161E-2</v>
          </cell>
          <cell r="AD28">
            <v>0.1148344948887825</v>
          </cell>
          <cell r="AF28">
            <v>-0.10994019359350204</v>
          </cell>
          <cell r="AG28">
            <v>0.2417616993188858</v>
          </cell>
          <cell r="AI28">
            <v>-0.23335522413253784</v>
          </cell>
          <cell r="AJ28">
            <v>0.30144825577735901</v>
          </cell>
          <cell r="AL28">
            <v>-4.3280072510242462E-2</v>
          </cell>
          <cell r="AM28">
            <v>7.6358936727046967E-2</v>
          </cell>
          <cell r="AO28">
            <v>-7.7553778886795044E-2</v>
          </cell>
          <cell r="AP28">
            <v>0.16514430940151215</v>
          </cell>
          <cell r="AR28">
            <v>-0.16382738947868347</v>
          </cell>
          <cell r="AS28">
            <v>0.20628848671913147</v>
          </cell>
          <cell r="AU28">
            <v>-2.8019022196531299E-2</v>
          </cell>
          <cell r="AV28">
            <v>6.0799270868301392E-2</v>
          </cell>
          <cell r="AX28">
            <v>-4.8034079372882843E-2</v>
          </cell>
          <cell r="AY28">
            <v>0.22757951915264132</v>
          </cell>
          <cell r="BA28">
            <v>-0.10774940252304077</v>
          </cell>
          <cell r="BB28">
            <v>0.25654834508895874</v>
          </cell>
          <cell r="BD28">
            <v>-6.0957260429859161E-2</v>
          </cell>
          <cell r="BE28">
            <v>0.1148344948887825</v>
          </cell>
          <cell r="BG28">
            <v>-0.10994019359350203</v>
          </cell>
          <cell r="BH28">
            <v>0.2417616993188858</v>
          </cell>
          <cell r="BJ28">
            <v>-0.23335522413253784</v>
          </cell>
          <cell r="BK28">
            <v>0.30144825577735901</v>
          </cell>
          <cell r="BM28" t="str">
            <v>IREAll</v>
          </cell>
        </row>
        <row r="29">
          <cell r="G29">
            <v>-2.8986068442463875E-2</v>
          </cell>
          <cell r="H29">
            <v>9.6106395125389099E-2</v>
          </cell>
          <cell r="J29">
            <v>-3.9045289158821106E-2</v>
          </cell>
          <cell r="K29">
            <v>0.16173093020915985</v>
          </cell>
          <cell r="M29">
            <v>-0.17577250301837921</v>
          </cell>
          <cell r="N29">
            <v>0.18947514891624451</v>
          </cell>
          <cell r="R29">
            <v>-3.0609924346208572E-2</v>
          </cell>
          <cell r="S29">
            <v>0.10389621555805206</v>
          </cell>
          <cell r="U29">
            <v>-4.1011389344930649E-2</v>
          </cell>
          <cell r="V29">
            <v>0.17754469811916351</v>
          </cell>
          <cell r="X29">
            <v>-0.18384413421154022</v>
          </cell>
          <cell r="Y29">
            <v>0.20647197961807251</v>
          </cell>
          <cell r="AC29">
            <v>-0.1179826557636261</v>
          </cell>
          <cell r="AD29">
            <v>0.49584093689918518</v>
          </cell>
          <cell r="AF29">
            <v>-0.14500802755355835</v>
          </cell>
          <cell r="AG29">
            <v>0.84192818403244019</v>
          </cell>
          <cell r="AI29">
            <v>-0.77447068691253662</v>
          </cell>
          <cell r="AJ29">
            <v>0.93838948011398315</v>
          </cell>
          <cell r="AL29">
            <v>-2.8986068442463875E-2</v>
          </cell>
          <cell r="AM29">
            <v>9.6106395125389099E-2</v>
          </cell>
          <cell r="AO29">
            <v>-3.9045289158821106E-2</v>
          </cell>
          <cell r="AP29">
            <v>0.16173093020915988</v>
          </cell>
          <cell r="AR29">
            <v>-0.17577250301837921</v>
          </cell>
          <cell r="AS29">
            <v>0.18947514891624453</v>
          </cell>
          <cell r="AU29">
            <v>-3.0609924346208572E-2</v>
          </cell>
          <cell r="AV29">
            <v>0.10389621555805206</v>
          </cell>
          <cell r="AX29">
            <v>-4.1011389344930649E-2</v>
          </cell>
          <cell r="AY29">
            <v>0.17754469811916351</v>
          </cell>
          <cell r="BA29">
            <v>-0.18384413421154025</v>
          </cell>
          <cell r="BB29">
            <v>0.20647197961807251</v>
          </cell>
          <cell r="BD29">
            <v>-0.1179826557636261</v>
          </cell>
          <cell r="BE29">
            <v>0.49584093689918518</v>
          </cell>
          <cell r="BG29">
            <v>-0.14500802755355835</v>
          </cell>
          <cell r="BH29">
            <v>0.84192818403244019</v>
          </cell>
          <cell r="BJ29">
            <v>-0.77447068691253662</v>
          </cell>
          <cell r="BK29">
            <v>0.93838948011398315</v>
          </cell>
          <cell r="BM29" t="str">
            <v>ITAAll</v>
          </cell>
        </row>
        <row r="30">
          <cell r="G30">
            <v>-4.0582966059446335E-2</v>
          </cell>
          <cell r="H30">
            <v>9.709475189447403E-2</v>
          </cell>
          <cell r="J30">
            <v>-6.7419052124023438E-2</v>
          </cell>
          <cell r="K30">
            <v>0.18072289228439331</v>
          </cell>
          <cell r="M30">
            <v>-0.40309780836105347</v>
          </cell>
          <cell r="N30">
            <v>0.21524772047996521</v>
          </cell>
          <cell r="R30">
            <v>-3.3478245139122009E-2</v>
          </cell>
          <cell r="S30">
            <v>8.4010913968086243E-2</v>
          </cell>
          <cell r="U30">
            <v>-5.6112766265869141E-2</v>
          </cell>
          <cell r="V30">
            <v>0.15888838469982147</v>
          </cell>
          <cell r="X30">
            <v>-0.32081913948059082</v>
          </cell>
          <cell r="Y30">
            <v>0.18665218353271484</v>
          </cell>
          <cell r="AC30">
            <v>-0.19665645062923431</v>
          </cell>
          <cell r="AD30">
            <v>0.69171315431594849</v>
          </cell>
          <cell r="AF30">
            <v>-0.29438790678977966</v>
          </cell>
          <cell r="AG30">
            <v>1.2264206409454346</v>
          </cell>
          <cell r="AI30">
            <v>-3.0633764266967773</v>
          </cell>
          <cell r="AJ30">
            <v>1.410486102104187</v>
          </cell>
          <cell r="AL30">
            <v>-4.0582966059446335E-2</v>
          </cell>
          <cell r="AM30">
            <v>9.709475189447403E-2</v>
          </cell>
          <cell r="AO30">
            <v>-6.7419052124023438E-2</v>
          </cell>
          <cell r="AP30">
            <v>0.18072289228439331</v>
          </cell>
          <cell r="AR30">
            <v>-0.40309780836105347</v>
          </cell>
          <cell r="AS30">
            <v>0.21524772047996521</v>
          </cell>
          <cell r="AU30">
            <v>-3.3478245139122009E-2</v>
          </cell>
          <cell r="AV30">
            <v>8.4010913968086257E-2</v>
          </cell>
          <cell r="AX30">
            <v>-5.6112766265869141E-2</v>
          </cell>
          <cell r="AY30">
            <v>0.15888838469982147</v>
          </cell>
          <cell r="BA30">
            <v>-0.32081913948059082</v>
          </cell>
          <cell r="BB30">
            <v>0.18665218353271484</v>
          </cell>
          <cell r="BD30">
            <v>-0.19665645062923431</v>
          </cell>
          <cell r="BE30">
            <v>0.69171315431594849</v>
          </cell>
          <cell r="BG30">
            <v>-0.29438790678977966</v>
          </cell>
          <cell r="BH30">
            <v>1.2264206409454346</v>
          </cell>
          <cell r="BJ30">
            <v>-3.0633764266967773</v>
          </cell>
          <cell r="BK30">
            <v>1.410486102104187</v>
          </cell>
          <cell r="BM30" t="str">
            <v>JPNAll</v>
          </cell>
        </row>
        <row r="31">
          <cell r="G31">
            <v>-4.6301566064357758E-2</v>
          </cell>
          <cell r="H31">
            <v>4.7118332237005234E-2</v>
          </cell>
          <cell r="J31">
            <v>-7.0276245474815369E-2</v>
          </cell>
          <cell r="K31">
            <v>8.3665557205677032E-2</v>
          </cell>
          <cell r="M31">
            <v>-0.10645186901092529</v>
          </cell>
          <cell r="N31">
            <v>0.11279071867465973</v>
          </cell>
          <cell r="R31">
            <v>-1.5241331420838833E-2</v>
          </cell>
          <cell r="S31">
            <v>3.2571718096733093E-2</v>
          </cell>
          <cell r="U31">
            <v>-2.3525198921561241E-2</v>
          </cell>
          <cell r="V31">
            <v>4.9307413399219513E-2</v>
          </cell>
          <cell r="X31">
            <v>-3.5491976886987686E-2</v>
          </cell>
          <cell r="Y31">
            <v>0.10641133785247803</v>
          </cell>
          <cell r="AC31">
            <v>-0.10731247067451477</v>
          </cell>
          <cell r="AD31">
            <v>0.130824014544487</v>
          </cell>
          <cell r="AF31">
            <v>-0.16258139908313751</v>
          </cell>
          <cell r="AG31">
            <v>0.22883714735507965</v>
          </cell>
          <cell r="AI31">
            <v>-0.24539870023727417</v>
          </cell>
          <cell r="AJ31">
            <v>0.33940038084983826</v>
          </cell>
          <cell r="AL31">
            <v>-4.6301566064357758E-2</v>
          </cell>
          <cell r="AM31">
            <v>4.7118332237005234E-2</v>
          </cell>
          <cell r="AO31">
            <v>-7.0276245474815369E-2</v>
          </cell>
          <cell r="AP31">
            <v>8.3665557205677032E-2</v>
          </cell>
          <cell r="AR31">
            <v>-0.10645186901092529</v>
          </cell>
          <cell r="AS31">
            <v>0.11279071867465973</v>
          </cell>
          <cell r="AU31">
            <v>-1.5241331420838835E-2</v>
          </cell>
          <cell r="AV31">
            <v>3.2571718096733093E-2</v>
          </cell>
          <cell r="AX31">
            <v>-2.3525198921561241E-2</v>
          </cell>
          <cell r="AY31">
            <v>4.9307413399219513E-2</v>
          </cell>
          <cell r="BA31">
            <v>-3.5491976886987686E-2</v>
          </cell>
          <cell r="BB31">
            <v>0.10641133785247803</v>
          </cell>
          <cell r="BD31">
            <v>-0.10731247067451477</v>
          </cell>
          <cell r="BE31">
            <v>0.130824014544487</v>
          </cell>
          <cell r="BG31">
            <v>-0.16258139908313751</v>
          </cell>
          <cell r="BH31">
            <v>0.22883714735507965</v>
          </cell>
          <cell r="BJ31">
            <v>-0.24539870023727414</v>
          </cell>
          <cell r="BK31">
            <v>0.33940038084983826</v>
          </cell>
          <cell r="BM31" t="str">
            <v>KAZAll</v>
          </cell>
        </row>
        <row r="32">
          <cell r="G32">
            <v>-2.0273240283131599E-2</v>
          </cell>
          <cell r="H32">
            <v>8.6423620581626892E-2</v>
          </cell>
          <cell r="J32">
            <v>-3.4347638487815857E-2</v>
          </cell>
          <cell r="K32">
            <v>0.12524034082889557</v>
          </cell>
          <cell r="M32">
            <v>-6.7444592714309692E-2</v>
          </cell>
          <cell r="N32">
            <v>0.22865404188632965</v>
          </cell>
          <cell r="R32">
            <v>-1.5327421016991138E-2</v>
          </cell>
          <cell r="S32">
            <v>0.11510372161865234</v>
          </cell>
          <cell r="U32">
            <v>-2.4732302874326706E-2</v>
          </cell>
          <cell r="V32">
            <v>0.19590604305267334</v>
          </cell>
          <cell r="X32">
            <v>-0.1982979029417038</v>
          </cell>
          <cell r="Y32">
            <v>0.52417606115341187</v>
          </cell>
          <cell r="AC32">
            <v>-3.9365865290164948E-2</v>
          </cell>
          <cell r="AD32">
            <v>0.28012272715568542</v>
          </cell>
          <cell r="AF32">
            <v>-6.5787337720394135E-2</v>
          </cell>
          <cell r="AG32">
            <v>0.37931153178215027</v>
          </cell>
          <cell r="AI32">
            <v>-0.15978226065635681</v>
          </cell>
          <cell r="AJ32">
            <v>0.48279723525047302</v>
          </cell>
          <cell r="AL32">
            <v>-2.0273240283131599E-2</v>
          </cell>
          <cell r="AM32">
            <v>8.6423620581626906E-2</v>
          </cell>
          <cell r="AO32">
            <v>-3.4347638487815857E-2</v>
          </cell>
          <cell r="AP32">
            <v>0.12524034082889557</v>
          </cell>
          <cell r="AR32">
            <v>-6.7444592714309692E-2</v>
          </cell>
          <cell r="AS32">
            <v>0.22865404188632965</v>
          </cell>
          <cell r="AU32">
            <v>-1.5327421016991138E-2</v>
          </cell>
          <cell r="AV32">
            <v>0.11510372161865234</v>
          </cell>
          <cell r="AX32">
            <v>-2.4732302874326706E-2</v>
          </cell>
          <cell r="AY32">
            <v>0.19590604305267334</v>
          </cell>
          <cell r="BA32">
            <v>-0.1982979029417038</v>
          </cell>
          <cell r="BB32">
            <v>0.52417606115341187</v>
          </cell>
          <cell r="BD32">
            <v>-3.9365865290164948E-2</v>
          </cell>
          <cell r="BE32">
            <v>0.28012272715568542</v>
          </cell>
          <cell r="BG32">
            <v>-6.5787337720394135E-2</v>
          </cell>
          <cell r="BH32">
            <v>0.37931153178215027</v>
          </cell>
          <cell r="BJ32">
            <v>-0.15978226065635681</v>
          </cell>
          <cell r="BK32">
            <v>0.48279723525047302</v>
          </cell>
          <cell r="BM32" t="str">
            <v>KGZAll</v>
          </cell>
        </row>
        <row r="33">
          <cell r="G33">
            <v>-3.6237768828868866E-2</v>
          </cell>
          <cell r="H33">
            <v>0.11360189318656921</v>
          </cell>
          <cell r="J33">
            <v>-7.3072031140327454E-2</v>
          </cell>
          <cell r="K33">
            <v>0.41736975312232971</v>
          </cell>
          <cell r="M33">
            <v>-0.10746558010578156</v>
          </cell>
          <cell r="N33">
            <v>0.43536171317100525</v>
          </cell>
          <cell r="R33">
            <v>-3.3793844282627106E-2</v>
          </cell>
          <cell r="S33">
            <v>0.19370542466640472</v>
          </cell>
          <cell r="U33">
            <v>-6.6154800355434418E-2</v>
          </cell>
          <cell r="V33">
            <v>1.0891544818878174</v>
          </cell>
          <cell r="X33">
            <v>-8.9038975536823273E-2</v>
          </cell>
          <cell r="Y33">
            <v>1.1463826894760132</v>
          </cell>
          <cell r="AC33">
            <v>-6.5094657242298126E-2</v>
          </cell>
          <cell r="AD33">
            <v>0.2863844633102417</v>
          </cell>
          <cell r="AF33">
            <v>-0.13188660144805908</v>
          </cell>
          <cell r="AG33">
            <v>1.2406786680221558</v>
          </cell>
          <cell r="AI33">
            <v>-0.20194980502128601</v>
          </cell>
          <cell r="AJ33">
            <v>1.2787703275680542</v>
          </cell>
          <cell r="AL33">
            <v>-3.6237768828868866E-2</v>
          </cell>
          <cell r="AM33">
            <v>0.11360189318656921</v>
          </cell>
          <cell r="AO33">
            <v>-7.3072031140327454E-2</v>
          </cell>
          <cell r="AP33">
            <v>0.41736975312232971</v>
          </cell>
          <cell r="AR33">
            <v>-0.10746558010578156</v>
          </cell>
          <cell r="AS33">
            <v>0.43536171317100525</v>
          </cell>
          <cell r="AU33">
            <v>-3.3793844282627106E-2</v>
          </cell>
          <cell r="AV33">
            <v>0.19370542466640472</v>
          </cell>
          <cell r="AX33">
            <v>-6.6154800355434418E-2</v>
          </cell>
          <cell r="AY33">
            <v>1.0891544818878174</v>
          </cell>
          <cell r="BA33">
            <v>-8.9038975536823273E-2</v>
          </cell>
          <cell r="BB33">
            <v>1.1463826894760132</v>
          </cell>
          <cell r="BD33">
            <v>-6.5094657242298126E-2</v>
          </cell>
          <cell r="BE33">
            <v>0.2863844633102417</v>
          </cell>
          <cell r="BG33">
            <v>-0.13188660144805908</v>
          </cell>
          <cell r="BH33">
            <v>1.2406786680221558</v>
          </cell>
          <cell r="BJ33">
            <v>-0.20194980502128601</v>
          </cell>
          <cell r="BK33">
            <v>1.2787703275680542</v>
          </cell>
          <cell r="BM33" t="str">
            <v>LAOAll</v>
          </cell>
        </row>
        <row r="34">
          <cell r="G34">
            <v>-2.0711032673716545E-2</v>
          </cell>
          <cell r="H34">
            <v>7.1848757565021515E-2</v>
          </cell>
          <cell r="J34">
            <v>-3.2603312283754349E-2</v>
          </cell>
          <cell r="K34">
            <v>0.11989876627922058</v>
          </cell>
          <cell r="M34">
            <v>-7.3205441236495972E-2</v>
          </cell>
          <cell r="N34">
            <v>0.13647688925266266</v>
          </cell>
          <cell r="R34">
            <v>-1.6355074942111969E-2</v>
          </cell>
          <cell r="S34">
            <v>5.6659180670976639E-2</v>
          </cell>
          <cell r="U34">
            <v>-2.5596080347895622E-2</v>
          </cell>
          <cell r="V34">
            <v>0.1045171320438385</v>
          </cell>
          <cell r="X34">
            <v>-5.6581325829029083E-2</v>
          </cell>
          <cell r="Y34">
            <v>0.11714879423379898</v>
          </cell>
          <cell r="AC34">
            <v>-3.9272204041481018E-2</v>
          </cell>
          <cell r="AD34">
            <v>0.1804322749376297</v>
          </cell>
          <cell r="AF34">
            <v>-6.0824763029813766E-2</v>
          </cell>
          <cell r="AG34">
            <v>0.30757203698158264</v>
          </cell>
          <cell r="AI34">
            <v>-0.14665555953979492</v>
          </cell>
          <cell r="AJ34">
            <v>0.34083950519561768</v>
          </cell>
          <cell r="AL34">
            <v>-2.0711032673716545E-2</v>
          </cell>
          <cell r="AM34">
            <v>7.1848757565021515E-2</v>
          </cell>
          <cell r="AO34">
            <v>-3.2603312283754349E-2</v>
          </cell>
          <cell r="AP34">
            <v>0.11989876627922058</v>
          </cell>
          <cell r="AR34">
            <v>-7.3205441236495972E-2</v>
          </cell>
          <cell r="AS34">
            <v>0.13647688925266266</v>
          </cell>
          <cell r="AU34">
            <v>-1.6355074942111969E-2</v>
          </cell>
          <cell r="AV34">
            <v>5.6659180670976639E-2</v>
          </cell>
          <cell r="AX34">
            <v>-2.5596080347895622E-2</v>
          </cell>
          <cell r="AY34">
            <v>0.1045171320438385</v>
          </cell>
          <cell r="BA34">
            <v>-5.6581325829029083E-2</v>
          </cell>
          <cell r="BB34">
            <v>0.11714879423379898</v>
          </cell>
          <cell r="BD34">
            <v>-3.9272204041481018E-2</v>
          </cell>
          <cell r="BE34">
            <v>0.1804322749376297</v>
          </cell>
          <cell r="BG34">
            <v>-6.0824763029813766E-2</v>
          </cell>
          <cell r="BH34">
            <v>0.30757203698158264</v>
          </cell>
          <cell r="BJ34">
            <v>-0.14665555953979492</v>
          </cell>
          <cell r="BK34">
            <v>0.34083950519561768</v>
          </cell>
          <cell r="BM34" t="str">
            <v>LVAAll</v>
          </cell>
        </row>
        <row r="35">
          <cell r="G35">
            <v>-2.4313401430845261E-2</v>
          </cell>
          <cell r="H35">
            <v>8.622557669878006E-2</v>
          </cell>
          <cell r="J35">
            <v>-3.960287943482399E-2</v>
          </cell>
          <cell r="K35">
            <v>0.14969700574874878</v>
          </cell>
          <cell r="M35">
            <v>-8.519088476896286E-2</v>
          </cell>
          <cell r="N35">
            <v>0.17720800638198853</v>
          </cell>
          <cell r="R35">
            <v>-1.6868973150849342E-2</v>
          </cell>
          <cell r="S35">
            <v>6.8608760833740234E-2</v>
          </cell>
          <cell r="U35">
            <v>-2.7151668444275856E-2</v>
          </cell>
          <cell r="V35">
            <v>0.12019199132919312</v>
          </cell>
          <cell r="X35">
            <v>-5.7321738451719284E-2</v>
          </cell>
          <cell r="Y35">
            <v>0.1380995512008667</v>
          </cell>
          <cell r="AC35">
            <v>-4.9205563962459564E-2</v>
          </cell>
          <cell r="AD35">
            <v>0.1650349348783493</v>
          </cell>
          <cell r="AF35">
            <v>-7.8381575644016266E-2</v>
          </cell>
          <cell r="AG35">
            <v>0.28276395797729492</v>
          </cell>
          <cell r="AI35">
            <v>-0.16654738783836365</v>
          </cell>
          <cell r="AJ35">
            <v>0.33403471112251282</v>
          </cell>
          <cell r="AL35">
            <v>-2.4313401430845264E-2</v>
          </cell>
          <cell r="AM35">
            <v>8.622557669878006E-2</v>
          </cell>
          <cell r="AO35">
            <v>-3.960287943482399E-2</v>
          </cell>
          <cell r="AP35">
            <v>0.14969700574874878</v>
          </cell>
          <cell r="AR35">
            <v>-8.519088476896286E-2</v>
          </cell>
          <cell r="AS35">
            <v>0.17720800638198853</v>
          </cell>
          <cell r="AU35">
            <v>-1.6868973150849342E-2</v>
          </cell>
          <cell r="AV35">
            <v>6.8608760833740234E-2</v>
          </cell>
          <cell r="AX35">
            <v>-2.7151668444275856E-2</v>
          </cell>
          <cell r="AY35">
            <v>0.12019199132919312</v>
          </cell>
          <cell r="BA35">
            <v>-5.7321738451719284E-2</v>
          </cell>
          <cell r="BB35">
            <v>0.1380995512008667</v>
          </cell>
          <cell r="BD35">
            <v>-4.9205563962459564E-2</v>
          </cell>
          <cell r="BE35">
            <v>0.1650349348783493</v>
          </cell>
          <cell r="BG35">
            <v>-7.8381575644016266E-2</v>
          </cell>
          <cell r="BH35">
            <v>0.28276395797729492</v>
          </cell>
          <cell r="BJ35">
            <v>-0.16654738783836365</v>
          </cell>
          <cell r="BK35">
            <v>0.33403471112251282</v>
          </cell>
          <cell r="BM35" t="str">
            <v>LTUAll</v>
          </cell>
        </row>
        <row r="36">
          <cell r="G36">
            <v>-4.7386988997459412E-2</v>
          </cell>
          <cell r="H36">
            <v>6.5848946571350098E-2</v>
          </cell>
          <cell r="J36">
            <v>-6.9292560219764709E-2</v>
          </cell>
          <cell r="K36">
            <v>0.11373075097799301</v>
          </cell>
          <cell r="M36">
            <v>-0.13925096392631531</v>
          </cell>
          <cell r="N36">
            <v>0.19509610533714294</v>
          </cell>
          <cell r="R36">
            <v>-5.5355846881866455E-2</v>
          </cell>
          <cell r="S36">
            <v>6.666865199804306E-2</v>
          </cell>
          <cell r="U36">
            <v>-7.5798623263835907E-2</v>
          </cell>
          <cell r="V36">
            <v>0.11239946633577347</v>
          </cell>
          <cell r="X36">
            <v>-0.14914052188396454</v>
          </cell>
          <cell r="Y36">
            <v>0.2070268839597702</v>
          </cell>
          <cell r="AC36">
            <v>-8.672872930765152E-2</v>
          </cell>
          <cell r="AD36">
            <v>9.151952713727951E-2</v>
          </cell>
          <cell r="AF36">
            <v>-0.11783024668693542</v>
          </cell>
          <cell r="AG36">
            <v>0.15869688987731934</v>
          </cell>
          <cell r="AI36">
            <v>-0.21124003827571869</v>
          </cell>
          <cell r="AJ36">
            <v>0.20453840494155884</v>
          </cell>
          <cell r="AL36">
            <v>-4.7386988997459412E-2</v>
          </cell>
          <cell r="AM36">
            <v>6.5848946571350098E-2</v>
          </cell>
          <cell r="AO36">
            <v>-6.9292560219764709E-2</v>
          </cell>
          <cell r="AP36">
            <v>0.11373075097799301</v>
          </cell>
          <cell r="AR36">
            <v>-0.13925096392631531</v>
          </cell>
          <cell r="AS36">
            <v>0.19509610533714294</v>
          </cell>
          <cell r="AU36">
            <v>-5.5355846881866455E-2</v>
          </cell>
          <cell r="AV36">
            <v>6.666865199804306E-2</v>
          </cell>
          <cell r="AX36">
            <v>-7.5798623263835907E-2</v>
          </cell>
          <cell r="AY36">
            <v>0.11239946633577347</v>
          </cell>
          <cell r="BA36">
            <v>-0.14914052188396451</v>
          </cell>
          <cell r="BB36">
            <v>0.2070268839597702</v>
          </cell>
          <cell r="BD36">
            <v>-8.672872930765152E-2</v>
          </cell>
          <cell r="BE36">
            <v>9.151952713727951E-2</v>
          </cell>
          <cell r="BG36">
            <v>-0.11783024668693542</v>
          </cell>
          <cell r="BH36">
            <v>0.15869688987731934</v>
          </cell>
          <cell r="BJ36">
            <v>-0.21124003827571869</v>
          </cell>
          <cell r="BK36">
            <v>0.20453840494155884</v>
          </cell>
          <cell r="BM36" t="str">
            <v>LUXAll</v>
          </cell>
        </row>
        <row r="37">
          <cell r="G37">
            <v>-0.19035908579826355</v>
          </cell>
          <cell r="H37">
            <v>0.55535566806793213</v>
          </cell>
          <cell r="J37">
            <v>-0.24801822006702423</v>
          </cell>
          <cell r="K37">
            <v>0.90014487504959106</v>
          </cell>
          <cell r="M37">
            <v>-0.35205930471420288</v>
          </cell>
          <cell r="N37">
            <v>0.94171047210693359</v>
          </cell>
          <cell r="R37">
            <v>-0.16716180741786957</v>
          </cell>
          <cell r="S37">
            <v>0.46498900651931763</v>
          </cell>
          <cell r="U37">
            <v>-0.21322289109230042</v>
          </cell>
          <cell r="V37">
            <v>0.73528409004211426</v>
          </cell>
          <cell r="X37">
            <v>-0.29644238948822021</v>
          </cell>
          <cell r="Y37">
            <v>0.76795297861099243</v>
          </cell>
          <cell r="AC37">
            <v>-0.56623095273971558</v>
          </cell>
          <cell r="AD37">
            <v>1.9051113128662109</v>
          </cell>
          <cell r="AF37">
            <v>-0.67583608627319336</v>
          </cell>
          <cell r="AG37">
            <v>3.0631906986236572</v>
          </cell>
          <cell r="AI37">
            <v>-0.89457923173904419</v>
          </cell>
          <cell r="AJ37">
            <v>3.1521387100219727</v>
          </cell>
          <cell r="AL37">
            <v>-0.19035908579826355</v>
          </cell>
          <cell r="AM37">
            <v>0.55535566806793213</v>
          </cell>
          <cell r="AO37">
            <v>-0.24801822006702426</v>
          </cell>
          <cell r="AP37">
            <v>0.90014487504959106</v>
          </cell>
          <cell r="AR37">
            <v>-0.35205930471420288</v>
          </cell>
          <cell r="AS37">
            <v>0.94171047210693359</v>
          </cell>
          <cell r="AU37">
            <v>-0.16716180741786957</v>
          </cell>
          <cell r="AV37">
            <v>0.46498900651931763</v>
          </cell>
          <cell r="AX37">
            <v>-0.21322289109230042</v>
          </cell>
          <cell r="AY37">
            <v>0.73528409004211426</v>
          </cell>
          <cell r="BA37">
            <v>-0.29644238948822021</v>
          </cell>
          <cell r="BB37">
            <v>0.76795297861099243</v>
          </cell>
          <cell r="BD37">
            <v>-0.56623095273971558</v>
          </cell>
          <cell r="BE37">
            <v>1.9051113128662109</v>
          </cell>
          <cell r="BG37">
            <v>-0.67583608627319336</v>
          </cell>
          <cell r="BH37">
            <v>3.0631906986236572</v>
          </cell>
          <cell r="BJ37">
            <v>-0.89457923173904419</v>
          </cell>
          <cell r="BK37">
            <v>3.1521387100219731</v>
          </cell>
          <cell r="BM37" t="str">
            <v>MALAll</v>
          </cell>
        </row>
        <row r="38">
          <cell r="G38">
            <v>-3.5957828164100647E-2</v>
          </cell>
          <cell r="H38">
            <v>5.1477041095495224E-2</v>
          </cell>
          <cell r="J38">
            <v>-7.3442846536636353E-2</v>
          </cell>
          <cell r="K38">
            <v>9.2017538845539093E-2</v>
          </cell>
          <cell r="M38">
            <v>-0.13107497990131378</v>
          </cell>
          <cell r="N38">
            <v>0.12289769947528839</v>
          </cell>
          <cell r="R38">
            <v>-3.764503076672554E-2</v>
          </cell>
          <cell r="S38">
            <v>5.7902470231056213E-2</v>
          </cell>
          <cell r="U38">
            <v>-7.6129510998725891E-2</v>
          </cell>
          <cell r="V38">
            <v>0.1029350534081459</v>
          </cell>
          <cell r="X38">
            <v>-0.13651199638843536</v>
          </cell>
          <cell r="Y38">
            <v>0.21708013117313385</v>
          </cell>
          <cell r="AC38">
            <v>-5.971108004450798E-2</v>
          </cell>
          <cell r="AD38">
            <v>8.1685163080692291E-2</v>
          </cell>
          <cell r="AF38">
            <v>-0.12368202209472656</v>
          </cell>
          <cell r="AG38">
            <v>0.14634010195732117</v>
          </cell>
          <cell r="AI38">
            <v>-0.21893633902072906</v>
          </cell>
          <cell r="AJ38">
            <v>0.19541637599468231</v>
          </cell>
          <cell r="AL38">
            <v>-3.5957828164100647E-2</v>
          </cell>
          <cell r="AM38">
            <v>5.1477041095495224E-2</v>
          </cell>
          <cell r="AO38">
            <v>-7.3442846536636353E-2</v>
          </cell>
          <cell r="AP38">
            <v>9.2017538845539093E-2</v>
          </cell>
          <cell r="AR38">
            <v>-0.13107497990131378</v>
          </cell>
          <cell r="AS38">
            <v>0.12289769947528839</v>
          </cell>
          <cell r="AU38">
            <v>-3.764503076672554E-2</v>
          </cell>
          <cell r="AV38">
            <v>5.7902470231056206E-2</v>
          </cell>
          <cell r="AX38">
            <v>-7.6129510998725891E-2</v>
          </cell>
          <cell r="AY38">
            <v>0.1029350534081459</v>
          </cell>
          <cell r="BA38">
            <v>-0.13651199638843536</v>
          </cell>
          <cell r="BB38">
            <v>0.21708013117313385</v>
          </cell>
          <cell r="BD38">
            <v>-5.9711080044507987E-2</v>
          </cell>
          <cell r="BE38">
            <v>8.1685163080692291E-2</v>
          </cell>
          <cell r="BG38">
            <v>-0.12368202209472656</v>
          </cell>
          <cell r="BH38">
            <v>0.14634010195732117</v>
          </cell>
          <cell r="BJ38">
            <v>-0.21893633902072906</v>
          </cell>
          <cell r="BK38">
            <v>0.19541637599468231</v>
          </cell>
          <cell r="BM38" t="str">
            <v>MLDAll</v>
          </cell>
        </row>
        <row r="39">
          <cell r="G39">
            <v>-1.6373328864574432E-2</v>
          </cell>
          <cell r="H39">
            <v>7.0651888847351074E-2</v>
          </cell>
          <cell r="J39">
            <v>-2.6494851335883141E-2</v>
          </cell>
          <cell r="K39">
            <v>0.15602345764636993</v>
          </cell>
          <cell r="M39">
            <v>-7.2375655174255371E-2</v>
          </cell>
          <cell r="N39">
            <v>0.17300976812839508</v>
          </cell>
          <cell r="R39">
            <v>-1.6865074634552002E-2</v>
          </cell>
          <cell r="S39">
            <v>8.8600665330886841E-2</v>
          </cell>
          <cell r="U39">
            <v>-2.8394244611263275E-2</v>
          </cell>
          <cell r="V39">
            <v>0.19819016754627228</v>
          </cell>
          <cell r="X39">
            <v>-7.8750275075435638E-2</v>
          </cell>
          <cell r="Y39">
            <v>0.21673312783241272</v>
          </cell>
          <cell r="AC39">
            <v>-2.7105480432510376E-2</v>
          </cell>
          <cell r="AD39">
            <v>0.13679949939250946</v>
          </cell>
          <cell r="AF39">
            <v>-4.3979104608297348E-2</v>
          </cell>
          <cell r="AG39">
            <v>0.29006332159042358</v>
          </cell>
          <cell r="AI39">
            <v>-0.12287639081478119</v>
          </cell>
          <cell r="AJ39">
            <v>0.31887149810791016</v>
          </cell>
          <cell r="AL39">
            <v>-1.6373328864574432E-2</v>
          </cell>
          <cell r="AM39">
            <v>7.0651888847351074E-2</v>
          </cell>
          <cell r="AO39">
            <v>-2.6494851335883137E-2</v>
          </cell>
          <cell r="AP39">
            <v>0.15602345764636993</v>
          </cell>
          <cell r="AR39">
            <v>-7.2375655174255371E-2</v>
          </cell>
          <cell r="AS39">
            <v>0.17300976812839508</v>
          </cell>
          <cell r="AU39">
            <v>-1.6865074634552002E-2</v>
          </cell>
          <cell r="AV39">
            <v>8.8600665330886841E-2</v>
          </cell>
          <cell r="AX39">
            <v>-2.8394244611263275E-2</v>
          </cell>
          <cell r="AY39">
            <v>0.19819016754627228</v>
          </cell>
          <cell r="BA39">
            <v>-7.8750275075435638E-2</v>
          </cell>
          <cell r="BB39">
            <v>0.21673312783241272</v>
          </cell>
          <cell r="BD39">
            <v>-2.7105480432510376E-2</v>
          </cell>
          <cell r="BE39">
            <v>0.13679949939250946</v>
          </cell>
          <cell r="BG39">
            <v>-4.3979104608297348E-2</v>
          </cell>
          <cell r="BH39">
            <v>0.29006332159042358</v>
          </cell>
          <cell r="BJ39">
            <v>-0.12287639081478119</v>
          </cell>
          <cell r="BK39">
            <v>0.31887149810791021</v>
          </cell>
          <cell r="BM39" t="str">
            <v>MLTAll</v>
          </cell>
        </row>
        <row r="40">
          <cell r="G40">
            <v>-0.1214962974190712</v>
          </cell>
          <cell r="H40">
            <v>0.51261425018310547</v>
          </cell>
          <cell r="J40">
            <v>-0.15047244727611542</v>
          </cell>
          <cell r="K40">
            <v>0.79550135135650635</v>
          </cell>
          <cell r="M40">
            <v>-1.8299874067306519</v>
          </cell>
          <cell r="N40">
            <v>0.91483724117279053</v>
          </cell>
          <cell r="R40">
            <v>-7.6144509017467499E-2</v>
          </cell>
          <cell r="S40">
            <v>0.43820673227310181</v>
          </cell>
          <cell r="U40">
            <v>-9.5751471817493439E-2</v>
          </cell>
          <cell r="V40">
            <v>0.79615074396133423</v>
          </cell>
          <cell r="X40">
            <v>-1.3726532459259033</v>
          </cell>
          <cell r="Y40">
            <v>0.88062560558319092</v>
          </cell>
          <cell r="AC40">
            <v>-0.49932405352592468</v>
          </cell>
          <cell r="AD40">
            <v>2.7895874977111816</v>
          </cell>
          <cell r="AF40">
            <v>-0.59105312824249268</v>
          </cell>
          <cell r="AG40">
            <v>4.3707547187805176</v>
          </cell>
          <cell r="AI40">
            <v>-10.55199146270752</v>
          </cell>
          <cell r="AJ40">
            <v>4.737572193145752</v>
          </cell>
          <cell r="AL40">
            <v>-0.1214962974190712</v>
          </cell>
          <cell r="AM40">
            <v>0.51261425018310547</v>
          </cell>
          <cell r="AO40">
            <v>-0.15047244727611542</v>
          </cell>
          <cell r="AP40">
            <v>0.79550135135650635</v>
          </cell>
          <cell r="AR40">
            <v>-1.8299874067306519</v>
          </cell>
          <cell r="AS40">
            <v>0.91483724117279053</v>
          </cell>
          <cell r="AU40">
            <v>-7.6144509017467499E-2</v>
          </cell>
          <cell r="AV40">
            <v>0.43820673227310181</v>
          </cell>
          <cell r="AX40">
            <v>-9.5751471817493439E-2</v>
          </cell>
          <cell r="AY40">
            <v>0.79615074396133423</v>
          </cell>
          <cell r="BA40">
            <v>-1.3726532459259033</v>
          </cell>
          <cell r="BB40">
            <v>0.88062560558319092</v>
          </cell>
          <cell r="BD40">
            <v>-0.49932405352592474</v>
          </cell>
          <cell r="BE40">
            <v>2.7895874977111816</v>
          </cell>
          <cell r="BG40">
            <v>-0.59105312824249268</v>
          </cell>
          <cell r="BH40">
            <v>4.3707547187805176</v>
          </cell>
          <cell r="BJ40">
            <v>-10.55199146270752</v>
          </cell>
          <cell r="BK40">
            <v>4.737572193145752</v>
          </cell>
          <cell r="BM40" t="str">
            <v>MEXAll</v>
          </cell>
        </row>
        <row r="41">
          <cell r="G41">
            <v>-0.33214661478996277</v>
          </cell>
          <cell r="H41">
            <v>0.21817587316036224</v>
          </cell>
          <cell r="J41">
            <v>-0.63255941867828369</v>
          </cell>
          <cell r="K41">
            <v>0.32578942179679871</v>
          </cell>
          <cell r="M41">
            <v>-0.67570626735687256</v>
          </cell>
          <cell r="N41">
            <v>0.34340956807136536</v>
          </cell>
          <cell r="R41">
            <v>-0.15992233157157898</v>
          </cell>
          <cell r="S41">
            <v>0.16570274531841278</v>
          </cell>
          <cell r="U41">
            <v>-0.30507412552833557</v>
          </cell>
          <cell r="V41">
            <v>0.22763793170452118</v>
          </cell>
          <cell r="X41">
            <v>-0.3308350145816803</v>
          </cell>
          <cell r="Y41">
            <v>0.23853956162929535</v>
          </cell>
          <cell r="AC41">
            <v>-0.70564234256744385</v>
          </cell>
          <cell r="AD41">
            <v>0.5098954439163208</v>
          </cell>
          <cell r="AF41">
            <v>-1.3438874483108521</v>
          </cell>
          <cell r="AG41">
            <v>0.7507205605506897</v>
          </cell>
          <cell r="AI41">
            <v>-1.4203411340713501</v>
          </cell>
          <cell r="AJ41">
            <v>0.78022652864456177</v>
          </cell>
          <cell r="AL41">
            <v>-0.33214661478996277</v>
          </cell>
          <cell r="AM41">
            <v>0.21817587316036224</v>
          </cell>
          <cell r="AO41">
            <v>-0.63255941867828369</v>
          </cell>
          <cell r="AP41">
            <v>0.32578942179679871</v>
          </cell>
          <cell r="AR41">
            <v>-0.67570626735687256</v>
          </cell>
          <cell r="AS41">
            <v>0.34340956807136536</v>
          </cell>
          <cell r="AU41">
            <v>-0.15992233157157898</v>
          </cell>
          <cell r="AV41">
            <v>0.16570274531841278</v>
          </cell>
          <cell r="AX41">
            <v>-0.30507412552833557</v>
          </cell>
          <cell r="AY41">
            <v>0.22763793170452118</v>
          </cell>
          <cell r="BA41">
            <v>-0.3308350145816803</v>
          </cell>
          <cell r="BB41">
            <v>0.23853956162929535</v>
          </cell>
          <cell r="BD41">
            <v>-0.70564234256744385</v>
          </cell>
          <cell r="BE41">
            <v>0.5098954439163208</v>
          </cell>
          <cell r="BG41">
            <v>-1.3438874483108521</v>
          </cell>
          <cell r="BH41">
            <v>0.7507205605506897</v>
          </cell>
          <cell r="BJ41">
            <v>-1.4203411340713501</v>
          </cell>
          <cell r="BK41">
            <v>0.78022652864456177</v>
          </cell>
          <cell r="BM41" t="str">
            <v>MONAll</v>
          </cell>
        </row>
        <row r="42">
          <cell r="G42">
            <v>-2.2603676188737154E-3</v>
          </cell>
          <cell r="H42">
            <v>1.7894171178340912E-2</v>
          </cell>
          <cell r="J42">
            <v>-4.3095466680824757E-3</v>
          </cell>
          <cell r="K42">
            <v>5.5779870599508286E-2</v>
          </cell>
          <cell r="M42">
            <v>-7.9670259729027748E-3</v>
          </cell>
          <cell r="N42">
            <v>5.7382546365261078E-2</v>
          </cell>
          <cell r="R42">
            <v>-2.1048339549452066E-3</v>
          </cell>
          <cell r="S42">
            <v>2.6613861322402954E-2</v>
          </cell>
          <cell r="U42">
            <v>-3.888971172273159E-3</v>
          </cell>
          <cell r="V42">
            <v>7.5692169368267059E-2</v>
          </cell>
          <cell r="X42">
            <v>-8.5370754823088646E-3</v>
          </cell>
          <cell r="Y42">
            <v>7.7265307307243347E-2</v>
          </cell>
          <cell r="AC42">
            <v>-7.270194124430418E-3</v>
          </cell>
          <cell r="AD42">
            <v>0.39907196164131165</v>
          </cell>
          <cell r="AF42">
            <v>-1.3544277288019657E-2</v>
          </cell>
          <cell r="AG42">
            <v>1.396902322769165</v>
          </cell>
          <cell r="AI42">
            <v>-2.6504416018724442E-2</v>
          </cell>
          <cell r="AJ42">
            <v>1.4021402597427368</v>
          </cell>
          <cell r="AL42">
            <v>-2.2603676188737154E-3</v>
          </cell>
          <cell r="AM42">
            <v>1.7894171178340912E-2</v>
          </cell>
          <cell r="AO42">
            <v>-4.3095466680824757E-3</v>
          </cell>
          <cell r="AP42">
            <v>5.5779870599508292E-2</v>
          </cell>
          <cell r="AR42">
            <v>-7.9670259729027748E-3</v>
          </cell>
          <cell r="AS42">
            <v>5.7382546365261078E-2</v>
          </cell>
          <cell r="AU42">
            <v>-2.1048339549452066E-3</v>
          </cell>
          <cell r="AV42">
            <v>2.6613861322402954E-2</v>
          </cell>
          <cell r="AX42">
            <v>-3.888971172273159E-3</v>
          </cell>
          <cell r="AY42">
            <v>7.5692169368267059E-2</v>
          </cell>
          <cell r="BA42">
            <v>-8.5370754823088646E-3</v>
          </cell>
          <cell r="BB42">
            <v>7.7265307307243347E-2</v>
          </cell>
          <cell r="BD42">
            <v>-7.270194124430418E-3</v>
          </cell>
          <cell r="BE42">
            <v>0.39907196164131165</v>
          </cell>
          <cell r="BG42">
            <v>-1.3544277288019655E-2</v>
          </cell>
          <cell r="BH42">
            <v>1.396902322769165</v>
          </cell>
          <cell r="BJ42">
            <v>-2.6504416018724438E-2</v>
          </cell>
          <cell r="BK42">
            <v>1.4021402597427368</v>
          </cell>
          <cell r="BM42" t="str">
            <v>NEPAll</v>
          </cell>
        </row>
        <row r="43">
          <cell r="G43">
            <v>-4.7409333288669586E-2</v>
          </cell>
          <cell r="H43">
            <v>8.8148221373558044E-2</v>
          </cell>
          <cell r="J43">
            <v>-7.0371009409427643E-2</v>
          </cell>
          <cell r="K43">
            <v>0.1730455756187439</v>
          </cell>
          <cell r="M43">
            <v>-0.16056451201438904</v>
          </cell>
          <cell r="N43">
            <v>0.20594984292984009</v>
          </cell>
          <cell r="R43">
            <v>-4.1472960263490677E-2</v>
          </cell>
          <cell r="S43">
            <v>7.2762884199619293E-2</v>
          </cell>
          <cell r="U43">
            <v>-6.0937304049730301E-2</v>
          </cell>
          <cell r="V43">
            <v>0.14288260042667389</v>
          </cell>
          <cell r="X43">
            <v>-0.13696949183940887</v>
          </cell>
          <cell r="Y43">
            <v>0.17063392698764801</v>
          </cell>
          <cell r="AC43">
            <v>-8.9781269431114197E-2</v>
          </cell>
          <cell r="AD43">
            <v>0.19694595038890839</v>
          </cell>
          <cell r="AF43">
            <v>-0.12655957043170929</v>
          </cell>
          <cell r="AG43">
            <v>0.36836358904838562</v>
          </cell>
          <cell r="AI43">
            <v>-0.30943924188613892</v>
          </cell>
          <cell r="AJ43">
            <v>0.43124446272850037</v>
          </cell>
          <cell r="AL43">
            <v>-4.7409333288669586E-2</v>
          </cell>
          <cell r="AM43">
            <v>8.8148221373558044E-2</v>
          </cell>
          <cell r="AO43">
            <v>-7.0371009409427643E-2</v>
          </cell>
          <cell r="AP43">
            <v>0.1730455756187439</v>
          </cell>
          <cell r="AR43">
            <v>-0.16056451201438904</v>
          </cell>
          <cell r="AS43">
            <v>0.20594984292984006</v>
          </cell>
          <cell r="AU43">
            <v>-4.1472960263490677E-2</v>
          </cell>
          <cell r="AV43">
            <v>7.2762884199619293E-2</v>
          </cell>
          <cell r="AX43">
            <v>-6.0937304049730294E-2</v>
          </cell>
          <cell r="AY43">
            <v>0.14288260042667389</v>
          </cell>
          <cell r="BA43">
            <v>-0.13696949183940887</v>
          </cell>
          <cell r="BB43">
            <v>0.17063392698764801</v>
          </cell>
          <cell r="BD43">
            <v>-8.9781269431114197E-2</v>
          </cell>
          <cell r="BE43">
            <v>0.19694595038890839</v>
          </cell>
          <cell r="BG43">
            <v>-0.12655957043170929</v>
          </cell>
          <cell r="BH43">
            <v>0.36836358904838562</v>
          </cell>
          <cell r="BJ43">
            <v>-0.30943924188613892</v>
          </cell>
          <cell r="BK43">
            <v>0.43124446272850037</v>
          </cell>
          <cell r="BM43" t="str">
            <v>NETAll</v>
          </cell>
        </row>
        <row r="44">
          <cell r="G44">
            <v>-2.482442744076252E-2</v>
          </cell>
          <cell r="H44">
            <v>5.0790205597877502E-2</v>
          </cell>
          <cell r="J44">
            <v>-3.8052599877119064E-2</v>
          </cell>
          <cell r="K44">
            <v>9.370691329240799E-2</v>
          </cell>
          <cell r="M44">
            <v>-8.0250002443790436E-2</v>
          </cell>
          <cell r="N44">
            <v>0.10985112190246582</v>
          </cell>
          <cell r="R44">
            <v>-1.8807936459779739E-2</v>
          </cell>
          <cell r="S44">
            <v>8.0353274941444397E-2</v>
          </cell>
          <cell r="U44">
            <v>-2.8934182599186897E-2</v>
          </cell>
          <cell r="V44">
            <v>0.11193718016147614</v>
          </cell>
          <cell r="X44">
            <v>-6.1175823211669922E-2</v>
          </cell>
          <cell r="Y44">
            <v>0.12427261471748352</v>
          </cell>
          <cell r="AC44">
            <v>-6.7037701606750488E-2</v>
          </cell>
          <cell r="AD44">
            <v>0.17607755959033966</v>
          </cell>
          <cell r="AF44">
            <v>-0.10104479640722275</v>
          </cell>
          <cell r="AG44">
            <v>0.31982871890068054</v>
          </cell>
          <cell r="AI44">
            <v>-0.21473905444145203</v>
          </cell>
          <cell r="AJ44">
            <v>0.36310267448425293</v>
          </cell>
          <cell r="AL44">
            <v>-2.482442744076252E-2</v>
          </cell>
          <cell r="AM44">
            <v>5.0790205597877502E-2</v>
          </cell>
          <cell r="AO44">
            <v>-3.8052599877119064E-2</v>
          </cell>
          <cell r="AP44">
            <v>9.370691329240799E-2</v>
          </cell>
          <cell r="AR44">
            <v>-8.0250002443790436E-2</v>
          </cell>
          <cell r="AS44">
            <v>0.10985112190246583</v>
          </cell>
          <cell r="AU44">
            <v>-1.8807936459779739E-2</v>
          </cell>
          <cell r="AV44">
            <v>8.0353274941444397E-2</v>
          </cell>
          <cell r="AX44">
            <v>-2.8934182599186901E-2</v>
          </cell>
          <cell r="AY44">
            <v>0.11193718016147615</v>
          </cell>
          <cell r="BA44">
            <v>-6.1175823211669915E-2</v>
          </cell>
          <cell r="BB44">
            <v>0.12427261471748353</v>
          </cell>
          <cell r="BD44">
            <v>-6.7037701606750488E-2</v>
          </cell>
          <cell r="BE44">
            <v>0.17607755959033966</v>
          </cell>
          <cell r="BG44">
            <v>-0.10104479640722275</v>
          </cell>
          <cell r="BH44">
            <v>0.31982871890068054</v>
          </cell>
          <cell r="BJ44">
            <v>-0.21473905444145203</v>
          </cell>
          <cell r="BK44">
            <v>0.36310267448425293</v>
          </cell>
          <cell r="BM44" t="str">
            <v>NORAll</v>
          </cell>
        </row>
        <row r="45">
          <cell r="G45">
            <v>-1.3157942332327366E-2</v>
          </cell>
          <cell r="H45">
            <v>7.0687480270862579E-2</v>
          </cell>
          <cell r="J45">
            <v>-2.5619760155677795E-2</v>
          </cell>
          <cell r="K45">
            <v>0.16961796581745148</v>
          </cell>
          <cell r="M45">
            <v>-3.2695326954126358E-2</v>
          </cell>
          <cell r="N45">
            <v>0.17259328067302704</v>
          </cell>
          <cell r="R45">
            <v>-1.5376136638224125E-2</v>
          </cell>
          <cell r="S45">
            <v>9.0751834213733673E-2</v>
          </cell>
          <cell r="U45">
            <v>-2.8589079156517982E-2</v>
          </cell>
          <cell r="V45">
            <v>0.2022830992937088</v>
          </cell>
          <cell r="X45">
            <v>-3.5337876528501511E-2</v>
          </cell>
          <cell r="Y45">
            <v>0.20549507439136505</v>
          </cell>
          <cell r="AC45">
            <v>-6.3351280987262726E-2</v>
          </cell>
          <cell r="AD45">
            <v>0.83876663446426392</v>
          </cell>
          <cell r="AF45">
            <v>-0.10758770257234573</v>
          </cell>
          <cell r="AG45">
            <v>2.0164663791656494</v>
          </cell>
          <cell r="AI45">
            <v>-0.12561102211475372</v>
          </cell>
          <cell r="AJ45">
            <v>2.0251033306121826</v>
          </cell>
          <cell r="AL45">
            <v>-1.3157942332327366E-2</v>
          </cell>
          <cell r="AM45">
            <v>7.0687480270862579E-2</v>
          </cell>
          <cell r="AO45">
            <v>-2.5619760155677795E-2</v>
          </cell>
          <cell r="AP45">
            <v>0.16961796581745148</v>
          </cell>
          <cell r="AR45">
            <v>-3.2695326954126358E-2</v>
          </cell>
          <cell r="AS45">
            <v>0.17259328067302704</v>
          </cell>
          <cell r="AU45">
            <v>-1.5376136638224125E-2</v>
          </cell>
          <cell r="AV45">
            <v>9.0751834213733673E-2</v>
          </cell>
          <cell r="AX45">
            <v>-2.8589079156517979E-2</v>
          </cell>
          <cell r="AY45">
            <v>0.2022830992937088</v>
          </cell>
          <cell r="BA45">
            <v>-3.5337876528501511E-2</v>
          </cell>
          <cell r="BB45">
            <v>0.20549507439136505</v>
          </cell>
          <cell r="BD45">
            <v>-6.3351280987262726E-2</v>
          </cell>
          <cell r="BE45">
            <v>0.83876663446426392</v>
          </cell>
          <cell r="BG45">
            <v>-0.10758770257234573</v>
          </cell>
          <cell r="BH45">
            <v>2.0164663791656494</v>
          </cell>
          <cell r="BJ45">
            <v>-0.12561102211475372</v>
          </cell>
          <cell r="BK45">
            <v>2.0251033306121826</v>
          </cell>
          <cell r="BM45" t="str">
            <v>PAKAll</v>
          </cell>
        </row>
        <row r="46">
          <cell r="G46">
            <v>-0.67689913511276245</v>
          </cell>
          <cell r="H46">
            <v>3.0123645439743996E-2</v>
          </cell>
          <cell r="J46">
            <v>-1.2967323064804077</v>
          </cell>
          <cell r="K46">
            <v>7.2898246347904205E-2</v>
          </cell>
          <cell r="M46">
            <v>-1.3412642478942871</v>
          </cell>
          <cell r="N46">
            <v>9.0716458857059479E-2</v>
          </cell>
          <cell r="R46">
            <v>-0.5803644061088562</v>
          </cell>
          <cell r="S46">
            <v>2.3763805627822876E-2</v>
          </cell>
          <cell r="U46">
            <v>-1.1734106540679932</v>
          </cell>
          <cell r="V46">
            <v>7.8424558043479919E-2</v>
          </cell>
          <cell r="X46">
            <v>-1.2052894830703735</v>
          </cell>
          <cell r="Y46">
            <v>9.1056346893310547E-2</v>
          </cell>
          <cell r="AC46">
            <v>-4.8606595993041992</v>
          </cell>
          <cell r="AD46">
            <v>5.8580607175827026E-2</v>
          </cell>
          <cell r="AF46">
            <v>-9.4160375595092773</v>
          </cell>
          <cell r="AG46">
            <v>0.12301219254732132</v>
          </cell>
          <cell r="AI46">
            <v>-9.509913444519043</v>
          </cell>
          <cell r="AJ46">
            <v>0.16974946856498718</v>
          </cell>
          <cell r="AL46">
            <v>-0.67689913511276245</v>
          </cell>
          <cell r="AM46">
            <v>3.0123645439743996E-2</v>
          </cell>
          <cell r="AO46">
            <v>-1.2967323064804077</v>
          </cell>
          <cell r="AP46">
            <v>7.2898246347904205E-2</v>
          </cell>
          <cell r="AR46">
            <v>-1.3412642478942871</v>
          </cell>
          <cell r="AS46">
            <v>9.0716458857059493E-2</v>
          </cell>
          <cell r="AU46">
            <v>-0.5803644061088562</v>
          </cell>
          <cell r="AV46">
            <v>2.3763805627822876E-2</v>
          </cell>
          <cell r="AX46">
            <v>-1.1734106540679932</v>
          </cell>
          <cell r="AY46">
            <v>7.8424558043479919E-2</v>
          </cell>
          <cell r="BA46">
            <v>-1.2052894830703735</v>
          </cell>
          <cell r="BB46">
            <v>9.1056346893310547E-2</v>
          </cell>
          <cell r="BD46">
            <v>-4.8606595993041992</v>
          </cell>
          <cell r="BE46">
            <v>5.8580607175827033E-2</v>
          </cell>
          <cell r="BG46">
            <v>-9.4160375595092773</v>
          </cell>
          <cell r="BH46">
            <v>0.12301219254732131</v>
          </cell>
          <cell r="BJ46">
            <v>-9.509913444519043</v>
          </cell>
          <cell r="BK46">
            <v>0.16974946856498718</v>
          </cell>
          <cell r="BM46" t="str">
            <v>PRCAll</v>
          </cell>
        </row>
        <row r="47">
          <cell r="G47">
            <v>-3.2331265509128571E-2</v>
          </cell>
          <cell r="H47">
            <v>0.18537487089633942</v>
          </cell>
          <cell r="J47">
            <v>-5.5711019784212112E-2</v>
          </cell>
          <cell r="K47">
            <v>0.29399654269218445</v>
          </cell>
          <cell r="M47">
            <v>-0.13440321385860443</v>
          </cell>
          <cell r="N47">
            <v>0.31697061657905579</v>
          </cell>
          <cell r="R47">
            <v>-2.5753987953066826E-2</v>
          </cell>
          <cell r="S47">
            <v>0.12367350608110428</v>
          </cell>
          <cell r="U47">
            <v>-4.4857800006866455E-2</v>
          </cell>
          <cell r="V47">
            <v>0.19772438704967499</v>
          </cell>
          <cell r="X47">
            <v>-0.10259216278791428</v>
          </cell>
          <cell r="Y47">
            <v>0.214917853474617</v>
          </cell>
          <cell r="AC47">
            <v>-0.13071364164352417</v>
          </cell>
          <cell r="AD47">
            <v>1.4556212425231934</v>
          </cell>
          <cell r="AF47">
            <v>-0.21138560771942139</v>
          </cell>
          <cell r="AG47">
            <v>2.1360719203948975</v>
          </cell>
          <cell r="AI47">
            <v>-0.70701503753662109</v>
          </cell>
          <cell r="AJ47">
            <v>2.2079536914825439</v>
          </cell>
          <cell r="AL47">
            <v>-3.2331265509128571E-2</v>
          </cell>
          <cell r="AM47">
            <v>0.18537487089633942</v>
          </cell>
          <cell r="AO47">
            <v>-5.5711019784212112E-2</v>
          </cell>
          <cell r="AP47">
            <v>0.29399654269218445</v>
          </cell>
          <cell r="AR47">
            <v>-0.13440321385860443</v>
          </cell>
          <cell r="AS47">
            <v>0.31697061657905579</v>
          </cell>
          <cell r="AU47">
            <v>-2.5753987953066826E-2</v>
          </cell>
          <cell r="AV47">
            <v>0.12367350608110428</v>
          </cell>
          <cell r="AX47">
            <v>-4.4857800006866455E-2</v>
          </cell>
          <cell r="AY47">
            <v>0.19772438704967499</v>
          </cell>
          <cell r="BA47">
            <v>-0.10259216278791429</v>
          </cell>
          <cell r="BB47">
            <v>0.214917853474617</v>
          </cell>
          <cell r="BD47">
            <v>-0.13071364164352417</v>
          </cell>
          <cell r="BE47">
            <v>1.4556212425231934</v>
          </cell>
          <cell r="BG47">
            <v>-0.21138560771942139</v>
          </cell>
          <cell r="BH47">
            <v>2.1360719203948975</v>
          </cell>
          <cell r="BJ47">
            <v>-0.70701503753662109</v>
          </cell>
          <cell r="BK47">
            <v>2.2079536914825439</v>
          </cell>
          <cell r="BM47" t="str">
            <v>PHIAll</v>
          </cell>
        </row>
        <row r="48">
          <cell r="G48">
            <v>-2.3010583594441414E-2</v>
          </cell>
          <cell r="H48">
            <v>8.5957631468772888E-2</v>
          </cell>
          <cell r="J48">
            <v>-3.5165134817361832E-2</v>
          </cell>
          <cell r="K48">
            <v>0.1406407505273819</v>
          </cell>
          <cell r="M48">
            <v>-0.15713012218475342</v>
          </cell>
          <cell r="N48">
            <v>0.17244412004947662</v>
          </cell>
          <cell r="R48">
            <v>-1.9735267385840416E-2</v>
          </cell>
          <cell r="S48">
            <v>7.7949106693267822E-2</v>
          </cell>
          <cell r="U48">
            <v>-3.0290141701698303E-2</v>
          </cell>
          <cell r="V48">
            <v>0.13339190185070038</v>
          </cell>
          <cell r="X48">
            <v>-0.13288597762584686</v>
          </cell>
          <cell r="Y48">
            <v>0.15996529161930084</v>
          </cell>
          <cell r="AC48">
            <v>-4.0886644273996353E-2</v>
          </cell>
          <cell r="AD48">
            <v>0.22591006755828857</v>
          </cell>
          <cell r="AF48">
            <v>-6.1627749353647232E-2</v>
          </cell>
          <cell r="AG48">
            <v>0.36521583795547485</v>
          </cell>
          <cell r="AI48">
            <v>-0.34138703346252441</v>
          </cell>
          <cell r="AJ48">
            <v>0.43656560778617859</v>
          </cell>
          <cell r="AL48">
            <v>-2.3010583594441414E-2</v>
          </cell>
          <cell r="AM48">
            <v>8.5957631468772888E-2</v>
          </cell>
          <cell r="AO48">
            <v>-3.5165134817361832E-2</v>
          </cell>
          <cell r="AP48">
            <v>0.1406407505273819</v>
          </cell>
          <cell r="AR48">
            <v>-0.15713012218475342</v>
          </cell>
          <cell r="AS48">
            <v>0.17244412004947662</v>
          </cell>
          <cell r="AU48">
            <v>-1.9735267385840416E-2</v>
          </cell>
          <cell r="AV48">
            <v>7.7949106693267822E-2</v>
          </cell>
          <cell r="AX48">
            <v>-3.02901417016983E-2</v>
          </cell>
          <cell r="AY48">
            <v>0.13339190185070038</v>
          </cell>
          <cell r="BA48">
            <v>-0.13288597762584686</v>
          </cell>
          <cell r="BB48">
            <v>0.15996529161930084</v>
          </cell>
          <cell r="BD48">
            <v>-4.0886644273996353E-2</v>
          </cell>
          <cell r="BE48">
            <v>0.22591006755828857</v>
          </cell>
          <cell r="BG48">
            <v>-6.1627749353647232E-2</v>
          </cell>
          <cell r="BH48">
            <v>0.36521583795547485</v>
          </cell>
          <cell r="BJ48">
            <v>-0.34138703346252441</v>
          </cell>
          <cell r="BK48">
            <v>0.43656560778617859</v>
          </cell>
          <cell r="BM48" t="str">
            <v>POLAll</v>
          </cell>
        </row>
        <row r="49">
          <cell r="G49">
            <v>-2.5210918858647346E-2</v>
          </cell>
          <cell r="H49">
            <v>6.0668345540761948E-2</v>
          </cell>
          <cell r="J49">
            <v>-3.5149335861206055E-2</v>
          </cell>
          <cell r="K49">
            <v>0.1196192130446434</v>
          </cell>
          <cell r="M49">
            <v>-8.0765634775161743E-2</v>
          </cell>
          <cell r="N49">
            <v>0.13926690816879272</v>
          </cell>
          <cell r="R49">
            <v>-2.4420192465186119E-2</v>
          </cell>
          <cell r="S49">
            <v>6.421399861574173E-2</v>
          </cell>
          <cell r="U49">
            <v>-3.3725548535585403E-2</v>
          </cell>
          <cell r="V49">
            <v>0.13012348115444183</v>
          </cell>
          <cell r="X49">
            <v>-7.6382860541343689E-2</v>
          </cell>
          <cell r="Y49">
            <v>0.14840170741081238</v>
          </cell>
          <cell r="AC49">
            <v>-9.0341277420520782E-2</v>
          </cell>
          <cell r="AD49">
            <v>0.24890933930873871</v>
          </cell>
          <cell r="AF49">
            <v>-0.11419884115457535</v>
          </cell>
          <cell r="AG49">
            <v>0.48255062103271484</v>
          </cell>
          <cell r="AI49">
            <v>-0.27694323658943176</v>
          </cell>
          <cell r="AJ49">
            <v>0.53755819797515869</v>
          </cell>
          <cell r="AL49">
            <v>-2.5210918858647346E-2</v>
          </cell>
          <cell r="AM49">
            <v>6.0668345540761948E-2</v>
          </cell>
          <cell r="AO49">
            <v>-3.5149335861206055E-2</v>
          </cell>
          <cell r="AP49">
            <v>0.1196192130446434</v>
          </cell>
          <cell r="AR49">
            <v>-8.0765634775161743E-2</v>
          </cell>
          <cell r="AS49">
            <v>0.13926690816879272</v>
          </cell>
          <cell r="AU49">
            <v>-2.4420192465186119E-2</v>
          </cell>
          <cell r="AV49">
            <v>6.421399861574173E-2</v>
          </cell>
          <cell r="AX49">
            <v>-3.3725548535585403E-2</v>
          </cell>
          <cell r="AY49">
            <v>0.13012348115444183</v>
          </cell>
          <cell r="BA49">
            <v>-7.6382860541343689E-2</v>
          </cell>
          <cell r="BB49">
            <v>0.14840170741081238</v>
          </cell>
          <cell r="BD49">
            <v>-9.0341277420520782E-2</v>
          </cell>
          <cell r="BE49">
            <v>0.24890933930873868</v>
          </cell>
          <cell r="BG49">
            <v>-0.11419884115457536</v>
          </cell>
          <cell r="BH49">
            <v>0.48255062103271484</v>
          </cell>
          <cell r="BJ49">
            <v>-0.27694323658943176</v>
          </cell>
          <cell r="BK49">
            <v>0.53755819797515869</v>
          </cell>
          <cell r="BM49" t="str">
            <v>PORAll</v>
          </cell>
        </row>
        <row r="50">
          <cell r="G50">
            <v>-0.12468553334474564</v>
          </cell>
          <cell r="H50">
            <v>0.27368301153182983</v>
          </cell>
          <cell r="J50">
            <v>-0.22794027626514435</v>
          </cell>
          <cell r="K50">
            <v>0.63428956270217896</v>
          </cell>
          <cell r="M50">
            <v>-0.66466003656387329</v>
          </cell>
          <cell r="N50">
            <v>0.69024592638015747</v>
          </cell>
          <cell r="R50">
            <v>-9.7086310386657715E-2</v>
          </cell>
          <cell r="S50">
            <v>0.21904730796813965</v>
          </cell>
          <cell r="U50">
            <v>-0.18160858750343323</v>
          </cell>
          <cell r="V50">
            <v>0.49265784025192261</v>
          </cell>
          <cell r="X50">
            <v>-0.53416895866394043</v>
          </cell>
          <cell r="Y50">
            <v>0.53936159610748291</v>
          </cell>
          <cell r="AC50">
            <v>-0.29887190461158752</v>
          </cell>
          <cell r="AD50">
            <v>0.94713109731674194</v>
          </cell>
          <cell r="AF50">
            <v>-0.51739740371704102</v>
          </cell>
          <cell r="AG50">
            <v>2.2165355682373047</v>
          </cell>
          <cell r="AI50">
            <v>-2.0291087627410889</v>
          </cell>
          <cell r="AJ50">
            <v>2.3392658233642578</v>
          </cell>
          <cell r="AL50">
            <v>-0.12468553334474562</v>
          </cell>
          <cell r="AM50">
            <v>0.27368301153182983</v>
          </cell>
          <cell r="AO50">
            <v>-0.22794027626514435</v>
          </cell>
          <cell r="AP50">
            <v>0.63428956270217896</v>
          </cell>
          <cell r="AR50">
            <v>-0.66466003656387329</v>
          </cell>
          <cell r="AS50">
            <v>0.69024592638015747</v>
          </cell>
          <cell r="AU50">
            <v>-9.7086310386657715E-2</v>
          </cell>
          <cell r="AV50">
            <v>0.21904730796813965</v>
          </cell>
          <cell r="AX50">
            <v>-0.18160858750343323</v>
          </cell>
          <cell r="AY50">
            <v>0.49265784025192261</v>
          </cell>
          <cell r="BA50">
            <v>-0.53416895866394043</v>
          </cell>
          <cell r="BB50">
            <v>0.53936159610748291</v>
          </cell>
          <cell r="BD50">
            <v>-0.29887190461158752</v>
          </cell>
          <cell r="BE50">
            <v>0.94713109731674205</v>
          </cell>
          <cell r="BG50">
            <v>-0.51739740371704102</v>
          </cell>
          <cell r="BH50">
            <v>2.2165355682373047</v>
          </cell>
          <cell r="BJ50">
            <v>-2.0291087627410889</v>
          </cell>
          <cell r="BK50">
            <v>2.3392658233642578</v>
          </cell>
          <cell r="BM50" t="str">
            <v>KORAll</v>
          </cell>
        </row>
        <row r="51">
          <cell r="G51">
            <v>-2.8938181698322296E-2</v>
          </cell>
          <cell r="H51">
            <v>8.1974320113658905E-2</v>
          </cell>
          <cell r="J51">
            <v>-3.9692681282758713E-2</v>
          </cell>
          <cell r="K51">
            <v>0.12659589946269989</v>
          </cell>
          <cell r="M51">
            <v>-0.12268602848052979</v>
          </cell>
          <cell r="N51">
            <v>0.15391714870929718</v>
          </cell>
          <cell r="R51">
            <v>-2.7060167863965034E-2</v>
          </cell>
          <cell r="S51">
            <v>7.6291307806968689E-2</v>
          </cell>
          <cell r="U51">
            <v>-3.7463795393705368E-2</v>
          </cell>
          <cell r="V51">
            <v>0.12541988492012024</v>
          </cell>
          <cell r="X51">
            <v>-0.10463978350162506</v>
          </cell>
          <cell r="Y51">
            <v>0.14815637469291687</v>
          </cell>
          <cell r="AC51">
            <v>-7.9980932176113129E-2</v>
          </cell>
          <cell r="AD51">
            <v>0.262369304895401</v>
          </cell>
          <cell r="AF51">
            <v>-9.8040580749511719E-2</v>
          </cell>
          <cell r="AG51">
            <v>0.38874989748001099</v>
          </cell>
          <cell r="AI51">
            <v>-0.31342816352844238</v>
          </cell>
          <cell r="AJ51">
            <v>0.45634987950325012</v>
          </cell>
          <cell r="AL51">
            <v>-2.8938181698322296E-2</v>
          </cell>
          <cell r="AM51">
            <v>8.1974320113658905E-2</v>
          </cell>
          <cell r="AO51">
            <v>-3.9692681282758713E-2</v>
          </cell>
          <cell r="AP51">
            <v>0.12659589946269989</v>
          </cell>
          <cell r="AR51">
            <v>-0.12268602848052979</v>
          </cell>
          <cell r="AS51">
            <v>0.15391714870929718</v>
          </cell>
          <cell r="AU51">
            <v>-2.7060167863965034E-2</v>
          </cell>
          <cell r="AV51">
            <v>7.6291307806968689E-2</v>
          </cell>
          <cell r="AX51">
            <v>-3.7463795393705368E-2</v>
          </cell>
          <cell r="AY51">
            <v>0.12541988492012024</v>
          </cell>
          <cell r="BA51">
            <v>-0.10463978350162507</v>
          </cell>
          <cell r="BB51">
            <v>0.14815637469291687</v>
          </cell>
          <cell r="BD51">
            <v>-7.9980932176113129E-2</v>
          </cell>
          <cell r="BE51">
            <v>0.262369304895401</v>
          </cell>
          <cell r="BG51">
            <v>-9.8040580749511719E-2</v>
          </cell>
          <cell r="BH51">
            <v>0.38874989748001099</v>
          </cell>
          <cell r="BJ51">
            <v>-0.31342816352844238</v>
          </cell>
          <cell r="BK51">
            <v>0.45634987950325007</v>
          </cell>
          <cell r="BM51" t="str">
            <v>ROMAll</v>
          </cell>
        </row>
        <row r="52">
          <cell r="G52">
            <v>-8.2800157368183136E-2</v>
          </cell>
          <cell r="H52">
            <v>6.8006247282028198E-2</v>
          </cell>
          <cell r="J52">
            <v>-0.10962489247322083</v>
          </cell>
          <cell r="K52">
            <v>0.12179526686668396</v>
          </cell>
          <cell r="M52">
            <v>-0.15426373481750488</v>
          </cell>
          <cell r="N52">
            <v>0.14355164766311646</v>
          </cell>
          <cell r="R52">
            <v>-4.8126962035894394E-2</v>
          </cell>
          <cell r="S52">
            <v>6.4703710377216339E-2</v>
          </cell>
          <cell r="U52">
            <v>-6.2638014554977417E-2</v>
          </cell>
          <cell r="V52">
            <v>0.11548392474651337</v>
          </cell>
          <cell r="X52">
            <v>-8.7685748934745789E-2</v>
          </cell>
          <cell r="Y52">
            <v>0.12960965931415558</v>
          </cell>
          <cell r="AC52">
            <v>-0.31140986084938049</v>
          </cell>
          <cell r="AD52">
            <v>0.2247232049703598</v>
          </cell>
          <cell r="AF52">
            <v>-0.37172308564186096</v>
          </cell>
          <cell r="AG52">
            <v>0.40268737077713013</v>
          </cell>
          <cell r="AI52">
            <v>-0.47087755799293518</v>
          </cell>
          <cell r="AJ52">
            <v>0.45924806594848633</v>
          </cell>
          <cell r="AL52">
            <v>-8.2800157368183136E-2</v>
          </cell>
          <cell r="AM52">
            <v>6.8006247282028198E-2</v>
          </cell>
          <cell r="AO52">
            <v>-0.10962489247322084</v>
          </cell>
          <cell r="AP52">
            <v>0.12179526686668397</v>
          </cell>
          <cell r="AR52">
            <v>-0.15426373481750488</v>
          </cell>
          <cell r="AS52">
            <v>0.14355164766311646</v>
          </cell>
          <cell r="AU52">
            <v>-4.8126962035894394E-2</v>
          </cell>
          <cell r="AV52">
            <v>6.4703710377216339E-2</v>
          </cell>
          <cell r="AX52">
            <v>-6.2638014554977417E-2</v>
          </cell>
          <cell r="AY52">
            <v>0.11548392474651337</v>
          </cell>
          <cell r="BA52">
            <v>-8.7685748934745789E-2</v>
          </cell>
          <cell r="BB52">
            <v>0.12960965931415558</v>
          </cell>
          <cell r="BD52">
            <v>-0.31140986084938049</v>
          </cell>
          <cell r="BE52">
            <v>0.2247232049703598</v>
          </cell>
          <cell r="BG52">
            <v>-0.37172308564186102</v>
          </cell>
          <cell r="BH52">
            <v>0.40268737077713013</v>
          </cell>
          <cell r="BJ52">
            <v>-0.47087755799293518</v>
          </cell>
          <cell r="BK52">
            <v>0.45924806594848638</v>
          </cell>
          <cell r="BM52" t="str">
            <v>RUSAll</v>
          </cell>
        </row>
        <row r="53">
          <cell r="G53">
            <v>-8.7009169161319733E-2</v>
          </cell>
          <cell r="H53">
            <v>0.13074813783168793</v>
          </cell>
          <cell r="J53">
            <v>-0.15987765789031982</v>
          </cell>
          <cell r="K53">
            <v>0.25124320387840271</v>
          </cell>
          <cell r="M53">
            <v>-0.24608485400676727</v>
          </cell>
          <cell r="N53">
            <v>0.29708674550056458</v>
          </cell>
          <cell r="R53">
            <v>-6.9814391434192657E-2</v>
          </cell>
          <cell r="S53">
            <v>0.10512206703424454</v>
          </cell>
          <cell r="U53">
            <v>-0.12849506735801697</v>
          </cell>
          <cell r="V53">
            <v>0.20612357556819916</v>
          </cell>
          <cell r="X53">
            <v>-0.20293146371841431</v>
          </cell>
          <cell r="Y53">
            <v>0.24507831037044525</v>
          </cell>
          <cell r="AC53">
            <v>-0.13680544495582581</v>
          </cell>
          <cell r="AD53">
            <v>0.22749000787734985</v>
          </cell>
          <cell r="AF53">
            <v>-0.25557979941368103</v>
          </cell>
          <cell r="AG53">
            <v>0.43921846151351929</v>
          </cell>
          <cell r="AI53">
            <v>-0.39001703262329102</v>
          </cell>
          <cell r="AJ53">
            <v>0.51204043626785278</v>
          </cell>
          <cell r="AL53">
            <v>-8.7009169161319733E-2</v>
          </cell>
          <cell r="AM53">
            <v>0.13074813783168793</v>
          </cell>
          <cell r="AO53">
            <v>-0.15987765789031982</v>
          </cell>
          <cell r="AP53">
            <v>0.25124320387840271</v>
          </cell>
          <cell r="AR53">
            <v>-0.2460848540067673</v>
          </cell>
          <cell r="AS53">
            <v>0.29708674550056458</v>
          </cell>
          <cell r="AU53">
            <v>-6.9814391434192657E-2</v>
          </cell>
          <cell r="AV53">
            <v>0.10512206703424454</v>
          </cell>
          <cell r="AX53">
            <v>-0.12849506735801697</v>
          </cell>
          <cell r="AY53">
            <v>0.20612357556819916</v>
          </cell>
          <cell r="BA53">
            <v>-0.20293146371841431</v>
          </cell>
          <cell r="BB53">
            <v>0.24507831037044525</v>
          </cell>
          <cell r="BD53">
            <v>-0.13680544495582581</v>
          </cell>
          <cell r="BE53">
            <v>0.22749000787734988</v>
          </cell>
          <cell r="BG53">
            <v>-0.25557979941368103</v>
          </cell>
          <cell r="BH53">
            <v>0.43921846151351929</v>
          </cell>
          <cell r="BJ53">
            <v>-0.39001703262329102</v>
          </cell>
          <cell r="BK53">
            <v>0.51204043626785278</v>
          </cell>
          <cell r="BM53" t="str">
            <v>SINAll</v>
          </cell>
        </row>
        <row r="54">
          <cell r="G54">
            <v>-3.0469801276922226E-2</v>
          </cell>
          <cell r="H54">
            <v>0.12801277637481689</v>
          </cell>
          <cell r="J54">
            <v>-4.244101420044899E-2</v>
          </cell>
          <cell r="K54">
            <v>0.16622959077358246</v>
          </cell>
          <cell r="M54">
            <v>-0.33830225467681885</v>
          </cell>
          <cell r="N54">
            <v>0.20806059241294861</v>
          </cell>
          <cell r="R54">
            <v>-2.6723248884081841E-2</v>
          </cell>
          <cell r="S54">
            <v>0.10510493069887161</v>
          </cell>
          <cell r="U54">
            <v>-3.7669006735086441E-2</v>
          </cell>
          <cell r="V54">
            <v>0.14804907143115997</v>
          </cell>
          <cell r="X54">
            <v>-0.25241962075233459</v>
          </cell>
          <cell r="Y54">
            <v>0.18320932984352112</v>
          </cell>
          <cell r="AC54">
            <v>-5.2699118852615356E-2</v>
          </cell>
          <cell r="AD54">
            <v>0.38790011405944824</v>
          </cell>
          <cell r="AF54">
            <v>-7.0392295718193054E-2</v>
          </cell>
          <cell r="AG54">
            <v>0.42637079954147339</v>
          </cell>
          <cell r="AI54">
            <v>-1.1572142839431763</v>
          </cell>
          <cell r="AJ54">
            <v>0.53007775545120239</v>
          </cell>
          <cell r="AL54">
            <v>-3.0469801276922226E-2</v>
          </cell>
          <cell r="AM54">
            <v>0.12801277637481689</v>
          </cell>
          <cell r="AO54">
            <v>-4.244101420044899E-2</v>
          </cell>
          <cell r="AP54">
            <v>0.16622959077358246</v>
          </cell>
          <cell r="AR54">
            <v>-0.33830225467681885</v>
          </cell>
          <cell r="AS54">
            <v>0.20806059241294858</v>
          </cell>
          <cell r="AU54">
            <v>-2.6723248884081844E-2</v>
          </cell>
          <cell r="AV54">
            <v>0.10510493069887161</v>
          </cell>
          <cell r="AX54">
            <v>-3.7669006735086441E-2</v>
          </cell>
          <cell r="AY54">
            <v>0.14804907143115997</v>
          </cell>
          <cell r="BA54">
            <v>-0.25241962075233459</v>
          </cell>
          <cell r="BB54">
            <v>0.18320932984352112</v>
          </cell>
          <cell r="BD54">
            <v>-5.2699118852615363E-2</v>
          </cell>
          <cell r="BE54">
            <v>0.38790011405944824</v>
          </cell>
          <cell r="BG54">
            <v>-7.0392295718193054E-2</v>
          </cell>
          <cell r="BH54">
            <v>0.42637079954147333</v>
          </cell>
          <cell r="BJ54">
            <v>-1.1572142839431763</v>
          </cell>
          <cell r="BK54">
            <v>0.53007775545120239</v>
          </cell>
          <cell r="BM54" t="str">
            <v>SVKAll</v>
          </cell>
        </row>
        <row r="55">
          <cell r="G55">
            <v>-5.8077257126569748E-2</v>
          </cell>
          <cell r="H55">
            <v>0.11054050177335739</v>
          </cell>
          <cell r="J55">
            <v>-7.2916477918624878E-2</v>
          </cell>
          <cell r="K55">
            <v>0.20056401193141937</v>
          </cell>
          <cell r="M55">
            <v>-0.1907154768705368</v>
          </cell>
          <cell r="N55">
            <v>0.24741527438163757</v>
          </cell>
          <cell r="R55">
            <v>-5.1437616348266602E-2</v>
          </cell>
          <cell r="S55">
            <v>0.13714508712291718</v>
          </cell>
          <cell r="U55">
            <v>-6.4952827990055084E-2</v>
          </cell>
          <cell r="V55">
            <v>0.27702730894088745</v>
          </cell>
          <cell r="X55">
            <v>-0.16507719457149506</v>
          </cell>
          <cell r="Y55">
            <v>0.31709751486778259</v>
          </cell>
          <cell r="AC55">
            <v>-0.1357763260602951</v>
          </cell>
          <cell r="AD55">
            <v>0.25511345267295837</v>
          </cell>
          <cell r="AF55">
            <v>-0.16220997273921967</v>
          </cell>
          <cell r="AG55">
            <v>0.45530402660369873</v>
          </cell>
          <cell r="AI55">
            <v>-0.43282976746559143</v>
          </cell>
          <cell r="AJ55">
            <v>0.56716006994247437</v>
          </cell>
          <cell r="AL55">
            <v>-5.8077257126569748E-2</v>
          </cell>
          <cell r="AM55">
            <v>0.11054050177335739</v>
          </cell>
          <cell r="AO55">
            <v>-7.2916477918624878E-2</v>
          </cell>
          <cell r="AP55">
            <v>0.20056401193141937</v>
          </cell>
          <cell r="AR55">
            <v>-0.1907154768705368</v>
          </cell>
          <cell r="AS55">
            <v>0.24741527438163755</v>
          </cell>
          <cell r="AU55">
            <v>-5.1437616348266602E-2</v>
          </cell>
          <cell r="AV55">
            <v>0.13714508712291718</v>
          </cell>
          <cell r="AX55">
            <v>-6.4952827990055084E-2</v>
          </cell>
          <cell r="AY55">
            <v>0.27702730894088745</v>
          </cell>
          <cell r="BA55">
            <v>-0.16507719457149506</v>
          </cell>
          <cell r="BB55">
            <v>0.31709751486778259</v>
          </cell>
          <cell r="BD55">
            <v>-0.1357763260602951</v>
          </cell>
          <cell r="BE55">
            <v>0.25511345267295837</v>
          </cell>
          <cell r="BG55">
            <v>-0.16220997273921967</v>
          </cell>
          <cell r="BH55">
            <v>0.45530402660369873</v>
          </cell>
          <cell r="BJ55">
            <v>-0.43282976746559143</v>
          </cell>
          <cell r="BK55">
            <v>0.56716006994247437</v>
          </cell>
          <cell r="BM55" t="str">
            <v>SVNAll</v>
          </cell>
        </row>
        <row r="56">
          <cell r="G56">
            <v>-2.096148394048214E-2</v>
          </cell>
          <cell r="H56">
            <v>5.3565960377454758E-2</v>
          </cell>
          <cell r="J56">
            <v>-2.9428763315081596E-2</v>
          </cell>
          <cell r="K56">
            <v>8.7405726313591003E-2</v>
          </cell>
          <cell r="M56">
            <v>-0.10052472352981567</v>
          </cell>
          <cell r="N56">
            <v>0.10532719641923904</v>
          </cell>
          <cell r="R56">
            <v>-1.9487079232931137E-2</v>
          </cell>
          <cell r="S56">
            <v>4.986518993973732E-2</v>
          </cell>
          <cell r="U56">
            <v>-2.7247406542301178E-2</v>
          </cell>
          <cell r="V56">
            <v>8.3129987120628357E-2</v>
          </cell>
          <cell r="X56">
            <v>-8.8839828968048096E-2</v>
          </cell>
          <cell r="Y56">
            <v>9.8899379372596741E-2</v>
          </cell>
          <cell r="AC56">
            <v>-7.5631581246852875E-2</v>
          </cell>
          <cell r="AD56">
            <v>0.21494774520397186</v>
          </cell>
          <cell r="AF56">
            <v>-9.7660250961780548E-2</v>
          </cell>
          <cell r="AG56">
            <v>0.3497467041015625</v>
          </cell>
          <cell r="AI56">
            <v>-0.40421628952026367</v>
          </cell>
          <cell r="AJ56">
            <v>0.41252562403678894</v>
          </cell>
          <cell r="AL56">
            <v>-2.096148394048214E-2</v>
          </cell>
          <cell r="AM56">
            <v>5.3565960377454758E-2</v>
          </cell>
          <cell r="AO56">
            <v>-2.94287633150816E-2</v>
          </cell>
          <cell r="AP56">
            <v>8.7405726313591003E-2</v>
          </cell>
          <cell r="AR56">
            <v>-0.10052472352981567</v>
          </cell>
          <cell r="AS56">
            <v>0.10532719641923904</v>
          </cell>
          <cell r="AU56">
            <v>-1.9487079232931137E-2</v>
          </cell>
          <cell r="AV56">
            <v>4.986518993973732E-2</v>
          </cell>
          <cell r="AX56">
            <v>-2.7247406542301178E-2</v>
          </cell>
          <cell r="AY56">
            <v>8.3129987120628357E-2</v>
          </cell>
          <cell r="BA56">
            <v>-8.8839828968048096E-2</v>
          </cell>
          <cell r="BB56">
            <v>9.8899379372596741E-2</v>
          </cell>
          <cell r="BD56">
            <v>-7.5631581246852875E-2</v>
          </cell>
          <cell r="BE56">
            <v>0.21494774520397186</v>
          </cell>
          <cell r="BG56">
            <v>-9.7660250961780548E-2</v>
          </cell>
          <cell r="BH56">
            <v>0.3497467041015625</v>
          </cell>
          <cell r="BJ56">
            <v>-0.40421628952026373</v>
          </cell>
          <cell r="BK56">
            <v>0.41252562403678894</v>
          </cell>
          <cell r="BM56" t="str">
            <v>SPAAll</v>
          </cell>
        </row>
        <row r="57">
          <cell r="G57">
            <v>-8.6555639281868935E-3</v>
          </cell>
          <cell r="H57">
            <v>0.14126457273960114</v>
          </cell>
          <cell r="J57">
            <v>-1.4105143956840038E-2</v>
          </cell>
          <cell r="K57">
            <v>0.28882977366447449</v>
          </cell>
          <cell r="M57">
            <v>-3.2759327441453934E-2</v>
          </cell>
          <cell r="N57">
            <v>0.30224668979644775</v>
          </cell>
          <cell r="R57">
            <v>-9.091588668525219E-3</v>
          </cell>
          <cell r="S57">
            <v>0.17556561529636383</v>
          </cell>
          <cell r="U57">
            <v>-1.4724607579410076E-2</v>
          </cell>
          <cell r="V57">
            <v>0.36230462789535522</v>
          </cell>
          <cell r="X57">
            <v>-3.3975522965192795E-2</v>
          </cell>
          <cell r="Y57">
            <v>0.37437683343887329</v>
          </cell>
          <cell r="AC57">
            <v>-2.0680824294686317E-2</v>
          </cell>
          <cell r="AD57">
            <v>1.032793402671814</v>
          </cell>
          <cell r="AF57">
            <v>-3.4044750034809113E-2</v>
          </cell>
          <cell r="AG57">
            <v>2.1241202354431152</v>
          </cell>
          <cell r="AI57">
            <v>-7.8842349350452423E-2</v>
          </cell>
          <cell r="AJ57">
            <v>2.1600363254547119</v>
          </cell>
          <cell r="AL57">
            <v>-8.6555639281868935E-3</v>
          </cell>
          <cell r="AM57">
            <v>0.14126457273960114</v>
          </cell>
          <cell r="AO57">
            <v>-1.4105143956840038E-2</v>
          </cell>
          <cell r="AP57">
            <v>0.28882977366447449</v>
          </cell>
          <cell r="AR57">
            <v>-3.2759327441453934E-2</v>
          </cell>
          <cell r="AS57">
            <v>0.30224668979644775</v>
          </cell>
          <cell r="AU57">
            <v>-9.091588668525219E-3</v>
          </cell>
          <cell r="AV57">
            <v>0.17556561529636383</v>
          </cell>
          <cell r="AX57">
            <v>-1.4724607579410076E-2</v>
          </cell>
          <cell r="AY57">
            <v>0.36230462789535522</v>
          </cell>
          <cell r="BA57">
            <v>-3.3975522965192795E-2</v>
          </cell>
          <cell r="BB57">
            <v>0.37437683343887329</v>
          </cell>
          <cell r="BD57">
            <v>-2.0680824294686317E-2</v>
          </cell>
          <cell r="BE57">
            <v>1.032793402671814</v>
          </cell>
          <cell r="BG57">
            <v>-3.4044750034809113E-2</v>
          </cell>
          <cell r="BH57">
            <v>2.1241202354431152</v>
          </cell>
          <cell r="BJ57">
            <v>-7.8842349350452423E-2</v>
          </cell>
          <cell r="BK57">
            <v>2.1600363254547119</v>
          </cell>
          <cell r="BM57" t="str">
            <v>SRIAll</v>
          </cell>
        </row>
        <row r="58">
          <cell r="G58">
            <v>-4.4309791177511215E-2</v>
          </cell>
          <cell r="H58">
            <v>7.6972797513008118E-2</v>
          </cell>
          <cell r="J58">
            <v>-6.0031231492757797E-2</v>
          </cell>
          <cell r="K58">
            <v>0.12905237078666687</v>
          </cell>
          <cell r="M58">
            <v>-0.22061134874820709</v>
          </cell>
          <cell r="N58">
            <v>0.15835441648960114</v>
          </cell>
          <cell r="R58">
            <v>-4.4119391590356827E-2</v>
          </cell>
          <cell r="S58">
            <v>6.9574788212776184E-2</v>
          </cell>
          <cell r="U58">
            <v>-5.8512561023235321E-2</v>
          </cell>
          <cell r="V58">
            <v>0.11800439655780792</v>
          </cell>
          <cell r="X58">
            <v>-0.19713142514228821</v>
          </cell>
          <cell r="Y58">
            <v>0.14476595818996429</v>
          </cell>
          <cell r="AC58">
            <v>-0.13820785284042358</v>
          </cell>
          <cell r="AD58">
            <v>0.24763104319572449</v>
          </cell>
          <cell r="AF58">
            <v>-0.17204916477203369</v>
          </cell>
          <cell r="AG58">
            <v>0.41484785079956055</v>
          </cell>
          <cell r="AI58">
            <v>-0.72017204761505127</v>
          </cell>
          <cell r="AJ58">
            <v>0.48878175020217896</v>
          </cell>
          <cell r="AL58">
            <v>-4.4309791177511215E-2</v>
          </cell>
          <cell r="AM58">
            <v>7.6972797513008118E-2</v>
          </cell>
          <cell r="AO58">
            <v>-6.0031231492757797E-2</v>
          </cell>
          <cell r="AP58">
            <v>0.12905237078666687</v>
          </cell>
          <cell r="AR58">
            <v>-0.22061134874820706</v>
          </cell>
          <cell r="AS58">
            <v>0.15835441648960114</v>
          </cell>
          <cell r="AU58">
            <v>-4.4119391590356827E-2</v>
          </cell>
          <cell r="AV58">
            <v>6.9574788212776184E-2</v>
          </cell>
          <cell r="AX58">
            <v>-5.8512561023235328E-2</v>
          </cell>
          <cell r="AY58">
            <v>0.11800439655780792</v>
          </cell>
          <cell r="BA58">
            <v>-0.19713142514228821</v>
          </cell>
          <cell r="BB58">
            <v>0.14476595818996429</v>
          </cell>
          <cell r="BD58">
            <v>-0.13820785284042358</v>
          </cell>
          <cell r="BE58">
            <v>0.24763104319572446</v>
          </cell>
          <cell r="BG58">
            <v>-0.17204916477203369</v>
          </cell>
          <cell r="BH58">
            <v>0.41484785079956055</v>
          </cell>
          <cell r="BJ58">
            <v>-0.72017204761505127</v>
          </cell>
          <cell r="BK58">
            <v>0.48878175020217896</v>
          </cell>
          <cell r="BM58" t="str">
            <v>SWEAll</v>
          </cell>
        </row>
        <row r="59">
          <cell r="G59">
            <v>-2.7012579143047333E-2</v>
          </cell>
          <cell r="H59">
            <v>7.3281683027744293E-2</v>
          </cell>
          <cell r="J59">
            <v>-4.5470036566257477E-2</v>
          </cell>
          <cell r="K59">
            <v>0.1431054025888443</v>
          </cell>
          <cell r="M59">
            <v>-0.10624434053897858</v>
          </cell>
          <cell r="N59">
            <v>0.17030768096446991</v>
          </cell>
          <cell r="R59">
            <v>-2.0319653674960136E-2</v>
          </cell>
          <cell r="S59">
            <v>0.11629652231931686</v>
          </cell>
          <cell r="U59">
            <v>-3.2752588391304016E-2</v>
          </cell>
          <cell r="V59">
            <v>0.238494873046875</v>
          </cell>
          <cell r="X59">
            <v>-7.4701212346553802E-2</v>
          </cell>
          <cell r="Y59">
            <v>0.25799748301506042</v>
          </cell>
          <cell r="AC59">
            <v>-5.3196590393781662E-2</v>
          </cell>
          <cell r="AD59">
            <v>0.20247186720371246</v>
          </cell>
          <cell r="AF59">
            <v>-8.7839804589748383E-2</v>
          </cell>
          <cell r="AG59">
            <v>0.41053077578544617</v>
          </cell>
          <cell r="AI59">
            <v>-0.208971306681633</v>
          </cell>
          <cell r="AJ59">
            <v>0.46306779980659485</v>
          </cell>
          <cell r="AL59">
            <v>-2.7012579143047333E-2</v>
          </cell>
          <cell r="AM59">
            <v>7.3281683027744293E-2</v>
          </cell>
          <cell r="AO59">
            <v>-4.5470036566257477E-2</v>
          </cell>
          <cell r="AP59">
            <v>0.1431054025888443</v>
          </cell>
          <cell r="AR59">
            <v>-0.10624434053897858</v>
          </cell>
          <cell r="AS59">
            <v>0.17030768096446991</v>
          </cell>
          <cell r="AU59">
            <v>-2.0319653674960136E-2</v>
          </cell>
          <cell r="AV59">
            <v>0.11629652231931686</v>
          </cell>
          <cell r="AX59">
            <v>-3.2752588391304016E-2</v>
          </cell>
          <cell r="AY59">
            <v>0.238494873046875</v>
          </cell>
          <cell r="BA59">
            <v>-7.4701212346553802E-2</v>
          </cell>
          <cell r="BB59">
            <v>0.25799748301506042</v>
          </cell>
          <cell r="BD59">
            <v>-5.3196590393781662E-2</v>
          </cell>
          <cell r="BE59">
            <v>0.20247186720371246</v>
          </cell>
          <cell r="BG59">
            <v>-8.7839804589748383E-2</v>
          </cell>
          <cell r="BH59">
            <v>0.41053077578544617</v>
          </cell>
          <cell r="BJ59">
            <v>-0.20897130668163297</v>
          </cell>
          <cell r="BK59">
            <v>0.4630677998065949</v>
          </cell>
          <cell r="BM59" t="str">
            <v>SWIAll</v>
          </cell>
        </row>
        <row r="60">
          <cell r="G60">
            <v>-0.22241972386837006</v>
          </cell>
          <cell r="H60">
            <v>0.41242563724517822</v>
          </cell>
          <cell r="J60">
            <v>-0.42074009776115417</v>
          </cell>
          <cell r="K60">
            <v>1.1783826351165771</v>
          </cell>
          <cell r="M60">
            <v>-0.69991004467010498</v>
          </cell>
          <cell r="N60">
            <v>1.2502247095108032</v>
          </cell>
          <cell r="R60">
            <v>-0.18420128524303436</v>
          </cell>
          <cell r="S60">
            <v>0.39910978078842163</v>
          </cell>
          <cell r="U60">
            <v>-0.32683584094047546</v>
          </cell>
          <cell r="V60">
            <v>1.1159864664077759</v>
          </cell>
          <cell r="X60">
            <v>-0.55457079410552979</v>
          </cell>
          <cell r="Y60">
            <v>1.1777973175048828</v>
          </cell>
          <cell r="AC60">
            <v>-0.55492126941680908</v>
          </cell>
          <cell r="AD60">
            <v>1.2810323238372803</v>
          </cell>
          <cell r="AF60">
            <v>-1.001279354095459</v>
          </cell>
          <cell r="AG60">
            <v>3.5759429931640625</v>
          </cell>
          <cell r="AI60">
            <v>-1.6823676824569702</v>
          </cell>
          <cell r="AJ60">
            <v>3.7180900573730469</v>
          </cell>
          <cell r="AL60">
            <v>-0.22241972386837006</v>
          </cell>
          <cell r="AM60">
            <v>0.41242563724517822</v>
          </cell>
          <cell r="AO60">
            <v>-0.42074009776115417</v>
          </cell>
          <cell r="AP60">
            <v>1.1783826351165771</v>
          </cell>
          <cell r="AR60">
            <v>-0.69991004467010498</v>
          </cell>
          <cell r="AS60">
            <v>1.2502247095108032</v>
          </cell>
          <cell r="AU60">
            <v>-0.18420128524303436</v>
          </cell>
          <cell r="AV60">
            <v>0.39910978078842163</v>
          </cell>
          <cell r="AX60">
            <v>-0.32683584094047546</v>
          </cell>
          <cell r="AY60">
            <v>1.1159864664077759</v>
          </cell>
          <cell r="BA60">
            <v>-0.55457079410552979</v>
          </cell>
          <cell r="BB60">
            <v>1.1777973175048828</v>
          </cell>
          <cell r="BD60">
            <v>-0.55492126941680908</v>
          </cell>
          <cell r="BE60">
            <v>1.2810323238372803</v>
          </cell>
          <cell r="BG60">
            <v>-1.001279354095459</v>
          </cell>
          <cell r="BH60">
            <v>3.5759429931640625</v>
          </cell>
          <cell r="BJ60">
            <v>-1.6823676824569702</v>
          </cell>
          <cell r="BK60">
            <v>3.7180900573730473</v>
          </cell>
          <cell r="BM60" t="str">
            <v>TAPAll</v>
          </cell>
        </row>
        <row r="61">
          <cell r="G61">
            <v>-9.7588591277599335E-2</v>
          </cell>
          <cell r="H61">
            <v>0.33246698975563049</v>
          </cell>
          <cell r="J61">
            <v>-0.13505639135837555</v>
          </cell>
          <cell r="K61">
            <v>0.56140196323394775</v>
          </cell>
          <cell r="M61">
            <v>-0.30947834253311157</v>
          </cell>
          <cell r="N61">
            <v>0.61189883947372437</v>
          </cell>
          <cell r="R61">
            <v>-9.2922188341617584E-2</v>
          </cell>
          <cell r="S61">
            <v>0.38969698548316956</v>
          </cell>
          <cell r="U61">
            <v>-0.13550633192062378</v>
          </cell>
          <cell r="V61">
            <v>0.64519667625427246</v>
          </cell>
          <cell r="X61">
            <v>-0.29134207963943481</v>
          </cell>
          <cell r="Y61">
            <v>0.68200433254241943</v>
          </cell>
          <cell r="AC61">
            <v>-0.25326645374298096</v>
          </cell>
          <cell r="AD61">
            <v>1.0360463857650757</v>
          </cell>
          <cell r="AF61">
            <v>-0.30845138430595398</v>
          </cell>
          <cell r="AG61">
            <v>1.6713231801986694</v>
          </cell>
          <cell r="AI61">
            <v>-0.7281985878944397</v>
          </cell>
          <cell r="AJ61">
            <v>1.773556113243103</v>
          </cell>
          <cell r="AL61">
            <v>-9.7588591277599335E-2</v>
          </cell>
          <cell r="AM61">
            <v>0.33246698975563055</v>
          </cell>
          <cell r="AO61">
            <v>-0.13505639135837555</v>
          </cell>
          <cell r="AP61">
            <v>0.56140196323394775</v>
          </cell>
          <cell r="AR61">
            <v>-0.30947834253311163</v>
          </cell>
          <cell r="AS61">
            <v>0.61189883947372448</v>
          </cell>
          <cell r="AU61">
            <v>-9.2922188341617584E-2</v>
          </cell>
          <cell r="AV61">
            <v>0.38969698548316956</v>
          </cell>
          <cell r="AX61">
            <v>-0.13550633192062378</v>
          </cell>
          <cell r="AY61">
            <v>0.64519667625427246</v>
          </cell>
          <cell r="BA61">
            <v>-0.29134207963943481</v>
          </cell>
          <cell r="BB61">
            <v>0.68200433254241943</v>
          </cell>
          <cell r="BD61">
            <v>-0.25326645374298096</v>
          </cell>
          <cell r="BE61">
            <v>1.0360463857650757</v>
          </cell>
          <cell r="BG61">
            <v>-0.30845138430595398</v>
          </cell>
          <cell r="BH61">
            <v>1.6713231801986694</v>
          </cell>
          <cell r="BJ61">
            <v>-0.7281985878944397</v>
          </cell>
          <cell r="BK61">
            <v>1.773556113243103</v>
          </cell>
          <cell r="BM61" t="str">
            <v>THAAll</v>
          </cell>
        </row>
        <row r="62">
          <cell r="G62">
            <v>-4.7496858984231949E-2</v>
          </cell>
          <cell r="H62">
            <v>5.197443813085556E-2</v>
          </cell>
          <cell r="J62">
            <v>-5.9034381061792374E-2</v>
          </cell>
          <cell r="K62">
            <v>9.2511773109436035E-2</v>
          </cell>
          <cell r="M62">
            <v>-0.14208036661148071</v>
          </cell>
          <cell r="N62">
            <v>0.11568620800971985</v>
          </cell>
          <cell r="R62">
            <v>-4.6679571270942688E-2</v>
          </cell>
          <cell r="S62">
            <v>5.0852589309215546E-2</v>
          </cell>
          <cell r="U62">
            <v>-5.6869164109230042E-2</v>
          </cell>
          <cell r="V62">
            <v>9.1275155544281006E-2</v>
          </cell>
          <cell r="X62">
            <v>-0.13887108862400055</v>
          </cell>
          <cell r="Y62">
            <v>0.11364731937646866</v>
          </cell>
          <cell r="AC62">
            <v>-0.21255876123905182</v>
          </cell>
          <cell r="AD62">
            <v>0.19042754173278809</v>
          </cell>
          <cell r="AF62">
            <v>-0.24118797481060028</v>
          </cell>
          <cell r="AG62">
            <v>0.33915776014328003</v>
          </cell>
          <cell r="AI62">
            <v>-0.5914231538772583</v>
          </cell>
          <cell r="AJ62">
            <v>0.42162197828292847</v>
          </cell>
          <cell r="AL62">
            <v>-4.7496858984231956E-2</v>
          </cell>
          <cell r="AM62">
            <v>5.197443813085556E-2</v>
          </cell>
          <cell r="AO62">
            <v>-5.9034381061792374E-2</v>
          </cell>
          <cell r="AP62">
            <v>9.2511773109436035E-2</v>
          </cell>
          <cell r="AR62">
            <v>-0.14208036661148071</v>
          </cell>
          <cell r="AS62">
            <v>0.11568620800971985</v>
          </cell>
          <cell r="AU62">
            <v>-4.6679571270942688E-2</v>
          </cell>
          <cell r="AV62">
            <v>5.0852589309215546E-2</v>
          </cell>
          <cell r="AX62">
            <v>-5.6869164109230042E-2</v>
          </cell>
          <cell r="AY62">
            <v>9.1275155544281006E-2</v>
          </cell>
          <cell r="BA62">
            <v>-0.13887108862400055</v>
          </cell>
          <cell r="BB62">
            <v>0.11364731937646866</v>
          </cell>
          <cell r="BD62">
            <v>-0.21255876123905182</v>
          </cell>
          <cell r="BE62">
            <v>0.19042754173278809</v>
          </cell>
          <cell r="BG62">
            <v>-0.24118797481060028</v>
          </cell>
          <cell r="BH62">
            <v>0.33915776014328003</v>
          </cell>
          <cell r="BJ62">
            <v>-0.5914231538772583</v>
          </cell>
          <cell r="BK62">
            <v>0.42162197828292847</v>
          </cell>
          <cell r="BM62" t="str">
            <v>TURAll</v>
          </cell>
        </row>
        <row r="63">
          <cell r="G63">
            <v>-2.4742448702454567E-2</v>
          </cell>
          <cell r="H63">
            <v>7.3005855083465576E-2</v>
          </cell>
          <cell r="J63">
            <v>-3.7889387458562851E-2</v>
          </cell>
          <cell r="K63">
            <v>0.11079703271389008</v>
          </cell>
          <cell r="M63">
            <v>-0.17371359467506409</v>
          </cell>
          <cell r="N63">
            <v>0.14461623132228851</v>
          </cell>
          <cell r="R63">
            <v>-2.3048060014843941E-2</v>
          </cell>
          <cell r="S63">
            <v>6.6804774105548859E-2</v>
          </cell>
          <cell r="U63">
            <v>-3.5102613270282745E-2</v>
          </cell>
          <cell r="V63">
            <v>0.10188131034374237</v>
          </cell>
          <cell r="X63">
            <v>-0.16570457816123962</v>
          </cell>
          <cell r="Y63">
            <v>0.13569106161594391</v>
          </cell>
          <cell r="AC63">
            <v>-7.5432926416397095E-2</v>
          </cell>
          <cell r="AD63">
            <v>0.34454751014709473</v>
          </cell>
          <cell r="AF63">
            <v>-0.10539661347866058</v>
          </cell>
          <cell r="AG63">
            <v>0.49946931004524231</v>
          </cell>
          <cell r="AI63">
            <v>-0.79331034421920776</v>
          </cell>
          <cell r="AJ63">
            <v>0.59630393981933594</v>
          </cell>
          <cell r="AL63">
            <v>-2.4742448702454567E-2</v>
          </cell>
          <cell r="AM63">
            <v>7.3005855083465576E-2</v>
          </cell>
          <cell r="AO63">
            <v>-3.7889387458562851E-2</v>
          </cell>
          <cell r="AP63">
            <v>0.11079703271389008</v>
          </cell>
          <cell r="AR63">
            <v>-0.17371359467506409</v>
          </cell>
          <cell r="AS63">
            <v>0.14461623132228851</v>
          </cell>
          <cell r="AU63">
            <v>-2.3048060014843941E-2</v>
          </cell>
          <cell r="AV63">
            <v>6.6804774105548859E-2</v>
          </cell>
          <cell r="AX63">
            <v>-3.5102613270282745E-2</v>
          </cell>
          <cell r="AY63">
            <v>0.10188131034374237</v>
          </cell>
          <cell r="BA63">
            <v>-0.16570457816123962</v>
          </cell>
          <cell r="BB63">
            <v>0.13569106161594391</v>
          </cell>
          <cell r="BD63">
            <v>-7.5432926416397095E-2</v>
          </cell>
          <cell r="BE63">
            <v>0.34454751014709473</v>
          </cell>
          <cell r="BG63">
            <v>-0.10539661347866057</v>
          </cell>
          <cell r="BH63">
            <v>0.49946931004524225</v>
          </cell>
          <cell r="BJ63">
            <v>-0.79331034421920776</v>
          </cell>
          <cell r="BK63">
            <v>0.59630393981933594</v>
          </cell>
          <cell r="BM63" t="str">
            <v>UKGAll</v>
          </cell>
        </row>
        <row r="64">
          <cell r="G64">
            <v>-0.17280092835426331</v>
          </cell>
          <cell r="H64">
            <v>4.4060833752155304E-2</v>
          </cell>
          <cell r="J64">
            <v>-0.3032376766204834</v>
          </cell>
          <cell r="K64">
            <v>6.5231002867221832E-2</v>
          </cell>
          <cell r="M64">
            <v>-0.65284490585327148</v>
          </cell>
          <cell r="N64">
            <v>0.38204902410507202</v>
          </cell>
          <cell r="R64">
            <v>-0.15368485450744629</v>
          </cell>
          <cell r="S64">
            <v>3.2083611935377121E-2</v>
          </cell>
          <cell r="U64">
            <v>-0.25839117169380188</v>
          </cell>
          <cell r="V64">
            <v>4.9430426210165024E-2</v>
          </cell>
          <cell r="X64">
            <v>-0.5245022177696228</v>
          </cell>
          <cell r="Y64">
            <v>0.29082792997360229</v>
          </cell>
          <cell r="AC64">
            <v>-2.1857624053955078</v>
          </cell>
          <cell r="AD64">
            <v>7.9132221639156342E-2</v>
          </cell>
          <cell r="AF64">
            <v>-3.819575309753418</v>
          </cell>
          <cell r="AG64">
            <v>0.11939536035060883</v>
          </cell>
          <cell r="AI64">
            <v>-7.8924007415771484</v>
          </cell>
          <cell r="AJ64">
            <v>1.8380184173583984</v>
          </cell>
          <cell r="AL64">
            <v>-0.17280092835426331</v>
          </cell>
          <cell r="AM64">
            <v>4.4060833752155304E-2</v>
          </cell>
          <cell r="AO64">
            <v>-0.3032376766204834</v>
          </cell>
          <cell r="AP64">
            <v>6.5231002867221832E-2</v>
          </cell>
          <cell r="AR64">
            <v>-0.65284490585327148</v>
          </cell>
          <cell r="AS64">
            <v>0.38204902410507202</v>
          </cell>
          <cell r="AU64">
            <v>-0.15368485450744629</v>
          </cell>
          <cell r="AV64">
            <v>3.2083611935377121E-2</v>
          </cell>
          <cell r="AX64">
            <v>-0.25839117169380188</v>
          </cell>
          <cell r="AY64">
            <v>4.9430426210165024E-2</v>
          </cell>
          <cell r="BA64">
            <v>-0.5245022177696228</v>
          </cell>
          <cell r="BB64">
            <v>0.29082792997360229</v>
          </cell>
          <cell r="BD64">
            <v>-2.1857624053955078</v>
          </cell>
          <cell r="BE64">
            <v>7.9132221639156342E-2</v>
          </cell>
          <cell r="BG64">
            <v>-3.819575309753418</v>
          </cell>
          <cell r="BH64">
            <v>0.11939536035060883</v>
          </cell>
          <cell r="BJ64">
            <v>-7.8924007415771484</v>
          </cell>
          <cell r="BK64">
            <v>1.8380184173583987</v>
          </cell>
          <cell r="BM64" t="str">
            <v>USAAll</v>
          </cell>
        </row>
        <row r="65">
          <cell r="G65">
            <v>-0.18979640305042267</v>
          </cell>
          <cell r="H65">
            <v>0.77246344089508057</v>
          </cell>
          <cell r="J65">
            <v>-0.24327240884304047</v>
          </cell>
          <cell r="K65">
            <v>2.6481497287750244</v>
          </cell>
          <cell r="M65">
            <v>-0.36330798268318176</v>
          </cell>
          <cell r="N65">
            <v>2.6701087951660156</v>
          </cell>
          <cell r="R65">
            <v>-0.13835194706916809</v>
          </cell>
          <cell r="S65">
            <v>0.46180832386016846</v>
          </cell>
          <cell r="U65">
            <v>-0.17373211681842804</v>
          </cell>
          <cell r="V65">
            <v>1.4545361995697021</v>
          </cell>
          <cell r="X65">
            <v>-0.25196436047554016</v>
          </cell>
          <cell r="Y65">
            <v>1.4695073366165161</v>
          </cell>
          <cell r="AC65">
            <v>-0.52625709772109985</v>
          </cell>
          <cell r="AD65">
            <v>2.2769050598144531</v>
          </cell>
          <cell r="AF65">
            <v>-0.62441790103912354</v>
          </cell>
          <cell r="AG65">
            <v>8.9501848220825195</v>
          </cell>
          <cell r="AI65">
            <v>-0.95487701892852783</v>
          </cell>
          <cell r="AJ65">
            <v>8.9790811538696289</v>
          </cell>
          <cell r="AL65">
            <v>-0.18979640305042264</v>
          </cell>
          <cell r="AM65">
            <v>0.77246344089508057</v>
          </cell>
          <cell r="AO65">
            <v>-0.24327240884304047</v>
          </cell>
          <cell r="AP65">
            <v>2.6481497287750249</v>
          </cell>
          <cell r="AR65">
            <v>-0.36330798268318176</v>
          </cell>
          <cell r="AS65">
            <v>2.6701087951660156</v>
          </cell>
          <cell r="AU65">
            <v>-0.13835194706916809</v>
          </cell>
          <cell r="AV65">
            <v>0.46180832386016846</v>
          </cell>
          <cell r="AX65">
            <v>-0.17373211681842804</v>
          </cell>
          <cell r="AY65">
            <v>1.4545361995697021</v>
          </cell>
          <cell r="BA65">
            <v>-0.25196436047554016</v>
          </cell>
          <cell r="BB65">
            <v>1.4695073366165161</v>
          </cell>
          <cell r="BD65">
            <v>-0.52625709772109985</v>
          </cell>
          <cell r="BE65">
            <v>2.2769050598144531</v>
          </cell>
          <cell r="BG65">
            <v>-0.62441790103912354</v>
          </cell>
          <cell r="BH65">
            <v>8.9501848220825195</v>
          </cell>
          <cell r="BJ65">
            <v>-0.95487701892852783</v>
          </cell>
          <cell r="BK65">
            <v>8.9790811538696289</v>
          </cell>
          <cell r="BM65" t="str">
            <v>VIEAll</v>
          </cell>
        </row>
        <row r="66">
          <cell r="G66">
            <v>-7.9661808907985687E-2</v>
          </cell>
          <cell r="H66">
            <v>0.26820680499076843</v>
          </cell>
          <cell r="J66">
            <v>-0.11167670786380768</v>
          </cell>
          <cell r="K66">
            <v>0.58088147640228271</v>
          </cell>
          <cell r="M66">
            <v>-0.2015644907951355</v>
          </cell>
          <cell r="N66">
            <v>0.60743623971939087</v>
          </cell>
          <cell r="R66">
            <v>-6.2185522168874741E-2</v>
          </cell>
          <cell r="S66">
            <v>0.22603291273117065</v>
          </cell>
          <cell r="U66">
            <v>-8.7480150163173676E-2</v>
          </cell>
          <cell r="V66">
            <v>0.52018386125564575</v>
          </cell>
          <cell r="X66">
            <v>-0.15521728992462158</v>
          </cell>
          <cell r="Y66">
            <v>0.53760820627212524</v>
          </cell>
          <cell r="AC66">
            <v>-0.30977344512939453</v>
          </cell>
          <cell r="AD66">
            <v>1.3199464082717896</v>
          </cell>
          <cell r="AF66">
            <v>-0.38352334499359131</v>
          </cell>
          <cell r="AG66">
            <v>3.161921501159668</v>
          </cell>
          <cell r="AI66">
            <v>-0.69378662109375</v>
          </cell>
          <cell r="AJ66">
            <v>3.2308616638183594</v>
          </cell>
          <cell r="AL66">
            <v>-7.9661808907985687E-2</v>
          </cell>
          <cell r="AM66">
            <v>0.26820680499076843</v>
          </cell>
          <cell r="AO66">
            <v>-0.11167670786380768</v>
          </cell>
          <cell r="AP66">
            <v>0.58088147640228271</v>
          </cell>
          <cell r="AR66">
            <v>-0.2015644907951355</v>
          </cell>
          <cell r="AS66">
            <v>0.60743623971939087</v>
          </cell>
          <cell r="AU66">
            <v>-6.2185522168874741E-2</v>
          </cell>
          <cell r="AV66">
            <v>0.22603291273117065</v>
          </cell>
          <cell r="AX66">
            <v>-8.7480150163173676E-2</v>
          </cell>
          <cell r="AY66">
            <v>0.52018386125564575</v>
          </cell>
          <cell r="BA66">
            <v>-0.15521728992462158</v>
          </cell>
          <cell r="BB66">
            <v>0.53760820627212524</v>
          </cell>
          <cell r="BD66">
            <v>-0.30977344512939453</v>
          </cell>
          <cell r="BE66">
            <v>1.3199464082717896</v>
          </cell>
          <cell r="BG66">
            <v>-0.38352334499359131</v>
          </cell>
          <cell r="BH66">
            <v>3.161921501159668</v>
          </cell>
          <cell r="BJ66">
            <v>-0.69378662109375</v>
          </cell>
          <cell r="BK66">
            <v>3.2308616638183594</v>
          </cell>
          <cell r="BM66" t="str">
            <v>ASEAN-5All</v>
          </cell>
        </row>
        <row r="67">
          <cell r="G67">
            <v>-0.43341392278671265</v>
          </cell>
          <cell r="H67">
            <v>9.282241016626358E-2</v>
          </cell>
          <cell r="J67">
            <v>-0.82348579168319702</v>
          </cell>
          <cell r="K67">
            <v>0.21479366719722748</v>
          </cell>
          <cell r="M67">
            <v>-0.90370470285415649</v>
          </cell>
          <cell r="N67">
            <v>0.23680511116981506</v>
          </cell>
          <cell r="R67">
            <v>-0.28128355741500854</v>
          </cell>
          <cell r="S67">
            <v>8.0269835889339447E-2</v>
          </cell>
          <cell r="U67">
            <v>-0.56041616201400757</v>
          </cell>
          <cell r="V67">
            <v>0.18905732035636902</v>
          </cell>
          <cell r="X67">
            <v>-0.59799009561538696</v>
          </cell>
          <cell r="Y67">
            <v>0.20155374705791473</v>
          </cell>
          <cell r="AC67">
            <v>-2.241626501083374</v>
          </cell>
          <cell r="AD67">
            <v>0.53999859094619751</v>
          </cell>
          <cell r="AF67">
            <v>-4.2859358787536621</v>
          </cell>
          <cell r="AG67">
            <v>1.2970175743103027</v>
          </cell>
          <cell r="AI67">
            <v>-4.649078369140625</v>
          </cell>
          <cell r="AJ67">
            <v>1.3645286560058594</v>
          </cell>
          <cell r="AL67">
            <v>-0.43341392278671265</v>
          </cell>
          <cell r="AM67">
            <v>9.282241016626358E-2</v>
          </cell>
          <cell r="AO67">
            <v>-0.82348579168319713</v>
          </cell>
          <cell r="AP67">
            <v>0.21479366719722748</v>
          </cell>
          <cell r="AR67">
            <v>-0.90370470285415649</v>
          </cell>
          <cell r="AS67">
            <v>0.23680511116981504</v>
          </cell>
          <cell r="AU67">
            <v>-0.28128355741500854</v>
          </cell>
          <cell r="AV67">
            <v>8.0269835889339447E-2</v>
          </cell>
          <cell r="AX67">
            <v>-0.56041616201400757</v>
          </cell>
          <cell r="AY67">
            <v>0.18905732035636902</v>
          </cell>
          <cell r="BA67">
            <v>-0.59799009561538696</v>
          </cell>
          <cell r="BB67">
            <v>0.20155374705791473</v>
          </cell>
          <cell r="BD67">
            <v>-2.241626501083374</v>
          </cell>
          <cell r="BE67">
            <v>0.53999859094619751</v>
          </cell>
          <cell r="BG67">
            <v>-4.2859358787536621</v>
          </cell>
          <cell r="BH67">
            <v>1.2970175743103027</v>
          </cell>
          <cell r="BJ67">
            <v>-4.649078369140625</v>
          </cell>
          <cell r="BK67">
            <v>1.3645286560058594</v>
          </cell>
          <cell r="BM67" t="str">
            <v>ASIAincPRCAll</v>
          </cell>
        </row>
        <row r="68">
          <cell r="G68">
            <v>-7.1304559707641602E-2</v>
          </cell>
          <cell r="H68">
            <v>0.18606752157211304</v>
          </cell>
          <cell r="J68">
            <v>-0.11967720836400986</v>
          </cell>
          <cell r="K68">
            <v>0.42581939697265625</v>
          </cell>
          <cell r="M68">
            <v>-0.25296953320503235</v>
          </cell>
          <cell r="N68">
            <v>0.45406699180603027</v>
          </cell>
          <cell r="R68">
            <v>-3.1172379851341248E-2</v>
          </cell>
          <cell r="S68">
            <v>0.12752389907836914</v>
          </cell>
          <cell r="U68">
            <v>-4.7789745032787323E-2</v>
          </cell>
          <cell r="V68">
            <v>0.28157573938369751</v>
          </cell>
          <cell r="X68">
            <v>-9.0126253664493561E-2</v>
          </cell>
          <cell r="Y68">
            <v>0.29395896196365356</v>
          </cell>
          <cell r="AC68">
            <v>-0.26560816168785095</v>
          </cell>
          <cell r="AD68">
            <v>0.90322071313858032</v>
          </cell>
          <cell r="AF68">
            <v>-0.41535684466362</v>
          </cell>
          <cell r="AG68">
            <v>2.1827857494354248</v>
          </cell>
          <cell r="AI68">
            <v>-0.98165690898895264</v>
          </cell>
          <cell r="AJ68">
            <v>2.2659702301025391</v>
          </cell>
          <cell r="AL68">
            <v>-7.1304559707641602E-2</v>
          </cell>
          <cell r="AM68">
            <v>0.18606752157211304</v>
          </cell>
          <cell r="AO68">
            <v>-0.11967720836400986</v>
          </cell>
          <cell r="AP68">
            <v>0.42581939697265625</v>
          </cell>
          <cell r="AR68">
            <v>-0.25296953320503235</v>
          </cell>
          <cell r="AS68">
            <v>0.45406699180603027</v>
          </cell>
          <cell r="AU68">
            <v>-3.1172379851341248E-2</v>
          </cell>
          <cell r="AV68">
            <v>0.12752389907836914</v>
          </cell>
          <cell r="AX68">
            <v>-4.7789745032787323E-2</v>
          </cell>
          <cell r="AY68">
            <v>0.28157573938369751</v>
          </cell>
          <cell r="BA68">
            <v>-9.0126253664493561E-2</v>
          </cell>
          <cell r="BB68">
            <v>0.29395896196365356</v>
          </cell>
          <cell r="BD68">
            <v>-0.26560816168785095</v>
          </cell>
          <cell r="BE68">
            <v>0.90322071313858032</v>
          </cell>
          <cell r="BG68">
            <v>-0.41535684466362005</v>
          </cell>
          <cell r="BH68">
            <v>2.1827857494354248</v>
          </cell>
          <cell r="BJ68">
            <v>-0.98165690898895264</v>
          </cell>
          <cell r="BK68">
            <v>2.2659702301025391</v>
          </cell>
          <cell r="BM68" t="str">
            <v>ASIAexcPRCAll</v>
          </cell>
        </row>
        <row r="69">
          <cell r="G69">
            <v>-1.933855377137661E-2</v>
          </cell>
          <cell r="H69">
            <v>7.0453494787216187E-2</v>
          </cell>
          <cell r="J69">
            <v>-2.9959049075841904E-2</v>
          </cell>
          <cell r="K69">
            <v>0.14289106428623199</v>
          </cell>
          <cell r="M69">
            <v>-5.8167800307273865E-2</v>
          </cell>
          <cell r="N69">
            <v>0.15334463119506836</v>
          </cell>
          <cell r="R69">
            <v>-1.4077257364988327E-2</v>
          </cell>
          <cell r="S69">
            <v>8.2301408052444458E-2</v>
          </cell>
          <cell r="U69">
            <v>-2.2409332916140556E-2</v>
          </cell>
          <cell r="V69">
            <v>0.16932733356952667</v>
          </cell>
          <cell r="X69">
            <v>-3.9969522505998611E-2</v>
          </cell>
          <cell r="Y69">
            <v>0.17752556502819061</v>
          </cell>
          <cell r="AC69">
            <v>-0.10216528177261353</v>
          </cell>
          <cell r="AD69">
            <v>0.56450569629669189</v>
          </cell>
          <cell r="AF69">
            <v>-0.13367468118667603</v>
          </cell>
          <cell r="AG69">
            <v>1.163540244102478</v>
          </cell>
          <cell r="AI69">
            <v>-0.29063963890075684</v>
          </cell>
          <cell r="AJ69">
            <v>1.2031440734863281</v>
          </cell>
          <cell r="AL69">
            <v>-1.933855377137661E-2</v>
          </cell>
          <cell r="AM69">
            <v>7.0453494787216187E-2</v>
          </cell>
          <cell r="AO69">
            <v>-2.9959049075841904E-2</v>
          </cell>
          <cell r="AP69">
            <v>0.14289106428623199</v>
          </cell>
          <cell r="AR69">
            <v>-5.8167800307273865E-2</v>
          </cell>
          <cell r="AS69">
            <v>0.15334463119506836</v>
          </cell>
          <cell r="AU69">
            <v>-1.4077257364988327E-2</v>
          </cell>
          <cell r="AV69">
            <v>8.2301408052444458E-2</v>
          </cell>
          <cell r="AX69">
            <v>-2.2409332916140556E-2</v>
          </cell>
          <cell r="AY69">
            <v>0.16932733356952667</v>
          </cell>
          <cell r="BA69">
            <v>-3.9969522505998611E-2</v>
          </cell>
          <cell r="BB69">
            <v>0.17752556502819061</v>
          </cell>
          <cell r="BD69">
            <v>-0.10216528177261353</v>
          </cell>
          <cell r="BE69">
            <v>0.56450569629669189</v>
          </cell>
          <cell r="BG69">
            <v>-0.13367468118667603</v>
          </cell>
          <cell r="BH69">
            <v>1.163540244102478</v>
          </cell>
          <cell r="BJ69">
            <v>-0.29063963890075684</v>
          </cell>
          <cell r="BK69">
            <v>1.2031440734863281</v>
          </cell>
          <cell r="BM69" t="str">
            <v>Rest of Dev AsiaAll</v>
          </cell>
        </row>
        <row r="70">
          <cell r="G70">
            <v>-3.3633571118116379E-2</v>
          </cell>
          <cell r="H70">
            <v>9.0011268854141235E-2</v>
          </cell>
          <cell r="J70">
            <v>-4.9806762486696243E-2</v>
          </cell>
          <cell r="K70">
            <v>0.16533198952674866</v>
          </cell>
          <cell r="M70">
            <v>-0.1963595449924469</v>
          </cell>
          <cell r="N70">
            <v>0.19769246876239777</v>
          </cell>
          <cell r="R70">
            <v>-3.0915996059775352E-2</v>
          </cell>
          <cell r="S70">
            <v>8.210291713476181E-2</v>
          </cell>
          <cell r="U70">
            <v>-4.4700503349304199E-2</v>
          </cell>
          <cell r="V70">
            <v>0.1508658230304718</v>
          </cell>
          <cell r="X70">
            <v>-0.16734699904918671</v>
          </cell>
          <cell r="Y70">
            <v>0.17857977747917175</v>
          </cell>
          <cell r="AC70">
            <v>-9.3509010970592499E-2</v>
          </cell>
          <cell r="AD70">
            <v>0.2961125373840332</v>
          </cell>
          <cell r="AF70">
            <v>-0.13051024079322815</v>
          </cell>
          <cell r="AG70">
            <v>0.54473906755447388</v>
          </cell>
          <cell r="AI70">
            <v>-0.61105477809906006</v>
          </cell>
          <cell r="AJ70">
            <v>0.63221192359924316</v>
          </cell>
          <cell r="AL70">
            <v>-3.3633571118116379E-2</v>
          </cell>
          <cell r="AM70">
            <v>9.0011268854141235E-2</v>
          </cell>
          <cell r="AO70">
            <v>-4.9806762486696243E-2</v>
          </cell>
          <cell r="AP70">
            <v>0.16533198952674866</v>
          </cell>
          <cell r="AR70">
            <v>-0.1963595449924469</v>
          </cell>
          <cell r="AS70">
            <v>0.19769246876239777</v>
          </cell>
          <cell r="AU70">
            <v>-3.0915996059775349E-2</v>
          </cell>
          <cell r="AV70">
            <v>8.210291713476181E-2</v>
          </cell>
          <cell r="AX70">
            <v>-4.4700503349304199E-2</v>
          </cell>
          <cell r="AY70">
            <v>0.1508658230304718</v>
          </cell>
          <cell r="BA70">
            <v>-0.16734699904918671</v>
          </cell>
          <cell r="BB70">
            <v>0.17857977747917175</v>
          </cell>
          <cell r="BD70">
            <v>-9.3509010970592499E-2</v>
          </cell>
          <cell r="BE70">
            <v>0.2961125373840332</v>
          </cell>
          <cell r="BG70">
            <v>-0.13051024079322815</v>
          </cell>
          <cell r="BH70">
            <v>0.54473906755447388</v>
          </cell>
          <cell r="BJ70">
            <v>-0.61105477809906006</v>
          </cell>
          <cell r="BK70">
            <v>0.63221192359924316</v>
          </cell>
          <cell r="BM70" t="str">
            <v>EUAll</v>
          </cell>
        </row>
        <row r="71">
          <cell r="G71">
            <v>-9.8946765065193176E-2</v>
          </cell>
          <cell r="H71">
            <v>6.7025385797023773E-2</v>
          </cell>
          <cell r="J71">
            <v>-0.16946312785148621</v>
          </cell>
          <cell r="K71">
            <v>0.11400562524795532</v>
          </cell>
          <cell r="M71">
            <v>-0.42801180481910706</v>
          </cell>
          <cell r="N71">
            <v>0.27955397963523865</v>
          </cell>
          <cell r="R71">
            <v>-7.0575512945652008E-2</v>
          </cell>
          <cell r="S71">
            <v>6.4017646014690399E-2</v>
          </cell>
          <cell r="U71">
            <v>-0.11420898884534836</v>
          </cell>
          <cell r="V71">
            <v>0.11206258088350296</v>
          </cell>
          <cell r="X71">
            <v>-0.29403266310691833</v>
          </cell>
          <cell r="Y71">
            <v>0.21010379493236542</v>
          </cell>
          <cell r="AC71">
            <v>-0.46670997142791748</v>
          </cell>
          <cell r="AD71">
            <v>0.28191739320755005</v>
          </cell>
          <cell r="AF71">
            <v>-0.78705775737762451</v>
          </cell>
          <cell r="AG71">
            <v>0.49527034163475037</v>
          </cell>
          <cell r="AI71">
            <v>-2.0633859634399414</v>
          </cell>
          <cell r="AJ71">
            <v>0.87424993515014648</v>
          </cell>
          <cell r="AL71">
            <v>-9.8946765065193176E-2</v>
          </cell>
          <cell r="AM71">
            <v>6.7025385797023773E-2</v>
          </cell>
          <cell r="AO71">
            <v>-0.16946312785148621</v>
          </cell>
          <cell r="AP71">
            <v>0.11400562524795532</v>
          </cell>
          <cell r="AR71">
            <v>-0.428011804819107</v>
          </cell>
          <cell r="AS71">
            <v>0.27955397963523865</v>
          </cell>
          <cell r="AU71">
            <v>-7.0575512945652008E-2</v>
          </cell>
          <cell r="AV71">
            <v>6.4017646014690399E-2</v>
          </cell>
          <cell r="AX71">
            <v>-0.11420898884534837</v>
          </cell>
          <cell r="AY71">
            <v>0.11206258088350296</v>
          </cell>
          <cell r="BA71">
            <v>-0.29403266310691833</v>
          </cell>
          <cell r="BB71">
            <v>0.21010379493236542</v>
          </cell>
          <cell r="BD71">
            <v>-0.46670997142791748</v>
          </cell>
          <cell r="BE71">
            <v>0.28191739320755005</v>
          </cell>
          <cell r="BG71">
            <v>-0.78705775737762451</v>
          </cell>
          <cell r="BH71">
            <v>0.49527034163475037</v>
          </cell>
          <cell r="BJ71">
            <v>-2.0633859634399414</v>
          </cell>
          <cell r="BK71">
            <v>0.87424993515014648</v>
          </cell>
          <cell r="BM71" t="str">
            <v>G3All</v>
          </cell>
        </row>
        <row r="72">
          <cell r="G72">
            <v>-0.13060534000396729</v>
          </cell>
          <cell r="H72">
            <v>0.25963369011878967</v>
          </cell>
          <cell r="J72">
            <v>-0.24265950918197632</v>
          </cell>
          <cell r="K72">
            <v>0.64805132150650024</v>
          </cell>
          <cell r="M72">
            <v>-0.55125612020492554</v>
          </cell>
          <cell r="N72">
            <v>0.70078772306442261</v>
          </cell>
          <cell r="R72">
            <v>-0.11134961992502213</v>
          </cell>
          <cell r="S72">
            <v>0.24328289926052094</v>
          </cell>
          <cell r="U72">
            <v>-0.20399217307567596</v>
          </cell>
          <cell r="V72">
            <v>0.60344618558883667</v>
          </cell>
          <cell r="X72">
            <v>-0.4768790602684021</v>
          </cell>
          <cell r="Y72">
            <v>0.65038079023361206</v>
          </cell>
          <cell r="AC72">
            <v>-0.29419311881065369</v>
          </cell>
          <cell r="AD72">
            <v>0.78286540508270264</v>
          </cell>
          <cell r="AF72">
            <v>-0.52423703670501709</v>
          </cell>
          <cell r="AG72">
            <v>1.9724100828170776</v>
          </cell>
          <cell r="AI72">
            <v>-1.364611029624939</v>
          </cell>
          <cell r="AJ72">
            <v>2.0775866508483887</v>
          </cell>
          <cell r="AL72">
            <v>-0.13060534000396729</v>
          </cell>
          <cell r="AM72">
            <v>0.25963369011878967</v>
          </cell>
          <cell r="AO72">
            <v>-0.24265950918197632</v>
          </cell>
          <cell r="AP72">
            <v>0.64805132150650024</v>
          </cell>
          <cell r="AR72">
            <v>-0.55125612020492554</v>
          </cell>
          <cell r="AS72">
            <v>0.70078772306442261</v>
          </cell>
          <cell r="AU72">
            <v>-0.11134961992502213</v>
          </cell>
          <cell r="AV72">
            <v>0.24328289926052091</v>
          </cell>
          <cell r="AX72">
            <v>-0.20399217307567594</v>
          </cell>
          <cell r="AY72">
            <v>0.60344618558883667</v>
          </cell>
          <cell r="BA72">
            <v>-0.4768790602684021</v>
          </cell>
          <cell r="BB72">
            <v>0.65038079023361206</v>
          </cell>
          <cell r="BD72">
            <v>-0.29419311881065369</v>
          </cell>
          <cell r="BE72">
            <v>0.78286540508270275</v>
          </cell>
          <cell r="BG72">
            <v>-0.52423703670501709</v>
          </cell>
          <cell r="BH72">
            <v>1.9724100828170776</v>
          </cell>
          <cell r="BJ72">
            <v>-1.364611029624939</v>
          </cell>
          <cell r="BK72">
            <v>2.0775866508483887</v>
          </cell>
          <cell r="BM72" t="str">
            <v>NIEsAll</v>
          </cell>
        </row>
        <row r="73">
          <cell r="G73">
            <v>-5.325741320848465E-2</v>
          </cell>
          <cell r="H73">
            <v>6.3338451087474823E-2</v>
          </cell>
          <cell r="J73">
            <v>-8.8940061628818512E-2</v>
          </cell>
          <cell r="K73">
            <v>0.12509644031524658</v>
          </cell>
          <cell r="M73">
            <v>-0.12597380578517914</v>
          </cell>
          <cell r="N73">
            <v>0.15203534066677094</v>
          </cell>
          <cell r="R73">
            <v>-1.4559130184352398E-2</v>
          </cell>
          <cell r="S73">
            <v>5.6280650198459625E-2</v>
          </cell>
          <cell r="U73">
            <v>-2.6029596105217934E-2</v>
          </cell>
          <cell r="V73">
            <v>0.17891107499599457</v>
          </cell>
          <cell r="X73">
            <v>-4.8495907336473465E-2</v>
          </cell>
          <cell r="Y73">
            <v>0.22672545909881592</v>
          </cell>
          <cell r="AC73">
            <v>-0.14201588928699493</v>
          </cell>
          <cell r="AD73">
            <v>0.19664044678211212</v>
          </cell>
          <cell r="AF73">
            <v>-0.24392060935497284</v>
          </cell>
          <cell r="AG73">
            <v>0.40257459878921509</v>
          </cell>
          <cell r="AI73">
            <v>-0.33115357160568237</v>
          </cell>
          <cell r="AJ73">
            <v>0.48562699556350708</v>
          </cell>
          <cell r="AL73">
            <v>-5.325741320848465E-2</v>
          </cell>
          <cell r="AM73">
            <v>6.3338451087474823E-2</v>
          </cell>
          <cell r="AO73">
            <v>-8.8940061628818512E-2</v>
          </cell>
          <cell r="AP73">
            <v>0.12509644031524658</v>
          </cell>
          <cell r="AR73">
            <v>-0.12597380578517914</v>
          </cell>
          <cell r="AS73">
            <v>0.15203534066677094</v>
          </cell>
          <cell r="AU73">
            <v>-1.4559130184352396E-2</v>
          </cell>
          <cell r="AV73">
            <v>5.6280650198459625E-2</v>
          </cell>
          <cell r="AX73">
            <v>-2.6029596105217934E-2</v>
          </cell>
          <cell r="AY73">
            <v>0.17891107499599457</v>
          </cell>
          <cell r="BA73">
            <v>-4.8495907336473465E-2</v>
          </cell>
          <cell r="BB73">
            <v>0.22672545909881589</v>
          </cell>
          <cell r="BD73">
            <v>-0.14201588928699493</v>
          </cell>
          <cell r="BE73">
            <v>0.19664044678211212</v>
          </cell>
          <cell r="BG73">
            <v>-0.24392060935497284</v>
          </cell>
          <cell r="BH73">
            <v>0.40257459878921509</v>
          </cell>
          <cell r="BJ73">
            <v>-0.33115357160568237</v>
          </cell>
          <cell r="BK73">
            <v>0.48562699556350714</v>
          </cell>
          <cell r="BM73" t="str">
            <v>Rest of Dev Asia-OtherAll</v>
          </cell>
        </row>
        <row r="74">
          <cell r="G74">
            <v>-0.18573319911956787</v>
          </cell>
          <cell r="H74">
            <v>9.1088719666004181E-2</v>
          </cell>
          <cell r="J74">
            <v>-0.33666735887527466</v>
          </cell>
          <cell r="K74">
            <v>0.16479869186878204</v>
          </cell>
          <cell r="M74">
            <v>-0.54626494646072388</v>
          </cell>
          <cell r="N74">
            <v>0.26980876922607422</v>
          </cell>
          <cell r="R74">
            <v>-0.17312127351760864</v>
          </cell>
          <cell r="S74">
            <v>0.10781194269657135</v>
          </cell>
          <cell r="U74">
            <v>-0.33356863260269165</v>
          </cell>
          <cell r="V74">
            <v>0.19439822435379028</v>
          </cell>
          <cell r="X74">
            <v>-0.4157368540763855</v>
          </cell>
          <cell r="Y74">
            <v>0.22569216787815094</v>
          </cell>
          <cell r="AC74">
            <v>-0.8693729043006897</v>
          </cell>
          <cell r="AD74">
            <v>0.44174718856811523</v>
          </cell>
          <cell r="AF74">
            <v>-1.5794500112533569</v>
          </cell>
          <cell r="AG74">
            <v>0.82540756464004517</v>
          </cell>
          <cell r="AI74">
            <v>-2.6323986053466797</v>
          </cell>
          <cell r="AJ74">
            <v>1.0694923400878906</v>
          </cell>
          <cell r="AL74">
            <v>-0.18573319911956787</v>
          </cell>
          <cell r="AM74">
            <v>9.1088719666004181E-2</v>
          </cell>
          <cell r="AO74">
            <v>-0.33666735887527466</v>
          </cell>
          <cell r="AP74">
            <v>0.16479869186878204</v>
          </cell>
          <cell r="AR74">
            <v>-0.54626494646072388</v>
          </cell>
          <cell r="AS74">
            <v>0.26980876922607422</v>
          </cell>
          <cell r="AU74">
            <v>-0.17312127351760864</v>
          </cell>
          <cell r="AV74">
            <v>0.10781194269657135</v>
          </cell>
          <cell r="AX74">
            <v>-0.33356863260269165</v>
          </cell>
          <cell r="AY74">
            <v>0.19439822435379028</v>
          </cell>
          <cell r="BA74">
            <v>-0.4157368540763855</v>
          </cell>
          <cell r="BB74">
            <v>0.22569216787815094</v>
          </cell>
          <cell r="BD74">
            <v>-0.8693729043006897</v>
          </cell>
          <cell r="BE74">
            <v>0.44174718856811523</v>
          </cell>
          <cell r="BG74">
            <v>-1.5794500112533572</v>
          </cell>
          <cell r="BH74">
            <v>0.82540756464004517</v>
          </cell>
          <cell r="BJ74">
            <v>-2.6323986053466797</v>
          </cell>
          <cell r="BK74">
            <v>1.0694923400878906</v>
          </cell>
          <cell r="BM74" t="str">
            <v>WLDAll</v>
          </cell>
        </row>
        <row r="75">
          <cell r="G75">
            <v>-8.0714873969554901E-2</v>
          </cell>
          <cell r="H75">
            <v>0.11117472499608994</v>
          </cell>
          <cell r="J75">
            <v>-0.13834317028522491</v>
          </cell>
          <cell r="K75">
            <v>0.18792136013507843</v>
          </cell>
          <cell r="M75">
            <v>-0.22013631463050842</v>
          </cell>
          <cell r="N75">
            <v>0.24250507354736328</v>
          </cell>
          <cell r="R75">
            <v>-6.2015663832426071E-2</v>
          </cell>
          <cell r="S75">
            <v>0.14062038064002991</v>
          </cell>
          <cell r="U75">
            <v>-0.10453881323337555</v>
          </cell>
          <cell r="V75">
            <v>0.2017219215631485</v>
          </cell>
          <cell r="X75">
            <v>-0.15496921539306641</v>
          </cell>
          <cell r="Y75">
            <v>0.23638054728507996</v>
          </cell>
          <cell r="AC75">
            <v>-0.17481938004493713</v>
          </cell>
          <cell r="AD75">
            <v>0.35212287306785583</v>
          </cell>
          <cell r="AF75">
            <v>-0.30150264501571655</v>
          </cell>
          <cell r="AG75">
            <v>0.58913248777389526</v>
          </cell>
          <cell r="AI75">
            <v>-0.48977690935134888</v>
          </cell>
          <cell r="AJ75">
            <v>0.72449177503585815</v>
          </cell>
          <cell r="AL75">
            <v>-8.0714873969554915E-2</v>
          </cell>
          <cell r="AM75">
            <v>0.11117472499608994</v>
          </cell>
          <cell r="AO75">
            <v>-0.13834317028522491</v>
          </cell>
          <cell r="AP75">
            <v>0.18792136013507843</v>
          </cell>
          <cell r="AR75">
            <v>-0.22013631463050842</v>
          </cell>
          <cell r="AS75">
            <v>0.24250507354736328</v>
          </cell>
          <cell r="AU75">
            <v>-6.2015663832426071E-2</v>
          </cell>
          <cell r="AV75">
            <v>0.14062038064002991</v>
          </cell>
          <cell r="AX75">
            <v>-0.10453881323337555</v>
          </cell>
          <cell r="AY75">
            <v>0.2017219215631485</v>
          </cell>
          <cell r="BA75">
            <v>-0.15496921539306641</v>
          </cell>
          <cell r="BB75">
            <v>0.23638054728507998</v>
          </cell>
          <cell r="BD75">
            <v>-0.17481938004493716</v>
          </cell>
          <cell r="BE75">
            <v>0.35212287306785583</v>
          </cell>
          <cell r="BG75">
            <v>-0.30150264501571655</v>
          </cell>
          <cell r="BH75">
            <v>0.58913248777389526</v>
          </cell>
          <cell r="BJ75">
            <v>-0.48977690935134888</v>
          </cell>
          <cell r="BK75">
            <v>0.72449177503585815</v>
          </cell>
          <cell r="BM75" t="str">
            <v>RoWAll</v>
          </cell>
        </row>
        <row r="76">
          <cell r="G76">
            <v>-3.4266824135556817E-2</v>
          </cell>
          <cell r="H76">
            <v>4.4366812333464622E-2</v>
          </cell>
          <cell r="J76">
            <v>-5.9039088897407055E-2</v>
          </cell>
          <cell r="K76">
            <v>6.0509605333209038E-2</v>
          </cell>
          <cell r="M76">
            <v>-7.5046906713396311E-2</v>
          </cell>
          <cell r="N76">
            <v>6.4724409952759743E-2</v>
          </cell>
          <cell r="R76">
            <v>-9.8235865589231253E-3</v>
          </cell>
          <cell r="S76">
            <v>2.1670144516974688E-2</v>
          </cell>
          <cell r="U76">
            <v>-1.6969396499916911E-2</v>
          </cell>
          <cell r="V76">
            <v>2.8781470842659473E-2</v>
          </cell>
          <cell r="X76">
            <v>-2.1269609220325947E-2</v>
          </cell>
          <cell r="Y76">
            <v>2.9950384981930256E-2</v>
          </cell>
          <cell r="AC76">
            <v>-0.18171690893359482</v>
          </cell>
          <cell r="AD76">
            <v>0.27447749674320221</v>
          </cell>
          <cell r="AF76">
            <v>-0.31281678704544902</v>
          </cell>
          <cell r="AG76">
            <v>0.3639741837978363</v>
          </cell>
          <cell r="AI76">
            <v>-0.39945763908326626</v>
          </cell>
          <cell r="AJ76">
            <v>0.38655056059360504</v>
          </cell>
          <cell r="AL76">
            <v>-0.30972241789639743</v>
          </cell>
          <cell r="AM76">
            <v>0.40101167052763642</v>
          </cell>
          <cell r="AO76">
            <v>-0.53362778211859907</v>
          </cell>
          <cell r="AP76">
            <v>0.54691911907621293</v>
          </cell>
          <cell r="AR76">
            <v>-0.67831525066251341</v>
          </cell>
          <cell r="AS76">
            <v>0.58501484316677999</v>
          </cell>
          <cell r="AU76">
            <v>-0.2143322963409045</v>
          </cell>
          <cell r="AV76">
            <v>0.47280204724653985</v>
          </cell>
          <cell r="AX76">
            <v>-0.37024051221320958</v>
          </cell>
          <cell r="AY76">
            <v>0.62795789509002142</v>
          </cell>
          <cell r="BA76">
            <v>-0.46406311575941089</v>
          </cell>
          <cell r="BB76">
            <v>0.65346141665951252</v>
          </cell>
          <cell r="BD76">
            <v>-0.36261460046413607</v>
          </cell>
          <cell r="BE76">
            <v>0.54771759217136884</v>
          </cell>
          <cell r="BG76">
            <v>-0.62422333132692609</v>
          </cell>
          <cell r="BH76">
            <v>0.72630749670820682</v>
          </cell>
          <cell r="BJ76">
            <v>-0.79711444052494962</v>
          </cell>
          <cell r="BK76">
            <v>0.7713584713245375</v>
          </cell>
          <cell r="BM76" t="str">
            <v>AUSAgriculture, Mining and Quarrying</v>
          </cell>
        </row>
        <row r="77">
          <cell r="G77">
            <v>-6.3720167963765562E-4</v>
          </cell>
          <cell r="H77">
            <v>2.8857608558610082E-3</v>
          </cell>
          <cell r="J77">
            <v>-1.1008726432919502E-3</v>
          </cell>
          <cell r="K77">
            <v>5.9041689382866025E-3</v>
          </cell>
          <cell r="M77">
            <v>-3.684430499561131E-3</v>
          </cell>
          <cell r="N77">
            <v>8.2203731872141361E-3</v>
          </cell>
          <cell r="R77">
            <v>-7.9079996794462204E-4</v>
          </cell>
          <cell r="S77">
            <v>3.4765341551974416E-3</v>
          </cell>
          <cell r="U77">
            <v>-1.3668460887856781E-3</v>
          </cell>
          <cell r="V77">
            <v>6.956072524189949E-3</v>
          </cell>
          <cell r="X77">
            <v>-4.3388477060943842E-3</v>
          </cell>
          <cell r="Y77">
            <v>9.5835800748318434E-3</v>
          </cell>
          <cell r="AC77">
            <v>-1.4437365462072194E-3</v>
          </cell>
          <cell r="AD77">
            <v>2.0206854678690434E-2</v>
          </cell>
          <cell r="AF77">
            <v>-2.3025404661893845E-3</v>
          </cell>
          <cell r="AG77">
            <v>4.2357157915830612E-2</v>
          </cell>
          <cell r="AI77">
            <v>-2.0066223572939634E-2</v>
          </cell>
          <cell r="AJ77">
            <v>4.6784350648522377E-2</v>
          </cell>
          <cell r="AL77">
            <v>-8.3640151298077739E-2</v>
          </cell>
          <cell r="AM77">
            <v>0.3787897651675014</v>
          </cell>
          <cell r="AO77">
            <v>-0.14450237246269204</v>
          </cell>
          <cell r="AP77">
            <v>0.7749910257118533</v>
          </cell>
          <cell r="AR77">
            <v>-0.48362446973740519</v>
          </cell>
          <cell r="AS77">
            <v>1.0790198442292693</v>
          </cell>
          <cell r="AU77">
            <v>-8.5803894888622889E-2</v>
          </cell>
          <cell r="AV77">
            <v>0.37721318072961524</v>
          </cell>
          <cell r="AX77">
            <v>-0.14830642752290116</v>
          </cell>
          <cell r="AY77">
            <v>0.75475232662759628</v>
          </cell>
          <cell r="BA77">
            <v>-0.47077648912795067</v>
          </cell>
          <cell r="BB77">
            <v>1.0398438678934756</v>
          </cell>
          <cell r="BD77">
            <v>-0.10466411346135149</v>
          </cell>
          <cell r="BE77">
            <v>1.4649019839135806</v>
          </cell>
          <cell r="BG77">
            <v>-0.16692336093846386</v>
          </cell>
          <cell r="BH77">
            <v>3.0706948533299578</v>
          </cell>
          <cell r="BJ77">
            <v>-1.4547068897690398</v>
          </cell>
          <cell r="BK77">
            <v>3.3916455168751987</v>
          </cell>
          <cell r="BM77" t="str">
            <v>AUSElectronics and Machinery</v>
          </cell>
        </row>
        <row r="78">
          <cell r="G78">
            <v>-7.5517851146287285E-3</v>
          </cell>
          <cell r="H78">
            <v>3.0158659719745629E-2</v>
          </cell>
          <cell r="J78">
            <v>-1.3170871592592448E-2</v>
          </cell>
          <cell r="K78">
            <v>3.5987322422442958E-2</v>
          </cell>
          <cell r="M78">
            <v>-2.0911788000375964E-2</v>
          </cell>
          <cell r="N78">
            <v>3.9744127920130268E-2</v>
          </cell>
          <cell r="R78">
            <v>-7.4339058846817352E-3</v>
          </cell>
          <cell r="S78">
            <v>3.0414369844947942E-2</v>
          </cell>
          <cell r="U78">
            <v>-1.3008122194150928E-2</v>
          </cell>
          <cell r="V78">
            <v>3.7353133186115883E-2</v>
          </cell>
          <cell r="X78">
            <v>-2.1467209298862144E-2</v>
          </cell>
          <cell r="Y78">
            <v>4.1638578797574155E-2</v>
          </cell>
          <cell r="AC78">
            <v>-2.9136541968910024E-2</v>
          </cell>
          <cell r="AD78">
            <v>0.36333501432818593</v>
          </cell>
          <cell r="AF78">
            <v>-5.1472627535986248E-2</v>
          </cell>
          <cell r="AG78">
            <v>0.39044700899103191</v>
          </cell>
          <cell r="AI78">
            <v>-9.8463922244263813E-2</v>
          </cell>
          <cell r="AJ78">
            <v>0.4085181740229018</v>
          </cell>
          <cell r="AL78">
            <v>-4.626778480564251E-2</v>
          </cell>
          <cell r="AM78">
            <v>0.18477411059231269</v>
          </cell>
          <cell r="AO78">
            <v>-8.0694437579845915E-2</v>
          </cell>
          <cell r="AP78">
            <v>0.22048478131977725</v>
          </cell>
          <cell r="AR78">
            <v>-0.12812097966457831</v>
          </cell>
          <cell r="AS78">
            <v>0.24350173236979358</v>
          </cell>
          <cell r="AU78">
            <v>-4.6365609860177626E-2</v>
          </cell>
          <cell r="AV78">
            <v>0.18969581109169245</v>
          </cell>
          <cell r="AX78">
            <v>-8.1132251070103661E-2</v>
          </cell>
          <cell r="AY78">
            <v>0.23297319433804611</v>
          </cell>
          <cell r="BA78">
            <v>-0.13389196293012157</v>
          </cell>
          <cell r="BB78">
            <v>0.2597017139588445</v>
          </cell>
          <cell r="BD78">
            <v>-0.13052747071792245</v>
          </cell>
          <cell r="BE78">
            <v>1.627688024684707</v>
          </cell>
          <cell r="BG78">
            <v>-0.23058988574028474</v>
          </cell>
          <cell r="BH78">
            <v>1.7491458178996746</v>
          </cell>
          <cell r="BJ78">
            <v>-0.44110405212889886</v>
          </cell>
          <cell r="BK78">
            <v>1.8301020091681193</v>
          </cell>
          <cell r="BM78" t="str">
            <v>AUSOther</v>
          </cell>
        </row>
        <row r="79">
          <cell r="G79">
            <v>-2.1523409290239215E-2</v>
          </cell>
          <cell r="H79">
            <v>3.6594905621313956E-2</v>
          </cell>
          <cell r="J79">
            <v>-3.7672192753234413E-2</v>
          </cell>
          <cell r="K79">
            <v>5.1258125160529744E-2</v>
          </cell>
          <cell r="M79">
            <v>-5.3857166240049992E-2</v>
          </cell>
          <cell r="N79">
            <v>5.8426384835911449E-2</v>
          </cell>
          <cell r="R79">
            <v>-2.3690507085120771E-2</v>
          </cell>
          <cell r="S79">
            <v>3.7866524915443733E-2</v>
          </cell>
          <cell r="U79">
            <v>-4.1517009303788655E-2</v>
          </cell>
          <cell r="V79">
            <v>5.402844594209455E-2</v>
          </cell>
          <cell r="X79">
            <v>-5.8937731679179706E-2</v>
          </cell>
          <cell r="Y79">
            <v>6.170051998924464E-2</v>
          </cell>
          <cell r="AC79">
            <v>-1.3831622827638057E-2</v>
          </cell>
          <cell r="AD79">
            <v>2.1308687276587079E-2</v>
          </cell>
          <cell r="AF79">
            <v>-2.4263429230813927E-2</v>
          </cell>
          <cell r="AG79">
            <v>3.3486605857206087E-2</v>
          </cell>
          <cell r="AI79">
            <v>-3.5019514769601301E-2</v>
          </cell>
          <cell r="AJ79">
            <v>3.8190196416962863E-2</v>
          </cell>
          <cell r="AL79">
            <v>-3.0020909229822632E-2</v>
          </cell>
          <cell r="AM79">
            <v>5.104267289242178E-2</v>
          </cell>
          <cell r="AO79">
            <v>-5.2545275884620914E-2</v>
          </cell>
          <cell r="AP79">
            <v>7.1494970986450468E-2</v>
          </cell>
          <cell r="AR79">
            <v>-7.5120120482085523E-2</v>
          </cell>
          <cell r="AS79">
            <v>8.1493278882217871E-2</v>
          </cell>
          <cell r="AU79">
            <v>-3.0316407716043645E-2</v>
          </cell>
          <cell r="AV79">
            <v>4.8457257753141296E-2</v>
          </cell>
          <cell r="AX79">
            <v>-5.3128731127707635E-2</v>
          </cell>
          <cell r="AY79">
            <v>6.9139440095543736E-2</v>
          </cell>
          <cell r="BA79">
            <v>-7.5421783798245989E-2</v>
          </cell>
          <cell r="BB79">
            <v>7.895728502412111E-2</v>
          </cell>
          <cell r="BD79">
            <v>-5.418684161184667E-2</v>
          </cell>
          <cell r="BE79">
            <v>8.3479030392991802E-2</v>
          </cell>
          <cell r="BG79">
            <v>-9.5054543712921546E-2</v>
          </cell>
          <cell r="BH79">
            <v>0.13118731115751661</v>
          </cell>
          <cell r="BJ79">
            <v>-0.13719264353799271</v>
          </cell>
          <cell r="BK79">
            <v>0.14961412338660923</v>
          </cell>
          <cell r="BM79" t="str">
            <v>AUSServices</v>
          </cell>
        </row>
        <row r="80">
          <cell r="G80">
            <v>-1.6400592721765861E-4</v>
          </cell>
          <cell r="H80">
            <v>9.9847148521803319E-4</v>
          </cell>
          <cell r="J80">
            <v>-3.2064491824712604E-4</v>
          </cell>
          <cell r="K80">
            <v>2.6286786887794733E-3</v>
          </cell>
          <cell r="M80">
            <v>-4.8368056741310284E-4</v>
          </cell>
          <cell r="N80">
            <v>2.69878632389009E-3</v>
          </cell>
          <cell r="R80">
            <v>-3.1723282882012427E-4</v>
          </cell>
          <cell r="S80">
            <v>1.5840341220609844E-3</v>
          </cell>
          <cell r="U80">
            <v>-6.199735653353855E-4</v>
          </cell>
          <cell r="V80">
            <v>4.3618356576189399E-3</v>
          </cell>
          <cell r="X80">
            <v>-9.3314066180028021E-4</v>
          </cell>
          <cell r="Y80">
            <v>4.483309923671186E-3</v>
          </cell>
          <cell r="AC80">
            <v>-7.165389833971858E-4</v>
          </cell>
          <cell r="AD80">
            <v>9.295379277318716E-3</v>
          </cell>
          <cell r="AF80">
            <v>-1.401476823957637E-3</v>
          </cell>
          <cell r="AG80">
            <v>2.520592138171196E-2</v>
          </cell>
          <cell r="AI80">
            <v>-2.1190448314882815E-3</v>
          </cell>
          <cell r="AJ80">
            <v>2.5498758070170879E-2</v>
          </cell>
          <cell r="AL80">
            <v>-0.10392880774603128</v>
          </cell>
          <cell r="AM80">
            <v>0.63272073630242742</v>
          </cell>
          <cell r="AO80">
            <v>-0.20318926656243091</v>
          </cell>
          <cell r="AP80">
            <v>1.6657656629060926</v>
          </cell>
          <cell r="AR80">
            <v>-0.30650321945044473</v>
          </cell>
          <cell r="AS80">
            <v>1.7101921239160682</v>
          </cell>
          <cell r="AU80">
            <v>-9.9880920488566755E-2</v>
          </cell>
          <cell r="AV80">
            <v>0.49873396390024927</v>
          </cell>
          <cell r="AX80">
            <v>-0.19519899820768061</v>
          </cell>
          <cell r="AY80">
            <v>1.3733262163414386</v>
          </cell>
          <cell r="BA80">
            <v>-0.29379982075805211</v>
          </cell>
          <cell r="BB80">
            <v>1.4115724519347004</v>
          </cell>
          <cell r="BD80">
            <v>-0.10861737994286637</v>
          </cell>
          <cell r="BE80">
            <v>1.4090506812215109</v>
          </cell>
          <cell r="BG80">
            <v>-0.21244446456662411</v>
          </cell>
          <cell r="BH80">
            <v>3.8208683727816557</v>
          </cell>
          <cell r="BJ80">
            <v>-0.32121783030770112</v>
          </cell>
          <cell r="BK80">
            <v>3.865258356562792</v>
          </cell>
          <cell r="BM80" t="str">
            <v>AUSTextiles, Garments and Leather</v>
          </cell>
        </row>
        <row r="81">
          <cell r="G81">
            <v>-4.4554239138960838E-4</v>
          </cell>
          <cell r="H81">
            <v>1.8110005767084658E-3</v>
          </cell>
          <cell r="J81">
            <v>-6.5227510640397668E-4</v>
          </cell>
          <cell r="K81">
            <v>2.8981396462768316E-3</v>
          </cell>
          <cell r="M81">
            <v>-1.7610018840059638E-3</v>
          </cell>
          <cell r="N81">
            <v>3.2259451691061258E-3</v>
          </cell>
          <cell r="R81">
            <v>-1.1495270300656557E-3</v>
          </cell>
          <cell r="S81">
            <v>6.5826362988445908E-3</v>
          </cell>
          <cell r="U81">
            <v>-1.7148466286016628E-3</v>
          </cell>
          <cell r="V81">
            <v>9.8153542494401336E-3</v>
          </cell>
          <cell r="X81">
            <v>-5.0102409441024065E-3</v>
          </cell>
          <cell r="Y81">
            <v>1.0766984487418085E-2</v>
          </cell>
          <cell r="AC81">
            <v>-3.8094820774858817E-4</v>
          </cell>
          <cell r="AD81">
            <v>1.3338922872208059E-3</v>
          </cell>
          <cell r="AF81">
            <v>-5.5289667216129601E-4</v>
          </cell>
          <cell r="AG81">
            <v>2.2472153650596738E-3</v>
          </cell>
          <cell r="AI81">
            <v>-1.4353887527249753E-3</v>
          </cell>
          <cell r="AJ81">
            <v>2.5115000316873193E-3</v>
          </cell>
          <cell r="AL81">
            <v>-2.8672356516361026E-2</v>
          </cell>
          <cell r="AM81">
            <v>0.11654481187473295</v>
          </cell>
          <cell r="AO81">
            <v>-4.1976397216057011E-2</v>
          </cell>
          <cell r="AP81">
            <v>0.1865063679195125</v>
          </cell>
          <cell r="AR81">
            <v>-0.11332720481820373</v>
          </cell>
          <cell r="AS81">
            <v>0.20760190675091103</v>
          </cell>
          <cell r="AU81">
            <v>-1.9235177206349881E-2</v>
          </cell>
          <cell r="AV81">
            <v>0.11014806296985898</v>
          </cell>
          <cell r="AX81">
            <v>-2.8694739593013892E-2</v>
          </cell>
          <cell r="AY81">
            <v>0.16424153011895415</v>
          </cell>
          <cell r="BA81">
            <v>-8.3836978066374954E-2</v>
          </cell>
          <cell r="BB81">
            <v>0.18016527595847681</v>
          </cell>
          <cell r="BD81">
            <v>-3.6899089498570896E-2</v>
          </cell>
          <cell r="BE81">
            <v>0.12920236894800396</v>
          </cell>
          <cell r="BG81">
            <v>-5.3554219115806517E-2</v>
          </cell>
          <cell r="BH81">
            <v>0.21766791178244591</v>
          </cell>
          <cell r="BJ81">
            <v>-0.13903343545061528</v>
          </cell>
          <cell r="BK81">
            <v>0.24326683407329269</v>
          </cell>
          <cell r="BM81" t="str">
            <v>AUTAgriculture, Mining and Quarrying</v>
          </cell>
        </row>
        <row r="82">
          <cell r="G82">
            <v>-4.0696548530831933E-3</v>
          </cell>
          <cell r="H82">
            <v>2.4458038620650768E-2</v>
          </cell>
          <cell r="J82">
            <v>-7.1028294041752815E-3</v>
          </cell>
          <cell r="K82">
            <v>5.2480340003967285E-2</v>
          </cell>
          <cell r="M82">
            <v>-3.5783570259809494E-2</v>
          </cell>
          <cell r="N82">
            <v>6.3942162320017815E-2</v>
          </cell>
          <cell r="R82">
            <v>-3.18287150003016E-3</v>
          </cell>
          <cell r="S82">
            <v>1.9055955111980438E-2</v>
          </cell>
          <cell r="U82">
            <v>-5.5479109287261963E-3</v>
          </cell>
          <cell r="V82">
            <v>4.0948601439595222E-2</v>
          </cell>
          <cell r="X82">
            <v>-2.7886842377483845E-2</v>
          </cell>
          <cell r="Y82">
            <v>4.9834275618195534E-2</v>
          </cell>
          <cell r="AC82">
            <v>-1.1072966270148754E-2</v>
          </cell>
          <cell r="AD82">
            <v>8.584531769156456E-2</v>
          </cell>
          <cell r="AF82">
            <v>-1.9295030273497105E-2</v>
          </cell>
          <cell r="AG82">
            <v>0.18855439871549606</v>
          </cell>
          <cell r="AI82">
            <v>-0.1069943755865097</v>
          </cell>
          <cell r="AJ82">
            <v>0.21080292016267776</v>
          </cell>
          <cell r="AL82">
            <v>-6.8410740362833747E-2</v>
          </cell>
          <cell r="AM82">
            <v>0.41113868135374676</v>
          </cell>
          <cell r="AO82">
            <v>-0.11939828701748706</v>
          </cell>
          <cell r="AP82">
            <v>0.88219248161663466</v>
          </cell>
          <cell r="AR82">
            <v>-0.60152042929253402</v>
          </cell>
          <cell r="AS82">
            <v>1.0748652705520942</v>
          </cell>
          <cell r="AU82">
            <v>-6.8339182705190626E-2</v>
          </cell>
          <cell r="AV82">
            <v>0.40914890783595964</v>
          </cell>
          <cell r="AX82">
            <v>-0.11911875757056192</v>
          </cell>
          <cell r="AY82">
            <v>0.87920418882006801</v>
          </cell>
          <cell r="BA82">
            <v>-0.59875619115872658</v>
          </cell>
          <cell r="BB82">
            <v>1.0699877976287828</v>
          </cell>
          <cell r="BD82">
            <v>-6.8559894659652246E-2</v>
          </cell>
          <cell r="BE82">
            <v>0.53152387484685981</v>
          </cell>
          <cell r="BG82">
            <v>-0.1194680098116104</v>
          </cell>
          <cell r="BH82">
            <v>1.1674622136616346</v>
          </cell>
          <cell r="BJ82">
            <v>-0.66247136859451727</v>
          </cell>
          <cell r="BK82">
            <v>1.3052171972439426</v>
          </cell>
          <cell r="BM82" t="str">
            <v>AUTElectronics and Machinery</v>
          </cell>
        </row>
        <row r="83">
          <cell r="G83">
            <v>-2.6262583905918291E-2</v>
          </cell>
          <cell r="H83">
            <v>4.3957292538834736E-2</v>
          </cell>
          <cell r="J83">
            <v>-3.1328642060543643E-2</v>
          </cell>
          <cell r="K83">
            <v>6.0419907575123943E-2</v>
          </cell>
          <cell r="M83">
            <v>-0.11140560121566523</v>
          </cell>
          <cell r="N83">
            <v>7.6691718335496262E-2</v>
          </cell>
          <cell r="R83">
            <v>-2.5058819670448429E-2</v>
          </cell>
          <cell r="S83">
            <v>3.2754634747107048E-2</v>
          </cell>
          <cell r="U83">
            <v>-2.9109497609169921E-2</v>
          </cell>
          <cell r="V83">
            <v>4.739627314847894E-2</v>
          </cell>
          <cell r="X83">
            <v>-9.4084013122483157E-2</v>
          </cell>
          <cell r="Y83">
            <v>6.0839854573714547E-2</v>
          </cell>
          <cell r="AC83">
            <v>-0.11369783394911792</v>
          </cell>
          <cell r="AD83">
            <v>0.1972306903480785</v>
          </cell>
          <cell r="AF83">
            <v>-0.1325393057486508</v>
          </cell>
          <cell r="AG83">
            <v>0.27164565163548104</v>
          </cell>
          <cell r="AI83">
            <v>-0.5098374575318303</v>
          </cell>
          <cell r="AJ83">
            <v>0.33428918398567475</v>
          </cell>
          <cell r="AL83">
            <v>-0.12354053328614835</v>
          </cell>
          <cell r="AM83">
            <v>0.20677734458714492</v>
          </cell>
          <cell r="AO83">
            <v>-0.14737152906033099</v>
          </cell>
          <cell r="AP83">
            <v>0.28421832481032144</v>
          </cell>
          <cell r="AR83">
            <v>-0.5240576264145026</v>
          </cell>
          <cell r="AS83">
            <v>0.36076175199437233</v>
          </cell>
          <cell r="AU83">
            <v>-0.13942100313538394</v>
          </cell>
          <cell r="AV83">
            <v>0.18223859279214991</v>
          </cell>
          <cell r="AX83">
            <v>-0.16195796174005925</v>
          </cell>
          <cell r="AY83">
            <v>0.26370100563963816</v>
          </cell>
          <cell r="BA83">
            <v>-0.52345990996568326</v>
          </cell>
          <cell r="BB83">
            <v>0.33849772921592547</v>
          </cell>
          <cell r="BD83">
            <v>-0.18698829478815671</v>
          </cell>
          <cell r="BE83">
            <v>0.32436704541427436</v>
          </cell>
          <cell r="BG83">
            <v>-0.2179751180258841</v>
          </cell>
          <cell r="BH83">
            <v>0.44675043861141495</v>
          </cell>
          <cell r="BJ83">
            <v>-0.83848243622363061</v>
          </cell>
          <cell r="BK83">
            <v>0.54977445311385065</v>
          </cell>
          <cell r="BM83" t="str">
            <v>AUTOther</v>
          </cell>
        </row>
        <row r="84">
          <cell r="G84">
            <v>-1.8852385561331175E-2</v>
          </cell>
          <cell r="H84">
            <v>3.8168609044078039E-2</v>
          </cell>
          <cell r="J84">
            <v>-2.6573481864033965E-2</v>
          </cell>
          <cell r="K84">
            <v>6.5689631619534339E-2</v>
          </cell>
          <cell r="M84">
            <v>-8.9998500546244031E-2</v>
          </cell>
          <cell r="N84">
            <v>8.2515856385725783E-2</v>
          </cell>
          <cell r="R84">
            <v>-1.6725181416404666E-2</v>
          </cell>
          <cell r="S84">
            <v>3.37675481387123E-2</v>
          </cell>
          <cell r="U84">
            <v>-2.3683545010499074E-2</v>
          </cell>
          <cell r="V84">
            <v>5.7916162120818626E-2</v>
          </cell>
          <cell r="X84">
            <v>-8.1184525861317525E-2</v>
          </cell>
          <cell r="Y84">
            <v>7.2994112117157783E-2</v>
          </cell>
          <cell r="AC84">
            <v>-8.9995628198948907E-3</v>
          </cell>
          <cell r="AD84">
            <v>1.9427300158014305E-2</v>
          </cell>
          <cell r="AF84">
            <v>-1.2933266562640711E-2</v>
          </cell>
          <cell r="AG84">
            <v>3.478586667813488E-2</v>
          </cell>
          <cell r="AI84">
            <v>-4.4565090473682289E-2</v>
          </cell>
          <cell r="AJ84">
            <v>4.3378020873262813E-2</v>
          </cell>
          <cell r="AL84">
            <v>-2.6572851565359479E-2</v>
          </cell>
          <cell r="AM84">
            <v>5.3799492869745162E-2</v>
          </cell>
          <cell r="AO84">
            <v>-3.7455906407734552E-2</v>
          </cell>
          <cell r="AP84">
            <v>9.2590978724168202E-2</v>
          </cell>
          <cell r="AR84">
            <v>-0.12685486345163635</v>
          </cell>
          <cell r="AS84">
            <v>0.11630791214157542</v>
          </cell>
          <cell r="AU84">
            <v>-2.3597342962904135E-2</v>
          </cell>
          <cell r="AV84">
            <v>4.7642198587096632E-2</v>
          </cell>
          <cell r="AX84">
            <v>-3.3414808501985208E-2</v>
          </cell>
          <cell r="AY84">
            <v>8.1713166908888482E-2</v>
          </cell>
          <cell r="BA84">
            <v>-0.1145422015064807</v>
          </cell>
          <cell r="BB84">
            <v>0.10298645228516268</v>
          </cell>
          <cell r="BD84">
            <v>-4.3704652078429607E-2</v>
          </cell>
          <cell r="BE84">
            <v>9.4344959996529268E-2</v>
          </cell>
          <cell r="BG84">
            <v>-6.2807930415046662E-2</v>
          </cell>
          <cell r="BH84">
            <v>0.16893089484898768</v>
          </cell>
          <cell r="BJ84">
            <v>-0.21642182103449886</v>
          </cell>
          <cell r="BK84">
            <v>0.21065704502065472</v>
          </cell>
          <cell r="BM84" t="str">
            <v>AUTServices</v>
          </cell>
        </row>
        <row r="85">
          <cell r="G85">
            <v>-1.3737217705056537E-4</v>
          </cell>
          <cell r="H85">
            <v>2.353025134652853E-3</v>
          </cell>
          <cell r="J85">
            <v>-2.4860762277967297E-4</v>
          </cell>
          <cell r="K85">
            <v>5.0662055145949125E-3</v>
          </cell>
          <cell r="M85">
            <v>-6.2523049564333633E-4</v>
          </cell>
          <cell r="N85">
            <v>5.2191620925441384E-3</v>
          </cell>
          <cell r="R85">
            <v>-2.5321190332761034E-4</v>
          </cell>
          <cell r="S85">
            <v>4.7758815344423056E-3</v>
          </cell>
          <cell r="U85">
            <v>-4.6112682321108878E-4</v>
          </cell>
          <cell r="V85">
            <v>1.0132680181413889E-2</v>
          </cell>
          <cell r="X85">
            <v>-1.1175936670042574E-3</v>
          </cell>
          <cell r="Y85">
            <v>1.0426624212414026E-2</v>
          </cell>
          <cell r="AC85">
            <v>-6.9452550087589771E-4</v>
          </cell>
          <cell r="AD85">
            <v>1.4061424881219864E-2</v>
          </cell>
          <cell r="AF85">
            <v>-1.2640636705327779E-3</v>
          </cell>
          <cell r="AG85">
            <v>2.9981748200953007E-2</v>
          </cell>
          <cell r="AI85">
            <v>-3.0747675336897373E-3</v>
          </cell>
          <cell r="AJ85">
            <v>3.0775672756135464E-2</v>
          </cell>
          <cell r="AL85">
            <v>-4.6896657284304949E-2</v>
          </cell>
          <cell r="AM85">
            <v>0.80328502969383642</v>
          </cell>
          <cell r="AO85">
            <v>-8.4870653825865852E-2</v>
          </cell>
          <cell r="AP85">
            <v>1.7295212818994601</v>
          </cell>
          <cell r="AR85">
            <v>-0.2134436601895652</v>
          </cell>
          <cell r="AS85">
            <v>1.7817382036188019</v>
          </cell>
          <cell r="AU85">
            <v>-4.9121110628289444E-2</v>
          </cell>
          <cell r="AV85">
            <v>0.92648332135247102</v>
          </cell>
          <cell r="AX85">
            <v>-8.9454964000318701E-2</v>
          </cell>
          <cell r="AY85">
            <v>1.9656599773208019</v>
          </cell>
          <cell r="BA85">
            <v>-0.21680435016265587</v>
          </cell>
          <cell r="BB85">
            <v>2.0226827992163501</v>
          </cell>
          <cell r="BD85">
            <v>-4.8901905995338169E-2</v>
          </cell>
          <cell r="BE85">
            <v>0.99007232540017742</v>
          </cell>
          <cell r="BG85">
            <v>-8.900338822772981E-2</v>
          </cell>
          <cell r="BH85">
            <v>2.1110306680602169</v>
          </cell>
          <cell r="BJ85">
            <v>-0.21649600007542558</v>
          </cell>
          <cell r="BK85">
            <v>2.1669313137758315</v>
          </cell>
          <cell r="BM85" t="str">
            <v>AUTTextiles, Garments and Leather</v>
          </cell>
        </row>
        <row r="86">
          <cell r="G86">
            <v>-6.8603615363826975E-4</v>
          </cell>
          <cell r="H86">
            <v>1.2994293472729623E-2</v>
          </cell>
          <cell r="J86">
            <v>-1.3652269699377939E-3</v>
          </cell>
          <cell r="K86">
            <v>2.6907455641776323E-2</v>
          </cell>
          <cell r="M86">
            <v>-1.7075041541829705E-3</v>
          </cell>
          <cell r="N86">
            <v>2.7091448660939932E-2</v>
          </cell>
          <cell r="R86">
            <v>-1.8324901043342834E-3</v>
          </cell>
          <cell r="S86">
            <v>3.3268435683567077E-2</v>
          </cell>
          <cell r="U86">
            <v>-3.641993187557091E-3</v>
          </cell>
          <cell r="V86">
            <v>6.8979465955635533E-2</v>
          </cell>
          <cell r="X86">
            <v>-4.5130131657060701E-3</v>
          </cell>
          <cell r="Y86">
            <v>6.9404968293383718E-2</v>
          </cell>
          <cell r="AC86">
            <v>-6.5654553907279478E-5</v>
          </cell>
          <cell r="AD86">
            <v>3.9782666299288394E-3</v>
          </cell>
          <cell r="AF86">
            <v>-1.3046568915342505E-4</v>
          </cell>
          <cell r="AG86">
            <v>1.0674254186596954E-2</v>
          </cell>
          <cell r="AI86">
            <v>-1.617786876977334E-4</v>
          </cell>
          <cell r="AJ86">
            <v>1.0689673243177822E-2</v>
          </cell>
          <cell r="AL86">
            <v>-4.2792459734948187E-3</v>
          </cell>
          <cell r="AM86">
            <v>8.1053713753557979E-2</v>
          </cell>
          <cell r="AO86">
            <v>-8.5157932027781387E-3</v>
          </cell>
          <cell r="AP86">
            <v>0.16783899886531958</v>
          </cell>
          <cell r="AR86">
            <v>-1.0650794768996778E-2</v>
          </cell>
          <cell r="AS86">
            <v>0.16898668092585159</v>
          </cell>
          <cell r="AU86">
            <v>-4.3554584332612519E-3</v>
          </cell>
          <cell r="AV86">
            <v>7.9072344465424313E-2</v>
          </cell>
          <cell r="AX86">
            <v>-8.6562813655073952E-3</v>
          </cell>
          <cell r="AY86">
            <v>0.16395024235477365</v>
          </cell>
          <cell r="BA86">
            <v>-1.0726519726082987E-2</v>
          </cell>
          <cell r="BB86">
            <v>0.16496157537148914</v>
          </cell>
          <cell r="BD86">
            <v>-4.3515784239136455E-3</v>
          </cell>
          <cell r="BE86">
            <v>0.26367918447549671</v>
          </cell>
          <cell r="BG86">
            <v>-8.6472551284537992E-3</v>
          </cell>
          <cell r="BH86">
            <v>0.70748868807126353</v>
          </cell>
          <cell r="BJ86">
            <v>-1.0722678092196514E-2</v>
          </cell>
          <cell r="BK86">
            <v>0.70851066187111855</v>
          </cell>
          <cell r="BM86" t="str">
            <v>BANAgriculture, Mining and Quarrying</v>
          </cell>
        </row>
        <row r="87">
          <cell r="G87">
            <v>-5.568951451095927E-6</v>
          </cell>
          <cell r="H87">
            <v>1.2264018732821569E-4</v>
          </cell>
          <cell r="J87">
            <v>-8.3413951870170422E-6</v>
          </cell>
          <cell r="K87">
            <v>2.5030831238836981E-4</v>
          </cell>
          <cell r="M87">
            <v>-1.6925474710660637E-5</v>
          </cell>
          <cell r="N87">
            <v>4.1316445276606828E-4</v>
          </cell>
          <cell r="R87">
            <v>-1.4829327000143167E-5</v>
          </cell>
          <cell r="S87">
            <v>3.410464373700961E-4</v>
          </cell>
          <cell r="U87">
            <v>-2.0529411983716273E-5</v>
          </cell>
          <cell r="V87">
            <v>6.9862689451838378E-4</v>
          </cell>
          <cell r="X87">
            <v>-4.6244222744462604E-5</v>
          </cell>
          <cell r="Y87">
            <v>8.4557912123273127E-4</v>
          </cell>
          <cell r="AC87">
            <v>-4.6515194753737887E-5</v>
          </cell>
          <cell r="AD87">
            <v>1.3571532799687702E-3</v>
          </cell>
          <cell r="AF87">
            <v>-4.932682600156113E-5</v>
          </cell>
          <cell r="AG87">
            <v>2.7867429089383222E-3</v>
          </cell>
          <cell r="AI87">
            <v>-1.3378420499066124E-4</v>
          </cell>
          <cell r="AJ87">
            <v>5.6393761187791824E-3</v>
          </cell>
          <cell r="AL87">
            <v>-3.30469332224611E-3</v>
          </cell>
          <cell r="AM87">
            <v>7.2776394562177174E-2</v>
          </cell>
          <cell r="AO87">
            <v>-4.9499000332147497E-3</v>
          </cell>
          <cell r="AP87">
            <v>0.1485364373736377</v>
          </cell>
          <cell r="AR87">
            <v>-1.0043812330444778E-2</v>
          </cell>
          <cell r="AS87">
            <v>0.24517753836349163</v>
          </cell>
          <cell r="AU87">
            <v>-4.3077489603445479E-3</v>
          </cell>
          <cell r="AV87">
            <v>9.9070068115435048E-2</v>
          </cell>
          <cell r="AX87">
            <v>-5.9635580986571344E-3</v>
          </cell>
          <cell r="AY87">
            <v>0.20294307883973786</v>
          </cell>
          <cell r="BA87">
            <v>-1.3433414911376441E-2</v>
          </cell>
          <cell r="BB87">
            <v>0.24563101078991575</v>
          </cell>
          <cell r="BD87">
            <v>-2.7216792375229493E-2</v>
          </cell>
          <cell r="BE87">
            <v>0.7940923226878136</v>
          </cell>
          <cell r="BG87">
            <v>-2.8861923268754627E-2</v>
          </cell>
          <cell r="BH87">
            <v>1.6305683241199909</v>
          </cell>
          <cell r="BJ87">
            <v>-7.8279300980963196E-2</v>
          </cell>
          <cell r="BK87">
            <v>3.2996901284242539</v>
          </cell>
          <cell r="BM87" t="str">
            <v>BANElectronics and Machinery</v>
          </cell>
        </row>
        <row r="88">
          <cell r="G88">
            <v>-2.9319857952714301E-4</v>
          </cell>
          <cell r="H88">
            <v>7.167458405092475E-3</v>
          </cell>
          <cell r="J88">
            <v>-5.8712207214739465E-4</v>
          </cell>
          <cell r="K88">
            <v>1.5098017242053174E-2</v>
          </cell>
          <cell r="M88">
            <v>-8.1407752327322669E-4</v>
          </cell>
          <cell r="N88">
            <v>1.5262377393810311E-2</v>
          </cell>
          <cell r="R88">
            <v>-2.5833208974290756E-4</v>
          </cell>
          <cell r="S88">
            <v>6.4231324304273585E-3</v>
          </cell>
          <cell r="U88">
            <v>-5.1703862754948204E-4</v>
          </cell>
          <cell r="V88">
            <v>1.2906618183478713E-2</v>
          </cell>
          <cell r="X88">
            <v>-7.0657786272931844E-4</v>
          </cell>
          <cell r="Y88">
            <v>1.3029618326982018E-2</v>
          </cell>
          <cell r="AC88">
            <v>-4.4040329427730285E-5</v>
          </cell>
          <cell r="AD88">
            <v>1.0311079357052222E-2</v>
          </cell>
          <cell r="AF88">
            <v>-8.4606517930296832E-5</v>
          </cell>
          <cell r="AG88">
            <v>2.6093472294633102E-2</v>
          </cell>
          <cell r="AI88">
            <v>-1.1854312575110271E-4</v>
          </cell>
          <cell r="AJ88">
            <v>2.6286773605534108E-2</v>
          </cell>
          <cell r="AL88">
            <v>-1.5111100805355389E-3</v>
          </cell>
          <cell r="AM88">
            <v>3.6940215280789744E-2</v>
          </cell>
          <cell r="AO88">
            <v>-3.0259562756330084E-3</v>
          </cell>
          <cell r="AP88">
            <v>7.781335805705647E-2</v>
          </cell>
          <cell r="AR88">
            <v>-4.1956572700301729E-3</v>
          </cell>
          <cell r="AS88">
            <v>7.8660450435740964E-2</v>
          </cell>
          <cell r="AU88">
            <v>-1.6026942080809539E-3</v>
          </cell>
          <cell r="AV88">
            <v>3.9849161419426384E-2</v>
          </cell>
          <cell r="AX88">
            <v>-3.2077114947367119E-3</v>
          </cell>
          <cell r="AY88">
            <v>8.007275530175037E-2</v>
          </cell>
          <cell r="BA88">
            <v>-4.3836143209366367E-3</v>
          </cell>
          <cell r="BB88">
            <v>8.0835849107796912E-2</v>
          </cell>
          <cell r="BD88">
            <v>-1.9440773709345537E-3</v>
          </cell>
          <cell r="BE88">
            <v>0.45516317222036551</v>
          </cell>
          <cell r="BG88">
            <v>-3.7347953359833795E-3</v>
          </cell>
          <cell r="BH88">
            <v>1.151847174539137</v>
          </cell>
          <cell r="BJ88">
            <v>-5.2328629519165027E-3</v>
          </cell>
          <cell r="BK88">
            <v>1.1603800967306319</v>
          </cell>
          <cell r="BM88" t="str">
            <v>BANOther</v>
          </cell>
        </row>
        <row r="89">
          <cell r="G89">
            <v>-2.4786975493498176E-3</v>
          </cell>
          <cell r="H89">
            <v>3.8347646532201907E-2</v>
          </cell>
          <cell r="J89">
            <v>-4.9460257191640267E-3</v>
          </cell>
          <cell r="K89">
            <v>7.8788083177641965E-2</v>
          </cell>
          <cell r="M89">
            <v>-8.1904082362598274E-3</v>
          </cell>
          <cell r="N89">
            <v>8.0194515248876996E-2</v>
          </cell>
          <cell r="R89">
            <v>-1.1228118476083182E-3</v>
          </cell>
          <cell r="S89">
            <v>1.7963881491596112E-2</v>
          </cell>
          <cell r="U89">
            <v>-2.2459981453266664E-3</v>
          </cell>
          <cell r="V89">
            <v>3.694686039671069E-2</v>
          </cell>
          <cell r="X89">
            <v>-3.8345581751855207E-3</v>
          </cell>
          <cell r="Y89">
            <v>3.7587814262224128E-2</v>
          </cell>
          <cell r="AC89">
            <v>-1.205296782377907E-3</v>
          </cell>
          <cell r="AD89">
            <v>9.1315255271808837E-3</v>
          </cell>
          <cell r="AF89">
            <v>-2.3404807016955687E-3</v>
          </cell>
          <cell r="AG89">
            <v>2.2642764343686395E-2</v>
          </cell>
          <cell r="AI89">
            <v>-4.2735306364534154E-3</v>
          </cell>
          <cell r="AJ89">
            <v>2.3421928183097407E-2</v>
          </cell>
          <cell r="AL89">
            <v>-4.3938281581691408E-3</v>
          </cell>
          <cell r="AM89">
            <v>6.7976413329211144E-2</v>
          </cell>
          <cell r="AO89">
            <v>-8.7675025464854124E-3</v>
          </cell>
          <cell r="AP89">
            <v>0.13966258145730681</v>
          </cell>
          <cell r="AR89">
            <v>-1.4518611334738529E-2</v>
          </cell>
          <cell r="AS89">
            <v>0.14215567337921783</v>
          </cell>
          <cell r="AU89">
            <v>-3.3104381301252775E-3</v>
          </cell>
          <cell r="AV89">
            <v>5.2963743107541948E-2</v>
          </cell>
          <cell r="AX89">
            <v>-6.621980268838203E-3</v>
          </cell>
          <cell r="AY89">
            <v>0.10893213827963928</v>
          </cell>
          <cell r="BA89">
            <v>-1.1305605317896457E-2</v>
          </cell>
          <cell r="BB89">
            <v>0.11082189222244508</v>
          </cell>
          <cell r="BD89">
            <v>-9.1322712609694968E-3</v>
          </cell>
          <cell r="BE89">
            <v>6.9187580486327768E-2</v>
          </cell>
          <cell r="BG89">
            <v>-1.773331262594097E-2</v>
          </cell>
          <cell r="BH89">
            <v>0.17155929486246535</v>
          </cell>
          <cell r="BJ89">
            <v>-3.237961105078245E-2</v>
          </cell>
          <cell r="BK89">
            <v>0.17746284960705014</v>
          </cell>
          <cell r="BM89" t="str">
            <v>BANServices</v>
          </cell>
        </row>
        <row r="90">
          <cell r="G90">
            <v>-1.9646527798613533E-3</v>
          </cell>
          <cell r="H90">
            <v>5.746576189994812E-2</v>
          </cell>
          <cell r="J90">
            <v>-4.0442215686198324E-3</v>
          </cell>
          <cell r="K90">
            <v>0.11769992671906948</v>
          </cell>
          <cell r="M90">
            <v>-5.3269859927240759E-3</v>
          </cell>
          <cell r="N90">
            <v>0.11831861641258001</v>
          </cell>
          <cell r="R90">
            <v>-1.8811122645274736E-3</v>
          </cell>
          <cell r="S90">
            <v>5.4459665203467011E-2</v>
          </cell>
          <cell r="U90">
            <v>-3.8726936181774363E-3</v>
          </cell>
          <cell r="V90">
            <v>0.11143787717446685</v>
          </cell>
          <cell r="X90">
            <v>-5.0797667354345322E-3</v>
          </cell>
          <cell r="Y90">
            <v>0.11201704386621714</v>
          </cell>
          <cell r="AC90">
            <v>-2.0971358055248857E-2</v>
          </cell>
          <cell r="AD90">
            <v>1.1872581839561462</v>
          </cell>
          <cell r="AF90">
            <v>-4.3180598237086087E-2</v>
          </cell>
          <cell r="AG90">
            <v>2.4367945790290833</v>
          </cell>
          <cell r="AI90">
            <v>-5.6362225324846804E-2</v>
          </cell>
          <cell r="AJ90">
            <v>2.4430863410234451</v>
          </cell>
          <cell r="AL90">
            <v>-2.460814130056236E-2</v>
          </cell>
          <cell r="AM90">
            <v>0.71978397571004471</v>
          </cell>
          <cell r="AO90">
            <v>-5.0655656221554844E-2</v>
          </cell>
          <cell r="AP90">
            <v>1.4742434171869778</v>
          </cell>
          <cell r="AR90">
            <v>-6.6722845562726563E-2</v>
          </cell>
          <cell r="AS90">
            <v>1.4819927780690485</v>
          </cell>
          <cell r="AU90">
            <v>-2.4927264102312097E-2</v>
          </cell>
          <cell r="AV90">
            <v>0.72166371090633641</v>
          </cell>
          <cell r="AX90">
            <v>-5.1318392010961056E-2</v>
          </cell>
          <cell r="AY90">
            <v>1.4767015492436506</v>
          </cell>
          <cell r="BA90">
            <v>-6.7313732082930108E-2</v>
          </cell>
          <cell r="BB90">
            <v>1.4843762858113527</v>
          </cell>
          <cell r="BD90">
            <v>-2.5310374414092871E-2</v>
          </cell>
          <cell r="BE90">
            <v>1.4329043013313532</v>
          </cell>
          <cell r="BG90">
            <v>-5.2114751268176676E-2</v>
          </cell>
          <cell r="BH90">
            <v>2.9409723015063003</v>
          </cell>
          <cell r="BJ90">
            <v>-6.8023683636753943E-2</v>
          </cell>
          <cell r="BK90">
            <v>2.9485658417711762</v>
          </cell>
          <cell r="BM90" t="str">
            <v>BANTextiles, Garments and Leather</v>
          </cell>
        </row>
        <row r="91">
          <cell r="G91">
            <v>-1.6552875968045555E-4</v>
          </cell>
          <cell r="H91">
            <v>1.1743362265406176E-3</v>
          </cell>
          <cell r="J91">
            <v>-2.5840274611255154E-4</v>
          </cell>
          <cell r="K91">
            <v>1.6500579949934036E-3</v>
          </cell>
          <cell r="M91">
            <v>-4.431988563737832E-4</v>
          </cell>
          <cell r="N91">
            <v>1.7432092572562397E-3</v>
          </cell>
          <cell r="R91">
            <v>-2.9555204309872352E-4</v>
          </cell>
          <cell r="S91">
            <v>2.2001022152835503E-3</v>
          </cell>
          <cell r="U91">
            <v>-4.6527566155418754E-4</v>
          </cell>
          <cell r="V91">
            <v>3.0664867954328656E-3</v>
          </cell>
          <cell r="X91">
            <v>-8.0121535575017333E-4</v>
          </cell>
          <cell r="Y91">
            <v>3.2386053062509745E-3</v>
          </cell>
          <cell r="AC91">
            <v>-3.7421657179947942E-4</v>
          </cell>
          <cell r="AD91">
            <v>2.6058681542053819E-3</v>
          </cell>
          <cell r="AF91">
            <v>-5.7506831944920123E-4</v>
          </cell>
          <cell r="AG91">
            <v>3.6905903252772987E-3</v>
          </cell>
          <cell r="AI91">
            <v>-9.7884939168579876E-4</v>
          </cell>
          <cell r="AJ91">
            <v>3.8876100443303585E-3</v>
          </cell>
          <cell r="AL91">
            <v>-2.2274980225644714E-2</v>
          </cell>
          <cell r="AM91">
            <v>0.15802883000481441</v>
          </cell>
          <cell r="AO91">
            <v>-3.4772906357909444E-2</v>
          </cell>
          <cell r="AP91">
            <v>0.22204606184809583</v>
          </cell>
          <cell r="AR91">
            <v>-5.9640667765602888E-2</v>
          </cell>
          <cell r="AS91">
            <v>0.23458130061206703</v>
          </cell>
          <cell r="AU91">
            <v>-2.0721627775687021E-2</v>
          </cell>
          <cell r="AV91">
            <v>0.15425269504343028</v>
          </cell>
          <cell r="AX91">
            <v>-3.262122288422796E-2</v>
          </cell>
          <cell r="AY91">
            <v>0.21499630754639706</v>
          </cell>
          <cell r="BA91">
            <v>-5.6174493655839847E-2</v>
          </cell>
          <cell r="BB91">
            <v>0.22706381239963558</v>
          </cell>
          <cell r="BD91">
            <v>-2.585547788768227E-2</v>
          </cell>
          <cell r="BE91">
            <v>0.18004538418831828</v>
          </cell>
          <cell r="BG91">
            <v>-3.9732784002394925E-2</v>
          </cell>
          <cell r="BH91">
            <v>0.25499131716388101</v>
          </cell>
          <cell r="BJ91">
            <v>-6.7630940768878628E-2</v>
          </cell>
          <cell r="BK91">
            <v>0.26860385966812739</v>
          </cell>
          <cell r="BM91" t="str">
            <v>BELAgriculture, Mining and Quarrying</v>
          </cell>
        </row>
        <row r="92">
          <cell r="G92">
            <v>-1.3265014276839793E-3</v>
          </cell>
          <cell r="H92">
            <v>9.6734021790325642E-3</v>
          </cell>
          <cell r="J92">
            <v>-2.3383400402963161E-3</v>
          </cell>
          <cell r="K92">
            <v>2.3674001917243004E-2</v>
          </cell>
          <cell r="M92">
            <v>-1.030517416074872E-2</v>
          </cell>
          <cell r="N92">
            <v>2.8476864099502563E-2</v>
          </cell>
          <cell r="R92">
            <v>-9.1762671945616603E-4</v>
          </cell>
          <cell r="S92">
            <v>6.9086502771824598E-3</v>
          </cell>
          <cell r="U92">
            <v>-1.6850103856995702E-3</v>
          </cell>
          <cell r="V92">
            <v>1.9734820816665888E-2</v>
          </cell>
          <cell r="X92">
            <v>-7.2389584966003895E-3</v>
          </cell>
          <cell r="Y92">
            <v>2.2611643187701702E-2</v>
          </cell>
          <cell r="AC92">
            <v>-3.0319861834868789E-3</v>
          </cell>
          <cell r="AD92">
            <v>2.3863395676016808E-2</v>
          </cell>
          <cell r="AF92">
            <v>-5.4863430559635162E-3</v>
          </cell>
          <cell r="AG92">
            <v>6.4824515953660011E-2</v>
          </cell>
          <cell r="AI92">
            <v>-2.4930691346526146E-2</v>
          </cell>
          <cell r="AJ92">
            <v>7.5708275660872459E-2</v>
          </cell>
          <cell r="AL92">
            <v>-6.5651924160582478E-2</v>
          </cell>
          <cell r="AM92">
            <v>0.47876123838138651</v>
          </cell>
          <cell r="AO92">
            <v>-0.11573038655165348</v>
          </cell>
          <cell r="AP92">
            <v>1.1716864724088325</v>
          </cell>
          <cell r="AR92">
            <v>-0.51002923807199163</v>
          </cell>
          <cell r="AS92">
            <v>1.409392318149207</v>
          </cell>
          <cell r="AU92">
            <v>-7.1528990721147934E-2</v>
          </cell>
          <cell r="AV92">
            <v>0.53852919830528778</v>
          </cell>
          <cell r="AX92">
            <v>-0.13134653741902064</v>
          </cell>
          <cell r="AY92">
            <v>1.5383290232823725</v>
          </cell>
          <cell r="BA92">
            <v>-0.56427671966764137</v>
          </cell>
          <cell r="BB92">
            <v>1.7625772892942488</v>
          </cell>
          <cell r="BD92">
            <v>-7.0026061737374926E-2</v>
          </cell>
          <cell r="BE92">
            <v>0.55114354675270583</v>
          </cell>
          <cell r="BG92">
            <v>-0.12671132858115214</v>
          </cell>
          <cell r="BH92">
            <v>1.4971722433926078</v>
          </cell>
          <cell r="BJ92">
            <v>-0.57579356426339523</v>
          </cell>
          <cell r="BK92">
            <v>1.7485410765828433</v>
          </cell>
          <cell r="BM92" t="str">
            <v>BELElectronics and Machinery</v>
          </cell>
        </row>
        <row r="93">
          <cell r="G93">
            <v>-1.5038080797239672E-2</v>
          </cell>
          <cell r="H93">
            <v>4.0544657298596576E-2</v>
          </cell>
          <cell r="J93">
            <v>-2.1898317485465668E-2</v>
          </cell>
          <cell r="K93">
            <v>5.9851002006325871E-2</v>
          </cell>
          <cell r="M93">
            <v>-5.6719645828707144E-2</v>
          </cell>
          <cell r="N93">
            <v>7.1400858287233859E-2</v>
          </cell>
          <cell r="R93">
            <v>-1.12212875901605E-2</v>
          </cell>
          <cell r="S93">
            <v>2.5705737964017317E-2</v>
          </cell>
          <cell r="U93">
            <v>-1.5652247879188508E-2</v>
          </cell>
          <cell r="V93">
            <v>3.8113641028758138E-2</v>
          </cell>
          <cell r="X93">
            <v>-3.9656295921304263E-2</v>
          </cell>
          <cell r="Y93">
            <v>4.5883124752435833E-2</v>
          </cell>
          <cell r="AC93">
            <v>-6.3636628656240646E-2</v>
          </cell>
          <cell r="AD93">
            <v>0.11289879775722511</v>
          </cell>
          <cell r="AF93">
            <v>-9.1670950350817293E-2</v>
          </cell>
          <cell r="AG93">
            <v>0.19202893896726891</v>
          </cell>
          <cell r="AI93">
            <v>-0.23824268594034947</v>
          </cell>
          <cell r="AJ93">
            <v>0.23994831403251737</v>
          </cell>
          <cell r="AL93">
            <v>-7.6396163104734016E-2</v>
          </cell>
          <cell r="AM93">
            <v>0.20597417275332663</v>
          </cell>
          <cell r="AO93">
            <v>-0.11124740296953074</v>
          </cell>
          <cell r="AP93">
            <v>0.30405388645712833</v>
          </cell>
          <cell r="AR93">
            <v>-0.28814603222294394</v>
          </cell>
          <cell r="AS93">
            <v>0.36272923979307042</v>
          </cell>
          <cell r="AU93">
            <v>-7.6792474195376312E-2</v>
          </cell>
          <cell r="AV93">
            <v>0.17591628442050031</v>
          </cell>
          <cell r="AX93">
            <v>-0.10711559005190997</v>
          </cell>
          <cell r="AY93">
            <v>0.26082931853196378</v>
          </cell>
          <cell r="BA93">
            <v>-0.27138642127765006</v>
          </cell>
          <cell r="BB93">
            <v>0.31399949829681384</v>
          </cell>
          <cell r="BD93">
            <v>-0.11289928582122441</v>
          </cell>
          <cell r="BE93">
            <v>0.20029649442492248</v>
          </cell>
          <cell r="BG93">
            <v>-0.16263565565466581</v>
          </cell>
          <cell r="BH93">
            <v>0.34068319652075202</v>
          </cell>
          <cell r="BJ93">
            <v>-0.42267212551584427</v>
          </cell>
          <cell r="BK93">
            <v>0.42569812166850951</v>
          </cell>
          <cell r="BM93" t="str">
            <v>BELOther</v>
          </cell>
        </row>
        <row r="94">
          <cell r="G94">
            <v>-2.0371645964132767E-2</v>
          </cell>
          <cell r="H94">
            <v>3.4044047599309124E-2</v>
          </cell>
          <cell r="J94">
            <v>-3.351841408425571E-2</v>
          </cell>
          <cell r="K94">
            <v>6.1048154131640331E-2</v>
          </cell>
          <cell r="M94">
            <v>-7.2803562234639685E-2</v>
          </cell>
          <cell r="N94">
            <v>7.8216060906925122E-2</v>
          </cell>
          <cell r="R94">
            <v>-2.1442959781779791E-2</v>
          </cell>
          <cell r="S94">
            <v>3.5028686956138699E-2</v>
          </cell>
          <cell r="U94">
            <v>-3.5370034529478289E-2</v>
          </cell>
          <cell r="V94">
            <v>6.2910322285461007E-2</v>
          </cell>
          <cell r="X94">
            <v>-7.6345688055880601E-2</v>
          </cell>
          <cell r="Y94">
            <v>8.1089229675853858E-2</v>
          </cell>
          <cell r="AC94">
            <v>-1.4764449567838511E-2</v>
          </cell>
          <cell r="AD94">
            <v>2.5306265606417355E-2</v>
          </cell>
          <cell r="AF94">
            <v>-2.4399847576312084E-2</v>
          </cell>
          <cell r="AG94">
            <v>4.6854968404403508E-2</v>
          </cell>
          <cell r="AI94">
            <v>-5.3134788545513345E-2</v>
          </cell>
          <cell r="AJ94">
            <v>5.927470192115436E-2</v>
          </cell>
          <cell r="AL94">
            <v>-2.6399791998297936E-2</v>
          </cell>
          <cell r="AM94">
            <v>4.4117975395032136E-2</v>
          </cell>
          <cell r="AO94">
            <v>-4.3436802381856071E-2</v>
          </cell>
          <cell r="AP94">
            <v>7.9112830342373708E-2</v>
          </cell>
          <cell r="AR94">
            <v>-9.4346765259595816E-2</v>
          </cell>
          <cell r="AS94">
            <v>0.10136086904831156</v>
          </cell>
          <cell r="AU94">
            <v>-2.6126169648698051E-2</v>
          </cell>
          <cell r="AV94">
            <v>4.2679062372948981E-2</v>
          </cell>
          <cell r="AX94">
            <v>-4.309496133004255E-2</v>
          </cell>
          <cell r="AY94">
            <v>7.6650134562151501E-2</v>
          </cell>
          <cell r="BA94">
            <v>-9.3019826478868722E-2</v>
          </cell>
          <cell r="BB94">
            <v>9.8799372509840888E-2</v>
          </cell>
          <cell r="BD94">
            <v>-4.0616611630712424E-2</v>
          </cell>
          <cell r="BE94">
            <v>6.9616869713754262E-2</v>
          </cell>
          <cell r="BG94">
            <v>-6.7123337602400995E-2</v>
          </cell>
          <cell r="BH94">
            <v>0.1288967831754779</v>
          </cell>
          <cell r="BJ94">
            <v>-0.14617240287333602</v>
          </cell>
          <cell r="BK94">
            <v>0.16306314274675868</v>
          </cell>
          <cell r="BM94" t="str">
            <v>BELServices</v>
          </cell>
        </row>
        <row r="95">
          <cell r="G95">
            <v>-1.6226085904236243E-4</v>
          </cell>
          <cell r="H95">
            <v>5.7764947414398193E-3</v>
          </cell>
          <cell r="J95">
            <v>-3.0026154490769841E-4</v>
          </cell>
          <cell r="K95">
            <v>1.234867051243782E-2</v>
          </cell>
          <cell r="M95">
            <v>-6.4851431852730457E-4</v>
          </cell>
          <cell r="N95">
            <v>1.2580402661114931E-2</v>
          </cell>
          <cell r="R95">
            <v>-2.5590293898858363E-4</v>
          </cell>
          <cell r="S95">
            <v>6.2918281182646751E-3</v>
          </cell>
          <cell r="U95">
            <v>-4.7381479816976935E-4</v>
          </cell>
          <cell r="V95">
            <v>1.2765536550432444E-2</v>
          </cell>
          <cell r="X95">
            <v>-1.0157042743230704E-3</v>
          </cell>
          <cell r="Y95">
            <v>1.305745542049408E-2</v>
          </cell>
          <cell r="AC95">
            <v>-6.414765471163264E-4</v>
          </cell>
          <cell r="AD95">
            <v>1.0574909392744303E-2</v>
          </cell>
          <cell r="AF95">
            <v>-1.1880844858751516E-3</v>
          </cell>
          <cell r="AG95">
            <v>2.2463299334049225E-2</v>
          </cell>
          <cell r="AI95">
            <v>-2.5382459898537491E-3</v>
          </cell>
          <cell r="AJ95">
            <v>2.3107482120394707E-2</v>
          </cell>
          <cell r="AL95">
            <v>-4.2025139814543443E-2</v>
          </cell>
          <cell r="AM95">
            <v>1.4960970906952065</v>
          </cell>
          <cell r="AO95">
            <v>-7.7766957972177642E-2</v>
          </cell>
          <cell r="AP95">
            <v>3.1982734953562808</v>
          </cell>
          <cell r="AR95">
            <v>-0.16796351916717017</v>
          </cell>
          <cell r="AS95">
            <v>3.2582915182186993</v>
          </cell>
          <cell r="AU95">
            <v>-4.2388746897049329E-2</v>
          </cell>
          <cell r="AV95">
            <v>1.0422026049367008</v>
          </cell>
          <cell r="AX95">
            <v>-7.8484505238882285E-2</v>
          </cell>
          <cell r="AY95">
            <v>2.1145325644949056</v>
          </cell>
          <cell r="BA95">
            <v>-0.16824516192231989</v>
          </cell>
          <cell r="BB95">
            <v>2.1628871287153162</v>
          </cell>
          <cell r="BD95">
            <v>-4.2587394267217402E-2</v>
          </cell>
          <cell r="BE95">
            <v>0.70206438204705501</v>
          </cell>
          <cell r="BG95">
            <v>-7.8876496187091236E-2</v>
          </cell>
          <cell r="BH95">
            <v>1.4913302591999444</v>
          </cell>
          <cell r="BJ95">
            <v>-0.16851322655991444</v>
          </cell>
          <cell r="BK95">
            <v>1.5340973197036776</v>
          </cell>
          <cell r="BM95" t="str">
            <v>BELTextiles, Garments and Leather</v>
          </cell>
        </row>
        <row r="96">
          <cell r="G96">
            <v>-1.1721326736733317E-3</v>
          </cell>
          <cell r="H96">
            <v>2.8140016365796328E-3</v>
          </cell>
          <cell r="J96">
            <v>-1.8595473957248032E-3</v>
          </cell>
          <cell r="K96">
            <v>5.0765546038746834E-3</v>
          </cell>
          <cell r="M96">
            <v>-3.6929977359250188E-3</v>
          </cell>
          <cell r="N96">
            <v>1.0396971832960844E-2</v>
          </cell>
          <cell r="R96">
            <v>-2.2082884970586747E-3</v>
          </cell>
          <cell r="S96">
            <v>5.2888657664880157E-3</v>
          </cell>
          <cell r="U96">
            <v>-3.7351823411881924E-3</v>
          </cell>
          <cell r="V96">
            <v>9.4117745757102966E-3</v>
          </cell>
          <cell r="X96">
            <v>-7.2235779953189194E-3</v>
          </cell>
          <cell r="Y96">
            <v>1.4442064799368382E-2</v>
          </cell>
          <cell r="AC96">
            <v>-1.3038763136137277E-3</v>
          </cell>
          <cell r="AD96">
            <v>3.1388387433253229E-3</v>
          </cell>
          <cell r="AF96">
            <v>-1.9157001515850425E-3</v>
          </cell>
          <cell r="AG96">
            <v>5.7480019750073552E-3</v>
          </cell>
          <cell r="AI96">
            <v>-3.9327915874309838E-3</v>
          </cell>
          <cell r="AJ96">
            <v>1.4960290980525315E-2</v>
          </cell>
          <cell r="AL96">
            <v>-5.5877888912639131E-3</v>
          </cell>
          <cell r="AM96">
            <v>1.3414903822790597E-2</v>
          </cell>
          <cell r="AO96">
            <v>-8.8648311867685833E-3</v>
          </cell>
          <cell r="AP96">
            <v>2.4200942485911203E-2</v>
          </cell>
          <cell r="AR96">
            <v>-1.7605252534761844E-2</v>
          </cell>
          <cell r="AS96">
            <v>4.956442646457062E-2</v>
          </cell>
          <cell r="AU96">
            <v>-4.1220345313989848E-3</v>
          </cell>
          <cell r="AV96">
            <v>9.8723003585968055E-3</v>
          </cell>
          <cell r="AX96">
            <v>-6.9721644667156647E-3</v>
          </cell>
          <cell r="AY96">
            <v>1.7568202639507775E-2</v>
          </cell>
          <cell r="BA96">
            <v>-1.3483672073018675E-2</v>
          </cell>
          <cell r="BB96">
            <v>2.6957840828763992E-2</v>
          </cell>
          <cell r="BD96">
            <v>-9.2692580580189046E-3</v>
          </cell>
          <cell r="BE96">
            <v>2.2314007863026085E-2</v>
          </cell>
          <cell r="BG96">
            <v>-1.3618714353061119E-2</v>
          </cell>
          <cell r="BH96">
            <v>4.0862551967586078E-2</v>
          </cell>
          <cell r="BJ96">
            <v>-2.7958219450486235E-2</v>
          </cell>
          <cell r="BK96">
            <v>0.10635272400739611</v>
          </cell>
          <cell r="BM96" t="str">
            <v>BHUAgriculture, Mining and Quarrying</v>
          </cell>
        </row>
        <row r="97">
          <cell r="G97">
            <v>-5.1096025117658428E-6</v>
          </cell>
          <cell r="H97">
            <v>2.6949896891892422E-5</v>
          </cell>
          <cell r="J97">
            <v>-8.321325367433019E-6</v>
          </cell>
          <cell r="K97">
            <v>8.5141780800768174E-5</v>
          </cell>
          <cell r="M97">
            <v>-1.6200214076889097E-5</v>
          </cell>
          <cell r="N97">
            <v>1.463055657222867E-2</v>
          </cell>
          <cell r="R97">
            <v>-9.0668897883006139E-6</v>
          </cell>
          <cell r="S97">
            <v>6.9154990342212841E-5</v>
          </cell>
          <cell r="U97">
            <v>-1.4946611372579355E-5</v>
          </cell>
          <cell r="V97">
            <v>2.5420345264137723E-4</v>
          </cell>
          <cell r="X97">
            <v>-2.9163092222006526E-5</v>
          </cell>
          <cell r="Y97">
            <v>4.7946246573701501E-2</v>
          </cell>
          <cell r="AC97">
            <v>-9.5232433494629731E-8</v>
          </cell>
          <cell r="AD97">
            <v>1.4334511638480762E-4</v>
          </cell>
          <cell r="AF97">
            <v>-1.5857282420483898E-7</v>
          </cell>
          <cell r="AG97">
            <v>6.6668400268099504E-4</v>
          </cell>
          <cell r="AI97">
            <v>-3.10211419218831E-7</v>
          </cell>
          <cell r="AJ97">
            <v>1.2408948814481846E-3</v>
          </cell>
          <cell r="AL97">
            <v>-7.4958609187478729E-4</v>
          </cell>
          <cell r="AM97">
            <v>3.9535889222507645E-3</v>
          </cell>
          <cell r="AO97">
            <v>-1.2207504883265355E-3</v>
          </cell>
          <cell r="AP97">
            <v>1.2490422606992865E-2</v>
          </cell>
          <cell r="AR97">
            <v>-2.3765948778730968E-3</v>
          </cell>
          <cell r="AS97">
            <v>2.1463238476332678</v>
          </cell>
          <cell r="AU97">
            <v>-5.2294992547460622E-4</v>
          </cell>
          <cell r="AV97">
            <v>3.9886441646530216E-3</v>
          </cell>
          <cell r="AX97">
            <v>-8.620739289755139E-4</v>
          </cell>
          <cell r="AY97">
            <v>1.4661662347073884E-2</v>
          </cell>
          <cell r="BA97">
            <v>-1.6820362064824228E-3</v>
          </cell>
          <cell r="BB97">
            <v>2.765389969210573</v>
          </cell>
          <cell r="BD97">
            <v>-4.2865026144477873E-4</v>
          </cell>
          <cell r="BE97">
            <v>0.64521003360315254</v>
          </cell>
          <cell r="BG97">
            <v>-7.1375139812293262E-4</v>
          </cell>
          <cell r="BH97">
            <v>3.0008082494959583</v>
          </cell>
          <cell r="BJ97">
            <v>-1.3962911696339907E-3</v>
          </cell>
          <cell r="BK97">
            <v>5.5853861530089661</v>
          </cell>
          <cell r="BM97" t="str">
            <v>BHUElectronics and Machinery</v>
          </cell>
        </row>
        <row r="98">
          <cell r="G98">
            <v>-1.2045278285331307E-2</v>
          </cell>
          <cell r="H98">
            <v>1.8508358777680201E-2</v>
          </cell>
          <cell r="J98">
            <v>-2.1457173037568111E-2</v>
          </cell>
          <cell r="K98">
            <v>3.3283730304219716E-2</v>
          </cell>
          <cell r="M98">
            <v>-4.2753798603655468E-2</v>
          </cell>
          <cell r="N98">
            <v>6.1073672593920492E-2</v>
          </cell>
          <cell r="R98">
            <v>-1.3222643477455165E-3</v>
          </cell>
          <cell r="S98">
            <v>2.7898477171035552E-3</v>
          </cell>
          <cell r="U98">
            <v>-2.0363920893942122E-3</v>
          </cell>
          <cell r="V98">
            <v>5.224052885665742E-3</v>
          </cell>
          <cell r="X98">
            <v>-4.5308372616759129E-3</v>
          </cell>
          <cell r="Y98">
            <v>1.4153132888168329E-2</v>
          </cell>
          <cell r="AC98">
            <v>-2.7565017760925126E-2</v>
          </cell>
          <cell r="AD98">
            <v>4.3703331168515935E-2</v>
          </cell>
          <cell r="AF98">
            <v>-4.8463102401377217E-2</v>
          </cell>
          <cell r="AG98">
            <v>7.8447340011965849E-2</v>
          </cell>
          <cell r="AI98">
            <v>-9.7723092068851103E-2</v>
          </cell>
          <cell r="AJ98">
            <v>0.13349506057227245</v>
          </cell>
          <cell r="AL98">
            <v>-3.1447372716659719E-2</v>
          </cell>
          <cell r="AM98">
            <v>4.8320947268123714E-2</v>
          </cell>
          <cell r="AO98">
            <v>-5.6019603862535947E-2</v>
          </cell>
          <cell r="AP98">
            <v>8.6895947730176504E-2</v>
          </cell>
          <cell r="AR98">
            <v>-0.11162005624888548</v>
          </cell>
          <cell r="AS98">
            <v>0.15944891431650615</v>
          </cell>
          <cell r="AU98">
            <v>-1.1137037397051415E-2</v>
          </cell>
          <cell r="AV98">
            <v>2.3498053479575988E-2</v>
          </cell>
          <cell r="AX98">
            <v>-1.7151921923412469E-2</v>
          </cell>
          <cell r="AY98">
            <v>4.4000636068750126E-2</v>
          </cell>
          <cell r="BA98">
            <v>-3.8161888059126771E-2</v>
          </cell>
          <cell r="BB98">
            <v>0.11920760816830657</v>
          </cell>
          <cell r="BD98">
            <v>-5.3468488832178397E-2</v>
          </cell>
          <cell r="BE98">
            <v>8.4772340608655697E-2</v>
          </cell>
          <cell r="BG98">
            <v>-9.4004976597330134E-2</v>
          </cell>
          <cell r="BH98">
            <v>0.15216608092630249</v>
          </cell>
          <cell r="BJ98">
            <v>-0.18955569346072296</v>
          </cell>
          <cell r="BK98">
            <v>0.25894339039671177</v>
          </cell>
          <cell r="BM98" t="str">
            <v>BHUOther</v>
          </cell>
        </row>
        <row r="99">
          <cell r="G99">
            <v>-6.417543884481347E-3</v>
          </cell>
          <cell r="H99">
            <v>1.2912096313357324E-2</v>
          </cell>
          <cell r="J99">
            <v>-1.164845839980444E-2</v>
          </cell>
          <cell r="K99">
            <v>2.345530831553333E-2</v>
          </cell>
          <cell r="M99">
            <v>-2.0504191514191916E-2</v>
          </cell>
          <cell r="N99">
            <v>3.4990424760508176E-2</v>
          </cell>
          <cell r="R99">
            <v>-7.1430087865564929E-3</v>
          </cell>
          <cell r="S99">
            <v>1.6400341373810079E-2</v>
          </cell>
          <cell r="U99">
            <v>-1.2064321075285989E-2</v>
          </cell>
          <cell r="V99">
            <v>2.9158884417483932E-2</v>
          </cell>
          <cell r="X99">
            <v>-2.1316754770396074E-2</v>
          </cell>
          <cell r="Y99">
            <v>3.8808047089332831E-2</v>
          </cell>
          <cell r="AC99">
            <v>-9.9407653488583492E-3</v>
          </cell>
          <cell r="AD99">
            <v>2.079068132707107E-2</v>
          </cell>
          <cell r="AF99">
            <v>-1.8052641925009993E-2</v>
          </cell>
          <cell r="AG99">
            <v>3.7308373528276206E-2</v>
          </cell>
          <cell r="AI99">
            <v>-3.1364796358502645E-2</v>
          </cell>
          <cell r="AJ99">
            <v>4.9748056155976883E-2</v>
          </cell>
          <cell r="AL99">
            <v>-1.6304083269766425E-2</v>
          </cell>
          <cell r="AM99">
            <v>3.2803810502845615E-2</v>
          </cell>
          <cell r="AO99">
            <v>-2.9593476746465671E-2</v>
          </cell>
          <cell r="AP99">
            <v>5.9589354865067105E-2</v>
          </cell>
          <cell r="AR99">
            <v>-5.2091898683391813E-2</v>
          </cell>
          <cell r="AS99">
            <v>8.8894880846759936E-2</v>
          </cell>
          <cell r="AU99">
            <v>-2.2086009073545458E-2</v>
          </cell>
          <cell r="AV99">
            <v>5.0709455807043856E-2</v>
          </cell>
          <cell r="AX99">
            <v>-3.7302586724576016E-2</v>
          </cell>
          <cell r="AY99">
            <v>9.0158559937803903E-2</v>
          </cell>
          <cell r="BA99">
            <v>-6.5910886202965979E-2</v>
          </cell>
          <cell r="BB99">
            <v>0.11999353574290968</v>
          </cell>
          <cell r="BD99">
            <v>-2.8967597165770288E-2</v>
          </cell>
          <cell r="BE99">
            <v>6.0584478191476825E-2</v>
          </cell>
          <cell r="BG99">
            <v>-5.2605774375475305E-2</v>
          </cell>
          <cell r="BH99">
            <v>0.10871737711838357</v>
          </cell>
          <cell r="BJ99">
            <v>-9.1397669516851396E-2</v>
          </cell>
          <cell r="BK99">
            <v>0.14496687125523575</v>
          </cell>
          <cell r="BM99" t="str">
            <v>BHUServices</v>
          </cell>
        </row>
        <row r="100">
          <cell r="G100">
            <v>-2.8952286470484978E-6</v>
          </cell>
          <cell r="H100">
            <v>1.4559215287590632E-5</v>
          </cell>
          <cell r="J100">
            <v>-4.5408798996504629E-6</v>
          </cell>
          <cell r="K100">
            <v>3.6761641695193248E-5</v>
          </cell>
          <cell r="M100">
            <v>-1.0170565587941383E-5</v>
          </cell>
          <cell r="N100">
            <v>6.9474995598284295E-5</v>
          </cell>
          <cell r="R100">
            <v>-2.0476464044349996E-6</v>
          </cell>
          <cell r="S100">
            <v>9.8777363746194169E-6</v>
          </cell>
          <cell r="U100">
            <v>-3.2116959118866362E-6</v>
          </cell>
          <cell r="V100">
            <v>2.4578352395110414E-5</v>
          </cell>
          <cell r="X100">
            <v>-7.2118298248824431E-6</v>
          </cell>
          <cell r="Y100">
            <v>4.807593268196797E-5</v>
          </cell>
          <cell r="AC100">
            <v>-1.7281545439118418E-7</v>
          </cell>
          <cell r="AD100">
            <v>1.662684233139089E-5</v>
          </cell>
          <cell r="AF100">
            <v>-2.7125115842352443E-7</v>
          </cell>
          <cell r="AG100">
            <v>3.3623713164843139E-5</v>
          </cell>
          <cell r="AI100">
            <v>-6.0751292352279052E-7</v>
          </cell>
          <cell r="AJ100">
            <v>3.8400222138079698E-5</v>
          </cell>
          <cell r="AL100">
            <v>-4.2758249102362153E-4</v>
          </cell>
          <cell r="AM100">
            <v>2.1501809697701971E-3</v>
          </cell>
          <cell r="AO100">
            <v>-6.7062086474965505E-4</v>
          </cell>
          <cell r="AP100">
            <v>5.4291512852267156E-3</v>
          </cell>
          <cell r="AR100">
            <v>-1.5020422561943011E-3</v>
          </cell>
          <cell r="AS100">
            <v>1.0260430281405657E-2</v>
          </cell>
          <cell r="AU100">
            <v>-4.2751426926676122E-4</v>
          </cell>
          <cell r="AV100">
            <v>2.0623058937611501E-3</v>
          </cell>
          <cell r="AX100">
            <v>-6.7054830751216534E-4</v>
          </cell>
          <cell r="AY100">
            <v>5.1315482698664015E-3</v>
          </cell>
          <cell r="BA100">
            <v>-1.5057092625870522E-3</v>
          </cell>
          <cell r="BB100">
            <v>1.0037449427466313E-2</v>
          </cell>
          <cell r="BD100">
            <v>-4.2668485400898157E-4</v>
          </cell>
          <cell r="BE100">
            <v>4.1052010179257352E-2</v>
          </cell>
          <cell r="BG100">
            <v>-6.6972459922318628E-4</v>
          </cell>
          <cell r="BH100">
            <v>8.3017628218051517E-2</v>
          </cell>
          <cell r="BJ100">
            <v>-1.4999617018922981E-3</v>
          </cell>
          <cell r="BK100">
            <v>9.4810925531060797E-2</v>
          </cell>
          <cell r="BM100" t="str">
            <v>BHUTextiles, Garments and Leather</v>
          </cell>
        </row>
        <row r="101">
          <cell r="G101">
            <v>-8.0709098838269711E-3</v>
          </cell>
          <cell r="H101">
            <v>8.6186744272708893E-2</v>
          </cell>
          <cell r="J101">
            <v>-1.3830452226102352E-2</v>
          </cell>
          <cell r="K101">
            <v>8.1718032248318195E-2</v>
          </cell>
          <cell r="M101">
            <v>-1.6759609803557396E-2</v>
          </cell>
          <cell r="N101">
            <v>8.3010878413915634E-2</v>
          </cell>
          <cell r="R101">
            <v>-1.313574516098015E-2</v>
          </cell>
          <cell r="S101">
            <v>0.19386091898195446</v>
          </cell>
          <cell r="U101">
            <v>-2.2747152077499777E-2</v>
          </cell>
          <cell r="V101">
            <v>0.17876743816304952</v>
          </cell>
          <cell r="X101">
            <v>-2.540112636052072E-2</v>
          </cell>
          <cell r="Y101">
            <v>0.17981532483827323</v>
          </cell>
          <cell r="AC101">
            <v>-3.4989546984434128E-2</v>
          </cell>
          <cell r="AD101">
            <v>1.1305872797966003</v>
          </cell>
          <cell r="AF101">
            <v>-5.9497049078345299E-2</v>
          </cell>
          <cell r="AG101">
            <v>1.0534548088908195</v>
          </cell>
          <cell r="AI101">
            <v>-7.6303998008370399E-2</v>
          </cell>
          <cell r="AJ101">
            <v>1.0610802099108696</v>
          </cell>
          <cell r="AL101">
            <v>-0.1138907201928837</v>
          </cell>
          <cell r="AM101">
            <v>1.2162036892480248</v>
          </cell>
          <cell r="AO101">
            <v>-0.19516512850434367</v>
          </cell>
          <cell r="AP101">
            <v>1.1531445251490284</v>
          </cell>
          <cell r="AR101">
            <v>-0.23649923715587196</v>
          </cell>
          <cell r="AS101">
            <v>1.1713882155157809</v>
          </cell>
          <cell r="AU101">
            <v>-0.10044716224567207</v>
          </cell>
          <cell r="AV101">
            <v>1.4824266871375926</v>
          </cell>
          <cell r="AX101">
            <v>-0.17394421461089807</v>
          </cell>
          <cell r="AY101">
            <v>1.3670090006577984</v>
          </cell>
          <cell r="BA101">
            <v>-0.194238775911793</v>
          </cell>
          <cell r="BB101">
            <v>1.3750220400089226</v>
          </cell>
          <cell r="BD101">
            <v>-0.12621863083636606</v>
          </cell>
          <cell r="BE101">
            <v>4.0783945719680847</v>
          </cell>
          <cell r="BG101">
            <v>-0.21462513009424347</v>
          </cell>
          <cell r="BH101">
            <v>3.8001527623474978</v>
          </cell>
          <cell r="BJ101">
            <v>-0.27525323949583774</v>
          </cell>
          <cell r="BK101">
            <v>3.827660054075428</v>
          </cell>
          <cell r="BM101" t="str">
            <v>BRAAgriculture, Mining and Quarrying</v>
          </cell>
        </row>
        <row r="102">
          <cell r="G102">
            <v>-3.5089546872768551E-4</v>
          </cell>
          <cell r="H102">
            <v>2.154169837012887E-3</v>
          </cell>
          <cell r="J102">
            <v>-5.8991568221244961E-4</v>
          </cell>
          <cell r="K102">
            <v>5.3776177810505033E-3</v>
          </cell>
          <cell r="M102">
            <v>-7.2792198043316603E-3</v>
          </cell>
          <cell r="N102">
            <v>6.2693218933418393E-3</v>
          </cell>
          <cell r="R102">
            <v>-2.1938258578302339E-4</v>
          </cell>
          <cell r="S102">
            <v>1.3343554455786943E-3</v>
          </cell>
          <cell r="U102">
            <v>-3.7037364381831139E-4</v>
          </cell>
          <cell r="V102">
            <v>3.4046234213747084E-3</v>
          </cell>
          <cell r="X102">
            <v>-4.5146755874156952E-3</v>
          </cell>
          <cell r="Y102">
            <v>3.9631902473047376E-3</v>
          </cell>
          <cell r="AC102">
            <v>-2.6943621342070401E-3</v>
          </cell>
          <cell r="AD102">
            <v>3.9379865862429142E-2</v>
          </cell>
          <cell r="AF102">
            <v>-3.4712920896708965E-3</v>
          </cell>
          <cell r="AG102">
            <v>0.11102837324142456</v>
          </cell>
          <cell r="AI102">
            <v>-0.15828176587820053</v>
          </cell>
          <cell r="AJ102">
            <v>0.12617483735084534</v>
          </cell>
          <cell r="AL102">
            <v>-2.2727770561772716E-2</v>
          </cell>
          <cell r="AM102">
            <v>0.13952724435069724</v>
          </cell>
          <cell r="AO102">
            <v>-3.820929442243988E-2</v>
          </cell>
          <cell r="AP102">
            <v>0.34831245766663249</v>
          </cell>
          <cell r="AR102">
            <v>-0.47148068962370404</v>
          </cell>
          <cell r="AS102">
            <v>0.40606882182439996</v>
          </cell>
          <cell r="AU102">
            <v>-2.2909920119105084E-2</v>
          </cell>
          <cell r="AV102">
            <v>0.1393455025593302</v>
          </cell>
          <cell r="AX102">
            <v>-3.8677776377800406E-2</v>
          </cell>
          <cell r="AY102">
            <v>0.35554166863760578</v>
          </cell>
          <cell r="BA102">
            <v>-0.47146338758931361</v>
          </cell>
          <cell r="BB102">
            <v>0.41387228461409636</v>
          </cell>
          <cell r="BD102">
            <v>-5.9936261179355584E-2</v>
          </cell>
          <cell r="BE102">
            <v>0.87600768121438166</v>
          </cell>
          <cell r="BG102">
            <v>-7.7219118645897075E-2</v>
          </cell>
          <cell r="BH102">
            <v>2.4698333948622966</v>
          </cell>
          <cell r="BJ102">
            <v>-3.520988192033601</v>
          </cell>
          <cell r="BK102">
            <v>2.806767475578642</v>
          </cell>
          <cell r="BM102" t="str">
            <v>BRAElectronics and Machinery</v>
          </cell>
        </row>
        <row r="103">
          <cell r="G103">
            <v>-5.339764516975265E-3</v>
          </cell>
          <cell r="H103">
            <v>4.5927882718387991E-2</v>
          </cell>
          <cell r="J103">
            <v>-8.5436095396289602E-3</v>
          </cell>
          <cell r="K103">
            <v>5.1212227321229875E-2</v>
          </cell>
          <cell r="M103">
            <v>-2.1596741280518472E-2</v>
          </cell>
          <cell r="N103">
            <v>5.7829880563076586E-2</v>
          </cell>
          <cell r="R103">
            <v>-3.2109924413816771E-3</v>
          </cell>
          <cell r="S103">
            <v>2.7240933530265465E-2</v>
          </cell>
          <cell r="U103">
            <v>-5.117290962516563E-3</v>
          </cell>
          <cell r="V103">
            <v>3.1331202320870943E-2</v>
          </cell>
          <cell r="X103">
            <v>-1.302361382113304E-2</v>
          </cell>
          <cell r="Y103">
            <v>3.5312833730131388E-2</v>
          </cell>
          <cell r="AC103">
            <v>-2.7530839417977404E-2</v>
          </cell>
          <cell r="AD103">
            <v>0.68275189925952873</v>
          </cell>
          <cell r="AF103">
            <v>-3.988151370867854E-2</v>
          </cell>
          <cell r="AG103">
            <v>0.74989796202135039</v>
          </cell>
          <cell r="AI103">
            <v>-0.13116484426518582</v>
          </cell>
          <cell r="AJ103">
            <v>0.81642322361221886</v>
          </cell>
          <cell r="AL103">
            <v>-3.1272296677937156E-2</v>
          </cell>
          <cell r="AM103">
            <v>0.26897635084711824</v>
          </cell>
          <cell r="AO103">
            <v>-5.0035594523759129E-2</v>
          </cell>
          <cell r="AP103">
            <v>0.29992408115304869</v>
          </cell>
          <cell r="AR103">
            <v>-0.12648117692343444</v>
          </cell>
          <cell r="AS103">
            <v>0.3386803249598393</v>
          </cell>
          <cell r="AU103">
            <v>-2.2827588368848014E-2</v>
          </cell>
          <cell r="AV103">
            <v>0.19366125232748058</v>
          </cell>
          <cell r="AX103">
            <v>-3.6379846352328674E-2</v>
          </cell>
          <cell r="AY103">
            <v>0.22273979236593375</v>
          </cell>
          <cell r="BA103">
            <v>-9.2587479046116597E-2</v>
          </cell>
          <cell r="BB103">
            <v>0.25104600750232431</v>
          </cell>
          <cell r="BD103">
            <v>-5.2695900077291739E-2</v>
          </cell>
          <cell r="BE103">
            <v>1.3068335953994852</v>
          </cell>
          <cell r="BG103">
            <v>-7.6335931114085223E-2</v>
          </cell>
          <cell r="BH103">
            <v>1.4353557287119196</v>
          </cell>
          <cell r="BJ103">
            <v>-0.2510584374895008</v>
          </cell>
          <cell r="BK103">
            <v>1.5626896063385844</v>
          </cell>
          <cell r="BM103" t="str">
            <v>BRAOther</v>
          </cell>
        </row>
        <row r="104">
          <cell r="G104">
            <v>-7.936672656853716E-3</v>
          </cell>
          <cell r="H104">
            <v>4.4107241784331563E-2</v>
          </cell>
          <cell r="J104">
            <v>-1.3579322588839204E-2</v>
          </cell>
          <cell r="K104">
            <v>5.2391088948297693E-2</v>
          </cell>
          <cell r="M104">
            <v>-2.957029309425252E-2</v>
          </cell>
          <cell r="N104">
            <v>5.8793676340428647E-2</v>
          </cell>
          <cell r="R104">
            <v>-8.3584995243199955E-3</v>
          </cell>
          <cell r="S104">
            <v>4.6413118803684483E-2</v>
          </cell>
          <cell r="U104">
            <v>-1.4330312741549278E-2</v>
          </cell>
          <cell r="V104">
            <v>5.7304660808767949E-2</v>
          </cell>
          <cell r="X104">
            <v>-3.1545564359475975E-2</v>
          </cell>
          <cell r="Y104">
            <v>6.4124950136829284E-2</v>
          </cell>
          <cell r="AC104">
            <v>-2.6786593387911894E-3</v>
          </cell>
          <cell r="AD104">
            <v>1.2289773257649905E-2</v>
          </cell>
          <cell r="AF104">
            <v>-4.6010594450887066E-3</v>
          </cell>
          <cell r="AG104">
            <v>2.1953720987256897E-2</v>
          </cell>
          <cell r="AI104">
            <v>-9.4478913028021028E-3</v>
          </cell>
          <cell r="AJ104">
            <v>2.3945340739746079E-2</v>
          </cell>
          <cell r="AL104">
            <v>-1.0836268637382122E-2</v>
          </cell>
          <cell r="AM104">
            <v>6.022144814253385E-2</v>
          </cell>
          <cell r="AO104">
            <v>-1.8540412821393376E-2</v>
          </cell>
          <cell r="AP104">
            <v>7.153172854602706E-2</v>
          </cell>
          <cell r="AR104">
            <v>-4.0373548653129455E-2</v>
          </cell>
          <cell r="AS104">
            <v>8.0273446890115951E-2</v>
          </cell>
          <cell r="AU104">
            <v>-1.2066916404380117E-2</v>
          </cell>
          <cell r="AV104">
            <v>6.700523497561453E-2</v>
          </cell>
          <cell r="AX104">
            <v>-2.0688244989158684E-2</v>
          </cell>
          <cell r="AY104">
            <v>8.2729029241287957E-2</v>
          </cell>
          <cell r="BA104">
            <v>-4.5541390167843289E-2</v>
          </cell>
          <cell r="BB104">
            <v>9.2575277474710865E-2</v>
          </cell>
          <cell r="BD104">
            <v>-1.9765404859826943E-2</v>
          </cell>
          <cell r="BE104">
            <v>9.0684298878611722E-2</v>
          </cell>
          <cell r="BG104">
            <v>-3.3950492098539377E-2</v>
          </cell>
          <cell r="BH104">
            <v>0.16199304525547889</v>
          </cell>
          <cell r="BJ104">
            <v>-6.9714500073679783E-2</v>
          </cell>
          <cell r="BK104">
            <v>0.17668889334810775</v>
          </cell>
          <cell r="BM104" t="str">
            <v>BRAServices</v>
          </cell>
        </row>
        <row r="105">
          <cell r="G105">
            <v>-5.5592260468984023E-4</v>
          </cell>
          <cell r="H105">
            <v>1.5853535151109099E-3</v>
          </cell>
          <cell r="J105">
            <v>-1.1217639403184876E-3</v>
          </cell>
          <cell r="K105">
            <v>3.7248829612508416E-3</v>
          </cell>
          <cell r="M105">
            <v>-1.6450292314402759E-3</v>
          </cell>
          <cell r="N105">
            <v>3.8732645334675908E-3</v>
          </cell>
          <cell r="R105">
            <v>-1.3064066151855513E-3</v>
          </cell>
          <cell r="S105">
            <v>3.8891197182238102E-3</v>
          </cell>
          <cell r="U105">
            <v>-2.6329340180382133E-3</v>
          </cell>
          <cell r="V105">
            <v>9.0805869549512863E-3</v>
          </cell>
          <cell r="X105">
            <v>-3.9307604311034083E-3</v>
          </cell>
          <cell r="Y105">
            <v>9.4397934153676033E-3</v>
          </cell>
          <cell r="AC105">
            <v>-2.141399891115725E-3</v>
          </cell>
          <cell r="AD105">
            <v>2.0962215028703213E-2</v>
          </cell>
          <cell r="AF105">
            <v>-4.363008207292296E-3</v>
          </cell>
          <cell r="AG105">
            <v>5.7729462161660194E-2</v>
          </cell>
          <cell r="AI105">
            <v>-5.4820525692775846E-3</v>
          </cell>
          <cell r="AJ105">
            <v>5.8297410607337952E-2</v>
          </cell>
          <cell r="AL105">
            <v>-5.2807067799575558E-2</v>
          </cell>
          <cell r="AM105">
            <v>0.15059267216785516</v>
          </cell>
          <cell r="AO105">
            <v>-0.10655631548669779</v>
          </cell>
          <cell r="AP105">
            <v>0.35382649566840285</v>
          </cell>
          <cell r="AR105">
            <v>-0.15626126626999864</v>
          </cell>
          <cell r="AS105">
            <v>0.36792125576298307</v>
          </cell>
          <cell r="AU105">
            <v>-4.9655045675290256E-2</v>
          </cell>
          <cell r="AV105">
            <v>0.14782106504998588</v>
          </cell>
          <cell r="AX105">
            <v>-0.10007485985298992</v>
          </cell>
          <cell r="AY105">
            <v>0.34514289407705517</v>
          </cell>
          <cell r="BA105">
            <v>-0.14940378169880997</v>
          </cell>
          <cell r="BB105">
            <v>0.35879592751358463</v>
          </cell>
          <cell r="BD105">
            <v>-0.10781214934963987</v>
          </cell>
          <cell r="BE105">
            <v>1.0553757225589038</v>
          </cell>
          <cell r="BG105">
            <v>-0.21966251815452301</v>
          </cell>
          <cell r="BH105">
            <v>2.9064806728856514</v>
          </cell>
          <cell r="BJ105">
            <v>-0.27600256859711947</v>
          </cell>
          <cell r="BK105">
            <v>2.9350749316704516</v>
          </cell>
          <cell r="BM105" t="str">
            <v>BRATextiles, Garments and Leather</v>
          </cell>
        </row>
        <row r="106">
          <cell r="G106">
            <v>-3.7770255745272152E-2</v>
          </cell>
          <cell r="H106">
            <v>8.0929740215651691E-2</v>
          </cell>
          <cell r="J106">
            <v>-5.9757086390163749E-2</v>
          </cell>
          <cell r="K106">
            <v>0.14299624937120825</v>
          </cell>
          <cell r="M106">
            <v>-0.1344539744022768</v>
          </cell>
          <cell r="N106">
            <v>0.15674745803698897</v>
          </cell>
          <cell r="R106">
            <v>-1.1722771218046546E-2</v>
          </cell>
          <cell r="S106">
            <v>2.8916844632476568E-2</v>
          </cell>
          <cell r="U106">
            <v>-1.5175944659858942E-2</v>
          </cell>
          <cell r="V106">
            <v>8.6277332622557878E-2</v>
          </cell>
          <cell r="X106">
            <v>-2.5937878992408514E-2</v>
          </cell>
          <cell r="Y106">
            <v>9.0734934434294701E-2</v>
          </cell>
          <cell r="AC106">
            <v>-4.3640978110488504E-2</v>
          </cell>
          <cell r="AD106">
            <v>9.5247898891102523E-2</v>
          </cell>
          <cell r="AF106">
            <v>-6.9105009504710324E-2</v>
          </cell>
          <cell r="AG106">
            <v>0.17169444169849157</v>
          </cell>
          <cell r="AI106">
            <v>-0.1556323542172322</v>
          </cell>
          <cell r="AJ106">
            <v>0.18757170339813456</v>
          </cell>
          <cell r="AL106">
            <v>-8.5952743223675854E-2</v>
          </cell>
          <cell r="AM106">
            <v>0.18416960760943296</v>
          </cell>
          <cell r="AO106">
            <v>-0.1359875754331287</v>
          </cell>
          <cell r="AP106">
            <v>0.32541267358748777</v>
          </cell>
          <cell r="AR106">
            <v>-0.30597325088666305</v>
          </cell>
          <cell r="AS106">
            <v>0.35670592496063969</v>
          </cell>
          <cell r="AU106">
            <v>-2.2571691222888601E-2</v>
          </cell>
          <cell r="AV106">
            <v>5.5678139242341142E-2</v>
          </cell>
          <cell r="AX106">
            <v>-2.922062799883442E-2</v>
          </cell>
          <cell r="AY106">
            <v>0.16612328904729268</v>
          </cell>
          <cell r="BA106">
            <v>-4.9942269170280176E-2</v>
          </cell>
          <cell r="BB106">
            <v>0.17470620940099033</v>
          </cell>
          <cell r="BD106">
            <v>-8.7119343900947582E-2</v>
          </cell>
          <cell r="BE106">
            <v>0.19014089093805966</v>
          </cell>
          <cell r="BG106">
            <v>-0.13795252418671602</v>
          </cell>
          <cell r="BH106">
            <v>0.34274912616170622</v>
          </cell>
          <cell r="BJ106">
            <v>-0.31068480075854499</v>
          </cell>
          <cell r="BK106">
            <v>0.37444448868805852</v>
          </cell>
          <cell r="BM106" t="str">
            <v>BRUAgriculture, Mining and Quarrying</v>
          </cell>
        </row>
        <row r="107">
          <cell r="G107">
            <v>-7.5085841672262177E-5</v>
          </cell>
          <cell r="H107">
            <v>3.6949216155335307E-4</v>
          </cell>
          <cell r="J107">
            <v>-1.2399934712448157E-4</v>
          </cell>
          <cell r="K107">
            <v>7.4920352199114859E-4</v>
          </cell>
          <cell r="M107">
            <v>-4.3727633601520211E-4</v>
          </cell>
          <cell r="N107">
            <v>1.9752657099161297E-3</v>
          </cell>
          <cell r="R107">
            <v>-9.8217296181246638E-4</v>
          </cell>
          <cell r="S107">
            <v>4.8591459635645151E-3</v>
          </cell>
          <cell r="U107">
            <v>-1.6430922551080585E-3</v>
          </cell>
          <cell r="V107">
            <v>9.9309971556067467E-3</v>
          </cell>
          <cell r="X107">
            <v>-6.064954970497638E-3</v>
          </cell>
          <cell r="Y107">
            <v>2.7652088087052107E-2</v>
          </cell>
          <cell r="AC107">
            <v>-1.2338584929239005E-4</v>
          </cell>
          <cell r="AD107">
            <v>9.3489693244919181E-4</v>
          </cell>
          <cell r="AF107">
            <v>-1.9856509607052431E-4</v>
          </cell>
          <cell r="AG107">
            <v>1.7511778278276324E-3</v>
          </cell>
          <cell r="AI107">
            <v>-1.437216458725743E-3</v>
          </cell>
          <cell r="AJ107">
            <v>1.8007429898716509E-3</v>
          </cell>
          <cell r="AL107">
            <v>-5.6541014860435432E-2</v>
          </cell>
          <cell r="AM107">
            <v>0.27823436924887213</v>
          </cell>
          <cell r="AO107">
            <v>-9.3373780892697766E-2</v>
          </cell>
          <cell r="AP107">
            <v>0.56416398254267386</v>
          </cell>
          <cell r="AR107">
            <v>-0.32927709488386447</v>
          </cell>
          <cell r="AS107">
            <v>1.4874112798143406</v>
          </cell>
          <cell r="AU107">
            <v>-5.6395180305831377E-2</v>
          </cell>
          <cell r="AV107">
            <v>0.27900626814434404</v>
          </cell>
          <cell r="AX107">
            <v>-9.4344364576009143E-2</v>
          </cell>
          <cell r="AY107">
            <v>0.57022581254285998</v>
          </cell>
          <cell r="BA107">
            <v>-0.34824235893929001</v>
          </cell>
          <cell r="BB107">
            <v>1.5877493620108347</v>
          </cell>
          <cell r="BD107">
            <v>-5.6829822715415444E-2</v>
          </cell>
          <cell r="BE107">
            <v>0.43060065017966481</v>
          </cell>
          <cell r="BG107">
            <v>-9.145634829174297E-2</v>
          </cell>
          <cell r="BH107">
            <v>0.80656838745566428</v>
          </cell>
          <cell r="BJ107">
            <v>-0.66196210522902044</v>
          </cell>
          <cell r="BK107">
            <v>0.82939741840189074</v>
          </cell>
          <cell r="BM107" t="str">
            <v>BRUElectronics and Machinery</v>
          </cell>
        </row>
        <row r="108">
          <cell r="G108">
            <v>-1.0211468410489033E-2</v>
          </cell>
          <cell r="H108">
            <v>2.6533210128945939E-2</v>
          </cell>
          <cell r="J108">
            <v>-1.6439454135252163E-2</v>
          </cell>
          <cell r="K108">
            <v>4.7021778467751574E-2</v>
          </cell>
          <cell r="M108">
            <v>-4.0749876447080169E-2</v>
          </cell>
          <cell r="N108">
            <v>5.2259489310017671E-2</v>
          </cell>
          <cell r="R108">
            <v>-4.9572053321753629E-3</v>
          </cell>
          <cell r="S108">
            <v>3.9241577236680314E-2</v>
          </cell>
          <cell r="U108">
            <v>-7.1993175952229649E-3</v>
          </cell>
          <cell r="V108">
            <v>4.9017224926501513E-2</v>
          </cell>
          <cell r="X108">
            <v>-1.4912072394508868E-2</v>
          </cell>
          <cell r="Y108">
            <v>5.1966313389129937E-2</v>
          </cell>
          <cell r="AC108">
            <v>-3.3560937934566937E-2</v>
          </cell>
          <cell r="AD108">
            <v>9.0982245344093826E-2</v>
          </cell>
          <cell r="AF108">
            <v>-5.4005674458039721E-2</v>
          </cell>
          <cell r="AG108">
            <v>0.15811702874361799</v>
          </cell>
          <cell r="AI108">
            <v>-0.13462542746583495</v>
          </cell>
          <cell r="AJ108">
            <v>0.1749589716173432</v>
          </cell>
          <cell r="AL108">
            <v>-6.5659580859657896E-2</v>
          </cell>
          <cell r="AM108">
            <v>0.17060812273955678</v>
          </cell>
          <cell r="AO108">
            <v>-0.1057054308637413</v>
          </cell>
          <cell r="AP108">
            <v>0.30234929408359168</v>
          </cell>
          <cell r="AR108">
            <v>-0.26202106298931321</v>
          </cell>
          <cell r="AS108">
            <v>0.33602769220839257</v>
          </cell>
          <cell r="AU108">
            <v>-3.7707842024434841E-2</v>
          </cell>
          <cell r="AV108">
            <v>0.29849786241980386</v>
          </cell>
          <cell r="AX108">
            <v>-5.4762857774396975E-2</v>
          </cell>
          <cell r="AY108">
            <v>0.37285802183901212</v>
          </cell>
          <cell r="BA108">
            <v>-0.11343126468040048</v>
          </cell>
          <cell r="BB108">
            <v>0.39529077465300066</v>
          </cell>
          <cell r="BD108">
            <v>-8.1621328378286673E-2</v>
          </cell>
          <cell r="BE108">
            <v>0.22127187679625115</v>
          </cell>
          <cell r="BG108">
            <v>-0.13134361434786848</v>
          </cell>
          <cell r="BH108">
            <v>0.38454592510030128</v>
          </cell>
          <cell r="BJ108">
            <v>-0.32741356170318597</v>
          </cell>
          <cell r="BK108">
            <v>0.42550609589483684</v>
          </cell>
          <cell r="BM108" t="str">
            <v>BRUOther</v>
          </cell>
        </row>
        <row r="109">
          <cell r="G109">
            <v>-3.9894539931992767E-3</v>
          </cell>
          <cell r="H109">
            <v>9.805239435081603E-3</v>
          </cell>
          <cell r="J109">
            <v>-6.432825462979963E-3</v>
          </cell>
          <cell r="K109">
            <v>1.7811964222346433E-2</v>
          </cell>
          <cell r="M109">
            <v>-1.4264105913753156E-2</v>
          </cell>
          <cell r="N109">
            <v>2.003803540719673E-2</v>
          </cell>
          <cell r="R109">
            <v>-4.8084240552270785E-3</v>
          </cell>
          <cell r="S109">
            <v>1.1861540962854633E-2</v>
          </cell>
          <cell r="U109">
            <v>-7.7108353980293032E-3</v>
          </cell>
          <cell r="V109">
            <v>2.1738503310189117E-2</v>
          </cell>
          <cell r="X109">
            <v>-1.7274981451919302E-2</v>
          </cell>
          <cell r="Y109">
            <v>2.4346249003428966E-2</v>
          </cell>
          <cell r="AC109">
            <v>-2.4504699512419847E-3</v>
          </cell>
          <cell r="AD109">
            <v>6.0672683579241493E-3</v>
          </cell>
          <cell r="AF109">
            <v>-3.9296752066775298E-3</v>
          </cell>
          <cell r="AG109">
            <v>1.1829804945591604E-2</v>
          </cell>
          <cell r="AI109">
            <v>-8.8253141262839563E-3</v>
          </cell>
          <cell r="AJ109">
            <v>1.312786625658191E-2</v>
          </cell>
          <cell r="AL109">
            <v>-9.9308225010131482E-3</v>
          </cell>
          <cell r="AM109">
            <v>2.4407874505062856E-2</v>
          </cell>
          <cell r="AO109">
            <v>-1.6013030344942423E-2</v>
          </cell>
          <cell r="AP109">
            <v>4.4338762995651732E-2</v>
          </cell>
          <cell r="AR109">
            <v>-3.5507190760091262E-2</v>
          </cell>
          <cell r="AS109">
            <v>4.9880052066550433E-2</v>
          </cell>
          <cell r="AU109">
            <v>-1.4658416312396496E-2</v>
          </cell>
          <cell r="AV109">
            <v>3.6159748712482578E-2</v>
          </cell>
          <cell r="AX109">
            <v>-2.350637840641517E-2</v>
          </cell>
          <cell r="AY109">
            <v>6.6269536103573334E-2</v>
          </cell>
          <cell r="BA109">
            <v>-5.2662549517838289E-2</v>
          </cell>
          <cell r="BB109">
            <v>7.4219213912629103E-2</v>
          </cell>
          <cell r="BD109">
            <v>-2.9368737257528255E-2</v>
          </cell>
          <cell r="BE109">
            <v>7.2715851987688027E-2</v>
          </cell>
          <cell r="BG109">
            <v>-4.7096924650653946E-2</v>
          </cell>
          <cell r="BH109">
            <v>0.14177951175398015</v>
          </cell>
          <cell r="BJ109">
            <v>-0.10577086719982845</v>
          </cell>
          <cell r="BK109">
            <v>0.15733669969962921</v>
          </cell>
          <cell r="BM109" t="str">
            <v>BRUServices</v>
          </cell>
        </row>
        <row r="110">
          <cell r="G110">
            <v>-8.5093237260913668E-5</v>
          </cell>
          <cell r="H110">
            <v>4.0377058321610093E-3</v>
          </cell>
          <cell r="J110">
            <v>-1.2107714703679662E-4</v>
          </cell>
          <cell r="K110">
            <v>9.0542011894285679E-3</v>
          </cell>
          <cell r="M110">
            <v>-2.3426751824873193E-4</v>
          </cell>
          <cell r="N110">
            <v>9.0916245244443417E-3</v>
          </cell>
          <cell r="R110">
            <v>-1.5911290339309936E-4</v>
          </cell>
          <cell r="S110">
            <v>7.5499662198126316E-3</v>
          </cell>
          <cell r="U110">
            <v>-2.2639796705403725E-4</v>
          </cell>
          <cell r="V110">
            <v>1.6930137760937214E-2</v>
          </cell>
          <cell r="X110">
            <v>-4.3804871549024682E-4</v>
          </cell>
          <cell r="Y110">
            <v>1.7000114545226097E-2</v>
          </cell>
          <cell r="AC110">
            <v>-9.7158455968582302E-5</v>
          </cell>
          <cell r="AD110">
            <v>9.6401460468769073E-3</v>
          </cell>
          <cell r="AF110">
            <v>-1.3824445896748472E-4</v>
          </cell>
          <cell r="AG110">
            <v>2.220150176435709E-2</v>
          </cell>
          <cell r="AI110">
            <v>-2.674837733831481E-4</v>
          </cell>
          <cell r="AJ110">
            <v>2.2245673462748528E-2</v>
          </cell>
          <cell r="AL110">
            <v>-4.263787006036214E-2</v>
          </cell>
          <cell r="AM110">
            <v>2.0231828304495156</v>
          </cell>
          <cell r="AO110">
            <v>-6.0668413011542584E-2</v>
          </cell>
          <cell r="AP110">
            <v>4.536810047918566</v>
          </cell>
          <cell r="AR110">
            <v>-0.11738498056932072</v>
          </cell>
          <cell r="AS110">
            <v>4.5555618470860528</v>
          </cell>
          <cell r="AU110">
            <v>-4.2637872805236579E-2</v>
          </cell>
          <cell r="AV110">
            <v>2.0231828626047501</v>
          </cell>
          <cell r="AX110">
            <v>-6.0668415425526277E-2</v>
          </cell>
          <cell r="AY110">
            <v>4.5368103091083478</v>
          </cell>
          <cell r="BA110">
            <v>-0.11738498270895384</v>
          </cell>
          <cell r="BB110">
            <v>4.5555621586705266</v>
          </cell>
          <cell r="BD110">
            <v>-4.2631934432934421E-2</v>
          </cell>
          <cell r="BE110">
            <v>4.2299774126429543</v>
          </cell>
          <cell r="BG110">
            <v>-6.0659966769378237E-2</v>
          </cell>
          <cell r="BH110">
            <v>9.7417456678892922</v>
          </cell>
          <cell r="BJ110">
            <v>-0.11736858696510892</v>
          </cell>
          <cell r="BK110">
            <v>9.761127665378261</v>
          </cell>
          <cell r="BM110" t="str">
            <v>BRUTextiles, Garments and Leather</v>
          </cell>
        </row>
        <row r="111">
          <cell r="G111">
            <v>-7.8105742577463388E-3</v>
          </cell>
          <cell r="H111">
            <v>1.1191625846549869E-2</v>
          </cell>
          <cell r="J111">
            <v>-1.2863741954788566E-2</v>
          </cell>
          <cell r="K111">
            <v>1.7827541567385197E-2</v>
          </cell>
          <cell r="M111">
            <v>-1.8346496159210801E-2</v>
          </cell>
          <cell r="N111">
            <v>1.990872249007225E-2</v>
          </cell>
          <cell r="R111">
            <v>-5.3048358531668782E-3</v>
          </cell>
          <cell r="S111">
            <v>1.3874641736038029E-2</v>
          </cell>
          <cell r="U111">
            <v>-8.4288415964692831E-3</v>
          </cell>
          <cell r="V111">
            <v>2.4280112003907561E-2</v>
          </cell>
          <cell r="X111">
            <v>-1.2946107191964984E-2</v>
          </cell>
          <cell r="Y111">
            <v>2.6022518984973431E-2</v>
          </cell>
          <cell r="AC111">
            <v>-1.1330134700983763E-2</v>
          </cell>
          <cell r="AD111">
            <v>1.9640326965600252E-2</v>
          </cell>
          <cell r="AF111">
            <v>-1.8677548272535205E-2</v>
          </cell>
          <cell r="AG111">
            <v>3.1826090067625046E-2</v>
          </cell>
          <cell r="AI111">
            <v>-2.6586635271087289E-2</v>
          </cell>
          <cell r="AJ111">
            <v>3.48254619166255E-2</v>
          </cell>
          <cell r="AL111">
            <v>-0.10816011555432412</v>
          </cell>
          <cell r="AM111">
            <v>0.15498060768106289</v>
          </cell>
          <cell r="AO111">
            <v>-0.17813591809988072</v>
          </cell>
          <cell r="AP111">
            <v>0.24687415961323567</v>
          </cell>
          <cell r="AR111">
            <v>-0.2540605951770018</v>
          </cell>
          <cell r="AS111">
            <v>0.27569416204315139</v>
          </cell>
          <cell r="AU111">
            <v>-3.3629565681032987E-2</v>
          </cell>
          <cell r="AV111">
            <v>8.7957137313559461E-2</v>
          </cell>
          <cell r="AX111">
            <v>-5.343394026306543E-2</v>
          </cell>
          <cell r="AY111">
            <v>0.15392175064018151</v>
          </cell>
          <cell r="BA111">
            <v>-8.2070769798837762E-2</v>
          </cell>
          <cell r="BB111">
            <v>0.16496759477838691</v>
          </cell>
          <cell r="BD111">
            <v>-0.11481044727410937</v>
          </cell>
          <cell r="BE111">
            <v>0.19901923349018336</v>
          </cell>
          <cell r="BG111">
            <v>-0.18926321069839935</v>
          </cell>
          <cell r="BH111">
            <v>0.32249992891371876</v>
          </cell>
          <cell r="BJ111">
            <v>-0.26940751964070742</v>
          </cell>
          <cell r="BK111">
            <v>0.3528931442296156</v>
          </cell>
          <cell r="BM111" t="str">
            <v>BGRAgriculture, Mining and Quarrying</v>
          </cell>
        </row>
        <row r="112">
          <cell r="G112">
            <v>-1.6188552253879607E-3</v>
          </cell>
          <cell r="H112">
            <v>9.8992229904979467E-3</v>
          </cell>
          <cell r="J112">
            <v>-2.8308314504101872E-3</v>
          </cell>
          <cell r="K112">
            <v>1.7810657620429993E-2</v>
          </cell>
          <cell r="M112">
            <v>-1.1716937646269798E-2</v>
          </cell>
          <cell r="N112">
            <v>2.1079388447105885E-2</v>
          </cell>
          <cell r="R112">
            <v>-1.3850976247340441E-3</v>
          </cell>
          <cell r="S112">
            <v>8.1778664607554674E-3</v>
          </cell>
          <cell r="U112">
            <v>-2.3879443760961294E-3</v>
          </cell>
          <cell r="V112">
            <v>1.4616573229432106E-2</v>
          </cell>
          <cell r="X112">
            <v>-9.999480564147234E-3</v>
          </cell>
          <cell r="Y112">
            <v>1.7489440739154816E-2</v>
          </cell>
          <cell r="AC112">
            <v>-6.3931825570762157E-3</v>
          </cell>
          <cell r="AD112">
            <v>4.5337842777371407E-2</v>
          </cell>
          <cell r="AF112">
            <v>-1.1460611363872886E-2</v>
          </cell>
          <cell r="AG112">
            <v>8.1923609599471092E-2</v>
          </cell>
          <cell r="AI112">
            <v>-4.7953258268535137E-2</v>
          </cell>
          <cell r="AJ112">
            <v>9.5251051709055901E-2</v>
          </cell>
          <cell r="AL112">
            <v>-5.533017996846229E-2</v>
          </cell>
          <cell r="AM112">
            <v>0.3383414285739651</v>
          </cell>
          <cell r="AO112">
            <v>-9.6753811678275389E-2</v>
          </cell>
          <cell r="AP112">
            <v>0.60874306487714946</v>
          </cell>
          <cell r="AR112">
            <v>-0.40046834236952406</v>
          </cell>
          <cell r="AS112">
            <v>0.72046365735020057</v>
          </cell>
          <cell r="AU112">
            <v>-5.191407352210374E-2</v>
          </cell>
          <cell r="AV112">
            <v>0.3065100633459853</v>
          </cell>
          <cell r="AX112">
            <v>-8.9501214711238855E-2</v>
          </cell>
          <cell r="AY112">
            <v>0.54783564979374777</v>
          </cell>
          <cell r="BA112">
            <v>-0.37478496816400442</v>
          </cell>
          <cell r="BB112">
            <v>0.65551199870644261</v>
          </cell>
          <cell r="BD112">
            <v>-6.2741667252271038E-2</v>
          </cell>
          <cell r="BE112">
            <v>0.44493831047028959</v>
          </cell>
          <cell r="BG112">
            <v>-0.11247260003608506</v>
          </cell>
          <cell r="BH112">
            <v>0.80398515257566061</v>
          </cell>
          <cell r="BJ112">
            <v>-0.47060557822121629</v>
          </cell>
          <cell r="BK112">
            <v>0.9347785298487612</v>
          </cell>
          <cell r="BM112" t="str">
            <v>BGRElectronics and Machinery</v>
          </cell>
        </row>
        <row r="113">
          <cell r="G113">
            <v>-1.0508566963835619E-2</v>
          </cell>
          <cell r="H113">
            <v>2.0265477229258977E-2</v>
          </cell>
          <cell r="J113">
            <v>-1.5816986706340685E-2</v>
          </cell>
          <cell r="K113">
            <v>3.4351054579019547E-2</v>
          </cell>
          <cell r="M113">
            <v>-3.7101424648426473E-2</v>
          </cell>
          <cell r="N113">
            <v>4.1422340291319415E-2</v>
          </cell>
          <cell r="R113">
            <v>-7.3638973699416965E-3</v>
          </cell>
          <cell r="S113">
            <v>1.3583680723968428E-2</v>
          </cell>
          <cell r="U113">
            <v>-1.1052523419493809E-2</v>
          </cell>
          <cell r="V113">
            <v>2.4302927457029E-2</v>
          </cell>
          <cell r="X113">
            <v>-2.5799215130973607E-2</v>
          </cell>
          <cell r="Y113">
            <v>2.9096861486323178E-2</v>
          </cell>
          <cell r="AC113">
            <v>-4.318597906967625E-2</v>
          </cell>
          <cell r="AD113">
            <v>7.8389611910097301E-2</v>
          </cell>
          <cell r="AF113">
            <v>-6.3104544853558764E-2</v>
          </cell>
          <cell r="AG113">
            <v>0.13245811476372182</v>
          </cell>
          <cell r="AI113">
            <v>-0.14786280231783167</v>
          </cell>
          <cell r="AJ113">
            <v>0.15907611686270684</v>
          </cell>
          <cell r="AL113">
            <v>-4.9849622453805129E-2</v>
          </cell>
          <cell r="AM113">
            <v>9.6133601489276035E-2</v>
          </cell>
          <cell r="AO113">
            <v>-7.5031240547012379E-2</v>
          </cell>
          <cell r="AP113">
            <v>0.16295153350092545</v>
          </cell>
          <cell r="AR113">
            <v>-0.17599849889972974</v>
          </cell>
          <cell r="AS113">
            <v>0.19649568126476785</v>
          </cell>
          <cell r="AU113">
            <v>-4.0262886024012449E-2</v>
          </cell>
          <cell r="AV113">
            <v>7.4270207921168507E-2</v>
          </cell>
          <cell r="AX113">
            <v>-6.0430838231566898E-2</v>
          </cell>
          <cell r="AY113">
            <v>0.13287882069708268</v>
          </cell>
          <cell r="BA113">
            <v>-0.14105993146609974</v>
          </cell>
          <cell r="BB113">
            <v>0.15909016093329709</v>
          </cell>
          <cell r="BD113">
            <v>-9.7480563890822006E-2</v>
          </cell>
          <cell r="BE113">
            <v>0.17694315925662463</v>
          </cell>
          <cell r="BG113">
            <v>-0.14244129110686141</v>
          </cell>
          <cell r="BH113">
            <v>0.29898805115082494</v>
          </cell>
          <cell r="BJ113">
            <v>-0.33375992993383879</v>
          </cell>
          <cell r="BK113">
            <v>0.35907092781942596</v>
          </cell>
          <cell r="BM113" t="str">
            <v>BGROther</v>
          </cell>
        </row>
        <row r="114">
          <cell r="G114">
            <v>-1.4465045154793188E-2</v>
          </cell>
          <cell r="H114">
            <v>2.9151614318834618E-2</v>
          </cell>
          <cell r="J114">
            <v>-2.3307949813897721E-2</v>
          </cell>
          <cell r="K114">
            <v>5.2237055409932509E-2</v>
          </cell>
          <cell r="M114">
            <v>-5.2153016367810778E-2</v>
          </cell>
          <cell r="N114">
            <v>6.4543850050540641E-2</v>
          </cell>
          <cell r="R114">
            <v>-1.1102473265054869E-2</v>
          </cell>
          <cell r="S114">
            <v>2.2203259570233058E-2</v>
          </cell>
          <cell r="U114">
            <v>-1.7885319444758352E-2</v>
          </cell>
          <cell r="V114">
            <v>3.9782241961802356E-2</v>
          </cell>
          <cell r="X114">
            <v>-3.9207247871672735E-2</v>
          </cell>
          <cell r="Y114">
            <v>4.9066252890042961E-2</v>
          </cell>
          <cell r="AC114">
            <v>-1.0526842674266845E-2</v>
          </cell>
          <cell r="AD114">
            <v>2.0798697444149639E-2</v>
          </cell>
          <cell r="AF114">
            <v>-1.7100383732440605E-2</v>
          </cell>
          <cell r="AG114">
            <v>3.8836637522649653E-2</v>
          </cell>
          <cell r="AI114">
            <v>-3.8033446593885856E-2</v>
          </cell>
          <cell r="AJ114">
            <v>4.8011303919793136E-2</v>
          </cell>
          <cell r="AL114">
            <v>-2.1724801946111684E-2</v>
          </cell>
          <cell r="AM114">
            <v>4.3782306982723701E-2</v>
          </cell>
          <cell r="AO114">
            <v>-3.5005808005310592E-2</v>
          </cell>
          <cell r="AP114">
            <v>7.845393297322692E-2</v>
          </cell>
          <cell r="AR114">
            <v>-7.8327716184665386E-2</v>
          </cell>
          <cell r="AS114">
            <v>9.6937295679501365E-2</v>
          </cell>
          <cell r="AU114">
            <v>-1.911532572155961E-2</v>
          </cell>
          <cell r="AV114">
            <v>3.8227746974290329E-2</v>
          </cell>
          <cell r="AX114">
            <v>-3.0793472648727869E-2</v>
          </cell>
          <cell r="AY114">
            <v>6.8493793669134356E-2</v>
          </cell>
          <cell r="BA114">
            <v>-6.750381611562882E-2</v>
          </cell>
          <cell r="BB114">
            <v>8.4478240436902455E-2</v>
          </cell>
          <cell r="BD114">
            <v>-3.3672283762503294E-2</v>
          </cell>
          <cell r="BE114">
            <v>6.6528935968793182E-2</v>
          </cell>
          <cell r="BG114">
            <v>-5.4699114568703119E-2</v>
          </cell>
          <cell r="BH114">
            <v>0.12422701844313633</v>
          </cell>
          <cell r="BJ114">
            <v>-0.1216578461180938</v>
          </cell>
          <cell r="BK114">
            <v>0.15357408668669542</v>
          </cell>
          <cell r="BM114" t="str">
            <v>BGRServices</v>
          </cell>
        </row>
        <row r="115">
          <cell r="G115">
            <v>-3.2053156428446528E-4</v>
          </cell>
          <cell r="H115">
            <v>9.498031809926033E-3</v>
          </cell>
          <cell r="J115">
            <v>-5.3817186199012212E-4</v>
          </cell>
          <cell r="K115">
            <v>2.1173073910176754E-2</v>
          </cell>
          <cell r="M115">
            <v>-1.3544422981794924E-3</v>
          </cell>
          <cell r="N115">
            <v>2.1492625121027231E-2</v>
          </cell>
          <cell r="R115">
            <v>-7.5862489393330179E-4</v>
          </cell>
          <cell r="S115">
            <v>2.2724554874002934E-2</v>
          </cell>
          <cell r="U115">
            <v>-1.2737215583911166E-3</v>
          </cell>
          <cell r="V115">
            <v>5.0592593848705292E-2</v>
          </cell>
          <cell r="X115">
            <v>-3.2059494988061488E-3</v>
          </cell>
          <cell r="Y115">
            <v>5.1351776346564293E-2</v>
          </cell>
          <cell r="AC115">
            <v>-6.3560833223164082E-4</v>
          </cell>
          <cell r="AD115">
            <v>3.1600468792021275E-2</v>
          </cell>
          <cell r="AF115">
            <v>-1.0671137715689838E-3</v>
          </cell>
          <cell r="AG115">
            <v>7.049098052084446E-2</v>
          </cell>
          <cell r="AI115">
            <v>-2.6899723161477596E-3</v>
          </cell>
          <cell r="AJ115">
            <v>7.1181388571858406E-2</v>
          </cell>
          <cell r="AL115">
            <v>-1.4641118384926427E-2</v>
          </cell>
          <cell r="AM115">
            <v>0.43384746979086752</v>
          </cell>
          <cell r="AO115">
            <v>-2.4582408788423792E-2</v>
          </cell>
          <cell r="AP115">
            <v>0.96713558424024182</v>
          </cell>
          <cell r="AR115">
            <v>-6.1867698045483456E-2</v>
          </cell>
          <cell r="AS115">
            <v>0.98173192241539975</v>
          </cell>
          <cell r="AU115">
            <v>-1.4626771610384667E-2</v>
          </cell>
          <cell r="AV115">
            <v>0.43814390583248913</v>
          </cell>
          <cell r="AX115">
            <v>-2.4558163696969434E-2</v>
          </cell>
          <cell r="AY115">
            <v>0.97545746431440683</v>
          </cell>
          <cell r="BA115">
            <v>-6.1812750264938612E-2</v>
          </cell>
          <cell r="BB115">
            <v>0.99009498688397501</v>
          </cell>
          <cell r="BD115">
            <v>-1.452163790440702E-2</v>
          </cell>
          <cell r="BE115">
            <v>0.72197065730096399</v>
          </cell>
          <cell r="BG115">
            <v>-2.4380170944460568E-2</v>
          </cell>
          <cell r="BH115">
            <v>1.6104957136988178</v>
          </cell>
          <cell r="BJ115">
            <v>-6.1457350332123732E-2</v>
          </cell>
          <cell r="BK115">
            <v>1.6262693516684632</v>
          </cell>
          <cell r="BM115" t="str">
            <v>BGRTextiles, Garments and Leather</v>
          </cell>
        </row>
        <row r="116">
          <cell r="G116">
            <v>-7.5448847492225468E-3</v>
          </cell>
          <cell r="H116">
            <v>3.0822112690657377E-2</v>
          </cell>
          <cell r="J116">
            <v>-1.2976756290299818E-2</v>
          </cell>
          <cell r="K116">
            <v>9.8027377389371395E-2</v>
          </cell>
          <cell r="M116">
            <v>-1.8668651988264173E-2</v>
          </cell>
          <cell r="N116">
            <v>9.9884571507573128E-2</v>
          </cell>
          <cell r="R116">
            <v>-1.5636597585398704E-2</v>
          </cell>
          <cell r="S116">
            <v>6.086118845269084E-2</v>
          </cell>
          <cell r="U116">
            <v>-2.6994990126695484E-2</v>
          </cell>
          <cell r="V116">
            <v>0.19989899452775717</v>
          </cell>
          <cell r="X116">
            <v>-3.8660234189592302E-2</v>
          </cell>
          <cell r="Y116">
            <v>0.20374293439090252</v>
          </cell>
          <cell r="AC116">
            <v>-3.0377310667972779E-3</v>
          </cell>
          <cell r="AD116">
            <v>2.0756853860802948E-2</v>
          </cell>
          <cell r="AF116">
            <v>-5.2716574591613607E-3</v>
          </cell>
          <cell r="AG116">
            <v>5.591636267490685E-2</v>
          </cell>
          <cell r="AI116">
            <v>-7.5025656624347903E-3</v>
          </cell>
          <cell r="AJ116">
            <v>5.6660445174202323E-2</v>
          </cell>
          <cell r="AL116">
            <v>-2.7976173332542514E-2</v>
          </cell>
          <cell r="AM116">
            <v>0.11428733450141067</v>
          </cell>
          <cell r="AO116">
            <v>-4.8117366313514341E-2</v>
          </cell>
          <cell r="AP116">
            <v>0.36348214616031127</v>
          </cell>
          <cell r="AR116">
            <v>-6.9222719931197149E-2</v>
          </cell>
          <cell r="AS116">
            <v>0.37036855811886954</v>
          </cell>
          <cell r="AU116">
            <v>-2.8217975408159617E-2</v>
          </cell>
          <cell r="AV116">
            <v>0.10983076783104463</v>
          </cell>
          <cell r="AX116">
            <v>-4.8715455096824491E-2</v>
          </cell>
          <cell r="AY116">
            <v>0.36073991678134354</v>
          </cell>
          <cell r="BA116">
            <v>-6.976668240501957E-2</v>
          </cell>
          <cell r="BB116">
            <v>0.36767673279494784</v>
          </cell>
          <cell r="BD116">
            <v>-2.8560018955648931E-2</v>
          </cell>
          <cell r="BE116">
            <v>0.19515096191486797</v>
          </cell>
          <cell r="BG116">
            <v>-4.9562859137518255E-2</v>
          </cell>
          <cell r="BH116">
            <v>0.52571223153404101</v>
          </cell>
          <cell r="BJ116">
            <v>-7.0537323029404908E-2</v>
          </cell>
          <cell r="BK116">
            <v>0.53270791674025331</v>
          </cell>
          <cell r="BM116" t="str">
            <v>CAMAgriculture, Mining and Quarrying</v>
          </cell>
        </row>
        <row r="117">
          <cell r="G117">
            <v>-1.0100061444973107E-5</v>
          </cell>
          <cell r="H117">
            <v>8.9058077355730347E-2</v>
          </cell>
          <cell r="J117">
            <v>-1.8945318515761755E-5</v>
          </cell>
          <cell r="K117">
            <v>9.9796596070518717E-2</v>
          </cell>
          <cell r="M117">
            <v>-3.3596167122595944E-4</v>
          </cell>
          <cell r="N117">
            <v>0.10004992116591893</v>
          </cell>
          <cell r="R117">
            <v>-5.4207624998525716E-5</v>
          </cell>
          <cell r="S117">
            <v>0.33880152605706826</v>
          </cell>
          <cell r="U117">
            <v>-9.4637434813193977E-5</v>
          </cell>
          <cell r="V117">
            <v>0.38062204420566559</v>
          </cell>
          <cell r="X117">
            <v>-1.3396477879723534E-3</v>
          </cell>
          <cell r="Y117">
            <v>0.38161212112754583</v>
          </cell>
          <cell r="AC117">
            <v>-4.2716296775324736E-6</v>
          </cell>
          <cell r="AD117">
            <v>0.37291726242983714</v>
          </cell>
          <cell r="AF117">
            <v>-7.4941740422218572E-6</v>
          </cell>
          <cell r="AG117">
            <v>0.41850120411254466</v>
          </cell>
          <cell r="AI117">
            <v>-1.2644119924516417E-3</v>
          </cell>
          <cell r="AJ117">
            <v>0.41909163142554462</v>
          </cell>
          <cell r="AL117">
            <v>-3.6419191842744759E-2</v>
          </cell>
          <cell r="AM117">
            <v>321.12905669288057</v>
          </cell>
          <cell r="AO117">
            <v>-6.8313761585167165E-2</v>
          </cell>
          <cell r="AP117">
            <v>359.85042243025742</v>
          </cell>
          <cell r="AR117">
            <v>-1.2114235762671579</v>
          </cell>
          <cell r="AS117">
            <v>360.76387184818685</v>
          </cell>
          <cell r="AU117">
            <v>-2.7145736262796066E-2</v>
          </cell>
          <cell r="AV117">
            <v>169.66278954350307</v>
          </cell>
          <cell r="AX117">
            <v>-4.7391909276534215E-2</v>
          </cell>
          <cell r="AY117">
            <v>190.60539228741916</v>
          </cell>
          <cell r="BA117">
            <v>-0.67085996736298059</v>
          </cell>
          <cell r="BB117">
            <v>191.10119646629573</v>
          </cell>
          <cell r="BD117">
            <v>-2.7607160776028476E-2</v>
          </cell>
          <cell r="BE117">
            <v>2410.130932980122</v>
          </cell>
          <cell r="BG117">
            <v>-4.8434176950158898E-2</v>
          </cell>
          <cell r="BH117">
            <v>2704.7358734455038</v>
          </cell>
          <cell r="BJ117">
            <v>-8.1717816847164215</v>
          </cell>
          <cell r="BK117">
            <v>2708.551752392661</v>
          </cell>
          <cell r="BM117" t="str">
            <v>CAMElectronics and Machinery</v>
          </cell>
        </row>
        <row r="118">
          <cell r="G118">
            <v>-3.2780616088334824E-3</v>
          </cell>
          <cell r="H118">
            <v>9.8950384053097196E-2</v>
          </cell>
          <cell r="J118">
            <v>-5.0752622668310821E-3</v>
          </cell>
          <cell r="K118">
            <v>0.19879761431522525</v>
          </cell>
          <cell r="M118">
            <v>-2.6342791292975676E-2</v>
          </cell>
          <cell r="N118">
            <v>0.20044950646672532</v>
          </cell>
          <cell r="R118">
            <v>-6.2256944668099834E-3</v>
          </cell>
          <cell r="S118">
            <v>0.3047210751685725</v>
          </cell>
          <cell r="U118">
            <v>-9.6659785798820508E-3</v>
          </cell>
          <cell r="V118">
            <v>0.52622398214123223</v>
          </cell>
          <cell r="X118">
            <v>-8.5056785445175365E-2</v>
          </cell>
          <cell r="Y118">
            <v>0.52970008695979232</v>
          </cell>
          <cell r="AC118">
            <v>-8.8691930941546815E-3</v>
          </cell>
          <cell r="AD118">
            <v>0.34957303598849876</v>
          </cell>
          <cell r="AF118">
            <v>-1.2733164099021366E-2</v>
          </cell>
          <cell r="AG118">
            <v>0.77958612463601185</v>
          </cell>
          <cell r="AI118">
            <v>-9.2654948088657818E-2</v>
          </cell>
          <cell r="AJ118">
            <v>0.78374150711198354</v>
          </cell>
          <cell r="AL118">
            <v>-1.6501447447655682E-2</v>
          </cell>
          <cell r="AM118">
            <v>0.49810673416799522</v>
          </cell>
          <cell r="AO118">
            <v>-2.5548383030234011E-2</v>
          </cell>
          <cell r="AP118">
            <v>1.0007281060557549</v>
          </cell>
          <cell r="AR118">
            <v>-0.13260708248259195</v>
          </cell>
          <cell r="AS118">
            <v>1.0090435725661215</v>
          </cell>
          <cell r="AU118">
            <v>-4.6639451486555121E-2</v>
          </cell>
          <cell r="AV118">
            <v>2.2828013610404057</v>
          </cell>
          <cell r="AX118">
            <v>-7.2412152804775504E-2</v>
          </cell>
          <cell r="AY118">
            <v>3.9421783412242299</v>
          </cell>
          <cell r="BA118">
            <v>-0.63719828197821238</v>
          </cell>
          <cell r="BB118">
            <v>3.9682193914093484</v>
          </cell>
          <cell r="BD118">
            <v>-0.13862585586256815</v>
          </cell>
          <cell r="BE118">
            <v>5.4638410491163922</v>
          </cell>
          <cell r="BG118">
            <v>-0.1990198829055484</v>
          </cell>
          <cell r="BH118">
            <v>12.184963457101283</v>
          </cell>
          <cell r="BJ118">
            <v>-1.4482006809793335</v>
          </cell>
          <cell r="BK118">
            <v>12.24991225752232</v>
          </cell>
          <cell r="BM118" t="str">
            <v>CAMOther</v>
          </cell>
        </row>
        <row r="119">
          <cell r="G119">
            <v>-6.5175593756521266E-3</v>
          </cell>
          <cell r="H119">
            <v>0.11946751512004994</v>
          </cell>
          <cell r="J119">
            <v>-1.1702486188596595E-2</v>
          </cell>
          <cell r="K119">
            <v>0.2676254199941468</v>
          </cell>
          <cell r="M119">
            <v>-2.5643435411893734E-2</v>
          </cell>
          <cell r="N119">
            <v>0.27295651764507056</v>
          </cell>
          <cell r="R119">
            <v>-4.0968422214291422E-3</v>
          </cell>
          <cell r="S119">
            <v>6.6198850257933373E-2</v>
          </cell>
          <cell r="U119">
            <v>-7.4709447403620288E-3</v>
          </cell>
          <cell r="V119">
            <v>0.15353235316797509</v>
          </cell>
          <cell r="X119">
            <v>-1.5859913305121154E-2</v>
          </cell>
          <cell r="Y119">
            <v>0.1570189536032558</v>
          </cell>
          <cell r="AC119">
            <v>-6.5895899979580008E-3</v>
          </cell>
          <cell r="AD119">
            <v>0.11057448621102139</v>
          </cell>
          <cell r="AF119">
            <v>-1.1840773115352476E-2</v>
          </cell>
          <cell r="AG119">
            <v>0.24320066404516183</v>
          </cell>
          <cell r="AI119">
            <v>-2.6608608526231592E-2</v>
          </cell>
          <cell r="AJ119">
            <v>0.24854532131234919</v>
          </cell>
          <cell r="AL119">
            <v>-1.5575153745063124E-2</v>
          </cell>
          <cell r="AM119">
            <v>0.28549412568247645</v>
          </cell>
          <cell r="AO119">
            <v>-2.79656863990798E-2</v>
          </cell>
          <cell r="AP119">
            <v>0.6395503013087408</v>
          </cell>
          <cell r="AR119">
            <v>-6.1280676718327279E-2</v>
          </cell>
          <cell r="AS119">
            <v>0.6522901416013005</v>
          </cell>
          <cell r="AU119">
            <v>-1.3373597398198786E-2</v>
          </cell>
          <cell r="AV119">
            <v>0.21609735589583312</v>
          </cell>
          <cell r="AX119">
            <v>-2.4387907012669571E-2</v>
          </cell>
          <cell r="AY119">
            <v>0.50118597883183869</v>
          </cell>
          <cell r="BA119">
            <v>-5.1772580892567595E-2</v>
          </cell>
          <cell r="BB119">
            <v>0.51256752295524477</v>
          </cell>
          <cell r="BD119">
            <v>-2.0444314308776895E-2</v>
          </cell>
          <cell r="BE119">
            <v>0.34305921177647847</v>
          </cell>
          <cell r="BG119">
            <v>-3.6736198656395415E-2</v>
          </cell>
          <cell r="BH119">
            <v>0.7545341694070955</v>
          </cell>
          <cell r="BJ119">
            <v>-8.2553657541372671E-2</v>
          </cell>
          <cell r="BK119">
            <v>0.77111605888381973</v>
          </cell>
          <cell r="BM119" t="str">
            <v>CAMServices</v>
          </cell>
        </row>
        <row r="120">
          <cell r="G120">
            <v>-9.9089986179023981E-4</v>
          </cell>
          <cell r="H120">
            <v>0.29945701360702515</v>
          </cell>
          <cell r="J120">
            <v>-1.8131829565390944E-3</v>
          </cell>
          <cell r="K120">
            <v>0.66647517681121826</v>
          </cell>
          <cell r="M120">
            <v>-2.9906800482422113E-3</v>
          </cell>
          <cell r="N120">
            <v>0.66740697622299194</v>
          </cell>
          <cell r="R120">
            <v>-3.5481065424392E-5</v>
          </cell>
          <cell r="S120">
            <v>1.0722631588578224E-2</v>
          </cell>
          <cell r="U120">
            <v>-6.4924490288831294E-5</v>
          </cell>
          <cell r="V120">
            <v>2.3864420130848885E-2</v>
          </cell>
          <cell r="X120">
            <v>-1.0708702029660344E-4</v>
          </cell>
          <cell r="Y120">
            <v>2.3897783830761909E-2</v>
          </cell>
          <cell r="AC120">
            <v>-4.4505447149276733E-3</v>
          </cell>
          <cell r="AD120">
            <v>2.6935627460479736</v>
          </cell>
          <cell r="AF120">
            <v>-8.143814280629158E-3</v>
          </cell>
          <cell r="AG120">
            <v>6.4519572257995605</v>
          </cell>
          <cell r="AI120">
            <v>-1.3432520441710949E-2</v>
          </cell>
          <cell r="AJ120">
            <v>6.4564676284790039</v>
          </cell>
          <cell r="AL120">
            <v>-8.7751380324947361E-3</v>
          </cell>
          <cell r="AM120">
            <v>2.6519093709961226</v>
          </cell>
          <cell r="AO120">
            <v>-1.6057052115287899E-2</v>
          </cell>
          <cell r="AP120">
            <v>5.9021217958225991</v>
          </cell>
          <cell r="AR120">
            <v>-2.6484644156614931E-2</v>
          </cell>
          <cell r="AS120">
            <v>5.9103735564416171</v>
          </cell>
          <cell r="AU120">
            <v>-8.7751373844627625E-3</v>
          </cell>
          <cell r="AV120">
            <v>2.6519092419380601</v>
          </cell>
          <cell r="AX120">
            <v>-1.6057052263967513E-2</v>
          </cell>
          <cell r="AY120">
            <v>5.9021216737413198</v>
          </cell>
          <cell r="BA120">
            <v>-2.6484641990187647E-2</v>
          </cell>
          <cell r="BB120">
            <v>5.9103731466576175</v>
          </cell>
          <cell r="BD120">
            <v>-8.7750118425384462E-3</v>
          </cell>
          <cell r="BE120">
            <v>5.310820699298481</v>
          </cell>
          <cell r="BG120">
            <v>-1.6056925912071397E-2</v>
          </cell>
          <cell r="BH120">
            <v>12.72113970095517</v>
          </cell>
          <cell r="BJ120">
            <v>-2.6484516727986379E-2</v>
          </cell>
          <cell r="BK120">
            <v>12.730032733035936</v>
          </cell>
          <cell r="BM120" t="str">
            <v>CAMTextiles, Garments and Leather</v>
          </cell>
        </row>
        <row r="121">
          <cell r="G121">
            <v>-3.9226767839863896E-2</v>
          </cell>
          <cell r="H121">
            <v>2.2829785943031311E-2</v>
          </cell>
          <cell r="J121">
            <v>-5.4225847590714693E-2</v>
          </cell>
          <cell r="K121">
            <v>3.2780141569674015E-2</v>
          </cell>
          <cell r="M121">
            <v>-8.4978983271867037E-2</v>
          </cell>
          <cell r="N121">
            <v>4.5637328177690506E-2</v>
          </cell>
          <cell r="R121">
            <v>-8.1787295639514923E-3</v>
          </cell>
          <cell r="S121">
            <v>1.3348556589335203E-2</v>
          </cell>
          <cell r="U121">
            <v>-1.1288896203041077E-2</v>
          </cell>
          <cell r="V121">
            <v>1.8478926736861467E-2</v>
          </cell>
          <cell r="X121">
            <v>-1.7404572106897831E-2</v>
          </cell>
          <cell r="Y121">
            <v>2.0753638120368123E-2</v>
          </cell>
          <cell r="AC121">
            <v>-0.1009549000300467</v>
          </cell>
          <cell r="AD121">
            <v>8.3484567701816559E-2</v>
          </cell>
          <cell r="AF121">
            <v>-0.13955823611468077</v>
          </cell>
          <cell r="AG121">
            <v>0.11653605848550797</v>
          </cell>
          <cell r="AI121">
            <v>-0.21872960682958364</v>
          </cell>
          <cell r="AJ121">
            <v>0.14964265748858452</v>
          </cell>
          <cell r="AL121">
            <v>-0.39528922837307723</v>
          </cell>
          <cell r="AM121">
            <v>0.23005638665371836</v>
          </cell>
          <cell r="AO121">
            <v>-0.54643537136461839</v>
          </cell>
          <cell r="AP121">
            <v>0.33032639650388373</v>
          </cell>
          <cell r="AR121">
            <v>-0.85633557326454224</v>
          </cell>
          <cell r="AS121">
            <v>0.45988862284073334</v>
          </cell>
          <cell r="AU121">
            <v>-0.2620418456158331</v>
          </cell>
          <cell r="AV121">
            <v>0.42768016445904</v>
          </cell>
          <cell r="AX121">
            <v>-0.36168981660046967</v>
          </cell>
          <cell r="AY121">
            <v>0.59205430736695552</v>
          </cell>
          <cell r="BA121">
            <v>-0.55763259579423918</v>
          </cell>
          <cell r="BB121">
            <v>0.66493476691958109</v>
          </cell>
          <cell r="BD121">
            <v>-0.3966400619176158</v>
          </cell>
          <cell r="BE121">
            <v>0.32800115786909356</v>
          </cell>
          <cell r="BG121">
            <v>-0.54830808011463905</v>
          </cell>
          <cell r="BH121">
            <v>0.45785662151683265</v>
          </cell>
          <cell r="BJ121">
            <v>-0.85936318861472583</v>
          </cell>
          <cell r="BK121">
            <v>0.58792859894986194</v>
          </cell>
          <cell r="BM121" t="str">
            <v>CANAgriculture, Mining and Quarrying</v>
          </cell>
        </row>
        <row r="122">
          <cell r="G122">
            <v>-2.9627148760482669E-3</v>
          </cell>
          <cell r="H122">
            <v>4.1988639160990715E-2</v>
          </cell>
          <cell r="J122">
            <v>-4.9563900101929903E-3</v>
          </cell>
          <cell r="K122">
            <v>5.8330461382865906E-2</v>
          </cell>
          <cell r="M122">
            <v>-0.10620606318116188</v>
          </cell>
          <cell r="N122">
            <v>6.6153161227703094E-2</v>
          </cell>
          <cell r="R122">
            <v>-3.3377897925674915E-3</v>
          </cell>
          <cell r="S122">
            <v>4.5453725382685661E-2</v>
          </cell>
          <cell r="U122">
            <v>-5.6576649658381939E-3</v>
          </cell>
          <cell r="V122">
            <v>6.43744096159935E-2</v>
          </cell>
          <cell r="X122">
            <v>-0.10161681845784187</v>
          </cell>
          <cell r="Y122">
            <v>7.405148446559906E-2</v>
          </cell>
          <cell r="AC122">
            <v>-1.4502208214253187E-2</v>
          </cell>
          <cell r="AD122">
            <v>0.30506493896245956</v>
          </cell>
          <cell r="AF122">
            <v>-2.358698844909668E-2</v>
          </cell>
          <cell r="AG122">
            <v>0.42271749675273895</v>
          </cell>
          <cell r="AI122">
            <v>-0.73999592661857605</v>
          </cell>
          <cell r="AJ122">
            <v>0.46435339748859406</v>
          </cell>
          <cell r="AL122">
            <v>-0.18566067082231283</v>
          </cell>
          <cell r="AM122">
            <v>2.6312484460008392</v>
          </cell>
          <cell r="AO122">
            <v>-0.31059576525191385</v>
          </cell>
          <cell r="AP122">
            <v>3.6553205565844897</v>
          </cell>
          <cell r="AR122">
            <v>-6.6554797746559187</v>
          </cell>
          <cell r="AS122">
            <v>4.1455357010034071</v>
          </cell>
          <cell r="AU122">
            <v>-0.18233827682101986</v>
          </cell>
          <cell r="AV122">
            <v>2.4830664830452078</v>
          </cell>
          <cell r="AX122">
            <v>-0.30906945757900983</v>
          </cell>
          <cell r="AY122">
            <v>3.5166741017928853</v>
          </cell>
          <cell r="BA122">
            <v>-5.551169104446422</v>
          </cell>
          <cell r="BB122">
            <v>4.0453176840443072</v>
          </cell>
          <cell r="BD122">
            <v>-0.198394679317352</v>
          </cell>
          <cell r="BE122">
            <v>4.1733824147512051</v>
          </cell>
          <cell r="BG122">
            <v>-0.32267727371487065</v>
          </cell>
          <cell r="BH122">
            <v>5.7829056769208833</v>
          </cell>
          <cell r="BJ122">
            <v>-10.123372412578439</v>
          </cell>
          <cell r="BK122">
            <v>6.3524976350931963</v>
          </cell>
          <cell r="BM122" t="str">
            <v>CANElectronics and Machinery</v>
          </cell>
        </row>
        <row r="123">
          <cell r="G123">
            <v>-9.2968946701148525E-2</v>
          </cell>
          <cell r="H123">
            <v>6.9254606903996319E-2</v>
          </cell>
          <cell r="J123">
            <v>-0.10388272569980472</v>
          </cell>
          <cell r="K123">
            <v>9.4895562389865518E-2</v>
          </cell>
          <cell r="M123">
            <v>-0.46675314521417022</v>
          </cell>
          <cell r="N123">
            <v>0.12704624119214714</v>
          </cell>
          <cell r="R123">
            <v>-8.3962710486957803E-2</v>
          </cell>
          <cell r="S123">
            <v>7.6601061766268685E-2</v>
          </cell>
          <cell r="U123">
            <v>-9.5047348382649943E-2</v>
          </cell>
          <cell r="V123">
            <v>0.105482411920093</v>
          </cell>
          <cell r="X123">
            <v>-0.57931188435759395</v>
          </cell>
          <cell r="Y123">
            <v>0.14186359487939626</v>
          </cell>
          <cell r="AC123">
            <v>-0.58461767544940813</v>
          </cell>
          <cell r="AD123">
            <v>0.45506316568207694</v>
          </cell>
          <cell r="AF123">
            <v>-0.6246584787077154</v>
          </cell>
          <cell r="AG123">
            <v>0.62643053506326396</v>
          </cell>
          <cell r="AI123">
            <v>-4.1401513586752117</v>
          </cell>
          <cell r="AJ123">
            <v>0.77064481395063922</v>
          </cell>
          <cell r="AL123">
            <v>-0.4692006139058037</v>
          </cell>
          <cell r="AM123">
            <v>0.34951782534026232</v>
          </cell>
          <cell r="AO123">
            <v>-0.52428085293080384</v>
          </cell>
          <cell r="AP123">
            <v>0.47892396020564304</v>
          </cell>
          <cell r="AR123">
            <v>-2.3556345430150811</v>
          </cell>
          <cell r="AS123">
            <v>0.64118371216357806</v>
          </cell>
          <cell r="AU123">
            <v>-0.43697624432172194</v>
          </cell>
          <cell r="AV123">
            <v>0.39866321712993985</v>
          </cell>
          <cell r="AX123">
            <v>-0.49466522802929508</v>
          </cell>
          <cell r="AY123">
            <v>0.54897356142401921</v>
          </cell>
          <cell r="BA123">
            <v>-3.0149756963460939</v>
          </cell>
          <cell r="BB123">
            <v>0.73831609933562237</v>
          </cell>
          <cell r="BD123">
            <v>-1.352841183001587</v>
          </cell>
          <cell r="BE123">
            <v>1.0530440957477749</v>
          </cell>
          <cell r="BG123">
            <v>-1.4454980593210747</v>
          </cell>
          <cell r="BH123">
            <v>1.4495987064911127</v>
          </cell>
          <cell r="BJ123">
            <v>-9.5805643535670004</v>
          </cell>
          <cell r="BK123">
            <v>1.7833193992596656</v>
          </cell>
          <cell r="BM123" t="str">
            <v>CANOther</v>
          </cell>
        </row>
        <row r="124">
          <cell r="G124">
            <v>-4.5481128036044538E-2</v>
          </cell>
          <cell r="H124">
            <v>6.4881881844485179E-2</v>
          </cell>
          <cell r="J124">
            <v>-5.6609143750392832E-2</v>
          </cell>
          <cell r="K124">
            <v>0.1025810171267949</v>
          </cell>
          <cell r="M124">
            <v>-0.27862314769299701</v>
          </cell>
          <cell r="N124">
            <v>0.12855248033883981</v>
          </cell>
          <cell r="R124">
            <v>-5.3410720865940675E-2</v>
          </cell>
          <cell r="S124">
            <v>7.3217178447521292E-2</v>
          </cell>
          <cell r="U124">
            <v>-6.630478693114128E-2</v>
          </cell>
          <cell r="V124">
            <v>0.13191631715744734</v>
          </cell>
          <cell r="X124">
            <v>-0.29292884061578661</v>
          </cell>
          <cell r="Y124">
            <v>0.16008961625630036</v>
          </cell>
          <cell r="AC124">
            <v>-2.6853174322241102E-2</v>
          </cell>
          <cell r="AD124">
            <v>3.9922744163050083E-2</v>
          </cell>
          <cell r="AF124">
            <v>-3.3691143922624178E-2</v>
          </cell>
          <cell r="AG124">
            <v>9.111880943964934E-2</v>
          </cell>
          <cell r="AI124">
            <v>-0.17168145164032467</v>
          </cell>
          <cell r="AJ124">
            <v>0.10661721894575749</v>
          </cell>
          <cell r="AL124">
            <v>-6.635653035234261E-2</v>
          </cell>
          <cell r="AM124">
            <v>9.466204440924679E-2</v>
          </cell>
          <cell r="AO124">
            <v>-8.2592198736057512E-2</v>
          </cell>
          <cell r="AP124">
            <v>0.14966472184141402</v>
          </cell>
          <cell r="AR124">
            <v>-0.40650850484849849</v>
          </cell>
          <cell r="AS124">
            <v>0.1875568380079041</v>
          </cell>
          <cell r="AU124">
            <v>-7.0949589065945201E-2</v>
          </cell>
          <cell r="AV124">
            <v>9.7260037670306498E-2</v>
          </cell>
          <cell r="AX124">
            <v>-8.8077773705342324E-2</v>
          </cell>
          <cell r="AY124">
            <v>0.17523464094232361</v>
          </cell>
          <cell r="BA124">
            <v>-0.38912002179148614</v>
          </cell>
          <cell r="BB124">
            <v>0.2126594118738511</v>
          </cell>
          <cell r="BD124">
            <v>-0.11563885168791525</v>
          </cell>
          <cell r="BE124">
            <v>0.17192084018989978</v>
          </cell>
          <cell r="BG124">
            <v>-0.14508546172277606</v>
          </cell>
          <cell r="BH124">
            <v>0.39238841428306936</v>
          </cell>
          <cell r="BJ124">
            <v>-0.73931840182328989</v>
          </cell>
          <cell r="BK124">
            <v>0.45912980793614727</v>
          </cell>
          <cell r="BM124" t="str">
            <v>CANServices</v>
          </cell>
        </row>
        <row r="125">
          <cell r="G125">
            <v>-2.5724859006004408E-4</v>
          </cell>
          <cell r="H125">
            <v>1.3547021429985762E-2</v>
          </cell>
          <cell r="J125">
            <v>-4.2936830868711695E-4</v>
          </cell>
          <cell r="K125">
            <v>2.2668252699077129E-2</v>
          </cell>
          <cell r="M125">
            <v>-1.2269847502466291E-3</v>
          </cell>
          <cell r="N125">
            <v>2.3048154078423977E-2</v>
          </cell>
          <cell r="R125">
            <v>-1.1335864983266219E-3</v>
          </cell>
          <cell r="S125">
            <v>5.9874845668673515E-2</v>
          </cell>
          <cell r="U125">
            <v>-1.8922402523458004E-3</v>
          </cell>
          <cell r="V125">
            <v>0.10017095133662224</v>
          </cell>
          <cell r="X125">
            <v>-5.4065501317381859E-3</v>
          </cell>
          <cell r="Y125">
            <v>0.10184727981686592</v>
          </cell>
          <cell r="AC125">
            <v>-1.7184963217005134E-3</v>
          </cell>
          <cell r="AD125">
            <v>0.13505488634109497</v>
          </cell>
          <cell r="AF125">
            <v>-2.8907009982503951E-3</v>
          </cell>
          <cell r="AG125">
            <v>0.2337375283241272</v>
          </cell>
          <cell r="AI125">
            <v>-8.2439618417993188E-3</v>
          </cell>
          <cell r="AJ125">
            <v>0.23661811649799347</v>
          </cell>
          <cell r="AL125">
            <v>-0.20449511773024753</v>
          </cell>
          <cell r="AM125">
            <v>10.768959867078426</v>
          </cell>
          <cell r="AO125">
            <v>-0.34131857754444866</v>
          </cell>
          <cell r="AP125">
            <v>18.019717827626582</v>
          </cell>
          <cell r="AR125">
            <v>-0.97536935341934283</v>
          </cell>
          <cell r="AS125">
            <v>18.321713563647076</v>
          </cell>
          <cell r="AU125">
            <v>-0.20461796778573454</v>
          </cell>
          <cell r="AV125">
            <v>10.807705684827619</v>
          </cell>
          <cell r="AX125">
            <v>-0.34155872142877503</v>
          </cell>
          <cell r="AY125">
            <v>18.081351995564777</v>
          </cell>
          <cell r="BA125">
            <v>-0.97590903060421752</v>
          </cell>
          <cell r="BB125">
            <v>18.383937574587772</v>
          </cell>
          <cell r="BD125">
            <v>-0.21426289838794663</v>
          </cell>
          <cell r="BE125">
            <v>16.838704292519676</v>
          </cell>
          <cell r="BG125">
            <v>-0.36041390745903462</v>
          </cell>
          <cell r="BH125">
            <v>29.142500713184564</v>
          </cell>
          <cell r="BJ125">
            <v>-1.0278608898479722</v>
          </cell>
          <cell r="BK125">
            <v>29.501653749126987</v>
          </cell>
          <cell r="BM125" t="str">
            <v>CANTextiles, Garments and Leather</v>
          </cell>
        </row>
        <row r="126">
          <cell r="G126">
            <v>-2.1757392096333206E-3</v>
          </cell>
          <cell r="H126">
            <v>4.4772983528673649E-3</v>
          </cell>
          <cell r="J126">
            <v>-3.5048860008828342E-3</v>
          </cell>
          <cell r="K126">
            <v>7.4599157087504864E-3</v>
          </cell>
          <cell r="M126">
            <v>-6.371996714733541E-3</v>
          </cell>
          <cell r="N126">
            <v>8.7402558419853449E-3</v>
          </cell>
          <cell r="R126">
            <v>-7.0783504052087665E-3</v>
          </cell>
          <cell r="S126">
            <v>2.5127402041107416E-2</v>
          </cell>
          <cell r="U126">
            <v>-1.1396389687433839E-2</v>
          </cell>
          <cell r="V126">
            <v>4.1394288884475827E-2</v>
          </cell>
          <cell r="X126">
            <v>-2.403359254822135E-2</v>
          </cell>
          <cell r="Y126">
            <v>4.6306372620165348E-2</v>
          </cell>
          <cell r="AC126">
            <v>-4.9995817826129496E-3</v>
          </cell>
          <cell r="AD126">
            <v>8.7222552392631769E-3</v>
          </cell>
          <cell r="AF126">
            <v>-8.0547837424091995E-3</v>
          </cell>
          <cell r="AG126">
            <v>1.478714938275516E-2</v>
          </cell>
          <cell r="AI126">
            <v>-1.4096171478740871E-2</v>
          </cell>
          <cell r="AJ126">
            <v>1.7605785513296723E-2</v>
          </cell>
          <cell r="AL126">
            <v>-3.3649260184966251E-2</v>
          </cell>
          <cell r="AM126">
            <v>6.9244409685821365E-2</v>
          </cell>
          <cell r="AO126">
            <v>-5.4205403129278691E-2</v>
          </cell>
          <cell r="AP126">
            <v>0.11537257936532144</v>
          </cell>
          <cell r="AR126">
            <v>-9.8547185435865881E-2</v>
          </cell>
          <cell r="AS126">
            <v>0.13517389474251448</v>
          </cell>
          <cell r="AU126">
            <v>-1.3754944556485052E-2</v>
          </cell>
          <cell r="AV126">
            <v>4.8828611489705992E-2</v>
          </cell>
          <cell r="AX126">
            <v>-2.2145937869845696E-2</v>
          </cell>
          <cell r="AY126">
            <v>8.043910176332919E-2</v>
          </cell>
          <cell r="BA126">
            <v>-4.6703075444057073E-2</v>
          </cell>
          <cell r="BB126">
            <v>8.9984466936477714E-2</v>
          </cell>
          <cell r="BD126">
            <v>-5.0856121290790736E-2</v>
          </cell>
          <cell r="BE126">
            <v>8.872343521208953E-2</v>
          </cell>
          <cell r="BG126">
            <v>-8.1933865028398931E-2</v>
          </cell>
          <cell r="BH126">
            <v>0.1504159938276694</v>
          </cell>
          <cell r="BJ126">
            <v>-0.1433873147053446</v>
          </cell>
          <cell r="BK126">
            <v>0.17908737218734289</v>
          </cell>
          <cell r="BM126" t="str">
            <v>HRVAgriculture, Mining and Quarrying</v>
          </cell>
        </row>
        <row r="127">
          <cell r="G127">
            <v>-1.1233096593059599E-3</v>
          </cell>
          <cell r="H127">
            <v>4.0635057957842946E-3</v>
          </cell>
          <cell r="J127">
            <v>-1.9251383491791785E-3</v>
          </cell>
          <cell r="K127">
            <v>7.6717638876289129E-3</v>
          </cell>
          <cell r="M127">
            <v>-6.8347742781043053E-3</v>
          </cell>
          <cell r="N127">
            <v>1.0419514495879412E-2</v>
          </cell>
          <cell r="R127">
            <v>-9.1747185797430575E-4</v>
          </cell>
          <cell r="S127">
            <v>3.4060020698234439E-3</v>
          </cell>
          <cell r="U127">
            <v>-1.6305671888403594E-3</v>
          </cell>
          <cell r="V127">
            <v>6.3168368069455028E-3</v>
          </cell>
          <cell r="X127">
            <v>-5.8021770091727376E-3</v>
          </cell>
          <cell r="Y127">
            <v>8.6311725899577141E-3</v>
          </cell>
          <cell r="AC127">
            <v>-4.6270716702565551E-3</v>
          </cell>
          <cell r="AD127">
            <v>1.9022691529244184E-2</v>
          </cell>
          <cell r="AF127">
            <v>-8.0610662698745728E-3</v>
          </cell>
          <cell r="AG127">
            <v>3.5743747837841511E-2</v>
          </cell>
          <cell r="AI127">
            <v>-2.8821846470236778E-2</v>
          </cell>
          <cell r="AJ127">
            <v>4.8876520246267319E-2</v>
          </cell>
          <cell r="AL127">
            <v>-4.850974667537785E-2</v>
          </cell>
          <cell r="AM127">
            <v>0.17548111968450153</v>
          </cell>
          <cell r="AO127">
            <v>-8.31364467135777E-2</v>
          </cell>
          <cell r="AP127">
            <v>0.3313025216680926</v>
          </cell>
          <cell r="AR127">
            <v>-0.29515740923930045</v>
          </cell>
          <cell r="AS127">
            <v>0.44996319980710403</v>
          </cell>
          <cell r="AU127">
            <v>-5.1021947176282702E-2</v>
          </cell>
          <cell r="AV127">
            <v>0.18941273912480935</v>
          </cell>
          <cell r="AX127">
            <v>-9.067821781485369E-2</v>
          </cell>
          <cell r="AY127">
            <v>0.35128850120457622</v>
          </cell>
          <cell r="BA127">
            <v>-0.3226675197679405</v>
          </cell>
          <cell r="BB127">
            <v>0.47999208708866437</v>
          </cell>
          <cell r="BD127">
            <v>-4.9600846853914173E-2</v>
          </cell>
          <cell r="BE127">
            <v>0.20391765603210876</v>
          </cell>
          <cell r="BG127">
            <v>-8.6412258556853583E-2</v>
          </cell>
          <cell r="BH127">
            <v>0.38316245972291157</v>
          </cell>
          <cell r="BJ127">
            <v>-0.30896171373502312</v>
          </cell>
          <cell r="BK127">
            <v>0.523941915806314</v>
          </cell>
          <cell r="BM127" t="str">
            <v>HRVElectronics and Machinery</v>
          </cell>
        </row>
        <row r="128">
          <cell r="G128">
            <v>-5.1151406905773911E-3</v>
          </cell>
          <cell r="H128">
            <v>1.343508063655463E-2</v>
          </cell>
          <cell r="J128">
            <v>-7.8771758435323136E-3</v>
          </cell>
          <cell r="K128">
            <v>2.1998323180014268E-2</v>
          </cell>
          <cell r="M128">
            <v>-2.2832604547147639E-2</v>
          </cell>
          <cell r="N128">
            <v>2.7643389592412859E-2</v>
          </cell>
          <cell r="R128">
            <v>-3.9411460456904024E-3</v>
          </cell>
          <cell r="S128">
            <v>1.0672127769794315E-2</v>
          </cell>
          <cell r="U128">
            <v>-5.9946469846181571E-3</v>
          </cell>
          <cell r="V128">
            <v>2.8811254509491846E-2</v>
          </cell>
          <cell r="X128">
            <v>-1.8771310482406989E-2</v>
          </cell>
          <cell r="Y128">
            <v>3.3786899497499689E-2</v>
          </cell>
          <cell r="AC128">
            <v>-1.7606825877010124E-2</v>
          </cell>
          <cell r="AD128">
            <v>5.3952037342241965E-2</v>
          </cell>
          <cell r="AF128">
            <v>-2.6908307001576759E-2</v>
          </cell>
          <cell r="AG128">
            <v>8.7838110877783038E-2</v>
          </cell>
          <cell r="AI128">
            <v>-8.0895877559669316E-2</v>
          </cell>
          <cell r="AJ128">
            <v>0.10850147617748007</v>
          </cell>
          <cell r="AL128">
            <v>-2.5644568691559906E-2</v>
          </cell>
          <cell r="AM128">
            <v>6.7356279934869326E-2</v>
          </cell>
          <cell r="AO128">
            <v>-3.9491929789356089E-2</v>
          </cell>
          <cell r="AP128">
            <v>0.11028777975319604</v>
          </cell>
          <cell r="AR128">
            <v>-0.11447041853514618</v>
          </cell>
          <cell r="AS128">
            <v>0.13858911145416875</v>
          </cell>
          <cell r="AU128">
            <v>-3.0622036232498116E-2</v>
          </cell>
          <cell r="AV128">
            <v>8.2920622442257716E-2</v>
          </cell>
          <cell r="AX128">
            <v>-4.6577390189521804E-2</v>
          </cell>
          <cell r="AY128">
            <v>0.22385856024242604</v>
          </cell>
          <cell r="BA128">
            <v>-0.14584989824274411</v>
          </cell>
          <cell r="BB128">
            <v>0.26251847777312309</v>
          </cell>
          <cell r="BD128">
            <v>-4.1243999310874427E-2</v>
          </cell>
          <cell r="BE128">
            <v>0.12638267717915136</v>
          </cell>
          <cell r="BG128">
            <v>-6.3032723966387594E-2</v>
          </cell>
          <cell r="BH128">
            <v>0.20576082309317381</v>
          </cell>
          <cell r="BJ128">
            <v>-0.18949863772323286</v>
          </cell>
          <cell r="BK128">
            <v>0.25416476768456386</v>
          </cell>
          <cell r="BM128" t="str">
            <v>HRVOther</v>
          </cell>
        </row>
        <row r="129">
          <cell r="G129">
            <v>-1.0926819526503095E-2</v>
          </cell>
          <cell r="H129">
            <v>2.3644284716283437E-2</v>
          </cell>
          <cell r="J129">
            <v>-1.7716765556542668E-2</v>
          </cell>
          <cell r="K129">
            <v>4.2095758908544667E-2</v>
          </cell>
          <cell r="M129">
            <v>-4.1675698492326774E-2</v>
          </cell>
          <cell r="N129">
            <v>5.3415245842188597E-2</v>
          </cell>
          <cell r="R129">
            <v>-5.9924990382569376E-3</v>
          </cell>
          <cell r="S129">
            <v>1.3306248827575473E-2</v>
          </cell>
          <cell r="U129">
            <v>-9.7203831246588379E-3</v>
          </cell>
          <cell r="V129">
            <v>2.3720651122857817E-2</v>
          </cell>
          <cell r="X129">
            <v>-2.3045389778417302E-2</v>
          </cell>
          <cell r="Y129">
            <v>2.9944092901132535E-2</v>
          </cell>
          <cell r="AC129">
            <v>-9.6918773853076345E-3</v>
          </cell>
          <cell r="AD129">
            <v>1.8253150924010697E-2</v>
          </cell>
          <cell r="AF129">
            <v>-1.5934457937646584E-2</v>
          </cell>
          <cell r="AG129">
            <v>3.2312615560840641E-2</v>
          </cell>
          <cell r="AI129">
            <v>-3.3508076784528384E-2</v>
          </cell>
          <cell r="AJ129">
            <v>4.1161449913488468E-2</v>
          </cell>
          <cell r="AL129">
            <v>-1.5547192582843067E-2</v>
          </cell>
          <cell r="AM129">
            <v>3.3642200008521153E-2</v>
          </cell>
          <cell r="AO129">
            <v>-2.5208247046137545E-2</v>
          </cell>
          <cell r="AP129">
            <v>5.9895825046313876E-2</v>
          </cell>
          <cell r="AR129">
            <v>-5.9298143335590241E-2</v>
          </cell>
          <cell r="AS129">
            <v>7.6001723278592878E-2</v>
          </cell>
          <cell r="AU129">
            <v>-1.7955400608970745E-2</v>
          </cell>
          <cell r="AV129">
            <v>3.9869681542954449E-2</v>
          </cell>
          <cell r="AX129">
            <v>-2.9125306814683359E-2</v>
          </cell>
          <cell r="AY129">
            <v>7.1074486770452791E-2</v>
          </cell>
          <cell r="BA129">
            <v>-6.9051192669314587E-2</v>
          </cell>
          <cell r="BB129">
            <v>8.9721864030279846E-2</v>
          </cell>
          <cell r="BD129">
            <v>-2.8096293353984989E-2</v>
          </cell>
          <cell r="BE129">
            <v>5.291501972290874E-2</v>
          </cell>
          <cell r="BG129">
            <v>-4.6193238611493478E-2</v>
          </cell>
          <cell r="BH129">
            <v>9.3672741589590575E-2</v>
          </cell>
          <cell r="BJ129">
            <v>-9.7138327037974634E-2</v>
          </cell>
          <cell r="BK129">
            <v>0.11932509313395771</v>
          </cell>
          <cell r="BM129" t="str">
            <v>HRVServices</v>
          </cell>
        </row>
        <row r="130">
          <cell r="G130">
            <v>-1.271354230993893E-4</v>
          </cell>
          <cell r="H130">
            <v>2.0911975880153477E-3</v>
          </cell>
          <cell r="J130">
            <v>-2.3177868570201099E-4</v>
          </cell>
          <cell r="K130">
            <v>6.1644089873880148E-3</v>
          </cell>
          <cell r="M130">
            <v>-5.3612756892107427E-4</v>
          </cell>
          <cell r="N130">
            <v>6.2783940229564905E-3</v>
          </cell>
          <cell r="R130">
            <v>-6.4896250478341244E-5</v>
          </cell>
          <cell r="S130">
            <v>1.0686389578040689E-3</v>
          </cell>
          <cell r="U130">
            <v>-1.1859304868266918E-4</v>
          </cell>
          <cell r="V130">
            <v>3.1717615202069283E-3</v>
          </cell>
          <cell r="X130">
            <v>-2.7111735835205764E-4</v>
          </cell>
          <cell r="Y130">
            <v>3.2294635893777013E-3</v>
          </cell>
          <cell r="AC130">
            <v>-5.1308053662069142E-4</v>
          </cell>
          <cell r="AD130">
            <v>1.1016834527254105E-2</v>
          </cell>
          <cell r="AF130">
            <v>-9.4621945754624903E-4</v>
          </cell>
          <cell r="AG130">
            <v>3.4485152922570705E-2</v>
          </cell>
          <cell r="AI130">
            <v>-2.0652833045460284E-3</v>
          </cell>
          <cell r="AJ130">
            <v>3.4960144199430943E-2</v>
          </cell>
          <cell r="AL130">
            <v>-1.2835335828701529E-2</v>
          </cell>
          <cell r="AM130">
            <v>0.211123089631473</v>
          </cell>
          <cell r="AO130">
            <v>-2.3399908510114226E-2</v>
          </cell>
          <cell r="AP130">
            <v>0.62234629507416306</v>
          </cell>
          <cell r="AR130">
            <v>-5.4126357755916163E-2</v>
          </cell>
          <cell r="AS130">
            <v>0.63385399430779155</v>
          </cell>
          <cell r="AU130">
            <v>-1.3064049926279566E-2</v>
          </cell>
          <cell r="AV130">
            <v>0.21512418044212034</v>
          </cell>
          <cell r="AX130">
            <v>-2.3873575090708286E-2</v>
          </cell>
          <cell r="AY130">
            <v>0.63849683993784412</v>
          </cell>
          <cell r="BA130">
            <v>-5.4577740305264556E-2</v>
          </cell>
          <cell r="BB130">
            <v>0.65011265297696874</v>
          </cell>
          <cell r="BD130">
            <v>-1.4034282690211822E-2</v>
          </cell>
          <cell r="BE130">
            <v>0.30134327668147798</v>
          </cell>
          <cell r="BG130">
            <v>-2.5881923804098962E-2</v>
          </cell>
          <cell r="BH130">
            <v>0.94327176766078102</v>
          </cell>
          <cell r="BJ130">
            <v>-5.6491657084239713E-2</v>
          </cell>
          <cell r="BK130">
            <v>0.95626419551381681</v>
          </cell>
          <cell r="BM130" t="str">
            <v>HRVTextiles, Garments and Leather</v>
          </cell>
        </row>
        <row r="131">
          <cell r="G131">
            <v>-3.1038292217999697E-4</v>
          </cell>
          <cell r="H131">
            <v>1.0472998255863786E-3</v>
          </cell>
          <cell r="J131">
            <v>-4.4599785178434104E-4</v>
          </cell>
          <cell r="K131">
            <v>1.3843838241882622E-3</v>
          </cell>
          <cell r="M131">
            <v>-6.759271927876398E-4</v>
          </cell>
          <cell r="N131">
            <v>1.5068297507241368E-3</v>
          </cell>
          <cell r="R131">
            <v>-3.247085987823084E-4</v>
          </cell>
          <cell r="S131">
            <v>1.6403696208726615E-3</v>
          </cell>
          <cell r="U131">
            <v>-4.5847840374335647E-4</v>
          </cell>
          <cell r="V131">
            <v>2.088136418024078E-3</v>
          </cell>
          <cell r="X131">
            <v>-6.8827340146526694E-4</v>
          </cell>
          <cell r="Y131">
            <v>2.2119807254057378E-3</v>
          </cell>
          <cell r="AC131">
            <v>-3.638272246462293E-4</v>
          </cell>
          <cell r="AD131">
            <v>1.2245963444001973E-3</v>
          </cell>
          <cell r="AF131">
            <v>-5.2667954878415912E-4</v>
          </cell>
          <cell r="AG131">
            <v>1.4861549134366214E-3</v>
          </cell>
          <cell r="AI131">
            <v>-8.0135845928452909E-4</v>
          </cell>
          <cell r="AJ131">
            <v>1.631756080314517E-3</v>
          </cell>
          <cell r="AL131">
            <v>-1.1682541223496504E-2</v>
          </cell>
          <cell r="AM131">
            <v>3.9419447757754474E-2</v>
          </cell>
          <cell r="AO131">
            <v>-1.6786968343702375E-2</v>
          </cell>
          <cell r="AP131">
            <v>5.210699410144095E-2</v>
          </cell>
          <cell r="AR131">
            <v>-2.5441307267686949E-2</v>
          </cell>
          <cell r="AS131">
            <v>5.6715751485247712E-2</v>
          </cell>
          <cell r="AU131">
            <v>-6.8449088173445959E-3</v>
          </cell>
          <cell r="AV131">
            <v>3.4579252054680286E-2</v>
          </cell>
          <cell r="AX131">
            <v>-9.6647975449794653E-3</v>
          </cell>
          <cell r="AY131">
            <v>4.401824723198592E-2</v>
          </cell>
          <cell r="BA131">
            <v>-1.4508912582237564E-2</v>
          </cell>
          <cell r="BB131">
            <v>4.6628904894744569E-2</v>
          </cell>
          <cell r="BD131">
            <v>-1.6718624173593054E-2</v>
          </cell>
          <cell r="BE131">
            <v>5.6272770863396715E-2</v>
          </cell>
          <cell r="BG131">
            <v>-2.420203008337788E-2</v>
          </cell>
          <cell r="BH131">
            <v>6.8291935782555241E-2</v>
          </cell>
          <cell r="BJ131">
            <v>-3.6824102215371329E-2</v>
          </cell>
          <cell r="BK131">
            <v>7.4982614828454322E-2</v>
          </cell>
          <cell r="BM131" t="str">
            <v>CYPAgriculture, Mining and Quarrying</v>
          </cell>
        </row>
        <row r="132">
          <cell r="G132">
            <v>-1.5729705046396703E-4</v>
          </cell>
          <cell r="H132">
            <v>7.4319279519841075E-4</v>
          </cell>
          <cell r="J132">
            <v>-2.332907315576449E-4</v>
          </cell>
          <cell r="K132">
            <v>4.1641342686489224E-3</v>
          </cell>
          <cell r="M132">
            <v>-5.8680973597802222E-4</v>
          </cell>
          <cell r="N132">
            <v>8.4779317257925868E-3</v>
          </cell>
          <cell r="R132">
            <v>-1.5141463518375531E-4</v>
          </cell>
          <cell r="S132">
            <v>9.3683476734440774E-4</v>
          </cell>
          <cell r="U132">
            <v>-2.2723551956005394E-4</v>
          </cell>
          <cell r="V132">
            <v>6.5224947175011039E-3</v>
          </cell>
          <cell r="X132">
            <v>-5.6742742890492082E-4</v>
          </cell>
          <cell r="Y132">
            <v>1.4142570609692484E-2</v>
          </cell>
          <cell r="AC132">
            <v>-5.3770543308928609E-4</v>
          </cell>
          <cell r="AD132">
            <v>3.5123269772157073E-3</v>
          </cell>
          <cell r="AF132">
            <v>-8.0586926196701825E-4</v>
          </cell>
          <cell r="AG132">
            <v>2.3263411363586783E-2</v>
          </cell>
          <cell r="AI132">
            <v>-2.1120511228218675E-3</v>
          </cell>
          <cell r="AJ132">
            <v>2.6389066595584154E-2</v>
          </cell>
          <cell r="AL132">
            <v>-3.0447957217032296E-2</v>
          </cell>
          <cell r="AM132">
            <v>0.14385967419898663</v>
          </cell>
          <cell r="AO132">
            <v>-4.5158038199988475E-2</v>
          </cell>
          <cell r="AP132">
            <v>0.80605060097325121</v>
          </cell>
          <cell r="AR132">
            <v>-0.11358863807614608</v>
          </cell>
          <cell r="AS132">
            <v>1.6410714740959886</v>
          </cell>
          <cell r="AU132">
            <v>-3.4192927767126173E-2</v>
          </cell>
          <cell r="AV132">
            <v>0.21155896515990483</v>
          </cell>
          <cell r="AX132">
            <v>-5.1315037658102872E-2</v>
          </cell>
          <cell r="AY132">
            <v>1.4729302122368719</v>
          </cell>
          <cell r="BA132">
            <v>-0.12813824149882208</v>
          </cell>
          <cell r="BB132">
            <v>3.1937196474557017</v>
          </cell>
          <cell r="BD132">
            <v>-3.3714348666936331E-2</v>
          </cell>
          <cell r="BE132">
            <v>0.2202243255415906</v>
          </cell>
          <cell r="BG132">
            <v>-5.0528329464380232E-2</v>
          </cell>
          <cell r="BH132">
            <v>1.458625324628436</v>
          </cell>
          <cell r="BJ132">
            <v>-0.13242646173037081</v>
          </cell>
          <cell r="BK132">
            <v>1.6546051749690867</v>
          </cell>
          <cell r="BM132" t="str">
            <v>CYPElectronics and Machinery</v>
          </cell>
        </row>
        <row r="133">
          <cell r="G133">
            <v>-1.3825809173795278E-3</v>
          </cell>
          <cell r="H133">
            <v>5.9055566653114511E-3</v>
          </cell>
          <cell r="J133">
            <v>-2.0901689276797697E-3</v>
          </cell>
          <cell r="K133">
            <v>1.4307701116194949E-2</v>
          </cell>
          <cell r="M133">
            <v>-4.4033350895915646E-3</v>
          </cell>
          <cell r="N133">
            <v>1.6300162154948339E-2</v>
          </cell>
          <cell r="R133">
            <v>-2.0773730502696708E-3</v>
          </cell>
          <cell r="S133">
            <v>7.6449381522252224E-3</v>
          </cell>
          <cell r="U133">
            <v>-3.0919111231924035E-3</v>
          </cell>
          <cell r="V133">
            <v>2.3915305035188794E-2</v>
          </cell>
          <cell r="X133">
            <v>-6.7587446537800133E-3</v>
          </cell>
          <cell r="Y133">
            <v>2.9838011250831187E-2</v>
          </cell>
          <cell r="AC133">
            <v>-2.4878334108962008E-3</v>
          </cell>
          <cell r="AD133">
            <v>2.4178451367788512E-2</v>
          </cell>
          <cell r="AF133">
            <v>-3.6221094464963244E-3</v>
          </cell>
          <cell r="AG133">
            <v>6.002961018748465E-2</v>
          </cell>
          <cell r="AI133">
            <v>-7.6574932445510058E-3</v>
          </cell>
          <cell r="AJ133">
            <v>6.5144372449140064E-2</v>
          </cell>
          <cell r="AL133">
            <v>-1.1976159445256302E-2</v>
          </cell>
          <cell r="AM133">
            <v>5.1154972087142807E-2</v>
          </cell>
          <cell r="AO133">
            <v>-1.8105411430716138E-2</v>
          </cell>
          <cell r="AP133">
            <v>0.12393582734194875</v>
          </cell>
          <cell r="AR133">
            <v>-3.8142464184875186E-2</v>
          </cell>
          <cell r="AS133">
            <v>0.14119487582773174</v>
          </cell>
          <cell r="AU133">
            <v>-1.2445328845518489E-2</v>
          </cell>
          <cell r="AV133">
            <v>4.580004024589731E-2</v>
          </cell>
          <cell r="AX133">
            <v>-1.8523322368243243E-2</v>
          </cell>
          <cell r="AY133">
            <v>0.1432741392140289</v>
          </cell>
          <cell r="BA133">
            <v>-4.0490945903174702E-2</v>
          </cell>
          <cell r="BB133">
            <v>0.17875646459583616</v>
          </cell>
          <cell r="BD133">
            <v>-2.2055546856893142E-2</v>
          </cell>
          <cell r="BE133">
            <v>0.21435075384620317</v>
          </cell>
          <cell r="BG133">
            <v>-3.2111315921758914E-2</v>
          </cell>
          <cell r="BH133">
            <v>0.5321842991947574</v>
          </cell>
          <cell r="BJ133">
            <v>-6.7886459085979345E-2</v>
          </cell>
          <cell r="BK133">
            <v>0.5775285245073245</v>
          </cell>
          <cell r="BM133" t="str">
            <v>CYPOther</v>
          </cell>
        </row>
        <row r="134">
          <cell r="G134">
            <v>-1.3063328334737889E-2</v>
          </cell>
          <cell r="H134">
            <v>2.3666617145863711E-2</v>
          </cell>
          <cell r="J134">
            <v>-2.1736507317655196E-2</v>
          </cell>
          <cell r="K134">
            <v>4.2173555899353232E-2</v>
          </cell>
          <cell r="M134">
            <v>-4.4548093745106598E-2</v>
          </cell>
          <cell r="N134">
            <v>5.4498348808920127E-2</v>
          </cell>
          <cell r="R134">
            <v>-1.0765336614440457E-2</v>
          </cell>
          <cell r="S134">
            <v>2.0100902294871048E-2</v>
          </cell>
          <cell r="U134">
            <v>-1.7557763034346863E-2</v>
          </cell>
          <cell r="V134">
            <v>3.5671136423843564E-2</v>
          </cell>
          <cell r="X134">
            <v>-3.4859828379921964E-2</v>
          </cell>
          <cell r="Y134">
            <v>4.5163848490119562E-2</v>
          </cell>
          <cell r="AC134">
            <v>-3.0538959656716713E-2</v>
          </cell>
          <cell r="AD134">
            <v>5.4413835672264099E-2</v>
          </cell>
          <cell r="AF134">
            <v>-5.0483153809061321E-2</v>
          </cell>
          <cell r="AG134">
            <v>9.4558175114954679E-2</v>
          </cell>
          <cell r="AI134">
            <v>-0.10667706562810508</v>
          </cell>
          <cell r="AJ134">
            <v>0.12190726381088268</v>
          </cell>
          <cell r="AL134">
            <v>-1.5328519733628771E-2</v>
          </cell>
          <cell r="AM134">
            <v>2.7770427157060955E-2</v>
          </cell>
          <cell r="AO134">
            <v>-2.5505634767889279E-2</v>
          </cell>
          <cell r="AP134">
            <v>4.9486483633843614E-2</v>
          </cell>
          <cell r="AR134">
            <v>-5.2272768208050414E-2</v>
          </cell>
          <cell r="AS134">
            <v>6.3948405319208243E-2</v>
          </cell>
          <cell r="AU134">
            <v>-1.3892997150543249E-2</v>
          </cell>
          <cell r="AV134">
            <v>2.5940831049481004E-2</v>
          </cell>
          <cell r="AX134">
            <v>-2.2658831817566265E-2</v>
          </cell>
          <cell r="AY134">
            <v>4.6034695842983302E-2</v>
          </cell>
          <cell r="BA134">
            <v>-4.4987677923701883E-2</v>
          </cell>
          <cell r="BB134">
            <v>5.8285331973654333E-2</v>
          </cell>
          <cell r="BD134">
            <v>-3.6074627871196814E-2</v>
          </cell>
          <cell r="BE134">
            <v>6.4277201809972276E-2</v>
          </cell>
          <cell r="BG134">
            <v>-5.9634021849389832E-2</v>
          </cell>
          <cell r="BH134">
            <v>0.1116983360859579</v>
          </cell>
          <cell r="BJ134">
            <v>-0.12601396668988138</v>
          </cell>
          <cell r="BK134">
            <v>0.14400487856193792</v>
          </cell>
          <cell r="BM134" t="str">
            <v>CYPServices</v>
          </cell>
        </row>
        <row r="135">
          <cell r="G135">
            <v>-2.1079801229006989E-6</v>
          </cell>
          <cell r="H135">
            <v>5.0136430945713073E-4</v>
          </cell>
          <cell r="J135">
            <v>-3.4006548759180077E-6</v>
          </cell>
          <cell r="K135">
            <v>1.0091403964906931E-3</v>
          </cell>
          <cell r="M135">
            <v>-6.3442256816870213E-6</v>
          </cell>
          <cell r="N135">
            <v>1.0405042266938835E-3</v>
          </cell>
          <cell r="R135">
            <v>-2.4437700119506189E-5</v>
          </cell>
          <cell r="S135">
            <v>3.2906978158280253E-3</v>
          </cell>
          <cell r="U135">
            <v>-3.9308999248532928E-5</v>
          </cell>
          <cell r="V135">
            <v>7.0263312663882971E-3</v>
          </cell>
          <cell r="X135">
            <v>-7.3455265805932868E-5</v>
          </cell>
          <cell r="Y135">
            <v>7.1965914685279131E-3</v>
          </cell>
          <cell r="AC135">
            <v>-1.1686010161326976E-5</v>
          </cell>
          <cell r="AD135">
            <v>3.8981236284598708E-3</v>
          </cell>
          <cell r="AF135">
            <v>-1.8781000818535176E-5</v>
          </cell>
          <cell r="AG135">
            <v>7.7948439866304398E-3</v>
          </cell>
          <cell r="AI135">
            <v>-3.5115627952109207E-5</v>
          </cell>
          <cell r="AJ135">
            <v>8.0404682084918022E-3</v>
          </cell>
          <cell r="AL135">
            <v>-3.527181611916546E-3</v>
          </cell>
          <cell r="AM135">
            <v>0.83890875154695799</v>
          </cell>
          <cell r="AO135">
            <v>-5.6901520163799846E-3</v>
          </cell>
          <cell r="AP135">
            <v>1.6885460216988109</v>
          </cell>
          <cell r="AR135">
            <v>-1.0615487272955328E-2</v>
          </cell>
          <cell r="AS135">
            <v>1.7410256081854891</v>
          </cell>
          <cell r="AU135">
            <v>-3.8552258946882435E-3</v>
          </cell>
          <cell r="AV135">
            <v>0.51913164369538889</v>
          </cell>
          <cell r="AX135">
            <v>-6.2012820787608188E-3</v>
          </cell>
          <cell r="AY135">
            <v>1.1084551373644227</v>
          </cell>
          <cell r="BA135">
            <v>-1.1588105322980068E-2</v>
          </cell>
          <cell r="BB135">
            <v>1.1353149292807483</v>
          </cell>
          <cell r="BD135">
            <v>-3.9731167906193665E-3</v>
          </cell>
          <cell r="BE135">
            <v>1.3253197820585614</v>
          </cell>
          <cell r="BG135">
            <v>-6.385336711728906E-3</v>
          </cell>
          <cell r="BH135">
            <v>2.6501624674287547</v>
          </cell>
          <cell r="BJ135">
            <v>-1.1938932886724889E-2</v>
          </cell>
          <cell r="BK135">
            <v>2.7336720405497643</v>
          </cell>
          <cell r="BM135" t="str">
            <v>CYPTextiles, Garments and Leather</v>
          </cell>
        </row>
        <row r="136">
          <cell r="G136">
            <v>-9.2110317200422287E-4</v>
          </cell>
          <cell r="H136">
            <v>3.2548049930483103E-3</v>
          </cell>
          <cell r="J136">
            <v>-1.3085632817819715E-3</v>
          </cell>
          <cell r="K136">
            <v>5.2254422334954143E-3</v>
          </cell>
          <cell r="M136">
            <v>-4.0012525860220194E-3</v>
          </cell>
          <cell r="N136">
            <v>5.9467284008860588E-3</v>
          </cell>
          <cell r="R136">
            <v>-8.9185850811190903E-4</v>
          </cell>
          <cell r="S136">
            <v>3.4161831717938185E-3</v>
          </cell>
          <cell r="U136">
            <v>-1.2872913503088057E-3</v>
          </cell>
          <cell r="V136">
            <v>5.4896683432161808E-3</v>
          </cell>
          <cell r="X136">
            <v>-3.9291422581300139E-3</v>
          </cell>
          <cell r="Y136">
            <v>6.1956071294844151E-3</v>
          </cell>
          <cell r="AC136">
            <v>-7.779272273182869E-4</v>
          </cell>
          <cell r="AD136">
            <v>2.7253752341493964E-3</v>
          </cell>
          <cell r="AF136">
            <v>-1.0815365531016141E-3</v>
          </cell>
          <cell r="AG136">
            <v>4.5015469659119844E-3</v>
          </cell>
          <cell r="AI136">
            <v>-3.3152102259919047E-3</v>
          </cell>
          <cell r="AJ136">
            <v>5.1017291843891144E-3</v>
          </cell>
          <cell r="AL136">
            <v>-2.7010637839013349E-2</v>
          </cell>
          <cell r="AM136">
            <v>9.5444638099061105E-2</v>
          </cell>
          <cell r="AO136">
            <v>-3.8372605770900077E-2</v>
          </cell>
          <cell r="AP136">
            <v>0.15323205044503158</v>
          </cell>
          <cell r="AR136">
            <v>-0.11733363621828989</v>
          </cell>
          <cell r="AS136">
            <v>0.1743832092270462</v>
          </cell>
          <cell r="AU136">
            <v>-2.4326722290815884E-2</v>
          </cell>
          <cell r="AV136">
            <v>9.318130461155949E-2</v>
          </cell>
          <cell r="AX136">
            <v>-3.5112721246139941E-2</v>
          </cell>
          <cell r="AY136">
            <v>0.1497385919845329</v>
          </cell>
          <cell r="BA136">
            <v>-0.10717300074536536</v>
          </cell>
          <cell r="BB136">
            <v>0.16899408672014862</v>
          </cell>
          <cell r="BD136">
            <v>-3.1677761797745563E-2</v>
          </cell>
          <cell r="BE136">
            <v>0.11097925929970874</v>
          </cell>
          <cell r="BG136">
            <v>-4.4040954091313825E-2</v>
          </cell>
          <cell r="BH136">
            <v>0.18330626246249143</v>
          </cell>
          <cell r="BJ136">
            <v>-0.13499776863505225</v>
          </cell>
          <cell r="BK136">
            <v>0.20774611838282178</v>
          </cell>
          <cell r="BM136" t="str">
            <v>CZEAgriculture, Mining and Quarrying</v>
          </cell>
        </row>
        <row r="137">
          <cell r="G137">
            <v>-4.9467741046100855E-3</v>
          </cell>
          <cell r="H137">
            <v>2.6001814752817154E-2</v>
          </cell>
          <cell r="J137">
            <v>-8.0319317057728767E-3</v>
          </cell>
          <cell r="K137">
            <v>4.3548699468374252E-2</v>
          </cell>
          <cell r="M137">
            <v>-4.4379420578479767E-2</v>
          </cell>
          <cell r="N137">
            <v>5.2968967705965042E-2</v>
          </cell>
          <cell r="R137">
            <v>-4.8108526971191168E-3</v>
          </cell>
          <cell r="S137">
            <v>2.5823058560490608E-2</v>
          </cell>
          <cell r="U137">
            <v>-7.8920761588960886E-3</v>
          </cell>
          <cell r="V137">
            <v>4.3176060542464256E-2</v>
          </cell>
          <cell r="X137">
            <v>-4.4686680659651756E-2</v>
          </cell>
          <cell r="Y137">
            <v>5.2489681169390678E-2</v>
          </cell>
          <cell r="AC137">
            <v>-1.6559251118451357E-2</v>
          </cell>
          <cell r="AD137">
            <v>9.6355117857456207E-2</v>
          </cell>
          <cell r="AF137">
            <v>-2.7460942976176739E-2</v>
          </cell>
          <cell r="AG137">
            <v>0.16015277430415154</v>
          </cell>
          <cell r="AI137">
            <v>-0.16447500884532928</v>
          </cell>
          <cell r="AJ137">
            <v>0.19362498074769974</v>
          </cell>
          <cell r="AL137">
            <v>-6.9110692192355883E-2</v>
          </cell>
          <cell r="AM137">
            <v>0.36326773323849765</v>
          </cell>
          <cell r="AO137">
            <v>-0.11221299943944918</v>
          </cell>
          <cell r="AP137">
            <v>0.60841281624956156</v>
          </cell>
          <cell r="AR137">
            <v>-0.62001870520347402</v>
          </cell>
          <cell r="AS137">
            <v>0.74002207205342663</v>
          </cell>
          <cell r="AU137">
            <v>-6.8228336580954993E-2</v>
          </cell>
          <cell r="AV137">
            <v>0.36622703747922308</v>
          </cell>
          <cell r="AX137">
            <v>-0.11192677522929372</v>
          </cell>
          <cell r="AY137">
            <v>0.61233028246634813</v>
          </cell>
          <cell r="BA137">
            <v>-0.63375415559036841</v>
          </cell>
          <cell r="BB137">
            <v>0.74441764471333383</v>
          </cell>
          <cell r="BD137">
            <v>-6.8412030236638333E-2</v>
          </cell>
          <cell r="BE137">
            <v>0.39807653070579335</v>
          </cell>
          <cell r="BG137">
            <v>-0.11345071391057561</v>
          </cell>
          <cell r="BH137">
            <v>0.66164685587555627</v>
          </cell>
          <cell r="BJ137">
            <v>-0.67950351122825015</v>
          </cell>
          <cell r="BK137">
            <v>0.79993219154218376</v>
          </cell>
          <cell r="BM137" t="str">
            <v>CZEElectronics and Machinery</v>
          </cell>
        </row>
        <row r="138">
          <cell r="G138">
            <v>-2.4428149008599576E-2</v>
          </cell>
          <cell r="H138">
            <v>4.807482537580654E-2</v>
          </cell>
          <cell r="J138">
            <v>-3.0527426752087194E-2</v>
          </cell>
          <cell r="K138">
            <v>7.1844583319034427E-2</v>
          </cell>
          <cell r="M138">
            <v>-0.12024691846454516</v>
          </cell>
          <cell r="N138">
            <v>9.3046972586307675E-2</v>
          </cell>
          <cell r="R138">
            <v>-2.6308212898584316E-2</v>
          </cell>
          <cell r="S138">
            <v>4.3364626420952845E-2</v>
          </cell>
          <cell r="U138">
            <v>-3.2104263664223254E-2</v>
          </cell>
          <cell r="V138">
            <v>6.9467033259570599E-2</v>
          </cell>
          <cell r="X138">
            <v>-0.10823948186589405</v>
          </cell>
          <cell r="Y138">
            <v>8.790802996372804E-2</v>
          </cell>
          <cell r="AC138">
            <v>-6.7015043554420117E-2</v>
          </cell>
          <cell r="AD138">
            <v>0.14280491293175146</v>
          </cell>
          <cell r="AF138">
            <v>-8.1760175729868934E-2</v>
          </cell>
          <cell r="AG138">
            <v>0.20309923341847025</v>
          </cell>
          <cell r="AI138">
            <v>-0.35827020983560942</v>
          </cell>
          <cell r="AJ138">
            <v>0.26726407115347683</v>
          </cell>
          <cell r="AL138">
            <v>-8.6024893577920203E-2</v>
          </cell>
          <cell r="AM138">
            <v>0.16929779392106076</v>
          </cell>
          <cell r="AO138">
            <v>-0.10750379149200247</v>
          </cell>
          <cell r="AP138">
            <v>0.25300413191331977</v>
          </cell>
          <cell r="AR138">
            <v>-0.42345526713234843</v>
          </cell>
          <cell r="AS138">
            <v>0.32766935847930839</v>
          </cell>
          <cell r="AU138">
            <v>-9.7185182455094485E-2</v>
          </cell>
          <cell r="AV138">
            <v>0.16019328819724185</v>
          </cell>
          <cell r="AX138">
            <v>-0.11859637649358888</v>
          </cell>
          <cell r="AY138">
            <v>0.25661820238305794</v>
          </cell>
          <cell r="BA138">
            <v>-0.39984752421354552</v>
          </cell>
          <cell r="BB138">
            <v>0.32474109755104474</v>
          </cell>
          <cell r="BD138">
            <v>-0.1133773955809248</v>
          </cell>
          <cell r="BE138">
            <v>0.24160021758718689</v>
          </cell>
          <cell r="BG138">
            <v>-0.13832350610894845</v>
          </cell>
          <cell r="BH138">
            <v>0.34360735900692702</v>
          </cell>
          <cell r="BJ138">
            <v>-0.60612873096780462</v>
          </cell>
          <cell r="BK138">
            <v>0.45216271918303574</v>
          </cell>
          <cell r="BM138" t="str">
            <v>CZEOther</v>
          </cell>
        </row>
        <row r="139">
          <cell r="G139">
            <v>-1.3556227600020065E-2</v>
          </cell>
          <cell r="H139">
            <v>2.9446636377542745E-2</v>
          </cell>
          <cell r="J139">
            <v>-2.0086769547560834E-2</v>
          </cell>
          <cell r="K139">
            <v>4.849390649178531E-2</v>
          </cell>
          <cell r="M139">
            <v>-6.6357882007650915E-2</v>
          </cell>
          <cell r="N139">
            <v>6.0931870913918829E-2</v>
          </cell>
          <cell r="R139">
            <v>-1.4368623133350411E-2</v>
          </cell>
          <cell r="S139">
            <v>3.1305969629102037E-2</v>
          </cell>
          <cell r="U139">
            <v>-2.1310900186108483E-2</v>
          </cell>
          <cell r="V139">
            <v>5.1423197425719991E-2</v>
          </cell>
          <cell r="X139">
            <v>-7.1448400311055593E-2</v>
          </cell>
          <cell r="Y139">
            <v>6.4778421781738871E-2</v>
          </cell>
          <cell r="AC139">
            <v>-4.5839031005385777E-3</v>
          </cell>
          <cell r="AD139">
            <v>9.1248593192290173E-3</v>
          </cell>
          <cell r="AF139">
            <v>-6.9890294067533887E-3</v>
          </cell>
          <cell r="AG139">
            <v>1.7943749727521663E-2</v>
          </cell>
          <cell r="AI139">
            <v>-2.0635668139846075E-2</v>
          </cell>
          <cell r="AJ139">
            <v>2.1779076114341933E-2</v>
          </cell>
          <cell r="AL139">
            <v>-2.2462350795327574E-2</v>
          </cell>
          <cell r="AM139">
            <v>4.8792384988714708E-2</v>
          </cell>
          <cell r="AO139">
            <v>-3.3283305447125044E-2</v>
          </cell>
          <cell r="AP139">
            <v>8.0353264285167522E-2</v>
          </cell>
          <cell r="AR139">
            <v>-0.10995345221915605</v>
          </cell>
          <cell r="AS139">
            <v>0.10096267925466489</v>
          </cell>
          <cell r="AU139">
            <v>-2.3608034498665175E-2</v>
          </cell>
          <cell r="AV139">
            <v>5.1436550611629245E-2</v>
          </cell>
          <cell r="AX139">
            <v>-3.5014382527962275E-2</v>
          </cell>
          <cell r="AY139">
            <v>8.4489697279365741E-2</v>
          </cell>
          <cell r="BA139">
            <v>-0.11739164454127694</v>
          </cell>
          <cell r="BB139">
            <v>0.10643269031413324</v>
          </cell>
          <cell r="BD139">
            <v>-3.7237408409263477E-2</v>
          </cell>
          <cell r="BE139">
            <v>7.412593715327058E-2</v>
          </cell>
          <cell r="BG139">
            <v>-5.6775489510903998E-2</v>
          </cell>
          <cell r="BH139">
            <v>0.14576633108121936</v>
          </cell>
          <cell r="BJ139">
            <v>-0.16763417233474909</v>
          </cell>
          <cell r="BK139">
            <v>0.17692266486848271</v>
          </cell>
          <cell r="BM139" t="str">
            <v>CZEServices</v>
          </cell>
        </row>
        <row r="140">
          <cell r="G140">
            <v>-2.9475741757778451E-4</v>
          </cell>
          <cell r="H140">
            <v>4.8619462177157402E-3</v>
          </cell>
          <cell r="J140">
            <v>-5.1981149590574205E-4</v>
          </cell>
          <cell r="K140">
            <v>1.0161855723708868E-2</v>
          </cell>
          <cell r="M140">
            <v>-1.6443280910607427E-3</v>
          </cell>
          <cell r="N140">
            <v>1.0557612869888544E-2</v>
          </cell>
          <cell r="R140">
            <v>-5.4400847875513136E-4</v>
          </cell>
          <cell r="S140">
            <v>7.941757095977664E-3</v>
          </cell>
          <cell r="U140">
            <v>-9.5186092949006706E-4</v>
          </cell>
          <cell r="V140">
            <v>1.6643783077597618E-2</v>
          </cell>
          <cell r="X140">
            <v>-3.1753852672409266E-3</v>
          </cell>
          <cell r="Y140">
            <v>1.7316554207354784E-2</v>
          </cell>
          <cell r="AC140">
            <v>-7.9825542343314737E-4</v>
          </cell>
          <cell r="AD140">
            <v>1.245459308847785E-2</v>
          </cell>
          <cell r="AF140">
            <v>-1.4018583751749247E-3</v>
          </cell>
          <cell r="AG140">
            <v>2.6068178005516529E-2</v>
          </cell>
          <cell r="AI140">
            <v>-4.5638123992830515E-3</v>
          </cell>
          <cell r="AJ140">
            <v>2.7097508311271667E-2</v>
          </cell>
          <cell r="AL140">
            <v>-4.3055105193295397E-2</v>
          </cell>
          <cell r="AM140">
            <v>0.71018265653197576</v>
          </cell>
          <cell r="AO140">
            <v>-7.5928669822193331E-2</v>
          </cell>
          <cell r="AP140">
            <v>1.4843384459626627</v>
          </cell>
          <cell r="AR140">
            <v>-0.24018638619748431</v>
          </cell>
          <cell r="AS140">
            <v>1.5421465435494444</v>
          </cell>
          <cell r="AU140">
            <v>-4.0319013430750394E-2</v>
          </cell>
          <cell r="AV140">
            <v>0.58860077282106216</v>
          </cell>
          <cell r="AX140">
            <v>-7.0546866637332839E-2</v>
          </cell>
          <cell r="AY140">
            <v>1.2335486295723928</v>
          </cell>
          <cell r="BA140">
            <v>-0.23534265776640934</v>
          </cell>
          <cell r="BB140">
            <v>1.2834108454675792</v>
          </cell>
          <cell r="BD140">
            <v>-4.1550005357036172E-2</v>
          </cell>
          <cell r="BE140">
            <v>0.64827421694216547</v>
          </cell>
          <cell r="BG140">
            <v>-7.2968151907836371E-2</v>
          </cell>
          <cell r="BH140">
            <v>1.3568751354284971</v>
          </cell>
          <cell r="BJ140">
            <v>-0.23755106958518496</v>
          </cell>
          <cell r="BK140">
            <v>1.4104528230492659</v>
          </cell>
          <cell r="BM140" t="str">
            <v>CZETextiles, Garments and Leather</v>
          </cell>
        </row>
        <row r="141">
          <cell r="G141">
            <v>-1.5283998218365014E-3</v>
          </cell>
          <cell r="H141">
            <v>7.6306816190481186E-3</v>
          </cell>
          <cell r="J141">
            <v>-2.4787916336208582E-3</v>
          </cell>
          <cell r="K141">
            <v>1.1534061748534441E-2</v>
          </cell>
          <cell r="M141">
            <v>-4.1720304870977998E-3</v>
          </cell>
          <cell r="N141">
            <v>1.2140366248786449E-2</v>
          </cell>
          <cell r="R141">
            <v>-1.2873868108727038E-3</v>
          </cell>
          <cell r="S141">
            <v>8.4787836385658011E-3</v>
          </cell>
          <cell r="U141">
            <v>-2.2202124600880779E-3</v>
          </cell>
          <cell r="V141">
            <v>1.0333262325730175E-2</v>
          </cell>
          <cell r="X141">
            <v>-2.8818913997383788E-3</v>
          </cell>
          <cell r="Y141">
            <v>1.0587320779450238E-2</v>
          </cell>
          <cell r="AC141">
            <v>-2.4055131361819804E-3</v>
          </cell>
          <cell r="AD141">
            <v>1.4315969776362181E-2</v>
          </cell>
          <cell r="AF141">
            <v>-4.0160578791983426E-3</v>
          </cell>
          <cell r="AG141">
            <v>2.295332308858633E-2</v>
          </cell>
          <cell r="AI141">
            <v>-6.0176646802574396E-3</v>
          </cell>
          <cell r="AJ141">
            <v>2.368467440828681E-2</v>
          </cell>
          <cell r="AL141">
            <v>-4.800088427251465E-2</v>
          </cell>
          <cell r="AM141">
            <v>0.23964898456754447</v>
          </cell>
          <cell r="AO141">
            <v>-7.7848864309695356E-2</v>
          </cell>
          <cell r="AP141">
            <v>0.36223843739931105</v>
          </cell>
          <cell r="AR141">
            <v>-0.13102667883849511</v>
          </cell>
          <cell r="AS141">
            <v>0.38128002045545906</v>
          </cell>
          <cell r="AU141">
            <v>-4.4525351303986958E-2</v>
          </cell>
          <cell r="AV141">
            <v>0.29324583485652017</v>
          </cell>
          <cell r="AX141">
            <v>-7.6787907814511239E-2</v>
          </cell>
          <cell r="AY141">
            <v>0.35738453375757245</v>
          </cell>
          <cell r="BA141">
            <v>-9.9672628233860291E-2</v>
          </cell>
          <cell r="BB141">
            <v>0.36617135820543611</v>
          </cell>
          <cell r="BD141">
            <v>-4.6323054646420198E-2</v>
          </cell>
          <cell r="BE141">
            <v>0.27568315478812516</v>
          </cell>
          <cell r="BG141">
            <v>-7.7337373803149062E-2</v>
          </cell>
          <cell r="BH141">
            <v>0.44201298415569551</v>
          </cell>
          <cell r="BJ141">
            <v>-0.1158823893474302</v>
          </cell>
          <cell r="BK141">
            <v>0.45609664332955002</v>
          </cell>
          <cell r="BM141" t="str">
            <v>DENAgriculture, Mining and Quarrying</v>
          </cell>
        </row>
        <row r="142">
          <cell r="G142">
            <v>-2.5473637506365776E-3</v>
          </cell>
          <cell r="H142">
            <v>2.0007533021271229E-2</v>
          </cell>
          <cell r="J142">
            <v>-4.5703293289989233E-3</v>
          </cell>
          <cell r="K142">
            <v>3.5743347369134426E-2</v>
          </cell>
          <cell r="M142">
            <v>-1.6002310439944267E-2</v>
          </cell>
          <cell r="N142">
            <v>4.2092150077223778E-2</v>
          </cell>
          <cell r="R142">
            <v>-1.948660472407937E-3</v>
          </cell>
          <cell r="S142">
            <v>1.693717110902071E-2</v>
          </cell>
          <cell r="U142">
            <v>-3.5348311066627502E-3</v>
          </cell>
          <cell r="V142">
            <v>3.0992716085165739E-2</v>
          </cell>
          <cell r="X142">
            <v>-1.2703117448836565E-2</v>
          </cell>
          <cell r="Y142">
            <v>3.6420103162527084E-2</v>
          </cell>
          <cell r="AC142">
            <v>-6.647530710324645E-3</v>
          </cell>
          <cell r="AD142">
            <v>6.8810878321528435E-2</v>
          </cell>
          <cell r="AF142">
            <v>-1.2025514151901007E-2</v>
          </cell>
          <cell r="AG142">
            <v>0.12121802568435669</v>
          </cell>
          <cell r="AI142">
            <v>-4.4716941192746162E-2</v>
          </cell>
          <cell r="AJ142">
            <v>0.13533357158303261</v>
          </cell>
          <cell r="AL142">
            <v>-5.1511487879385177E-2</v>
          </cell>
          <cell r="AM142">
            <v>0.40458210746857953</v>
          </cell>
          <cell r="AO142">
            <v>-9.2418863924201969E-2</v>
          </cell>
          <cell r="AP142">
            <v>0.72278370307880613</v>
          </cell>
          <cell r="AR142">
            <v>-0.32359054338563054</v>
          </cell>
          <cell r="AS142">
            <v>0.85116594674723678</v>
          </cell>
          <cell r="AU142">
            <v>-5.5124646011678567E-2</v>
          </cell>
          <cell r="AV142">
            <v>0.47912685408468753</v>
          </cell>
          <cell r="AX142">
            <v>-9.9995004889216241E-2</v>
          </cell>
          <cell r="AY142">
            <v>0.87673688019344409</v>
          </cell>
          <cell r="BA142">
            <v>-0.35935190482239121</v>
          </cell>
          <cell r="BB142">
            <v>1.0302694199273703</v>
          </cell>
          <cell r="BD142">
            <v>-5.4791479802138367E-2</v>
          </cell>
          <cell r="BE142">
            <v>0.56716546549617952</v>
          </cell>
          <cell r="BG142">
            <v>-9.9118867512841421E-2</v>
          </cell>
          <cell r="BH142">
            <v>0.99912513313009699</v>
          </cell>
          <cell r="BJ142">
            <v>-0.36857405959334105</v>
          </cell>
          <cell r="BK142">
            <v>1.1154708382807677</v>
          </cell>
          <cell r="BM142" t="str">
            <v>DENElectronics and Machinery</v>
          </cell>
        </row>
        <row r="143">
          <cell r="G143">
            <v>-7.7057304297341034E-3</v>
          </cell>
          <cell r="H143">
            <v>2.8008097899146378E-2</v>
          </cell>
          <cell r="J143">
            <v>-1.2029228906612843E-2</v>
          </cell>
          <cell r="K143">
            <v>4.5369418046902865E-2</v>
          </cell>
          <cell r="M143">
            <v>-2.86123858531937E-2</v>
          </cell>
          <cell r="N143">
            <v>5.0993306911550462E-2</v>
          </cell>
          <cell r="R143">
            <v>-5.6126468098227633E-3</v>
          </cell>
          <cell r="S143">
            <v>2.5259009555156808E-2</v>
          </cell>
          <cell r="U143">
            <v>-8.0614609978510998E-3</v>
          </cell>
          <cell r="V143">
            <v>3.6250776844099164E-2</v>
          </cell>
          <cell r="X143">
            <v>-1.918030376691604E-2</v>
          </cell>
          <cell r="Y143">
            <v>3.9773085969500244E-2</v>
          </cell>
          <cell r="AC143">
            <v>-2.2263736056629568E-2</v>
          </cell>
          <cell r="AD143">
            <v>0.13946890577790327</v>
          </cell>
          <cell r="AF143">
            <v>-3.3455962329753675E-2</v>
          </cell>
          <cell r="AG143">
            <v>0.18711150519084185</v>
          </cell>
          <cell r="AI143">
            <v>-8.0968037567799911E-2</v>
          </cell>
          <cell r="AJ143">
            <v>0.20270530309062451</v>
          </cell>
          <cell r="AL143">
            <v>-4.4903712556248782E-2</v>
          </cell>
          <cell r="AM143">
            <v>0.1632119873357602</v>
          </cell>
          <cell r="AO143">
            <v>-7.00980967374044E-2</v>
          </cell>
          <cell r="AP143">
            <v>0.26438185521793689</v>
          </cell>
          <cell r="AR143">
            <v>-0.16673336312708553</v>
          </cell>
          <cell r="AS143">
            <v>0.29715402280531744</v>
          </cell>
          <cell r="AU143">
            <v>-3.9038786500086936E-2</v>
          </cell>
          <cell r="AV143">
            <v>0.17568913823361731</v>
          </cell>
          <cell r="AX143">
            <v>-5.6071523015328452E-2</v>
          </cell>
          <cell r="AY143">
            <v>0.25214241794127279</v>
          </cell>
          <cell r="BA143">
            <v>-0.13340867671434567</v>
          </cell>
          <cell r="BB143">
            <v>0.27664185262745128</v>
          </cell>
          <cell r="BD143">
            <v>-6.0397447998203457E-2</v>
          </cell>
          <cell r="BE143">
            <v>0.37835365828364326</v>
          </cell>
          <cell r="BG143">
            <v>-9.0759912887102903E-2</v>
          </cell>
          <cell r="BH143">
            <v>0.50759932546291053</v>
          </cell>
          <cell r="BJ143">
            <v>-0.21965149182864055</v>
          </cell>
          <cell r="BK143">
            <v>0.54990244994080628</v>
          </cell>
          <cell r="BM143" t="str">
            <v>DENOther</v>
          </cell>
        </row>
        <row r="144">
          <cell r="G144">
            <v>-1.2854957020863367E-2</v>
          </cell>
          <cell r="H144">
            <v>2.9027723721810617E-2</v>
          </cell>
          <cell r="J144">
            <v>-2.1982931075399392E-2</v>
          </cell>
          <cell r="K144">
            <v>4.8503250422072597E-2</v>
          </cell>
          <cell r="M144">
            <v>-4.8054024551674956E-2</v>
          </cell>
          <cell r="N144">
            <v>5.8905642035824712E-2</v>
          </cell>
          <cell r="R144">
            <v>-1.177928427932784E-2</v>
          </cell>
          <cell r="S144">
            <v>2.657197968892433E-2</v>
          </cell>
          <cell r="U144">
            <v>-2.0060266513610259E-2</v>
          </cell>
          <cell r="V144">
            <v>4.4303473328909604E-2</v>
          </cell>
          <cell r="X144">
            <v>-4.4116259497968713E-2</v>
          </cell>
          <cell r="Y144">
            <v>5.3898323903922574E-2</v>
          </cell>
          <cell r="AC144">
            <v>-2.6430345035538764E-2</v>
          </cell>
          <cell r="AD144">
            <v>3.7832237631533663E-2</v>
          </cell>
          <cell r="AF144">
            <v>-4.6284007096022983E-2</v>
          </cell>
          <cell r="AG144">
            <v>6.5817503936034E-2</v>
          </cell>
          <cell r="AI144">
            <v>-8.3621583958776821E-2</v>
          </cell>
          <cell r="AJ144">
            <v>8.2714353440910743E-2</v>
          </cell>
          <cell r="AL144">
            <v>-1.7239134493180177E-2</v>
          </cell>
          <cell r="AM144">
            <v>3.8927616207429454E-2</v>
          </cell>
          <cell r="AO144">
            <v>-2.9480200108647877E-2</v>
          </cell>
          <cell r="AP144">
            <v>6.5045262774931445E-2</v>
          </cell>
          <cell r="AR144">
            <v>-6.444282861781743E-2</v>
          </cell>
          <cell r="AS144">
            <v>7.8995385501063928E-2</v>
          </cell>
          <cell r="AU144">
            <v>-1.4914383176889194E-2</v>
          </cell>
          <cell r="AV144">
            <v>3.3644207699837322E-2</v>
          </cell>
          <cell r="AX144">
            <v>-2.5399378631141667E-2</v>
          </cell>
          <cell r="AY144">
            <v>5.6095002177174162E-2</v>
          </cell>
          <cell r="BA144">
            <v>-5.585796071145744E-2</v>
          </cell>
          <cell r="BB144">
            <v>6.8243556758871116E-2</v>
          </cell>
          <cell r="BD144">
            <v>-5.9133890813125894E-2</v>
          </cell>
          <cell r="BE144">
            <v>8.4643897244292679E-2</v>
          </cell>
          <cell r="BG144">
            <v>-0.10355345033634657</v>
          </cell>
          <cell r="BH144">
            <v>0.14725668870809661</v>
          </cell>
          <cell r="BJ144">
            <v>-0.187090619089156</v>
          </cell>
          <cell r="BK144">
            <v>0.185060828319732</v>
          </cell>
          <cell r="BM144" t="str">
            <v>DENServices</v>
          </cell>
        </row>
        <row r="145">
          <cell r="G145">
            <v>-6.4897651100181974E-5</v>
          </cell>
          <cell r="H145">
            <v>1.5285367262549698E-3</v>
          </cell>
          <cell r="J145">
            <v>-1.2785807120963E-4</v>
          </cell>
          <cell r="K145">
            <v>3.5105830756947398E-3</v>
          </cell>
          <cell r="M145">
            <v>-2.1316840138752013E-4</v>
          </cell>
          <cell r="N145">
            <v>3.5517145879566669E-3</v>
          </cell>
          <cell r="R145">
            <v>-9.5616890575911384E-5</v>
          </cell>
          <cell r="S145">
            <v>1.523613027529791E-3</v>
          </cell>
          <cell r="U145">
            <v>-1.8891000854637241E-4</v>
          </cell>
          <cell r="V145">
            <v>4.2044200235977769E-3</v>
          </cell>
          <cell r="X145">
            <v>-3.1802510420675389E-4</v>
          </cell>
          <cell r="Y145">
            <v>4.2522163712419569E-3</v>
          </cell>
          <cell r="AC145">
            <v>-5.1204102783231065E-4</v>
          </cell>
          <cell r="AD145">
            <v>1.236996240913868E-2</v>
          </cell>
          <cell r="AF145">
            <v>-1.0087584087159485E-3</v>
          </cell>
          <cell r="AG145">
            <v>2.8421263210475445E-2</v>
          </cell>
          <cell r="AI145">
            <v>-1.6816017159726471E-3</v>
          </cell>
          <cell r="AJ145">
            <v>2.874476183205843E-2</v>
          </cell>
          <cell r="AL145">
            <v>-4.5820547109762834E-2</v>
          </cell>
          <cell r="AM145">
            <v>1.0792130052018494</v>
          </cell>
          <cell r="AO145">
            <v>-9.0273325396330636E-2</v>
          </cell>
          <cell r="AP145">
            <v>2.4786234089473211</v>
          </cell>
          <cell r="AR145">
            <v>-0.15050610634600164</v>
          </cell>
          <cell r="AS145">
            <v>2.5076640346609405</v>
          </cell>
          <cell r="AU145">
            <v>-4.4028097345479224E-2</v>
          </cell>
          <cell r="AV145">
            <v>0.70156833472497127</v>
          </cell>
          <cell r="AX145">
            <v>-8.6986181999003154E-2</v>
          </cell>
          <cell r="AY145">
            <v>1.9359823663506595</v>
          </cell>
          <cell r="BA145">
            <v>-0.14643898334264227</v>
          </cell>
          <cell r="BB145">
            <v>1.9579908444988336</v>
          </cell>
          <cell r="BD145">
            <v>-4.5846347833589422E-2</v>
          </cell>
          <cell r="BE145">
            <v>1.1075628093683232</v>
          </cell>
          <cell r="BG145">
            <v>-9.0320670360804281E-2</v>
          </cell>
          <cell r="BH145">
            <v>2.5447396755171372</v>
          </cell>
          <cell r="BJ145">
            <v>-0.15056468719786048</v>
          </cell>
          <cell r="BK145">
            <v>2.5737046012215625</v>
          </cell>
          <cell r="BM145" t="str">
            <v>DENTextiles, Garments and Leather</v>
          </cell>
        </row>
        <row r="146">
          <cell r="G146">
            <v>-1.9366351771168411E-3</v>
          </cell>
          <cell r="H146">
            <v>5.5089662782847881E-3</v>
          </cell>
          <cell r="J146">
            <v>-2.7058267733082175E-3</v>
          </cell>
          <cell r="K146">
            <v>9.0439387131482363E-3</v>
          </cell>
          <cell r="M146">
            <v>-4.9548428505659103E-3</v>
          </cell>
          <cell r="N146">
            <v>9.78481350466609E-3</v>
          </cell>
          <cell r="R146">
            <v>-1.5891320072114468E-3</v>
          </cell>
          <cell r="S146">
            <v>3.6684584338217974E-3</v>
          </cell>
          <cell r="U146">
            <v>-2.1851087076356634E-3</v>
          </cell>
          <cell r="V146">
            <v>6.9416973856277764E-3</v>
          </cell>
          <cell r="X146">
            <v>-3.8035690959077328E-3</v>
          </cell>
          <cell r="Y146">
            <v>7.4749828781932592E-3</v>
          </cell>
          <cell r="AC146">
            <v>-1.3658329844474792E-3</v>
          </cell>
          <cell r="AD146">
            <v>4.3582197977229953E-3</v>
          </cell>
          <cell r="AF146">
            <v>-1.8938927678391337E-3</v>
          </cell>
          <cell r="AG146">
            <v>9.5931706018745899E-3</v>
          </cell>
          <cell r="AI146">
            <v>-3.3870157785713673E-3</v>
          </cell>
          <cell r="AJ146">
            <v>1.0084542096592486E-2</v>
          </cell>
          <cell r="AL146">
            <v>-4.7357668775859445E-2</v>
          </cell>
          <cell r="AM146">
            <v>0.13471396336649832</v>
          </cell>
          <cell r="AO146">
            <v>-6.6167159209590279E-2</v>
          </cell>
          <cell r="AP146">
            <v>0.2211567047150701</v>
          </cell>
          <cell r="AR146">
            <v>-0.12116366021135158</v>
          </cell>
          <cell r="AS146">
            <v>0.23927374781934788</v>
          </cell>
          <cell r="AU146">
            <v>-4.880953913458784E-2</v>
          </cell>
          <cell r="AV146">
            <v>0.11267519921358493</v>
          </cell>
          <cell r="AX146">
            <v>-6.7114719541660067E-2</v>
          </cell>
          <cell r="AY146">
            <v>0.21321139380913759</v>
          </cell>
          <cell r="BA146">
            <v>-0.11682506789576928</v>
          </cell>
          <cell r="BB146">
            <v>0.2295910394277281</v>
          </cell>
          <cell r="BD146">
            <v>-4.8038859246702446E-2</v>
          </cell>
          <cell r="BE146">
            <v>0.15328660957305917</v>
          </cell>
          <cell r="BG146">
            <v>-6.6611693478303424E-2</v>
          </cell>
          <cell r="BH146">
            <v>0.33740946185999665</v>
          </cell>
          <cell r="BJ146">
            <v>-0.11912757716784139</v>
          </cell>
          <cell r="BK146">
            <v>0.35469190147112062</v>
          </cell>
          <cell r="BM146" t="str">
            <v>ESTAgriculture, Mining and Quarrying</v>
          </cell>
        </row>
        <row r="147">
          <cell r="G147">
            <v>-1.4624688192270696E-3</v>
          </cell>
          <cell r="H147">
            <v>1.2638444546610117E-2</v>
          </cell>
          <cell r="J147">
            <v>-2.4636351736262441E-3</v>
          </cell>
          <cell r="K147">
            <v>2.1648800000548363E-2</v>
          </cell>
          <cell r="M147">
            <v>-1.2524945195764303E-2</v>
          </cell>
          <cell r="N147">
            <v>2.4296804331243038E-2</v>
          </cell>
          <cell r="R147">
            <v>-9.7547876066528261E-4</v>
          </cell>
          <cell r="S147">
            <v>8.5223477799445391E-3</v>
          </cell>
          <cell r="U147">
            <v>-1.671313977567479E-3</v>
          </cell>
          <cell r="V147">
            <v>1.4781222678720951E-2</v>
          </cell>
          <cell r="X147">
            <v>-8.9922694023698568E-3</v>
          </cell>
          <cell r="Y147">
            <v>1.6530298162251711E-2</v>
          </cell>
          <cell r="AC147">
            <v>-8.9071941329166293E-3</v>
          </cell>
          <cell r="AD147">
            <v>8.1839851103723049E-2</v>
          </cell>
          <cell r="AF147">
            <v>-1.5605931985192001E-2</v>
          </cell>
          <cell r="AG147">
            <v>0.14409613609313965</v>
          </cell>
          <cell r="AI147">
            <v>-9.0072261169552803E-2</v>
          </cell>
          <cell r="AJ147">
            <v>0.15869304537773132</v>
          </cell>
          <cell r="AL147">
            <v>-4.9724422143502103E-2</v>
          </cell>
          <cell r="AM147">
            <v>0.42971128246345824</v>
          </cell>
          <cell r="AO147">
            <v>-8.3764408355533712E-2</v>
          </cell>
          <cell r="AP147">
            <v>0.73606633931275434</v>
          </cell>
          <cell r="AR147">
            <v>-0.42585226710513185</v>
          </cell>
          <cell r="AS147">
            <v>0.82609935980947369</v>
          </cell>
          <cell r="AU147">
            <v>-5.1439296657304158E-2</v>
          </cell>
          <cell r="AV147">
            <v>0.44940350661279826</v>
          </cell>
          <cell r="AX147">
            <v>-8.8132329442990251E-2</v>
          </cell>
          <cell r="AY147">
            <v>0.77944874761788274</v>
          </cell>
          <cell r="BA147">
            <v>-0.4741835825266314</v>
          </cell>
          <cell r="BB147">
            <v>0.87168162474582311</v>
          </cell>
          <cell r="BD147">
            <v>-5.3951727723548712E-2</v>
          </cell>
          <cell r="BE147">
            <v>0.49571181427007088</v>
          </cell>
          <cell r="BG147">
            <v>-9.4526624296398895E-2</v>
          </cell>
          <cell r="BH147">
            <v>0.87280409346673171</v>
          </cell>
          <cell r="BJ147">
            <v>-0.54557631028895492</v>
          </cell>
          <cell r="BK147">
            <v>0.96121897065205208</v>
          </cell>
          <cell r="BM147" t="str">
            <v>ESTElectronics and Machinery</v>
          </cell>
        </row>
        <row r="148">
          <cell r="G148">
            <v>-6.9042875256855041E-3</v>
          </cell>
          <cell r="H148">
            <v>6.1328573792707175E-2</v>
          </cell>
          <cell r="J148">
            <v>-1.0524494180572219E-2</v>
          </cell>
          <cell r="K148">
            <v>6.3949474482797086E-2</v>
          </cell>
          <cell r="M148">
            <v>-3.1684412766480818E-2</v>
          </cell>
          <cell r="N148">
            <v>6.9910458696540445E-2</v>
          </cell>
          <cell r="R148">
            <v>-6.4433613588334993E-3</v>
          </cell>
          <cell r="S148">
            <v>4.8804458521772176E-2</v>
          </cell>
          <cell r="U148">
            <v>-9.9496909970184788E-3</v>
          </cell>
          <cell r="V148">
            <v>5.286788655212149E-2</v>
          </cell>
          <cell r="X148">
            <v>-2.7390793664380908E-2</v>
          </cell>
          <cell r="Y148">
            <v>5.7745809259358793E-2</v>
          </cell>
          <cell r="AC148">
            <v>-2.0926471697748639E-2</v>
          </cell>
          <cell r="AD148">
            <v>0.33498737649642862</v>
          </cell>
          <cell r="AF148">
            <v>-3.2089287298731506E-2</v>
          </cell>
          <cell r="AG148">
            <v>0.3130265335785225</v>
          </cell>
          <cell r="AI148">
            <v>-0.10327943257289007</v>
          </cell>
          <cell r="AJ148">
            <v>0.3326493434724398</v>
          </cell>
          <cell r="AL148">
            <v>-3.120148086215974E-2</v>
          </cell>
          <cell r="AM148">
            <v>0.27715275680189966</v>
          </cell>
          <cell r="AO148">
            <v>-4.7561721978899178E-2</v>
          </cell>
          <cell r="AP148">
            <v>0.28899698872579288</v>
          </cell>
          <cell r="AR148">
            <v>-0.14318647577817467</v>
          </cell>
          <cell r="AS148">
            <v>0.31593554453952738</v>
          </cell>
          <cell r="AU148">
            <v>-2.6700871723086703E-2</v>
          </cell>
          <cell r="AV148">
            <v>0.20224251193331497</v>
          </cell>
          <cell r="AX148">
            <v>-4.1230874414877897E-2</v>
          </cell>
          <cell r="AY148">
            <v>0.21908109424340197</v>
          </cell>
          <cell r="BA148">
            <v>-0.11350567309460585</v>
          </cell>
          <cell r="BB148">
            <v>0.23929488968768764</v>
          </cell>
          <cell r="BD148">
            <v>-4.5071721047110935E-2</v>
          </cell>
          <cell r="BE148">
            <v>0.72150039461142956</v>
          </cell>
          <cell r="BG148">
            <v>-6.9114346012023986E-2</v>
          </cell>
          <cell r="BH148">
            <v>0.67420083067864423</v>
          </cell>
          <cell r="BJ148">
            <v>-0.22244465488800039</v>
          </cell>
          <cell r="BK148">
            <v>0.71646470709667787</v>
          </cell>
          <cell r="BM148" t="str">
            <v>ESTOther</v>
          </cell>
        </row>
        <row r="149">
          <cell r="G149">
            <v>-1.3969229890790302E-2</v>
          </cell>
          <cell r="H149">
            <v>4.4303718088485766E-2</v>
          </cell>
          <cell r="J149">
            <v>-2.221351801927085E-2</v>
          </cell>
          <cell r="K149">
            <v>6.5761363024648745E-2</v>
          </cell>
          <cell r="M149">
            <v>-5.2716553371283226E-2</v>
          </cell>
          <cell r="N149">
            <v>7.7106278156861663E-2</v>
          </cell>
          <cell r="R149">
            <v>-1.1890960286109475E-2</v>
          </cell>
          <cell r="S149">
            <v>3.4702411227044649E-2</v>
          </cell>
          <cell r="U149">
            <v>-1.8747333575447556E-2</v>
          </cell>
          <cell r="V149">
            <v>5.2292312975623645E-2</v>
          </cell>
          <cell r="X149">
            <v>-4.3355281974072568E-2</v>
          </cell>
          <cell r="Y149">
            <v>6.1625336660654284E-2</v>
          </cell>
          <cell r="AC149">
            <v>-1.1328299200613401E-2</v>
          </cell>
          <cell r="AD149">
            <v>3.3448571045255449E-2</v>
          </cell>
          <cell r="AF149">
            <v>-1.7713226357727763E-2</v>
          </cell>
          <cell r="AG149">
            <v>5.1401160671503021E-2</v>
          </cell>
          <cell r="AI149">
            <v>-4.1297618466160202E-2</v>
          </cell>
          <cell r="AJ149">
            <v>5.982851853059401E-2</v>
          </cell>
          <cell r="AL149">
            <v>-1.9982258668378231E-2</v>
          </cell>
          <cell r="AM149">
            <v>6.337417035413577E-2</v>
          </cell>
          <cell r="AO149">
            <v>-3.1775285142124528E-2</v>
          </cell>
          <cell r="AP149">
            <v>9.4068218263770931E-2</v>
          </cell>
          <cell r="AR149">
            <v>-7.5408294788307226E-2</v>
          </cell>
          <cell r="AS149">
            <v>0.11029653081320751</v>
          </cell>
          <cell r="AU149">
            <v>-1.7288220915253533E-2</v>
          </cell>
          <cell r="AV149">
            <v>5.0453700723056882E-2</v>
          </cell>
          <cell r="AX149">
            <v>-2.7256675375738722E-2</v>
          </cell>
          <cell r="AY149">
            <v>7.6027590467039358E-2</v>
          </cell>
          <cell r="BA149">
            <v>-6.3034075850581406E-2</v>
          </cell>
          <cell r="BB149">
            <v>8.9596837305966848E-2</v>
          </cell>
          <cell r="BD149">
            <v>-3.6435321428773662E-2</v>
          </cell>
          <cell r="BE149">
            <v>0.10758097184624711</v>
          </cell>
          <cell r="BG149">
            <v>-5.6971226170429067E-2</v>
          </cell>
          <cell r="BH149">
            <v>0.16532206447873865</v>
          </cell>
          <cell r="BJ149">
            <v>-0.13282594115945756</v>
          </cell>
          <cell r="BK149">
            <v>0.19242705940813246</v>
          </cell>
          <cell r="BM149" t="str">
            <v>ESTServices</v>
          </cell>
        </row>
        <row r="150">
          <cell r="G150">
            <v>-1.1662766337394714E-4</v>
          </cell>
          <cell r="H150">
            <v>5.4015715140849352E-3</v>
          </cell>
          <cell r="J150">
            <v>-1.7720622781780548E-4</v>
          </cell>
          <cell r="K150">
            <v>1.9593771547079086E-2</v>
          </cell>
          <cell r="M150">
            <v>-6.209941057022661E-4</v>
          </cell>
          <cell r="N150">
            <v>1.9718670286238194E-2</v>
          </cell>
          <cell r="R150">
            <v>-2.3481523658119841E-4</v>
          </cell>
          <cell r="S150">
            <v>5.3479559719562531E-3</v>
          </cell>
          <cell r="U150">
            <v>-3.5712945464183576E-4</v>
          </cell>
          <cell r="V150">
            <v>2.8247885406017303E-2</v>
          </cell>
          <cell r="X150">
            <v>-1.0610014069243334E-3</v>
          </cell>
          <cell r="Y150">
            <v>2.8437849599868059E-2</v>
          </cell>
          <cell r="AC150">
            <v>-3.8647939072689041E-4</v>
          </cell>
          <cell r="AD150">
            <v>1.4655763283371925E-2</v>
          </cell>
          <cell r="AF150">
            <v>-5.8743148838402703E-4</v>
          </cell>
          <cell r="AG150">
            <v>5.8782419189810753E-2</v>
          </cell>
          <cell r="AI150">
            <v>-1.9449976971372962E-3</v>
          </cell>
          <cell r="AJ150">
            <v>5.915948748588562E-2</v>
          </cell>
          <cell r="AL150">
            <v>-1.2497168534131929E-2</v>
          </cell>
          <cell r="AM150">
            <v>0.57880221216680106</v>
          </cell>
          <cell r="AO150">
            <v>-1.8988428905037939E-2</v>
          </cell>
          <cell r="AP150">
            <v>2.0995590425060828</v>
          </cell>
          <cell r="AR150">
            <v>-6.6542257412638625E-2</v>
          </cell>
          <cell r="AS150">
            <v>2.1129424932914018</v>
          </cell>
          <cell r="AU150">
            <v>-1.2132065960134643E-2</v>
          </cell>
          <cell r="AV150">
            <v>0.27630981510534691</v>
          </cell>
          <cell r="AX150">
            <v>-1.8451605454160653E-2</v>
          </cell>
          <cell r="AY150">
            <v>1.4594675114347626</v>
          </cell>
          <cell r="BA150">
            <v>-5.4818159332478078E-2</v>
          </cell>
          <cell r="BB150">
            <v>1.4692822839487438</v>
          </cell>
          <cell r="BD150">
            <v>-1.2361597832363102E-2</v>
          </cell>
          <cell r="BE150">
            <v>0.46876665608123413</v>
          </cell>
          <cell r="BG150">
            <v>-1.8789079023883316E-2</v>
          </cell>
          <cell r="BH150">
            <v>1.8801639701179169</v>
          </cell>
          <cell r="BJ150">
            <v>-6.2211025720318565E-2</v>
          </cell>
          <cell r="BK150">
            <v>1.8922245527602286</v>
          </cell>
          <cell r="BM150" t="str">
            <v>ESTTextiles, Garments and Leather</v>
          </cell>
        </row>
        <row r="151">
          <cell r="G151">
            <v>-2.4463151639793068E-3</v>
          </cell>
          <cell r="H151">
            <v>2.6508124428801239E-2</v>
          </cell>
          <cell r="J151">
            <v>-4.3672033352777362E-3</v>
          </cell>
          <cell r="K151">
            <v>4.2817806475795805E-2</v>
          </cell>
          <cell r="M151">
            <v>-5.676111439242959E-3</v>
          </cell>
          <cell r="N151">
            <v>4.3682185932993889E-2</v>
          </cell>
          <cell r="R151">
            <v>-1.0506837978027761E-2</v>
          </cell>
          <cell r="S151">
            <v>0.11931115784682333</v>
          </cell>
          <cell r="U151">
            <v>-1.8147771246731281E-2</v>
          </cell>
          <cell r="V151">
            <v>0.1931461077183485</v>
          </cell>
          <cell r="X151">
            <v>-2.3734322050586343E-2</v>
          </cell>
          <cell r="Y151">
            <v>0.19683395233005285</v>
          </cell>
          <cell r="AC151">
            <v>-2.9449191642925143E-3</v>
          </cell>
          <cell r="AD151">
            <v>2.9878383036702871E-2</v>
          </cell>
          <cell r="AF151">
            <v>-6.8676576483994722E-3</v>
          </cell>
          <cell r="AG151">
            <v>7.1746443398296833E-2</v>
          </cell>
          <cell r="AI151">
            <v>-8.5362400859594345E-3</v>
          </cell>
          <cell r="AJ151">
            <v>7.2853382676839828E-2</v>
          </cell>
          <cell r="AL151">
            <v>-1.9620019482421897E-2</v>
          </cell>
          <cell r="AM151">
            <v>0.21260135463884308</v>
          </cell>
          <cell r="AO151">
            <v>-3.5025991656147823E-2</v>
          </cell>
          <cell r="AP151">
            <v>0.34340881731818856</v>
          </cell>
          <cell r="AR151">
            <v>-4.5523740629229363E-2</v>
          </cell>
          <cell r="AS151">
            <v>0.35034134262815103</v>
          </cell>
          <cell r="AU151">
            <v>-1.8821135652408387E-2</v>
          </cell>
          <cell r="AV151">
            <v>0.2137247658502951</v>
          </cell>
          <cell r="AX151">
            <v>-3.2508511612903017E-2</v>
          </cell>
          <cell r="AY151">
            <v>0.34598697550146179</v>
          </cell>
          <cell r="BA151">
            <v>-4.2515825966499249E-2</v>
          </cell>
          <cell r="BB151">
            <v>0.35259309466376754</v>
          </cell>
          <cell r="BD151">
            <v>-3.271931455139012E-2</v>
          </cell>
          <cell r="BE151">
            <v>0.33196164591487459</v>
          </cell>
          <cell r="BG151">
            <v>-7.6302620986618996E-2</v>
          </cell>
          <cell r="BH151">
            <v>0.79713374749161969</v>
          </cell>
          <cell r="BJ151">
            <v>-9.4841287273768352E-2</v>
          </cell>
          <cell r="BK151">
            <v>0.80943231747720312</v>
          </cell>
          <cell r="BM151" t="str">
            <v>FIJAgriculture, Mining and Quarrying</v>
          </cell>
        </row>
        <row r="152">
          <cell r="G152">
            <v>-1.4631578778789844E-5</v>
          </cell>
          <cell r="H152">
            <v>7.3607792728580534E-5</v>
          </cell>
          <cell r="J152">
            <v>-2.5456318326178007E-5</v>
          </cell>
          <cell r="K152">
            <v>1.1643829930108041E-4</v>
          </cell>
          <cell r="M152">
            <v>-4.1853527363855392E-5</v>
          </cell>
          <cell r="N152">
            <v>4.3247753637842834E-4</v>
          </cell>
          <cell r="R152">
            <v>-3.0824772874389963E-5</v>
          </cell>
          <cell r="S152">
            <v>4.8222893383353949E-4</v>
          </cell>
          <cell r="U152">
            <v>-5.3629563079945E-5</v>
          </cell>
          <cell r="V152">
            <v>6.7807006416842341E-4</v>
          </cell>
          <cell r="X152">
            <v>-8.8174034498430046E-5</v>
          </cell>
          <cell r="Y152">
            <v>1.4791730209253728E-3</v>
          </cell>
          <cell r="AC152">
            <v>-8.6980284897248111E-6</v>
          </cell>
          <cell r="AD152">
            <v>1.0487198960618116E-3</v>
          </cell>
          <cell r="AF152">
            <v>-1.5133543877872717E-5</v>
          </cell>
          <cell r="AG152">
            <v>1.39837090682704E-3</v>
          </cell>
          <cell r="AI152">
            <v>-2.4881999218613919E-5</v>
          </cell>
          <cell r="AJ152">
            <v>2.9048537835478783E-3</v>
          </cell>
          <cell r="AL152">
            <v>-7.0397108860268207E-3</v>
          </cell>
          <cell r="AM152">
            <v>3.5415014852597605E-2</v>
          </cell>
          <cell r="AO152">
            <v>-1.2247832168237223E-2</v>
          </cell>
          <cell r="AP152">
            <v>5.6022113234185135E-2</v>
          </cell>
          <cell r="AR152">
            <v>-2.0137043080345095E-2</v>
          </cell>
          <cell r="AS152">
            <v>0.20807849015026728</v>
          </cell>
          <cell r="AU152">
            <v>-7.0396192405245278E-3</v>
          </cell>
          <cell r="AV152">
            <v>0.11012921635418203</v>
          </cell>
          <cell r="AX152">
            <v>-1.2247671885756796E-2</v>
          </cell>
          <cell r="AY152">
            <v>0.15485450905331938</v>
          </cell>
          <cell r="BA152">
            <v>-2.0136778697419866E-2</v>
          </cell>
          <cell r="BB152">
            <v>0.33780670179154132</v>
          </cell>
          <cell r="BD152">
            <v>-7.0390624756993493E-3</v>
          </cell>
          <cell r="BE152">
            <v>0.84869863056996864</v>
          </cell>
          <cell r="BG152">
            <v>-1.2247138643075854E-2</v>
          </cell>
          <cell r="BH152">
            <v>1.1316610642266716</v>
          </cell>
          <cell r="BJ152">
            <v>-2.0136281138539595E-2</v>
          </cell>
          <cell r="BK152">
            <v>2.3508140136951963</v>
          </cell>
          <cell r="BM152" t="str">
            <v>FIJElectronics and Machinery</v>
          </cell>
        </row>
        <row r="153">
          <cell r="G153">
            <v>-1.9418574836436164E-3</v>
          </cell>
          <cell r="H153">
            <v>4.8203909469521022E-2</v>
          </cell>
          <cell r="J153">
            <v>-3.9086871029212489E-3</v>
          </cell>
          <cell r="K153">
            <v>5.9419028455522493E-2</v>
          </cell>
          <cell r="M153">
            <v>-5.8507558642304502E-3</v>
          </cell>
          <cell r="N153">
            <v>6.0807912559539545E-2</v>
          </cell>
          <cell r="R153">
            <v>-1.5552837248833384E-3</v>
          </cell>
          <cell r="S153">
            <v>2.5126519893092336E-2</v>
          </cell>
          <cell r="U153">
            <v>-3.3045797754311934E-3</v>
          </cell>
          <cell r="V153">
            <v>3.1382545268570539E-2</v>
          </cell>
          <cell r="X153">
            <v>-4.7939987634890713E-3</v>
          </cell>
          <cell r="Y153">
            <v>3.5499171804985963E-2</v>
          </cell>
          <cell r="AC153">
            <v>-2.9501292074201046E-3</v>
          </cell>
          <cell r="AD153">
            <v>0.2808972796370881</v>
          </cell>
          <cell r="AF153">
            <v>-5.940569348013014E-3</v>
          </cell>
          <cell r="AG153">
            <v>0.33857350009202491</v>
          </cell>
          <cell r="AI153">
            <v>-8.7701578077030717E-3</v>
          </cell>
          <cell r="AJ153">
            <v>0.34168958851296338</v>
          </cell>
          <cell r="AL153">
            <v>-1.358049917630791E-2</v>
          </cell>
          <cell r="AM153">
            <v>0.33711699151954561</v>
          </cell>
          <cell r="AO153">
            <v>-2.7335642511759808E-2</v>
          </cell>
          <cell r="AP153">
            <v>0.41555061264492615</v>
          </cell>
          <cell r="AR153">
            <v>-4.0917619271354656E-2</v>
          </cell>
          <cell r="AS153">
            <v>0.42526385864236121</v>
          </cell>
          <cell r="AU153">
            <v>-1.3684155949800457E-2</v>
          </cell>
          <cell r="AV153">
            <v>0.22107555759231651</v>
          </cell>
          <cell r="AX153">
            <v>-2.9075328361035217E-2</v>
          </cell>
          <cell r="AY153">
            <v>0.27611916506681389</v>
          </cell>
          <cell r="BA153">
            <v>-4.217997375858594E-2</v>
          </cell>
          <cell r="BB153">
            <v>0.31233928272773848</v>
          </cell>
          <cell r="BD153">
            <v>-1.5588084507960683E-2</v>
          </cell>
          <cell r="BE153">
            <v>1.4842233086015693</v>
          </cell>
          <cell r="BG153">
            <v>-3.1389166545423453E-2</v>
          </cell>
          <cell r="BH153">
            <v>1.7889766720441003</v>
          </cell>
          <cell r="BJ153">
            <v>-4.6340330013606379E-2</v>
          </cell>
          <cell r="BK153">
            <v>1.8054416626342396</v>
          </cell>
          <cell r="BM153" t="str">
            <v>FIJOther</v>
          </cell>
        </row>
        <row r="154">
          <cell r="G154">
            <v>-1.2004074594869962E-2</v>
          </cell>
          <cell r="H154">
            <v>4.3210959532189008E-2</v>
          </cell>
          <cell r="J154">
            <v>-2.1538847169267683E-2</v>
          </cell>
          <cell r="K154">
            <v>6.5113267972265021E-2</v>
          </cell>
          <cell r="M154">
            <v>-3.78858738577037E-2</v>
          </cell>
          <cell r="N154">
            <v>7.3189010307032731E-2</v>
          </cell>
          <cell r="R154">
            <v>-5.2912150093220589E-3</v>
          </cell>
          <cell r="S154">
            <v>2.1445458385869642E-2</v>
          </cell>
          <cell r="U154">
            <v>-9.3173278175981977E-3</v>
          </cell>
          <cell r="V154">
            <v>3.6025698238063342E-2</v>
          </cell>
          <cell r="X154">
            <v>-1.6403406555014044E-2</v>
          </cell>
          <cell r="Y154">
            <v>3.9455633061606932E-2</v>
          </cell>
          <cell r="AC154">
            <v>-2.1892902146980475E-2</v>
          </cell>
          <cell r="AD154">
            <v>5.8610164623871697E-2</v>
          </cell>
          <cell r="AF154">
            <v>-3.9350288955446899E-2</v>
          </cell>
          <cell r="AG154">
            <v>9.415816442731284E-2</v>
          </cell>
          <cell r="AI154">
            <v>-6.9898002773356893E-2</v>
          </cell>
          <cell r="AJ154">
            <v>0.10903595384240816</v>
          </cell>
          <cell r="AL154">
            <v>-1.696346088526943E-2</v>
          </cell>
          <cell r="AM154">
            <v>6.1063217830427771E-2</v>
          </cell>
          <cell r="AO154">
            <v>-3.0437447600151851E-2</v>
          </cell>
          <cell r="AP154">
            <v>9.2014287784551202E-2</v>
          </cell>
          <cell r="AR154">
            <v>-5.3538116096351236E-2</v>
          </cell>
          <cell r="AS154">
            <v>0.10342645772173996</v>
          </cell>
          <cell r="AU154">
            <v>-1.6580398045278277E-2</v>
          </cell>
          <cell r="AV154">
            <v>6.720086703615695E-2</v>
          </cell>
          <cell r="AX154">
            <v>-2.9196508488494703E-2</v>
          </cell>
          <cell r="AY154">
            <v>0.11288908418837862</v>
          </cell>
          <cell r="BA154">
            <v>-5.1401239507654545E-2</v>
          </cell>
          <cell r="BB154">
            <v>0.12363702857232844</v>
          </cell>
          <cell r="BD154">
            <v>-3.1242764161619148E-2</v>
          </cell>
          <cell r="BE154">
            <v>8.3640969046666694E-2</v>
          </cell>
          <cell r="BG154">
            <v>-5.6155725233356407E-2</v>
          </cell>
          <cell r="BH154">
            <v>0.13437055102807499</v>
          </cell>
          <cell r="BJ154">
            <v>-9.9749535322222541E-2</v>
          </cell>
          <cell r="BK154">
            <v>0.15560223894324554</v>
          </cell>
          <cell r="BM154" t="str">
            <v>FIJServices</v>
          </cell>
        </row>
        <row r="155">
          <cell r="G155">
            <v>-1.8152317306885379E-4</v>
          </cell>
          <cell r="H155">
            <v>2.2520859201904386E-3</v>
          </cell>
          <cell r="J155">
            <v>-3.673365390568506E-4</v>
          </cell>
          <cell r="K155">
            <v>4.1960242087952793E-3</v>
          </cell>
          <cell r="M155">
            <v>-5.403408767961082E-4</v>
          </cell>
          <cell r="N155">
            <v>4.3428561184555292E-3</v>
          </cell>
          <cell r="R155">
            <v>-3.2905302532526548E-5</v>
          </cell>
          <cell r="S155">
            <v>6.3251997926272452E-4</v>
          </cell>
          <cell r="U155">
            <v>-6.6928886553796474E-5</v>
          </cell>
          <cell r="V155">
            <v>1.1981786810792983E-3</v>
          </cell>
          <cell r="X155">
            <v>-9.8269415502727497E-5</v>
          </cell>
          <cell r="Y155">
            <v>1.2389932526275516E-3</v>
          </cell>
          <cell r="AC155">
            <v>-1.5519149951614963E-4</v>
          </cell>
          <cell r="AD155">
            <v>7.1290598716586828E-3</v>
          </cell>
          <cell r="AF155">
            <v>-3.136647687824734E-4</v>
          </cell>
          <cell r="AG155">
            <v>1.3837846461683512E-2</v>
          </cell>
          <cell r="AI155">
            <v>-4.6159296675796213E-4</v>
          </cell>
          <cell r="AJ155">
            <v>1.4071932062506676E-2</v>
          </cell>
          <cell r="AL155">
            <v>-8.0301375404257559E-3</v>
          </cell>
          <cell r="AM155">
            <v>9.9626727465401063E-2</v>
          </cell>
          <cell r="AO155">
            <v>-1.6250062635978769E-2</v>
          </cell>
          <cell r="AP155">
            <v>0.1856217636015072</v>
          </cell>
          <cell r="AR155">
            <v>-2.3903347908870904E-2</v>
          </cell>
          <cell r="AS155">
            <v>0.19211724519739104</v>
          </cell>
          <cell r="AU155">
            <v>-7.162738883475967E-3</v>
          </cell>
          <cell r="AV155">
            <v>0.13768526958723759</v>
          </cell>
          <cell r="AX155">
            <v>-1.4568902312104675E-2</v>
          </cell>
          <cell r="AY155">
            <v>0.26081635383340374</v>
          </cell>
          <cell r="BA155">
            <v>-2.1391025436768619E-2</v>
          </cell>
          <cell r="BB155">
            <v>0.2697007613951366</v>
          </cell>
          <cell r="BD155">
            <v>-8.2688235393525641E-3</v>
          </cell>
          <cell r="BE155">
            <v>0.37984643658972256</v>
          </cell>
          <cell r="BG155">
            <v>-1.6712504432655442E-2</v>
          </cell>
          <cell r="BH155">
            <v>0.73730011574769339</v>
          </cell>
          <cell r="BJ155">
            <v>-2.4594328948607354E-2</v>
          </cell>
          <cell r="BK155">
            <v>0.74977252907152125</v>
          </cell>
          <cell r="BM155" t="str">
            <v>FIJTextiles, Garments and Leather</v>
          </cell>
        </row>
        <row r="156">
          <cell r="G156">
            <v>-2.6681300951167941E-3</v>
          </cell>
          <cell r="H156">
            <v>3.6779627553187311E-3</v>
          </cell>
          <cell r="J156">
            <v>-4.3723628623411059E-3</v>
          </cell>
          <cell r="K156">
            <v>7.2730286046862602E-3</v>
          </cell>
          <cell r="M156">
            <v>-7.7902267221361399E-3</v>
          </cell>
          <cell r="N156">
            <v>8.2133817486464977E-3</v>
          </cell>
          <cell r="R156">
            <v>-3.2083407859317958E-3</v>
          </cell>
          <cell r="S156">
            <v>4.8476040246896446E-3</v>
          </cell>
          <cell r="U156">
            <v>-5.3462086943909526E-3</v>
          </cell>
          <cell r="V156">
            <v>9.5894507830962539E-3</v>
          </cell>
          <cell r="X156">
            <v>-9.5032338285818696E-3</v>
          </cell>
          <cell r="Y156">
            <v>1.0761567391455173E-2</v>
          </cell>
          <cell r="AC156">
            <v>-2.6614862727001309E-3</v>
          </cell>
          <cell r="AD156">
            <v>2.9861539369449019E-3</v>
          </cell>
          <cell r="AF156">
            <v>-4.1900379583239555E-3</v>
          </cell>
          <cell r="AG156">
            <v>5.7691934052854776E-3</v>
          </cell>
          <cell r="AI156">
            <v>-7.5081298127770424E-3</v>
          </cell>
          <cell r="AJ156">
            <v>6.6270362585783005E-3</v>
          </cell>
          <cell r="AL156">
            <v>-8.3764792362722815E-2</v>
          </cell>
          <cell r="AM156">
            <v>0.11546805273137006</v>
          </cell>
          <cell r="AO156">
            <v>-0.13726844428193108</v>
          </cell>
          <cell r="AP156">
            <v>0.22833359289139918</v>
          </cell>
          <cell r="AR156">
            <v>-0.24457080448684199</v>
          </cell>
          <cell r="AS156">
            <v>0.25785557384563557</v>
          </cell>
          <cell r="AU156">
            <v>-7.355583431873737E-2</v>
          </cell>
          <cell r="AV156">
            <v>0.11113830552116917</v>
          </cell>
          <cell r="AX156">
            <v>-0.12256953584305862</v>
          </cell>
          <cell r="AY156">
            <v>0.21985197336331502</v>
          </cell>
          <cell r="BA156">
            <v>-0.21787532548054206</v>
          </cell>
          <cell r="BB156">
            <v>0.24672443511199715</v>
          </cell>
          <cell r="BD156">
            <v>-0.12387500415297004</v>
          </cell>
          <cell r="BE156">
            <v>0.13898618795624168</v>
          </cell>
          <cell r="BG156">
            <v>-0.19501921719923229</v>
          </cell>
          <cell r="BH156">
            <v>0.26851870865145966</v>
          </cell>
          <cell r="BJ156">
            <v>-0.34945497231335332</v>
          </cell>
          <cell r="BK156">
            <v>0.30844575546896436</v>
          </cell>
          <cell r="BM156" t="str">
            <v>FINAgriculture, Mining and Quarrying</v>
          </cell>
        </row>
        <row r="157">
          <cell r="G157">
            <v>-4.0543527575209737E-3</v>
          </cell>
          <cell r="H157">
            <v>1.8563546240329742E-2</v>
          </cell>
          <cell r="J157">
            <v>-7.3401948902755976E-3</v>
          </cell>
          <cell r="K157">
            <v>2.7387030422687531E-2</v>
          </cell>
          <cell r="M157">
            <v>-2.2563946433365345E-2</v>
          </cell>
          <cell r="N157">
            <v>3.3328864723443985E-2</v>
          </cell>
          <cell r="R157">
            <v>-2.9988220194354653E-3</v>
          </cell>
          <cell r="S157">
            <v>1.3229106087237597E-2</v>
          </cell>
          <cell r="U157">
            <v>-5.4033324122428894E-3</v>
          </cell>
          <cell r="V157">
            <v>1.9686661660671234E-2</v>
          </cell>
          <cell r="X157">
            <v>-1.6558175906538963E-2</v>
          </cell>
          <cell r="Y157">
            <v>2.415014524012804E-2</v>
          </cell>
          <cell r="AC157">
            <v>-1.5732225496321917E-2</v>
          </cell>
          <cell r="AD157">
            <v>9.6493758261203766E-2</v>
          </cell>
          <cell r="AF157">
            <v>-2.8324470855295658E-2</v>
          </cell>
          <cell r="AG157">
            <v>0.13826854526996613</v>
          </cell>
          <cell r="AI157">
            <v>-9.4657003879547119E-2</v>
          </cell>
          <cell r="AJ157">
            <v>0.16695234924554825</v>
          </cell>
          <cell r="AL157">
            <v>-6.7009950526375484E-2</v>
          </cell>
          <cell r="AM157">
            <v>0.30681649810836531</v>
          </cell>
          <cell r="AO157">
            <v>-0.12131803172254614</v>
          </cell>
          <cell r="AP157">
            <v>0.45265019189172956</v>
          </cell>
          <cell r="AR157">
            <v>-0.37293472586339854</v>
          </cell>
          <cell r="AS157">
            <v>0.55085625494112889</v>
          </cell>
          <cell r="AU157">
            <v>-6.8254745390791946E-2</v>
          </cell>
          <cell r="AV157">
            <v>0.30110131974493104</v>
          </cell>
          <cell r="AX157">
            <v>-0.12298264974354163</v>
          </cell>
          <cell r="AY157">
            <v>0.44807863572268164</v>
          </cell>
          <cell r="BA157">
            <v>-0.3768726764416383</v>
          </cell>
          <cell r="BB157">
            <v>0.5496698383006714</v>
          </cell>
          <cell r="BD157">
            <v>-6.841717163483442E-2</v>
          </cell>
          <cell r="BE157">
            <v>0.4196373883777893</v>
          </cell>
          <cell r="BG157">
            <v>-0.12317902412635076</v>
          </cell>
          <cell r="BH157">
            <v>0.60130989068557483</v>
          </cell>
          <cell r="BJ157">
            <v>-0.41164960941986523</v>
          </cell>
          <cell r="BK157">
            <v>0.7260516025429441</v>
          </cell>
          <cell r="BM157" t="str">
            <v>FINElectronics and Machinery</v>
          </cell>
        </row>
        <row r="158">
          <cell r="G158">
            <v>-1.7253732759854756E-2</v>
          </cell>
          <cell r="H158">
            <v>3.1404107721755281E-2</v>
          </cell>
          <cell r="J158">
            <v>-2.47657990839798E-2</v>
          </cell>
          <cell r="K158">
            <v>5.353113726596348E-2</v>
          </cell>
          <cell r="M158">
            <v>-0.10239302337868139</v>
          </cell>
          <cell r="N158">
            <v>6.3091813965002075E-2</v>
          </cell>
          <cell r="R158">
            <v>-1.5121352742426097E-2</v>
          </cell>
          <cell r="S158">
            <v>2.4915342990425415E-2</v>
          </cell>
          <cell r="U158">
            <v>-2.0721573862829246E-2</v>
          </cell>
          <cell r="V158">
            <v>4.2256762651959434E-2</v>
          </cell>
          <cell r="X158">
            <v>-0.12167293790844269</v>
          </cell>
          <cell r="Y158">
            <v>5.0482911407016218E-2</v>
          </cell>
          <cell r="AC158">
            <v>-8.2795928434961752E-2</v>
          </cell>
          <cell r="AD158">
            <v>0.16039175709647679</v>
          </cell>
          <cell r="AF158">
            <v>-0.1119513317999008</v>
          </cell>
          <cell r="AG158">
            <v>0.29234752159300115</v>
          </cell>
          <cell r="AI158">
            <v>-0.61312071850261418</v>
          </cell>
          <cell r="AJ158">
            <v>0.33233931650102022</v>
          </cell>
          <cell r="AL158">
            <v>-8.2263408623223677E-2</v>
          </cell>
          <cell r="AM158">
            <v>0.14973043699699889</v>
          </cell>
          <cell r="AO158">
            <v>-0.11807990063845403</v>
          </cell>
          <cell r="AP158">
            <v>0.25522904986809941</v>
          </cell>
          <cell r="AR158">
            <v>-0.4881957568026381</v>
          </cell>
          <cell r="AS158">
            <v>0.30081303247373742</v>
          </cell>
          <cell r="AU158">
            <v>-8.1447055179154446E-2</v>
          </cell>
          <cell r="AV158">
            <v>0.13419972074688577</v>
          </cell>
          <cell r="AX158">
            <v>-0.11161112359144652</v>
          </cell>
          <cell r="AY158">
            <v>0.22760456276839566</v>
          </cell>
          <cell r="BA158">
            <v>-0.6553581982010428</v>
          </cell>
          <cell r="BB158">
            <v>0.27191247641723415</v>
          </cell>
          <cell r="BD158">
            <v>-0.16110927982493764</v>
          </cell>
          <cell r="BE158">
            <v>0.31209989384886405</v>
          </cell>
          <cell r="BG158">
            <v>-0.21784161108710429</v>
          </cell>
          <cell r="BH158">
            <v>0.56886732901910697</v>
          </cell>
          <cell r="BJ158">
            <v>-1.1930470407285567</v>
          </cell>
          <cell r="BK158">
            <v>0.64668576041212811</v>
          </cell>
          <cell r="BM158" t="str">
            <v>FINOther</v>
          </cell>
        </row>
        <row r="159">
          <cell r="G159">
            <v>-1.5330966612054908E-2</v>
          </cell>
          <cell r="H159">
            <v>2.6480506832740502E-2</v>
          </cell>
          <cell r="J159">
            <v>-2.4159260342457856E-2</v>
          </cell>
          <cell r="K159">
            <v>4.6564465443225345E-2</v>
          </cell>
          <cell r="M159">
            <v>-7.2880833097769937E-2</v>
          </cell>
          <cell r="N159">
            <v>5.7147390140016796E-2</v>
          </cell>
          <cell r="R159">
            <v>-1.5792583173606545E-2</v>
          </cell>
          <cell r="S159">
            <v>2.7112963929539546E-2</v>
          </cell>
          <cell r="U159">
            <v>-2.4812888215819839E-2</v>
          </cell>
          <cell r="V159">
            <v>4.7953133936971426E-2</v>
          </cell>
          <cell r="X159">
            <v>-7.3000463904463686E-2</v>
          </cell>
          <cell r="Y159">
            <v>5.8788372130948119E-2</v>
          </cell>
          <cell r="AC159">
            <v>-1.031120500952909E-2</v>
          </cell>
          <cell r="AD159">
            <v>1.6412217480336722E-2</v>
          </cell>
          <cell r="AF159">
            <v>-1.6932938976978562E-2</v>
          </cell>
          <cell r="AG159">
            <v>3.0966132741269803E-2</v>
          </cell>
          <cell r="AI159">
            <v>-4.4559272583057918E-2</v>
          </cell>
          <cell r="AJ159">
            <v>3.8006195504920015E-2</v>
          </cell>
          <cell r="AL159">
            <v>-2.2024985718765971E-2</v>
          </cell>
          <cell r="AM159">
            <v>3.8042792706768525E-2</v>
          </cell>
          <cell r="AO159">
            <v>-3.4708011404850456E-2</v>
          </cell>
          <cell r="AP159">
            <v>6.6896087659768524E-2</v>
          </cell>
          <cell r="AR159">
            <v>-0.10470307246563065</v>
          </cell>
          <cell r="AS159">
            <v>8.2099875601379935E-2</v>
          </cell>
          <cell r="AU159">
            <v>-2.1820818819048276E-2</v>
          </cell>
          <cell r="AV159">
            <v>3.7462337038226531E-2</v>
          </cell>
          <cell r="AX159">
            <v>-3.428429232777977E-2</v>
          </cell>
          <cell r="AY159">
            <v>6.6257472633924272E-2</v>
          </cell>
          <cell r="BA159">
            <v>-0.10086569619769169</v>
          </cell>
          <cell r="BB159">
            <v>8.122866302709178E-2</v>
          </cell>
          <cell r="BD159">
            <v>-4.5594552152043853E-2</v>
          </cell>
          <cell r="BE159">
            <v>7.2572284727764655E-2</v>
          </cell>
          <cell r="BG159">
            <v>-7.4874834566836385E-2</v>
          </cell>
          <cell r="BH159">
            <v>0.13692744474716048</v>
          </cell>
          <cell r="BJ159">
            <v>-0.19703420461214918</v>
          </cell>
          <cell r="BK159">
            <v>0.16805751233230407</v>
          </cell>
          <cell r="BM159" t="str">
            <v>FINServices</v>
          </cell>
        </row>
        <row r="160">
          <cell r="G160">
            <v>-8.6475431089638732E-5</v>
          </cell>
          <cell r="H160">
            <v>1.5446622273884714E-3</v>
          </cell>
          <cell r="J160">
            <v>-1.6189427697099745E-4</v>
          </cell>
          <cell r="K160">
            <v>2.4930475046858191E-3</v>
          </cell>
          <cell r="M160">
            <v>-3.2335988362319767E-4</v>
          </cell>
          <cell r="N160">
            <v>2.5662084808573127E-3</v>
          </cell>
          <cell r="R160">
            <v>-1.4133915465208702E-4</v>
          </cell>
          <cell r="S160">
            <v>2.3960780818015337E-3</v>
          </cell>
          <cell r="U160">
            <v>-2.6428699857206084E-4</v>
          </cell>
          <cell r="V160">
            <v>3.8698207354173064E-3</v>
          </cell>
          <cell r="X160">
            <v>-5.3395017312141135E-4</v>
          </cell>
          <cell r="Y160">
            <v>3.9843539707362652E-3</v>
          </cell>
          <cell r="AC160">
            <v>-4.0755492955213413E-4</v>
          </cell>
          <cell r="AD160">
            <v>1.041557127609849E-2</v>
          </cell>
          <cell r="AF160">
            <v>-7.6388177694752812E-4</v>
          </cell>
          <cell r="AG160">
            <v>1.6678199172019958E-2</v>
          </cell>
          <cell r="AI160">
            <v>-1.5100641176104546E-3</v>
          </cell>
          <cell r="AJ160">
            <v>1.7059678211808205E-2</v>
          </cell>
          <cell r="AL160">
            <v>-4.7141010302911249E-2</v>
          </cell>
          <cell r="AM160">
            <v>0.842053483380235</v>
          </cell>
          <cell r="AO160">
            <v>-8.8254660109888583E-2</v>
          </cell>
          <cell r="AP160">
            <v>1.3590539720145196</v>
          </cell>
          <cell r="AR160">
            <v>-0.17627563590435552</v>
          </cell>
          <cell r="AS160">
            <v>1.3989367721117676</v>
          </cell>
          <cell r="AU160">
            <v>-4.6362379770385875E-2</v>
          </cell>
          <cell r="AV160">
            <v>0.78596679215627452</v>
          </cell>
          <cell r="AX160">
            <v>-8.6692001422638942E-2</v>
          </cell>
          <cell r="AY160">
            <v>1.2693870924894617</v>
          </cell>
          <cell r="BA160">
            <v>-0.17514750789089018</v>
          </cell>
          <cell r="BB160">
            <v>1.3069565357570363</v>
          </cell>
          <cell r="BD160">
            <v>-4.7904612047543364E-2</v>
          </cell>
          <cell r="BE160">
            <v>1.2242617253662946</v>
          </cell>
          <cell r="BG160">
            <v>-8.9787799193282433E-2</v>
          </cell>
          <cell r="BH160">
            <v>1.9603803145388585</v>
          </cell>
          <cell r="BJ160">
            <v>-0.17749518034425141</v>
          </cell>
          <cell r="BK160">
            <v>2.0052199277546956</v>
          </cell>
          <cell r="BM160" t="str">
            <v>FINTextiles, Garments and Leather</v>
          </cell>
        </row>
        <row r="161">
          <cell r="G161">
            <v>-3.4169229184044525E-4</v>
          </cell>
          <cell r="H161">
            <v>1.9689562759594992E-3</v>
          </cell>
          <cell r="J161">
            <v>-5.3091708105057478E-4</v>
          </cell>
          <cell r="K161">
            <v>2.9472987225744873E-3</v>
          </cell>
          <cell r="M161">
            <v>-9.1016280930489302E-4</v>
          </cell>
          <cell r="N161">
            <v>3.0930071952752769E-3</v>
          </cell>
          <cell r="R161">
            <v>-4.8575041000731289E-4</v>
          </cell>
          <cell r="S161">
            <v>3.0941938748583198E-3</v>
          </cell>
          <cell r="U161">
            <v>-7.5571403431240469E-4</v>
          </cell>
          <cell r="V161">
            <v>4.5793434546794742E-3</v>
          </cell>
          <cell r="X161">
            <v>-1.2856621469836682E-3</v>
          </cell>
          <cell r="Y161">
            <v>4.7873484727460891E-3</v>
          </cell>
          <cell r="AC161">
            <v>-7.822037732694298E-4</v>
          </cell>
          <cell r="AD161">
            <v>5.603994126431644E-3</v>
          </cell>
          <cell r="AF161">
            <v>-1.2111314863432199E-3</v>
          </cell>
          <cell r="AG161">
            <v>7.7280941186472774E-3</v>
          </cell>
          <cell r="AI161">
            <v>-2.1200461778789759E-3</v>
          </cell>
          <cell r="AJ161">
            <v>8.0577102489769459E-3</v>
          </cell>
          <cell r="AL161">
            <v>-1.8226695769366058E-2</v>
          </cell>
          <cell r="AM161">
            <v>0.10502890431562797</v>
          </cell>
          <cell r="AO161">
            <v>-2.8320405072489445E-2</v>
          </cell>
          <cell r="AP161">
            <v>0.1572160638112696</v>
          </cell>
          <cell r="AR161">
            <v>-4.8550292242291057E-2</v>
          </cell>
          <cell r="AS161">
            <v>0.16498850722411779</v>
          </cell>
          <cell r="AU161">
            <v>-1.6151464966722515E-2</v>
          </cell>
          <cell r="AV161">
            <v>0.10288362694180569</v>
          </cell>
          <cell r="AX161">
            <v>-2.5127902104855829E-2</v>
          </cell>
          <cell r="AY161">
            <v>0.152265657125708</v>
          </cell>
          <cell r="BA161">
            <v>-4.2748964691013538E-2</v>
          </cell>
          <cell r="BB161">
            <v>0.15918193695376789</v>
          </cell>
          <cell r="BD161">
            <v>-2.8194840200442231E-2</v>
          </cell>
          <cell r="BE161">
            <v>0.2019981548011949</v>
          </cell>
          <cell r="BG161">
            <v>-4.3655706973186659E-2</v>
          </cell>
          <cell r="BH161">
            <v>0.27856216778205756</v>
          </cell>
          <cell r="BJ161">
            <v>-7.6417891661418491E-2</v>
          </cell>
          <cell r="BK161">
            <v>0.29044330980632649</v>
          </cell>
          <cell r="BM161" t="str">
            <v>FRAAgriculture, Mining and Quarrying</v>
          </cell>
        </row>
        <row r="162">
          <cell r="G162">
            <v>-1.9564817193895578E-3</v>
          </cell>
          <cell r="H162">
            <v>9.4019300304353237E-3</v>
          </cell>
          <cell r="J162">
            <v>-3.4609955037012696E-3</v>
          </cell>
          <cell r="K162">
            <v>4.6685080975294113E-2</v>
          </cell>
          <cell r="M162">
            <v>-1.3916188850998878E-2</v>
          </cell>
          <cell r="N162">
            <v>5.0206472165882587E-2</v>
          </cell>
          <cell r="R162">
            <v>-1.7290793475694954E-3</v>
          </cell>
          <cell r="S162">
            <v>8.5514825768768787E-3</v>
          </cell>
          <cell r="U162">
            <v>-3.0821954132989049E-3</v>
          </cell>
          <cell r="V162">
            <v>3.305429220199585E-2</v>
          </cell>
          <cell r="X162">
            <v>-1.2536361115053296E-2</v>
          </cell>
          <cell r="Y162">
            <v>3.6077377386391163E-2</v>
          </cell>
          <cell r="AC162">
            <v>-1.1143357027322054E-2</v>
          </cell>
          <cell r="AD162">
            <v>6.776580773293972E-2</v>
          </cell>
          <cell r="AF162">
            <v>-1.9815599545836449E-2</v>
          </cell>
          <cell r="AG162">
            <v>0.35285800695419312</v>
          </cell>
          <cell r="AI162">
            <v>-8.8463203981518745E-2</v>
          </cell>
          <cell r="AJ162">
            <v>0.37506706267595291</v>
          </cell>
          <cell r="AL162">
            <v>-7.1579477553113433E-2</v>
          </cell>
          <cell r="AM162">
            <v>0.34397726945256946</v>
          </cell>
          <cell r="AO162">
            <v>-0.12662334000539896</v>
          </cell>
          <cell r="AP162">
            <v>1.7080117195160864</v>
          </cell>
          <cell r="AR162">
            <v>-0.50913510594709732</v>
          </cell>
          <cell r="AS162">
            <v>1.8368446849276436</v>
          </cell>
          <cell r="AU162">
            <v>-8.205985473750485E-2</v>
          </cell>
          <cell r="AV162">
            <v>0.40584222987523483</v>
          </cell>
          <cell r="AX162">
            <v>-0.14627698158759384</v>
          </cell>
          <cell r="AY162">
            <v>1.5687136743374932</v>
          </cell>
          <cell r="BA162">
            <v>-0.59495937736126991</v>
          </cell>
          <cell r="BB162">
            <v>1.7121853614172624</v>
          </cell>
          <cell r="BD162">
            <v>-8.4297641418273991E-2</v>
          </cell>
          <cell r="BE162">
            <v>0.51263705781702529</v>
          </cell>
          <cell r="BG162">
            <v>-0.14990171282382961</v>
          </cell>
          <cell r="BH162">
            <v>2.669312099474181</v>
          </cell>
          <cell r="BJ162">
            <v>-0.66920941594723382</v>
          </cell>
          <cell r="BK162">
            <v>2.8373199099464701</v>
          </cell>
          <cell r="BM162" t="str">
            <v>FRAElectronics and Machinery</v>
          </cell>
        </row>
        <row r="163">
          <cell r="G163">
            <v>-7.9558545576219331E-3</v>
          </cell>
          <cell r="H163">
            <v>1.6574108023633016E-2</v>
          </cell>
          <cell r="J163">
            <v>-1.0413409616376157E-2</v>
          </cell>
          <cell r="K163">
            <v>3.0280391103588045E-2</v>
          </cell>
          <cell r="M163">
            <v>-2.7520788975380128E-2</v>
          </cell>
          <cell r="N163">
            <v>3.6171592961181886E-2</v>
          </cell>
          <cell r="R163">
            <v>-8.5618699522456154E-3</v>
          </cell>
          <cell r="S163">
            <v>1.3355171206058003E-2</v>
          </cell>
          <cell r="U163">
            <v>-1.0512222041143104E-2</v>
          </cell>
          <cell r="V163">
            <v>2.6260063954396173E-2</v>
          </cell>
          <cell r="X163">
            <v>-2.5654495977505576E-2</v>
          </cell>
          <cell r="Y163">
            <v>3.136741099297069E-2</v>
          </cell>
          <cell r="AC163">
            <v>-5.0432327120816467E-2</v>
          </cell>
          <cell r="AD163">
            <v>0.11397989512180118</v>
          </cell>
          <cell r="AF163">
            <v>-6.2377282676351342E-2</v>
          </cell>
          <cell r="AG163">
            <v>0.1951726934832152</v>
          </cell>
          <cell r="AI163">
            <v>-0.18270840139491895</v>
          </cell>
          <cell r="AJ163">
            <v>0.23733151909991079</v>
          </cell>
          <cell r="AL163">
            <v>-4.788923812508613E-2</v>
          </cell>
          <cell r="AM163">
            <v>9.9765700856642062E-2</v>
          </cell>
          <cell r="AO163">
            <v>-6.2682173134366859E-2</v>
          </cell>
          <cell r="AP163">
            <v>0.18226890016374497</v>
          </cell>
          <cell r="AR163">
            <v>-0.16565783186290042</v>
          </cell>
          <cell r="AS163">
            <v>0.21773022824081215</v>
          </cell>
          <cell r="AU163">
            <v>-5.7215247654185709E-2</v>
          </cell>
          <cell r="AV163">
            <v>8.9246792147110898E-2</v>
          </cell>
          <cell r="AX163">
            <v>-7.0248601162417906E-2</v>
          </cell>
          <cell r="AY163">
            <v>0.17548456948606905</v>
          </cell>
          <cell r="BA163">
            <v>-0.1714378224597197</v>
          </cell>
          <cell r="BB163">
            <v>0.20961474517172868</v>
          </cell>
          <cell r="BD163">
            <v>-0.11183495518443133</v>
          </cell>
          <cell r="BE163">
            <v>0.25275328723848212</v>
          </cell>
          <cell r="BG163">
            <v>-0.13832319488102612</v>
          </cell>
          <cell r="BH163">
            <v>0.43280036189150484</v>
          </cell>
          <cell r="BJ163">
            <v>-0.40516048035756491</v>
          </cell>
          <cell r="BK163">
            <v>0.52628861917886915</v>
          </cell>
          <cell r="BM163" t="str">
            <v>FRAOther</v>
          </cell>
        </row>
        <row r="164">
          <cell r="G164">
            <v>-1.1165962190689216E-2</v>
          </cell>
          <cell r="H164">
            <v>2.1286932184011675E-2</v>
          </cell>
          <cell r="J164">
            <v>-1.7514053135500918E-2</v>
          </cell>
          <cell r="K164">
            <v>4.8743124527391046E-2</v>
          </cell>
          <cell r="M164">
            <v>-4.3684964395624748E-2</v>
          </cell>
          <cell r="N164">
            <v>5.9076728473883122E-2</v>
          </cell>
          <cell r="R164">
            <v>-1.0999160728509594E-2</v>
          </cell>
          <cell r="S164">
            <v>2.091236015985487E-2</v>
          </cell>
          <cell r="U164">
            <v>-1.7220919970689863E-2</v>
          </cell>
          <cell r="V164">
            <v>4.7822167442063801E-2</v>
          </cell>
          <cell r="X164">
            <v>-4.3060870285238195E-2</v>
          </cell>
          <cell r="Y164">
            <v>5.8054227672982961E-2</v>
          </cell>
          <cell r="AC164">
            <v>-1.2859408288431462E-2</v>
          </cell>
          <cell r="AD164">
            <v>2.3382133860097465E-2</v>
          </cell>
          <cell r="AF164">
            <v>-2.1010149919256538E-2</v>
          </cell>
          <cell r="AG164">
            <v>5.3686387121835821E-2</v>
          </cell>
          <cell r="AI164">
            <v>-4.8533506693072326E-2</v>
          </cell>
          <cell r="AJ164">
            <v>6.5015187695001586E-2</v>
          </cell>
          <cell r="AL164">
            <v>-1.4221965917858376E-2</v>
          </cell>
          <cell r="AM164">
            <v>2.7112936516050477E-2</v>
          </cell>
          <cell r="AO164">
            <v>-2.2307461060933436E-2</v>
          </cell>
          <cell r="AP164">
            <v>6.2083593327633607E-2</v>
          </cell>
          <cell r="AR164">
            <v>-5.5641069183943126E-2</v>
          </cell>
          <cell r="AS164">
            <v>7.5245393504442717E-2</v>
          </cell>
          <cell r="AU164">
            <v>-1.3837262768346063E-2</v>
          </cell>
          <cell r="AV164">
            <v>2.6308354771847529E-2</v>
          </cell>
          <cell r="AX164">
            <v>-2.1664416097625552E-2</v>
          </cell>
          <cell r="AY164">
            <v>6.0161671729416222E-2</v>
          </cell>
          <cell r="BA164">
            <v>-5.4171822003299695E-2</v>
          </cell>
          <cell r="BB164">
            <v>7.3033899854039422E-2</v>
          </cell>
          <cell r="BD164">
            <v>-3.549939973100423E-2</v>
          </cell>
          <cell r="BE164">
            <v>6.454820453987585E-2</v>
          </cell>
          <cell r="BG164">
            <v>-5.8000157834866409E-2</v>
          </cell>
          <cell r="BH164">
            <v>0.14820545967624407</v>
          </cell>
          <cell r="BJ164">
            <v>-0.13398053128110898</v>
          </cell>
          <cell r="BK164">
            <v>0.17947949740793628</v>
          </cell>
          <cell r="BM164" t="str">
            <v>FRAServices</v>
          </cell>
        </row>
        <row r="165">
          <cell r="G165">
            <v>-9.0793990239035338E-5</v>
          </cell>
          <cell r="H165">
            <v>2.9213025700300932E-3</v>
          </cell>
          <cell r="J165">
            <v>-1.7758385729393922E-4</v>
          </cell>
          <cell r="K165">
            <v>5.2175263408571482E-3</v>
          </cell>
          <cell r="M165">
            <v>-3.1237408256856725E-4</v>
          </cell>
          <cell r="N165">
            <v>5.2856523543596268E-3</v>
          </cell>
          <cell r="R165">
            <v>-1.5586322115268558E-4</v>
          </cell>
          <cell r="S165">
            <v>5.8788935421034694E-3</v>
          </cell>
          <cell r="U165">
            <v>-3.050922168768011E-4</v>
          </cell>
          <cell r="V165">
            <v>1.0165718151256442E-2</v>
          </cell>
          <cell r="X165">
            <v>-5.2385139861144125E-4</v>
          </cell>
          <cell r="Y165">
            <v>1.0291358688846231E-2</v>
          </cell>
          <cell r="AC165">
            <v>-9.1016243095509708E-4</v>
          </cell>
          <cell r="AD165">
            <v>2.886835765093565E-2</v>
          </cell>
          <cell r="AF165">
            <v>-1.7800816567614675E-3</v>
          </cell>
          <cell r="AG165">
            <v>5.1736952736973763E-2</v>
          </cell>
          <cell r="AI165">
            <v>-3.1367677729576826E-3</v>
          </cell>
          <cell r="AJ165">
            <v>5.2413070574402809E-2</v>
          </cell>
          <cell r="AL165">
            <v>-3.4017848466732628E-2</v>
          </cell>
          <cell r="AM165">
            <v>1.0945264977464895</v>
          </cell>
          <cell r="AO165">
            <v>-6.653546927124547E-2</v>
          </cell>
          <cell r="AP165">
            <v>1.9548542801917306</v>
          </cell>
          <cell r="AR165">
            <v>-0.11703741820109534</v>
          </cell>
          <cell r="AS165">
            <v>1.9803791018001715</v>
          </cell>
          <cell r="AU165">
            <v>-3.6105019040113394E-2</v>
          </cell>
          <cell r="AV165">
            <v>1.3618194318242354</v>
          </cell>
          <cell r="AX165">
            <v>-7.0673249390480156E-2</v>
          </cell>
          <cell r="AY165">
            <v>2.3548432060696958</v>
          </cell>
          <cell r="BA165">
            <v>-0.12134783678394567</v>
          </cell>
          <cell r="BB165">
            <v>2.3839472754475874</v>
          </cell>
          <cell r="BD165">
            <v>-3.3872253342336678E-2</v>
          </cell>
          <cell r="BE165">
            <v>1.0743536435618022</v>
          </cell>
          <cell r="BG165">
            <v>-6.6246831111891391E-2</v>
          </cell>
          <cell r="BH165">
            <v>1.9254224418253663</v>
          </cell>
          <cell r="BJ165">
            <v>-0.11673673738675956</v>
          </cell>
          <cell r="BK165">
            <v>1.9505845820102088</v>
          </cell>
          <cell r="BM165" t="str">
            <v>FRATextiles, Garments and Leather</v>
          </cell>
        </row>
        <row r="166">
          <cell r="G166">
            <v>-2.8118571208324283E-4</v>
          </cell>
          <cell r="H166">
            <v>1.3990200532134622E-3</v>
          </cell>
          <cell r="J166">
            <v>-4.183468408882618E-4</v>
          </cell>
          <cell r="K166">
            <v>1.9934300507884473E-3</v>
          </cell>
          <cell r="M166">
            <v>-8.5150790982879698E-4</v>
          </cell>
          <cell r="N166">
            <v>2.1325986017473042E-3</v>
          </cell>
          <cell r="R166">
            <v>-5.2567459351848811E-4</v>
          </cell>
          <cell r="S166">
            <v>3.4909903915831819E-3</v>
          </cell>
          <cell r="U166">
            <v>-7.7583082747878507E-4</v>
          </cell>
          <cell r="V166">
            <v>4.8326180840376765E-3</v>
          </cell>
          <cell r="X166">
            <v>-1.6112041339511052E-3</v>
          </cell>
          <cell r="Y166">
            <v>5.0927014381159097E-3</v>
          </cell>
          <cell r="AC166">
            <v>-7.6827904558740556E-4</v>
          </cell>
          <cell r="AD166">
            <v>3.0880915001034737E-3</v>
          </cell>
          <cell r="AF166">
            <v>-1.1510639451444149E-3</v>
          </cell>
          <cell r="AG166">
            <v>4.533413564786315E-3</v>
          </cell>
          <cell r="AI166">
            <v>-2.3018530337139964E-3</v>
          </cell>
          <cell r="AJ166">
            <v>4.9136769957840443E-3</v>
          </cell>
          <cell r="AL166">
            <v>-3.3685742456748755E-2</v>
          </cell>
          <cell r="AM166">
            <v>0.16760108063536328</v>
          </cell>
          <cell r="AO166">
            <v>-5.0117496494930421E-2</v>
          </cell>
          <cell r="AP166">
            <v>0.23881075179425881</v>
          </cell>
          <cell r="AR166">
            <v>-0.10200972139681734</v>
          </cell>
          <cell r="AS166">
            <v>0.25548299282296061</v>
          </cell>
          <cell r="AU166">
            <v>-2.3881694151530714E-2</v>
          </cell>
          <cell r="AV166">
            <v>0.15859766830216768</v>
          </cell>
          <cell r="AX166">
            <v>-3.5246433370810598E-2</v>
          </cell>
          <cell r="AY166">
            <v>0.21954857331351149</v>
          </cell>
          <cell r="BA166">
            <v>-7.3197915244783321E-2</v>
          </cell>
          <cell r="BB166">
            <v>0.2313643072154053</v>
          </cell>
          <cell r="BD166">
            <v>-5.2591098144305189E-2</v>
          </cell>
          <cell r="BE166">
            <v>0.2113894998091026</v>
          </cell>
          <cell r="BG166">
            <v>-7.8793919028700116E-2</v>
          </cell>
          <cell r="BH166">
            <v>0.31032630537530037</v>
          </cell>
          <cell r="BJ166">
            <v>-0.15756902326714181</v>
          </cell>
          <cell r="BK166">
            <v>0.336356523868376</v>
          </cell>
          <cell r="BM166" t="str">
            <v>GERAgriculture, Mining and Quarrying</v>
          </cell>
        </row>
        <row r="167">
          <cell r="G167">
            <v>-6.549295037984848E-3</v>
          </cell>
          <cell r="H167">
            <v>3.0590234324336052E-2</v>
          </cell>
          <cell r="J167">
            <v>-1.1929377913475037E-2</v>
          </cell>
          <cell r="K167">
            <v>6.946723535656929E-2</v>
          </cell>
          <cell r="M167">
            <v>-6.0742588713765144E-2</v>
          </cell>
          <cell r="N167">
            <v>7.9676296561956406E-2</v>
          </cell>
          <cell r="R167">
            <v>-5.0616560038179159E-3</v>
          </cell>
          <cell r="S167">
            <v>2.3708872497081757E-2</v>
          </cell>
          <cell r="U167">
            <v>-9.2472322285175323E-3</v>
          </cell>
          <cell r="V167">
            <v>5.3340615704655647E-2</v>
          </cell>
          <cell r="X167">
            <v>-4.7516018152236938E-2</v>
          </cell>
          <cell r="Y167">
            <v>6.123625859618187E-2</v>
          </cell>
          <cell r="AC167">
            <v>-2.2107461467385292E-2</v>
          </cell>
          <cell r="AD167">
            <v>0.12730002403259277</v>
          </cell>
          <cell r="AF167">
            <v>-4.0066972374916077E-2</v>
          </cell>
          <cell r="AG167">
            <v>0.29731035977602005</v>
          </cell>
          <cell r="AI167">
            <v>-0.23115944862365723</v>
          </cell>
          <cell r="AJ167">
            <v>0.33494409918785095</v>
          </cell>
          <cell r="AL167">
            <v>-9.4398403267993494E-2</v>
          </cell>
          <cell r="AM167">
            <v>0.4409129927821358</v>
          </cell>
          <cell r="AO167">
            <v>-0.17194434217442209</v>
          </cell>
          <cell r="AP167">
            <v>1.0012674736851908</v>
          </cell>
          <cell r="AR167">
            <v>-0.87551459381316366</v>
          </cell>
          <cell r="AS167">
            <v>1.148415994413658</v>
          </cell>
          <cell r="AU167">
            <v>-9.5177925983119874E-2</v>
          </cell>
          <cell r="AV167">
            <v>0.44581483016000895</v>
          </cell>
          <cell r="AX167">
            <v>-0.17388229937607264</v>
          </cell>
          <cell r="AY167">
            <v>1.0030016203397427</v>
          </cell>
          <cell r="BA167">
            <v>-0.89347756056416416</v>
          </cell>
          <cell r="BB167">
            <v>1.1514690219474366</v>
          </cell>
          <cell r="BD167">
            <v>-9.7369620062593795E-2</v>
          </cell>
          <cell r="BE167">
            <v>0.5606774433283056</v>
          </cell>
          <cell r="BG167">
            <v>-0.17647009734516741</v>
          </cell>
          <cell r="BH167">
            <v>1.3094672499948505</v>
          </cell>
          <cell r="BJ167">
            <v>-1.0181136228403995</v>
          </cell>
          <cell r="BK167">
            <v>1.4752204692629527</v>
          </cell>
          <cell r="BM167" t="str">
            <v>GERElectronics and Machinery</v>
          </cell>
        </row>
        <row r="168">
          <cell r="G168">
            <v>-1.9363493702257983E-2</v>
          </cell>
          <cell r="H168">
            <v>5.1018678670516238E-2</v>
          </cell>
          <cell r="J168">
            <v>-2.6437607048137579E-2</v>
          </cell>
          <cell r="K168">
            <v>7.087914104340598E-2</v>
          </cell>
          <cell r="M168">
            <v>-0.1660878143447917</v>
          </cell>
          <cell r="N168">
            <v>9.0401849243789911E-2</v>
          </cell>
          <cell r="R168">
            <v>-1.6428927188826492E-2</v>
          </cell>
          <cell r="S168">
            <v>3.3969877818890382E-2</v>
          </cell>
          <cell r="U168">
            <v>-2.1362141154895653E-2</v>
          </cell>
          <cell r="V168">
            <v>4.9549409348401241E-2</v>
          </cell>
          <cell r="X168">
            <v>-0.10080585219111526</v>
          </cell>
          <cell r="Y168">
            <v>6.2161183130228892E-2</v>
          </cell>
          <cell r="AC168">
            <v>-7.369644523714669E-2</v>
          </cell>
          <cell r="AD168">
            <v>0.2290521754148358</v>
          </cell>
          <cell r="AF168">
            <v>-9.58712296505837E-2</v>
          </cell>
          <cell r="AG168">
            <v>0.31352939968928695</v>
          </cell>
          <cell r="AI168">
            <v>-0.73406482511927607</v>
          </cell>
          <cell r="AJ168">
            <v>0.38649737228843151</v>
          </cell>
          <cell r="AL168">
            <v>-8.3275132489055423E-2</v>
          </cell>
          <cell r="AM168">
            <v>0.21941222441735073</v>
          </cell>
          <cell r="AO168">
            <v>-0.11369824389544504</v>
          </cell>
          <cell r="AP168">
            <v>0.30482463298509971</v>
          </cell>
          <cell r="AR168">
            <v>-0.71428146991714281</v>
          </cell>
          <cell r="AS168">
            <v>0.38878448738588695</v>
          </cell>
          <cell r="AU168">
            <v>-9.4595877422575039E-2</v>
          </cell>
          <cell r="AV168">
            <v>0.19559465820757208</v>
          </cell>
          <cell r="AX168">
            <v>-0.12300075731948004</v>
          </cell>
          <cell r="AY168">
            <v>0.28529981289771356</v>
          </cell>
          <cell r="BA168">
            <v>-0.58042852876202289</v>
          </cell>
          <cell r="BB168">
            <v>0.35791695904700094</v>
          </cell>
          <cell r="BD168">
            <v>-0.13464856088413221</v>
          </cell>
          <cell r="BE168">
            <v>0.41849434783106432</v>
          </cell>
          <cell r="BG168">
            <v>-0.17516344324483779</v>
          </cell>
          <cell r="BH168">
            <v>0.57284014618590129</v>
          </cell>
          <cell r="BJ168">
            <v>-1.3411877870081041</v>
          </cell>
          <cell r="BK168">
            <v>0.70615773660008985</v>
          </cell>
          <cell r="BM168" t="str">
            <v>GEROther</v>
          </cell>
        </row>
        <row r="169">
          <cell r="G169">
            <v>-1.7020738129614799E-2</v>
          </cell>
          <cell r="H169">
            <v>4.3861913210818226E-2</v>
          </cell>
          <cell r="J169">
            <v>-2.7033561909896697E-2</v>
          </cell>
          <cell r="K169">
            <v>7.6755479476820376E-2</v>
          </cell>
          <cell r="M169">
            <v>-0.11643205523446643</v>
          </cell>
          <cell r="N169">
            <v>9.3999939049857817E-2</v>
          </cell>
          <cell r="R169">
            <v>-1.694615689461898E-2</v>
          </cell>
          <cell r="S169">
            <v>4.4519669792297378E-2</v>
          </cell>
          <cell r="U169">
            <v>-2.6965142075884074E-2</v>
          </cell>
          <cell r="V169">
            <v>7.6881508482175676E-2</v>
          </cell>
          <cell r="X169">
            <v>-0.1196873446735971</v>
          </cell>
          <cell r="Y169">
            <v>9.4296282636749496E-2</v>
          </cell>
          <cell r="AC169">
            <v>-9.1170619746595849E-3</v>
          </cell>
          <cell r="AD169">
            <v>2.023989749440917E-2</v>
          </cell>
          <cell r="AF169">
            <v>-1.4879257800767797E-2</v>
          </cell>
          <cell r="AG169">
            <v>4.0139950347911679E-2</v>
          </cell>
          <cell r="AI169">
            <v>-5.1972905690913722E-2</v>
          </cell>
          <cell r="AJ169">
            <v>4.8699895465920552E-2</v>
          </cell>
          <cell r="AL169">
            <v>-2.4780513200130649E-2</v>
          </cell>
          <cell r="AM169">
            <v>6.3858612418958849E-2</v>
          </cell>
          <cell r="AO169">
            <v>-3.9358195435082753E-2</v>
          </cell>
          <cell r="AP169">
            <v>0.11174839527366313</v>
          </cell>
          <cell r="AR169">
            <v>-0.16951356983960206</v>
          </cell>
          <cell r="AS169">
            <v>0.13685462479347801</v>
          </cell>
          <cell r="AU169">
            <v>-2.2657571392995235E-2</v>
          </cell>
          <cell r="AV169">
            <v>5.9524268716752662E-2</v>
          </cell>
          <cell r="AX169">
            <v>-3.6053285444359748E-2</v>
          </cell>
          <cell r="AY169">
            <v>0.10279311575294076</v>
          </cell>
          <cell r="BA169">
            <v>-0.16002593234818666</v>
          </cell>
          <cell r="BB169">
            <v>0.12607724389797384</v>
          </cell>
          <cell r="BD169">
            <v>-4.6464362567781317E-2</v>
          </cell>
          <cell r="BE169">
            <v>0.1031509863735538</v>
          </cell>
          <cell r="BG169">
            <v>-7.5830923505395761E-2</v>
          </cell>
          <cell r="BH169">
            <v>0.20456998225985479</v>
          </cell>
          <cell r="BJ169">
            <v>-0.26487567381199995</v>
          </cell>
          <cell r="BK169">
            <v>0.24819504421829613</v>
          </cell>
          <cell r="BM169" t="str">
            <v>GERServices</v>
          </cell>
        </row>
        <row r="170">
          <cell r="G170">
            <v>-1.3202121772337705E-4</v>
          </cell>
          <cell r="H170">
            <v>3.2321630278602242E-3</v>
          </cell>
          <cell r="J170">
            <v>-2.446803919156082E-4</v>
          </cell>
          <cell r="K170">
            <v>6.3820709474384785E-3</v>
          </cell>
          <cell r="M170">
            <v>-5.6859135656850412E-4</v>
          </cell>
          <cell r="N170">
            <v>6.5387201029807329E-3</v>
          </cell>
          <cell r="R170">
            <v>-1.5278333012247458E-4</v>
          </cell>
          <cell r="S170">
            <v>3.8810297846794128E-3</v>
          </cell>
          <cell r="U170">
            <v>-2.8389729413902387E-4</v>
          </cell>
          <cell r="V170">
            <v>7.5708958320319653E-3</v>
          </cell>
          <cell r="X170">
            <v>-6.4721377566456795E-4</v>
          </cell>
          <cell r="Y170">
            <v>7.7615964692085981E-3</v>
          </cell>
          <cell r="AC170">
            <v>-7.0402210985776037E-4</v>
          </cell>
          <cell r="AD170">
            <v>1.8879369832575321E-2</v>
          </cell>
          <cell r="AF170">
            <v>-1.3080702046863735E-3</v>
          </cell>
          <cell r="AG170">
            <v>3.6871843039989471E-2</v>
          </cell>
          <cell r="AI170">
            <v>-2.9861543443985283E-3</v>
          </cell>
          <cell r="AJ170">
            <v>3.7762250751256943E-2</v>
          </cell>
          <cell r="AL170">
            <v>-4.5693677644545329E-2</v>
          </cell>
          <cell r="AM170">
            <v>1.118679391362039</v>
          </cell>
          <cell r="AO170">
            <v>-8.4685985684201937E-2</v>
          </cell>
          <cell r="AP170">
            <v>2.2088895830964184</v>
          </cell>
          <cell r="AR170">
            <v>-0.19679435326035088</v>
          </cell>
          <cell r="AS170">
            <v>2.2631072015979825</v>
          </cell>
          <cell r="AU170">
            <v>-4.7628051579900001E-2</v>
          </cell>
          <cell r="AV170">
            <v>1.2098563804026432</v>
          </cell>
          <cell r="AX170">
            <v>-8.8500983437187486E-2</v>
          </cell>
          <cell r="AY170">
            <v>2.3601201577751554</v>
          </cell>
          <cell r="BA170">
            <v>-0.20175978011386075</v>
          </cell>
          <cell r="BB170">
            <v>2.4195683958551055</v>
          </cell>
          <cell r="BD170">
            <v>-4.7556184766619013E-2</v>
          </cell>
          <cell r="BE170">
            <v>1.2752877892097472</v>
          </cell>
          <cell r="BG170">
            <v>-8.8359197063203762E-2</v>
          </cell>
          <cell r="BH170">
            <v>2.4906663522965009</v>
          </cell>
          <cell r="BJ170">
            <v>-0.20171256805066817</v>
          </cell>
          <cell r="BK170">
            <v>2.5508127497487254</v>
          </cell>
          <cell r="BM170" t="str">
            <v>GERTextiles, Garments and Leather</v>
          </cell>
        </row>
        <row r="171">
          <cell r="G171">
            <v>-5.4814532632008195E-4</v>
          </cell>
          <cell r="H171">
            <v>2.4671121500432491E-3</v>
          </cell>
          <cell r="J171">
            <v>-8.3124580851290375E-4</v>
          </cell>
          <cell r="K171">
            <v>3.4135911846533418E-3</v>
          </cell>
          <cell r="M171">
            <v>-1.3133705069776624E-3</v>
          </cell>
          <cell r="N171">
            <v>3.6181133473291993E-3</v>
          </cell>
          <cell r="R171">
            <v>-8.6826962069608271E-4</v>
          </cell>
          <cell r="S171">
            <v>5.4067177698016167E-3</v>
          </cell>
          <cell r="U171">
            <v>-1.2837012764066458E-3</v>
          </cell>
          <cell r="V171">
            <v>7.304251310415566E-3</v>
          </cell>
          <cell r="X171">
            <v>-2.0213780226185918E-3</v>
          </cell>
          <cell r="Y171">
            <v>7.6041828142479062E-3</v>
          </cell>
          <cell r="AC171">
            <v>-4.3481939792400226E-4</v>
          </cell>
          <cell r="AD171">
            <v>9.1214946005493402E-3</v>
          </cell>
          <cell r="AF171">
            <v>-6.6172744845971465E-4</v>
          </cell>
          <cell r="AG171">
            <v>1.0962719796225429E-2</v>
          </cell>
          <cell r="AI171">
            <v>-1.0460266203153878E-3</v>
          </cell>
          <cell r="AJ171">
            <v>1.1126339668408036E-2</v>
          </cell>
          <cell r="AL171">
            <v>-1.2303181611954322E-2</v>
          </cell>
          <cell r="AM171">
            <v>5.5374601189825325E-2</v>
          </cell>
          <cell r="AO171">
            <v>-1.8657402800399257E-2</v>
          </cell>
          <cell r="AP171">
            <v>7.6618426313521448E-2</v>
          </cell>
          <cell r="AR171">
            <v>-2.9478744222102681E-2</v>
          </cell>
          <cell r="AS171">
            <v>8.1208948553241136E-2</v>
          </cell>
          <cell r="AU171">
            <v>-7.4423402799815739E-3</v>
          </cell>
          <cell r="AV171">
            <v>4.6343477281201917E-2</v>
          </cell>
          <cell r="AX171">
            <v>-1.1003197035968856E-2</v>
          </cell>
          <cell r="AY171">
            <v>6.2608114400033416E-2</v>
          </cell>
          <cell r="BA171">
            <v>-1.7326165421684806E-2</v>
          </cell>
          <cell r="BB171">
            <v>6.5178965963879842E-2</v>
          </cell>
          <cell r="BD171">
            <v>-1.3548631822633916E-2</v>
          </cell>
          <cell r="BE171">
            <v>0.28421862641138701</v>
          </cell>
          <cell r="BG171">
            <v>-2.0618908928434293E-2</v>
          </cell>
          <cell r="BH171">
            <v>0.3415897611810747</v>
          </cell>
          <cell r="BJ171">
            <v>-3.2593370081903036E-2</v>
          </cell>
          <cell r="BK171">
            <v>0.34668802822631828</v>
          </cell>
          <cell r="BM171" t="str">
            <v>GRCAgriculture, Mining and Quarrying</v>
          </cell>
        </row>
        <row r="172">
          <cell r="G172">
            <v>-5.74631238123402E-4</v>
          </cell>
          <cell r="H172">
            <v>1.3490411220118403E-3</v>
          </cell>
          <cell r="J172">
            <v>-7.6562978210859001E-4</v>
          </cell>
          <cell r="K172">
            <v>2.1402037818916142E-3</v>
          </cell>
          <cell r="M172">
            <v>-2.1757066715508699E-3</v>
          </cell>
          <cell r="N172">
            <v>2.8614266775548458E-3</v>
          </cell>
          <cell r="R172">
            <v>-4.1272805538028479E-4</v>
          </cell>
          <cell r="S172">
            <v>8.9304315042681992E-4</v>
          </cell>
          <cell r="U172">
            <v>-5.4373506281990558E-4</v>
          </cell>
          <cell r="V172">
            <v>1.4079611864872277E-3</v>
          </cell>
          <cell r="X172">
            <v>-1.6055998858064413E-3</v>
          </cell>
          <cell r="Y172">
            <v>1.8884105375036597E-3</v>
          </cell>
          <cell r="AC172">
            <v>-2.1682065562345088E-3</v>
          </cell>
          <cell r="AD172">
            <v>6.7297304049134254E-3</v>
          </cell>
          <cell r="AF172">
            <v>-2.4396901717409492E-3</v>
          </cell>
          <cell r="AG172">
            <v>1.0012281127274036E-2</v>
          </cell>
          <cell r="AI172">
            <v>-8.2440347177907825E-3</v>
          </cell>
          <cell r="AJ172">
            <v>1.2629522942006588E-2</v>
          </cell>
          <cell r="AL172">
            <v>-3.3268080459109735E-2</v>
          </cell>
          <cell r="AM172">
            <v>7.810227779524162E-2</v>
          </cell>
          <cell r="AO172">
            <v>-4.4325876324198946E-2</v>
          </cell>
          <cell r="AP172">
            <v>0.12390637141026933</v>
          </cell>
          <cell r="AR172">
            <v>-0.12596179915480377</v>
          </cell>
          <cell r="AS172">
            <v>0.16566132611867287</v>
          </cell>
          <cell r="AU172">
            <v>-4.1843221517287116E-2</v>
          </cell>
          <cell r="AV172">
            <v>9.053855651604531E-2</v>
          </cell>
          <cell r="AX172">
            <v>-5.5124982137030022E-2</v>
          </cell>
          <cell r="AY172">
            <v>0.14274200904429638</v>
          </cell>
          <cell r="BA172">
            <v>-0.16277902801646824</v>
          </cell>
          <cell r="BB172">
            <v>0.19145095519018931</v>
          </cell>
          <cell r="BD172">
            <v>-9.9324528712541646E-2</v>
          </cell>
          <cell r="BE172">
            <v>0.30828580372496223</v>
          </cell>
          <cell r="BG172">
            <v>-0.11176106622130359</v>
          </cell>
          <cell r="BH172">
            <v>0.45865791773595643</v>
          </cell>
          <cell r="BJ172">
            <v>-0.37765537636619761</v>
          </cell>
          <cell r="BK172">
            <v>0.57855254171796766</v>
          </cell>
          <cell r="BM172" t="str">
            <v>GRCElectronics and Machinery</v>
          </cell>
        </row>
        <row r="173">
          <cell r="G173">
            <v>-8.8175379512449581E-3</v>
          </cell>
          <cell r="H173">
            <v>9.6100485188799212E-3</v>
          </cell>
          <cell r="J173">
            <v>-1.0144870498152159E-2</v>
          </cell>
          <cell r="K173">
            <v>1.4001008108607493E-2</v>
          </cell>
          <cell r="M173">
            <v>-2.1018555716182163E-2</v>
          </cell>
          <cell r="N173">
            <v>1.6544206398975803E-2</v>
          </cell>
          <cell r="R173">
            <v>-6.7088440337101929E-3</v>
          </cell>
          <cell r="S173">
            <v>8.6695247337047476E-3</v>
          </cell>
          <cell r="U173">
            <v>-7.6818207744508982E-3</v>
          </cell>
          <cell r="V173">
            <v>1.231114067195449E-2</v>
          </cell>
          <cell r="X173">
            <v>-2.0907011319650337E-2</v>
          </cell>
          <cell r="Y173">
            <v>1.4634767649113201E-2</v>
          </cell>
          <cell r="AC173">
            <v>-6.7977153780702793E-2</v>
          </cell>
          <cell r="AD173">
            <v>8.1401799792729435E-2</v>
          </cell>
          <cell r="AF173">
            <v>-7.818176895580109E-2</v>
          </cell>
          <cell r="AG173">
            <v>0.12191048828753992</v>
          </cell>
          <cell r="AI173">
            <v>-0.14211023777716036</v>
          </cell>
          <cell r="AJ173">
            <v>0.13535212738497648</v>
          </cell>
          <cell r="AL173">
            <v>-5.8409613956067995E-2</v>
          </cell>
          <cell r="AM173">
            <v>6.3659405515527831E-2</v>
          </cell>
          <cell r="AO173">
            <v>-6.7202202327658472E-2</v>
          </cell>
          <cell r="AP173">
            <v>9.2746238591927613E-2</v>
          </cell>
          <cell r="AR173">
            <v>-0.13923225871944994</v>
          </cell>
          <cell r="AS173">
            <v>0.10959303087969673</v>
          </cell>
          <cell r="AU173">
            <v>-4.3140210396959262E-2</v>
          </cell>
          <cell r="AV173">
            <v>5.5748072123064235E-2</v>
          </cell>
          <cell r="AX173">
            <v>-4.939679068053586E-2</v>
          </cell>
          <cell r="AY173">
            <v>7.9164934546997065E-2</v>
          </cell>
          <cell r="BA173">
            <v>-0.13443938517117807</v>
          </cell>
          <cell r="BB173">
            <v>9.4106667604881317E-2</v>
          </cell>
          <cell r="BD173">
            <v>-0.12150670871427058</v>
          </cell>
          <cell r="BE173">
            <v>0.14550277889158025</v>
          </cell>
          <cell r="BG173">
            <v>-0.1397470899991646</v>
          </cell>
          <cell r="BH173">
            <v>0.21791059739505705</v>
          </cell>
          <cell r="BJ173">
            <v>-0.25401692048787977</v>
          </cell>
          <cell r="BK173">
            <v>0.24193704209916322</v>
          </cell>
          <cell r="BM173" t="str">
            <v>GRCOther</v>
          </cell>
        </row>
        <row r="174">
          <cell r="G174">
            <v>-1.1495451896280429E-2</v>
          </cell>
          <cell r="H174">
            <v>1.8362786299803702E-2</v>
          </cell>
          <cell r="J174">
            <v>-1.7101229626405257E-2</v>
          </cell>
          <cell r="K174">
            <v>3.1094952630155603E-2</v>
          </cell>
          <cell r="M174">
            <v>-3.1306665541706025E-2</v>
          </cell>
          <cell r="N174">
            <v>3.7772178156956215E-2</v>
          </cell>
          <cell r="R174">
            <v>-1.1191763164333679E-2</v>
          </cell>
          <cell r="S174">
            <v>1.8538078993515228E-2</v>
          </cell>
          <cell r="U174">
            <v>-1.6480782057442411E-2</v>
          </cell>
          <cell r="V174">
            <v>3.1300948354328284E-2</v>
          </cell>
          <cell r="X174">
            <v>-3.0342762873260654E-2</v>
          </cell>
          <cell r="Y174">
            <v>3.789582943500136E-2</v>
          </cell>
          <cell r="AC174">
            <v>-1.7132879644691457E-2</v>
          </cell>
          <cell r="AD174">
            <v>2.6337438414927306E-2</v>
          </cell>
          <cell r="AF174">
            <v>-2.8133473309708279E-2</v>
          </cell>
          <cell r="AG174">
            <v>4.6006232453958518E-2</v>
          </cell>
          <cell r="AI174">
            <v>-4.8690198713671862E-2</v>
          </cell>
          <cell r="AJ174">
            <v>5.7699066742230798E-2</v>
          </cell>
          <cell r="AL174">
            <v>-1.4686766301776226E-2</v>
          </cell>
          <cell r="AM174">
            <v>2.3460578450329426E-2</v>
          </cell>
          <cell r="AO174">
            <v>-2.1848794224200451E-2</v>
          </cell>
          <cell r="AP174">
            <v>3.9727390150853151E-2</v>
          </cell>
          <cell r="AR174">
            <v>-3.9997877825723581E-2</v>
          </cell>
          <cell r="AS174">
            <v>4.825831627200082E-2</v>
          </cell>
          <cell r="AU174">
            <v>-1.5986888771557704E-2</v>
          </cell>
          <cell r="AV174">
            <v>2.6480743253408816E-2</v>
          </cell>
          <cell r="AX174">
            <v>-2.3541994746660844E-2</v>
          </cell>
          <cell r="AY174">
            <v>4.4711880732039321E-2</v>
          </cell>
          <cell r="BA174">
            <v>-4.3343159424822343E-2</v>
          </cell>
          <cell r="BB174">
            <v>5.4132347261778277E-2</v>
          </cell>
          <cell r="BD174">
            <v>-4.4519021167941604E-2</v>
          </cell>
          <cell r="BE174">
            <v>6.8436655286188627E-2</v>
          </cell>
          <cell r="BG174">
            <v>-7.3103571598992501E-2</v>
          </cell>
          <cell r="BH174">
            <v>0.11954513654157559</v>
          </cell>
          <cell r="BJ174">
            <v>-0.12651930277680284</v>
          </cell>
          <cell r="BK174">
            <v>0.14992844325873439</v>
          </cell>
          <cell r="BM174" t="str">
            <v>GRCServices</v>
          </cell>
        </row>
        <row r="175">
          <cell r="G175">
            <v>-4.4601261720345065E-5</v>
          </cell>
          <cell r="H175">
            <v>7.2010295116342604E-4</v>
          </cell>
          <cell r="J175">
            <v>-6.6542208742248476E-5</v>
          </cell>
          <cell r="K175">
            <v>1.8434940720908344E-3</v>
          </cell>
          <cell r="M175">
            <v>-1.2865897838310048E-4</v>
          </cell>
          <cell r="N175">
            <v>1.877007947769016E-3</v>
          </cell>
          <cell r="R175">
            <v>-1.7726918531479896E-4</v>
          </cell>
          <cell r="S175">
            <v>2.8512456919997931E-3</v>
          </cell>
          <cell r="U175">
            <v>-2.6445788807905046E-4</v>
          </cell>
          <cell r="V175">
            <v>7.2856068145483732E-3</v>
          </cell>
          <cell r="X175">
            <v>-5.1136239926563576E-4</v>
          </cell>
          <cell r="Y175">
            <v>7.4186057318001986E-3</v>
          </cell>
          <cell r="AC175">
            <v>-1.7962936738058488E-5</v>
          </cell>
          <cell r="AD175">
            <v>7.6478291302919388E-3</v>
          </cell>
          <cell r="AF175">
            <v>-2.6736641586921905E-5</v>
          </cell>
          <cell r="AG175">
            <v>2.2260697558522224E-2</v>
          </cell>
          <cell r="AI175">
            <v>-5.1820048156514531E-5</v>
          </cell>
          <cell r="AJ175">
            <v>2.2309011314064264E-2</v>
          </cell>
          <cell r="AL175">
            <v>-9.8991567815034792E-3</v>
          </cell>
          <cell r="AM175">
            <v>0.15982534433859841</v>
          </cell>
          <cell r="AO175">
            <v>-1.4768904096418754E-2</v>
          </cell>
          <cell r="AP175">
            <v>0.40915965471611465</v>
          </cell>
          <cell r="AR175">
            <v>-2.8555591237487646E-2</v>
          </cell>
          <cell r="AS175">
            <v>0.41659798934831194</v>
          </cell>
          <cell r="AU175">
            <v>-9.904023582211775E-3</v>
          </cell>
          <cell r="AV175">
            <v>0.15929900350192572</v>
          </cell>
          <cell r="AX175">
            <v>-1.4775253552305799E-2</v>
          </cell>
          <cell r="AY175">
            <v>0.4070466142994455</v>
          </cell>
          <cell r="BA175">
            <v>-2.856980051208283E-2</v>
          </cell>
          <cell r="BB175">
            <v>0.4144772594537714</v>
          </cell>
          <cell r="BD175">
            <v>-1.0083833807233204E-2</v>
          </cell>
          <cell r="BE175">
            <v>4.2932533282592953</v>
          </cell>
          <cell r="BG175">
            <v>-1.5009118734736508E-2</v>
          </cell>
          <cell r="BH175">
            <v>12.496463016407757</v>
          </cell>
          <cell r="BJ175">
            <v>-2.9090162767538248E-2</v>
          </cell>
          <cell r="BK175">
            <v>12.523584855592157</v>
          </cell>
          <cell r="BM175" t="str">
            <v>GRCTextiles, Garments and Leather</v>
          </cell>
        </row>
        <row r="176">
          <cell r="G176">
            <v>-1.2495595910877455E-5</v>
          </cell>
          <cell r="H176">
            <v>2.7160925674252212E-4</v>
          </cell>
          <cell r="J176">
            <v>-2.2482458007289097E-5</v>
          </cell>
          <cell r="K176">
            <v>7.8861520159989595E-4</v>
          </cell>
          <cell r="M176">
            <v>-3.1980442145140842E-5</v>
          </cell>
          <cell r="N176">
            <v>8.0279418034479022E-4</v>
          </cell>
          <cell r="R176">
            <v>-2.0973844584659673E-5</v>
          </cell>
          <cell r="S176">
            <v>4.5589584624394774E-4</v>
          </cell>
          <cell r="U176">
            <v>-3.7736779631813988E-5</v>
          </cell>
          <cell r="V176">
            <v>1.3236898230388761E-3</v>
          </cell>
          <cell r="X176">
            <v>-5.3679137636208907E-5</v>
          </cell>
          <cell r="Y176">
            <v>1.3474891893565655E-3</v>
          </cell>
          <cell r="AC176">
            <v>-1.0376722457294818E-5</v>
          </cell>
          <cell r="AD176">
            <v>1.2399253027979285E-3</v>
          </cell>
          <cell r="AF176">
            <v>-1.8671313227969222E-5</v>
          </cell>
          <cell r="AG176">
            <v>3.107831726083532E-3</v>
          </cell>
          <cell r="AI176">
            <v>-2.6559868274489418E-5</v>
          </cell>
          <cell r="AJ176">
            <v>3.1266853329725564E-3</v>
          </cell>
          <cell r="AL176">
            <v>-1.5918474075688853E-2</v>
          </cell>
          <cell r="AM176">
            <v>0.34601030179034881</v>
          </cell>
          <cell r="AO176">
            <v>-2.864100499882951E-2</v>
          </cell>
          <cell r="AP176">
            <v>1.0046380126164434</v>
          </cell>
          <cell r="AR176">
            <v>-4.0740741205734426E-2</v>
          </cell>
          <cell r="AS176">
            <v>1.0227009931401545</v>
          </cell>
          <cell r="AU176">
            <v>-1.5918474255713404E-2</v>
          </cell>
          <cell r="AV176">
            <v>0.34601030166061547</v>
          </cell>
          <cell r="AX176">
            <v>-2.8641003447785786E-2</v>
          </cell>
          <cell r="AY176">
            <v>1.0046380521960032</v>
          </cell>
          <cell r="BA176">
            <v>-4.0740741025413349E-2</v>
          </cell>
          <cell r="BB176">
            <v>1.0227010066772966</v>
          </cell>
          <cell r="BD176">
            <v>-1.5916173533720889E-2</v>
          </cell>
          <cell r="BE176">
            <v>1.9018400433664553</v>
          </cell>
          <cell r="BG176">
            <v>-2.8638701927495645E-2</v>
          </cell>
          <cell r="BH176">
            <v>4.7668991118843262</v>
          </cell>
          <cell r="BJ176">
            <v>-4.0738438772867244E-2</v>
          </cell>
          <cell r="BK176">
            <v>4.7958174220942436</v>
          </cell>
          <cell r="BM176" t="str">
            <v>HKGAgriculture, Mining and Quarrying</v>
          </cell>
        </row>
        <row r="177">
          <cell r="G177">
            <v>-7.6788405749539379E-5</v>
          </cell>
          <cell r="H177">
            <v>1.7107839230448008E-3</v>
          </cell>
          <cell r="J177">
            <v>-1.4938820913812378E-4</v>
          </cell>
          <cell r="K177">
            <v>7.1409675292670727E-3</v>
          </cell>
          <cell r="M177">
            <v>-4.1383994175703265E-4</v>
          </cell>
          <cell r="N177">
            <v>7.4509319383651018E-3</v>
          </cell>
          <cell r="R177">
            <v>-2.1784400269098114E-4</v>
          </cell>
          <cell r="S177">
            <v>4.8533964436501265E-3</v>
          </cell>
          <cell r="U177">
            <v>-4.2380515151307918E-4</v>
          </cell>
          <cell r="V177">
            <v>2.0258521661162376E-2</v>
          </cell>
          <cell r="X177">
            <v>-1.1740388290490955E-3</v>
          </cell>
          <cell r="Y177">
            <v>2.1137872245162725E-2</v>
          </cell>
          <cell r="AC177">
            <v>-3.1541399948764592E-3</v>
          </cell>
          <cell r="AD177">
            <v>8.4387468174099922E-2</v>
          </cell>
          <cell r="AF177">
            <v>-6.0426500567700714E-3</v>
          </cell>
          <cell r="AG177">
            <v>0.3543563187122345</v>
          </cell>
          <cell r="AI177">
            <v>-1.8067000200971961E-2</v>
          </cell>
          <cell r="AJ177">
            <v>0.3593997061252594</v>
          </cell>
          <cell r="AL177">
            <v>-0.14013588247199463</v>
          </cell>
          <cell r="AM177">
            <v>3.1221147572297685</v>
          </cell>
          <cell r="AO177">
            <v>-0.27262772698738374</v>
          </cell>
          <cell r="AP177">
            <v>13.031990658611937</v>
          </cell>
          <cell r="AR177">
            <v>-0.75524195188319176</v>
          </cell>
          <cell r="AS177">
            <v>13.597663764855886</v>
          </cell>
          <cell r="AU177">
            <v>-0.14013567168289148</v>
          </cell>
          <cell r="AV177">
            <v>3.1221147342718427</v>
          </cell>
          <cell r="AX177">
            <v>-0.2726272875834086</v>
          </cell>
          <cell r="AY177">
            <v>13.031993101579792</v>
          </cell>
          <cell r="BA177">
            <v>-0.75524098831389042</v>
          </cell>
          <cell r="BB177">
            <v>13.597665707717292</v>
          </cell>
          <cell r="BD177">
            <v>-0.14819830433992889</v>
          </cell>
          <cell r="BE177">
            <v>3.964972928042517</v>
          </cell>
          <cell r="BG177">
            <v>-0.28391589897327141</v>
          </cell>
          <cell r="BH177">
            <v>16.649548102049121</v>
          </cell>
          <cell r="BJ177">
            <v>-0.84888394257784716</v>
          </cell>
          <cell r="BK177">
            <v>16.886513317275373</v>
          </cell>
          <cell r="BM177" t="str">
            <v>HKGElectronics and Machinery</v>
          </cell>
        </row>
        <row r="178">
          <cell r="G178">
            <v>-1.2101394087267181E-3</v>
          </cell>
          <cell r="H178">
            <v>6.1250440194271505E-3</v>
          </cell>
          <cell r="J178">
            <v>-2.1690271507850412E-3</v>
          </cell>
          <cell r="K178">
            <v>1.2436073811841197E-2</v>
          </cell>
          <cell r="M178">
            <v>-2.814525651956501E-3</v>
          </cell>
          <cell r="N178">
            <v>1.2910146608192008E-2</v>
          </cell>
          <cell r="R178">
            <v>-2.8077034452280714E-3</v>
          </cell>
          <cell r="S178">
            <v>1.5979386455001077E-2</v>
          </cell>
          <cell r="U178">
            <v>-4.9679073019888165E-3</v>
          </cell>
          <cell r="V178">
            <v>3.1477445634664036E-2</v>
          </cell>
          <cell r="X178">
            <v>-6.4058193952405418E-3</v>
          </cell>
          <cell r="Y178">
            <v>3.2589725495199673E-2</v>
          </cell>
          <cell r="AC178">
            <v>-1.7153583170056663E-2</v>
          </cell>
          <cell r="AD178">
            <v>8.1942506603809306E-2</v>
          </cell>
          <cell r="AF178">
            <v>-2.9360475420617149E-2</v>
          </cell>
          <cell r="AG178">
            <v>0.19660757158271736</v>
          </cell>
          <cell r="AI178">
            <v>-3.694271900349122E-2</v>
          </cell>
          <cell r="AJ178">
            <v>0.20307919022343413</v>
          </cell>
          <cell r="AL178">
            <v>-1.6107535582607361E-2</v>
          </cell>
          <cell r="AM178">
            <v>8.1527271797359635E-2</v>
          </cell>
          <cell r="AO178">
            <v>-2.8870791050158561E-2</v>
          </cell>
          <cell r="AP178">
            <v>0.16553010338117169</v>
          </cell>
          <cell r="AR178">
            <v>-3.7462685505590697E-2</v>
          </cell>
          <cell r="AS178">
            <v>0.17184023953647748</v>
          </cell>
          <cell r="AU178">
            <v>-2.104723163320478E-2</v>
          </cell>
          <cell r="AV178">
            <v>0.11978538853400274</v>
          </cell>
          <cell r="AX178">
            <v>-3.7240648008947573E-2</v>
          </cell>
          <cell r="AY178">
            <v>0.23596263010624621</v>
          </cell>
          <cell r="BA178">
            <v>-4.8019588693118377E-2</v>
          </cell>
          <cell r="BB178">
            <v>0.24430055194248224</v>
          </cell>
          <cell r="BD178">
            <v>-0.24916634179804328</v>
          </cell>
          <cell r="BE178">
            <v>1.1902652877722761</v>
          </cell>
          <cell r="BG178">
            <v>-0.4264789566984899</v>
          </cell>
          <cell r="BH178">
            <v>2.8558458542105751</v>
          </cell>
          <cell r="BJ178">
            <v>-0.53661570640477185</v>
          </cell>
          <cell r="BK178">
            <v>2.9498500938049133</v>
          </cell>
          <cell r="BM178" t="str">
            <v>HKGOther</v>
          </cell>
        </row>
        <row r="179">
          <cell r="G179">
            <v>-3.9371231017867103E-2</v>
          </cell>
          <cell r="H179">
            <v>4.4897518266225234E-2</v>
          </cell>
          <cell r="J179">
            <v>-7.7884960366645828E-2</v>
          </cell>
          <cell r="K179">
            <v>0.12644589264527895</v>
          </cell>
          <cell r="M179">
            <v>-0.10032822555513121</v>
          </cell>
          <cell r="N179">
            <v>0.13881471822969615</v>
          </cell>
          <cell r="R179">
            <v>-3.1164557432930451E-2</v>
          </cell>
          <cell r="S179">
            <v>3.3862687079817988E-2</v>
          </cell>
          <cell r="U179">
            <v>-6.1576501233503222E-2</v>
          </cell>
          <cell r="V179">
            <v>9.4657096604350954E-2</v>
          </cell>
          <cell r="X179">
            <v>-7.9543922940501943E-2</v>
          </cell>
          <cell r="Y179">
            <v>0.10385559144197032</v>
          </cell>
          <cell r="AC179">
            <v>-5.7367469267099125E-2</v>
          </cell>
          <cell r="AD179">
            <v>6.6555454391462376E-2</v>
          </cell>
          <cell r="AF179">
            <v>-0.111686944833437</v>
          </cell>
          <cell r="AG179">
            <v>0.18960122329002616</v>
          </cell>
          <cell r="AI179">
            <v>-0.14760641666026686</v>
          </cell>
          <cell r="AJ179">
            <v>0.20926792796893778</v>
          </cell>
          <cell r="AL179">
            <v>-4.2686070157753789E-2</v>
          </cell>
          <cell r="AM179">
            <v>4.867764012132092E-2</v>
          </cell>
          <cell r="AO179">
            <v>-8.4442441765048573E-2</v>
          </cell>
          <cell r="AP179">
            <v>0.13709193502653613</v>
          </cell>
          <cell r="AR179">
            <v>-0.10877530532143578</v>
          </cell>
          <cell r="AS179">
            <v>0.15050214707771256</v>
          </cell>
          <cell r="AU179">
            <v>-3.6227395503528145E-2</v>
          </cell>
          <cell r="AV179">
            <v>3.9363849792922435E-2</v>
          </cell>
          <cell r="AX179">
            <v>-7.1579911529642049E-2</v>
          </cell>
          <cell r="AY179">
            <v>0.11003461490770293</v>
          </cell>
          <cell r="BA179">
            <v>-9.2466230668264676E-2</v>
          </cell>
          <cell r="BB179">
            <v>0.12072745119253586</v>
          </cell>
          <cell r="BD179">
            <v>-6.3492170193833991E-2</v>
          </cell>
          <cell r="BE179">
            <v>7.3661088619333598E-2</v>
          </cell>
          <cell r="BG179">
            <v>-0.12361093491465619</v>
          </cell>
          <cell r="BH179">
            <v>0.20984354533822008</v>
          </cell>
          <cell r="BJ179">
            <v>-0.1633652634154196</v>
          </cell>
          <cell r="BK179">
            <v>0.23160991880000811</v>
          </cell>
          <cell r="BM179" t="str">
            <v>HKGServices</v>
          </cell>
        </row>
        <row r="180">
          <cell r="G180">
            <v>-1.4954717585169419E-5</v>
          </cell>
          <cell r="H180">
            <v>8.1890195142477751E-3</v>
          </cell>
          <cell r="J180">
            <v>-2.8418985493772198E-5</v>
          </cell>
          <cell r="K180">
            <v>2.9289795085787773E-2</v>
          </cell>
          <cell r="M180">
            <v>-4.0553771214035805E-5</v>
          </cell>
          <cell r="N180">
            <v>2.9390601441264153E-2</v>
          </cell>
          <cell r="R180">
            <v>-4.3560489302763017E-5</v>
          </cell>
          <cell r="S180">
            <v>2.3852693848311901E-2</v>
          </cell>
          <cell r="U180">
            <v>-8.2779545664379839E-5</v>
          </cell>
          <cell r="V180">
            <v>8.5314907133579254E-2</v>
          </cell>
          <cell r="X180">
            <v>-1.1812609682237962E-4</v>
          </cell>
          <cell r="Y180">
            <v>8.5608538240194321E-2</v>
          </cell>
          <cell r="AC180">
            <v>-7.06564915162744E-5</v>
          </cell>
          <cell r="AD180">
            <v>6.1083052307367325E-2</v>
          </cell>
          <cell r="AF180">
            <v>-1.3430123999569332E-4</v>
          </cell>
          <cell r="AG180">
            <v>0.21131183207035065</v>
          </cell>
          <cell r="AI180">
            <v>-1.916047403938137E-4</v>
          </cell>
          <cell r="AJ180">
            <v>0.21188285201787949</v>
          </cell>
          <cell r="AL180">
            <v>-1.2519427232219153E-2</v>
          </cell>
          <cell r="AM180">
            <v>6.8554844535157562</v>
          </cell>
          <cell r="AO180">
            <v>-2.3791116005801995E-2</v>
          </cell>
          <cell r="AP180">
            <v>24.520119228916617</v>
          </cell>
          <cell r="AR180">
            <v>-3.3949821172797046E-2</v>
          </cell>
          <cell r="AS180">
            <v>24.604509845104733</v>
          </cell>
          <cell r="AU180">
            <v>-1.2519496034217113E-2</v>
          </cell>
          <cell r="AV180">
            <v>6.8553799743565849</v>
          </cell>
          <cell r="AX180">
            <v>-2.3791243171223109E-2</v>
          </cell>
          <cell r="AY180">
            <v>24.519918362135982</v>
          </cell>
          <cell r="BA180">
            <v>-3.3950013518592961E-2</v>
          </cell>
          <cell r="BB180">
            <v>24.604309367233274</v>
          </cell>
          <cell r="BD180">
            <v>-1.242907363124072E-2</v>
          </cell>
          <cell r="BE180">
            <v>10.745024815933975</v>
          </cell>
          <cell r="BG180">
            <v>-2.3624722440243516E-2</v>
          </cell>
          <cell r="BH180">
            <v>37.171536027228548</v>
          </cell>
          <cell r="BJ180">
            <v>-3.3704892152774758E-2</v>
          </cell>
          <cell r="BK180">
            <v>37.27198325890447</v>
          </cell>
          <cell r="BM180" t="str">
            <v>HKGTextiles, Garments and Leather</v>
          </cell>
        </row>
        <row r="181">
          <cell r="G181">
            <v>-7.3338182119186968E-4</v>
          </cell>
          <cell r="H181">
            <v>8.1546171568334103E-3</v>
          </cell>
          <cell r="J181">
            <v>-1.1701461917255074E-3</v>
          </cell>
          <cell r="K181">
            <v>8.7525820126757026E-3</v>
          </cell>
          <cell r="M181">
            <v>-3.538597869919613E-3</v>
          </cell>
          <cell r="N181">
            <v>9.8812919459305704E-3</v>
          </cell>
          <cell r="R181">
            <v>-1.4046166324988008E-3</v>
          </cell>
          <cell r="S181">
            <v>1.7174509615870193E-2</v>
          </cell>
          <cell r="U181">
            <v>-2.2439401218434796E-3</v>
          </cell>
          <cell r="V181">
            <v>1.8202472187113017E-2</v>
          </cell>
          <cell r="X181">
            <v>-7.0626400120090693E-3</v>
          </cell>
          <cell r="Y181">
            <v>2.0500338927377015E-2</v>
          </cell>
          <cell r="AC181">
            <v>-4.8538258124608546E-4</v>
          </cell>
          <cell r="AD181">
            <v>7.1225561259780079E-3</v>
          </cell>
          <cell r="AF181">
            <v>-7.7338419214356691E-4</v>
          </cell>
          <cell r="AG181">
            <v>6.3355726888403296E-3</v>
          </cell>
          <cell r="AI181">
            <v>-2.2326764301396906E-3</v>
          </cell>
          <cell r="AJ181">
            <v>7.0304584223777056E-3</v>
          </cell>
          <cell r="AL181">
            <v>-1.7321443052816927E-2</v>
          </cell>
          <cell r="AM181">
            <v>0.1926005426069316</v>
          </cell>
          <cell r="AO181">
            <v>-2.7637200756495478E-2</v>
          </cell>
          <cell r="AP181">
            <v>0.20672362815222817</v>
          </cell>
          <cell r="AR181">
            <v>-8.3576685049295801E-2</v>
          </cell>
          <cell r="AS181">
            <v>0.2333821629932602</v>
          </cell>
          <cell r="AU181">
            <v>-1.5767654329440869E-2</v>
          </cell>
          <cell r="AV181">
            <v>0.19279405115611198</v>
          </cell>
          <cell r="AX181">
            <v>-2.518955803210712E-2</v>
          </cell>
          <cell r="AY181">
            <v>0.2043335403746934</v>
          </cell>
          <cell r="BA181">
            <v>-7.9282320731548228E-2</v>
          </cell>
          <cell r="BB181">
            <v>0.23012845666522991</v>
          </cell>
          <cell r="BD181">
            <v>-1.9446706499473703E-2</v>
          </cell>
          <cell r="BE181">
            <v>0.28536305969681897</v>
          </cell>
          <cell r="BG181">
            <v>-3.0985404044244973E-2</v>
          </cell>
          <cell r="BH181">
            <v>0.25383280600977054</v>
          </cell>
          <cell r="BJ181">
            <v>-8.9451506755258994E-2</v>
          </cell>
          <cell r="BK181">
            <v>0.28167319302176708</v>
          </cell>
          <cell r="BM181" t="str">
            <v>HUNAgriculture, Mining and Quarrying</v>
          </cell>
        </row>
        <row r="182">
          <cell r="G182">
            <v>-3.7483089836314321E-3</v>
          </cell>
          <cell r="H182">
            <v>3.635726124048233E-2</v>
          </cell>
          <cell r="J182">
            <v>-6.7801098339259624E-3</v>
          </cell>
          <cell r="K182">
            <v>5.8042474091053009E-2</v>
          </cell>
          <cell r="M182">
            <v>-4.4294323772192001E-2</v>
          </cell>
          <cell r="N182">
            <v>0.1686040535569191</v>
          </cell>
          <cell r="R182">
            <v>-3.5114896018058062E-3</v>
          </cell>
          <cell r="S182">
            <v>3.53646045550704E-2</v>
          </cell>
          <cell r="U182">
            <v>-6.3947022426873446E-3</v>
          </cell>
          <cell r="V182">
            <v>5.6371878832578659E-2</v>
          </cell>
          <cell r="X182">
            <v>-4.2275728657841682E-2</v>
          </cell>
          <cell r="Y182">
            <v>0.18027633428573608</v>
          </cell>
          <cell r="AC182">
            <v>-1.1717612855136395E-2</v>
          </cell>
          <cell r="AD182">
            <v>0.13333767652511597</v>
          </cell>
          <cell r="AF182">
            <v>-2.1572669968008995E-2</v>
          </cell>
          <cell r="AG182">
            <v>0.21180342882871628</v>
          </cell>
          <cell r="AI182">
            <v>-0.15048260614275932</v>
          </cell>
          <cell r="AJ182">
            <v>0.23725359886884689</v>
          </cell>
          <cell r="AL182">
            <v>-5.6920161671694086E-2</v>
          </cell>
          <cell r="AM182">
            <v>0.55210528181786611</v>
          </cell>
          <cell r="AO182">
            <v>-0.10295974787143011</v>
          </cell>
          <cell r="AP182">
            <v>0.88140732888223139</v>
          </cell>
          <cell r="AR182">
            <v>-0.67263400142880081</v>
          </cell>
          <cell r="AS182">
            <v>2.560346553304973</v>
          </cell>
          <cell r="AU182">
            <v>-5.5873982189517377E-2</v>
          </cell>
          <cell r="AV182">
            <v>0.5627131243769532</v>
          </cell>
          <cell r="AX182">
            <v>-0.10175097173331711</v>
          </cell>
          <cell r="AY182">
            <v>0.8969758453111657</v>
          </cell>
          <cell r="BA182">
            <v>-0.67268127716009285</v>
          </cell>
          <cell r="BB182">
            <v>2.8685138882065089</v>
          </cell>
          <cell r="BD182">
            <v>-5.424640847137626E-2</v>
          </cell>
          <cell r="BE182">
            <v>0.6172835845344613</v>
          </cell>
          <cell r="BG182">
            <v>-9.9870159679310011E-2</v>
          </cell>
          <cell r="BH182">
            <v>0.98053890821663203</v>
          </cell>
          <cell r="BJ182">
            <v>-0.69665562615674392</v>
          </cell>
          <cell r="BK182">
            <v>1.0983598617445285</v>
          </cell>
          <cell r="BM182" t="str">
            <v>HUNElectronics and Machinery</v>
          </cell>
        </row>
        <row r="183">
          <cell r="G183">
            <v>-9.2678528599208221E-3</v>
          </cell>
          <cell r="H183">
            <v>6.2556046090321615E-2</v>
          </cell>
          <cell r="J183">
            <v>-1.4051675083464943E-2</v>
          </cell>
          <cell r="K183">
            <v>8.575625839876011E-2</v>
          </cell>
          <cell r="M183">
            <v>-0.14366855891421437</v>
          </cell>
          <cell r="N183">
            <v>0.10819457535399124</v>
          </cell>
          <cell r="R183">
            <v>-7.0808880554977804E-3</v>
          </cell>
          <cell r="S183">
            <v>4.1743679728824645E-2</v>
          </cell>
          <cell r="U183">
            <v>-1.0666616988601163E-2</v>
          </cell>
          <cell r="V183">
            <v>6.2574348296038806E-2</v>
          </cell>
          <cell r="X183">
            <v>-8.4817154594929889E-2</v>
          </cell>
          <cell r="Y183">
            <v>7.9321980942040682E-2</v>
          </cell>
          <cell r="AC183">
            <v>-2.6666314641261124E-2</v>
          </cell>
          <cell r="AD183">
            <v>0.22500575823141844</v>
          </cell>
          <cell r="AF183">
            <v>-4.0503677997548948E-2</v>
          </cell>
          <cell r="AG183">
            <v>0.28605935910309199</v>
          </cell>
          <cell r="AI183">
            <v>-0.61069612907886039</v>
          </cell>
          <cell r="AJ183">
            <v>0.35563690378330648</v>
          </cell>
          <cell r="AL183">
            <v>-4.0353015704086601E-2</v>
          </cell>
          <cell r="AM183">
            <v>0.27237431888726371</v>
          </cell>
          <cell r="AO183">
            <v>-6.1182182527294404E-2</v>
          </cell>
          <cell r="AP183">
            <v>0.37339000674622697</v>
          </cell>
          <cell r="AR183">
            <v>-0.62554506439351387</v>
          </cell>
          <cell r="AS183">
            <v>0.47108833775700332</v>
          </cell>
          <cell r="AU183">
            <v>-3.1932031359011792E-2</v>
          </cell>
          <cell r="AV183">
            <v>0.18824764347268971</v>
          </cell>
          <cell r="AX183">
            <v>-4.8102264222370315E-2</v>
          </cell>
          <cell r="AY183">
            <v>0.28218579878655781</v>
          </cell>
          <cell r="BA183">
            <v>-0.38249214209855981</v>
          </cell>
          <cell r="BB183">
            <v>0.35771106152900717</v>
          </cell>
          <cell r="BD183">
            <v>-4.8304243418531463E-2</v>
          </cell>
          <cell r="BE183">
            <v>0.40758286483893613</v>
          </cell>
          <cell r="BG183">
            <v>-7.3369700600176113E-2</v>
          </cell>
          <cell r="BH183">
            <v>0.51817737471995018</v>
          </cell>
          <cell r="BJ183">
            <v>-1.1062351461246047</v>
          </cell>
          <cell r="BK183">
            <v>0.64421243805399198</v>
          </cell>
          <cell r="BM183" t="str">
            <v>HUNOther</v>
          </cell>
        </row>
        <row r="184">
          <cell r="G184">
            <v>-1.153058441719762E-2</v>
          </cell>
          <cell r="H184">
            <v>4.1915588701232728E-2</v>
          </cell>
          <cell r="J184">
            <v>-1.8794373707634843E-2</v>
          </cell>
          <cell r="K184">
            <v>6.6980611364788792E-2</v>
          </cell>
          <cell r="M184">
            <v>-8.6838595088405163E-2</v>
          </cell>
          <cell r="N184">
            <v>0.10649571698704793</v>
          </cell>
          <cell r="R184">
            <v>-8.446639545582002E-3</v>
          </cell>
          <cell r="S184">
            <v>3.0932411202229559E-2</v>
          </cell>
          <cell r="U184">
            <v>-1.3705549361475278E-2</v>
          </cell>
          <cell r="V184">
            <v>4.9893862713361159E-2</v>
          </cell>
          <cell r="X184">
            <v>-6.3573403604095802E-2</v>
          </cell>
          <cell r="Y184">
            <v>7.8087807894917205E-2</v>
          </cell>
          <cell r="AC184">
            <v>-6.5565242095712815E-3</v>
          </cell>
          <cell r="AD184">
            <v>2.1777060300337325E-2</v>
          </cell>
          <cell r="AF184">
            <v>-1.0734777321260682E-2</v>
          </cell>
          <cell r="AG184">
            <v>3.7538313984669003E-2</v>
          </cell>
          <cell r="AI184">
            <v>-4.6293454523265359E-2</v>
          </cell>
          <cell r="AJ184">
            <v>5.7458091909666109E-2</v>
          </cell>
          <cell r="AL184">
            <v>-1.7548947175408999E-2</v>
          </cell>
          <cell r="AM184">
            <v>6.3793336515277563E-2</v>
          </cell>
          <cell r="AO184">
            <v>-2.8604055046703263E-2</v>
          </cell>
          <cell r="AP184">
            <v>0.10194099172147213</v>
          </cell>
          <cell r="AR184">
            <v>-0.13216380565413929</v>
          </cell>
          <cell r="AS184">
            <v>0.16208091838134456</v>
          </cell>
          <cell r="AU184">
            <v>-1.384923703703728E-2</v>
          </cell>
          <cell r="AV184">
            <v>5.0717245900572749E-2</v>
          </cell>
          <cell r="AX184">
            <v>-2.247182454105864E-2</v>
          </cell>
          <cell r="AY184">
            <v>8.1806726530926327E-2</v>
          </cell>
          <cell r="BA184">
            <v>-0.10423590719280508</v>
          </cell>
          <cell r="BB184">
            <v>0.12803394242210717</v>
          </cell>
          <cell r="BD184">
            <v>-3.3999077731946215E-2</v>
          </cell>
          <cell r="BE184">
            <v>0.11292568169634838</v>
          </cell>
          <cell r="BG184">
            <v>-5.5665550360949584E-2</v>
          </cell>
          <cell r="BH184">
            <v>0.19465619500464224</v>
          </cell>
          <cell r="BJ184">
            <v>-0.24005627196787746</v>
          </cell>
          <cell r="BK184">
            <v>0.29795087621491223</v>
          </cell>
          <cell r="BM184" t="str">
            <v>HUNServices</v>
          </cell>
        </row>
        <row r="185">
          <cell r="G185">
            <v>-1.5740453818580136E-4</v>
          </cell>
          <cell r="H185">
            <v>5.1032520132139325E-3</v>
          </cell>
          <cell r="J185">
            <v>-2.6919571246253327E-4</v>
          </cell>
          <cell r="K185">
            <v>1.2603432405740023E-2</v>
          </cell>
          <cell r="M185">
            <v>-1.4469830202870071E-3</v>
          </cell>
          <cell r="N185">
            <v>1.2932040262967348E-2</v>
          </cell>
          <cell r="R185">
            <v>-5.242730985628441E-4</v>
          </cell>
          <cell r="S185">
            <v>1.8223781138658524E-2</v>
          </cell>
          <cell r="U185">
            <v>-8.9887701324187219E-4</v>
          </cell>
          <cell r="V185">
            <v>4.5253296382725239E-2</v>
          </cell>
          <cell r="X185">
            <v>-4.701477475464344E-3</v>
          </cell>
          <cell r="Y185">
            <v>4.6386449597775936E-2</v>
          </cell>
          <cell r="AC185">
            <v>-4.4238932605367154E-4</v>
          </cell>
          <cell r="AD185">
            <v>1.5037087723612785E-2</v>
          </cell>
          <cell r="AF185">
            <v>-7.572578324470669E-4</v>
          </cell>
          <cell r="AG185">
            <v>3.7249048240482807E-2</v>
          </cell>
          <cell r="AI185">
            <v>-4.0333011420443654E-3</v>
          </cell>
          <cell r="AJ185">
            <v>3.8184859789907932E-2</v>
          </cell>
          <cell r="AL185">
            <v>-3.0947071411637675E-2</v>
          </cell>
          <cell r="AM185">
            <v>1.0033427644766686</v>
          </cell>
          <cell r="AO185">
            <v>-5.2926167398369063E-2</v>
          </cell>
          <cell r="AP185">
            <v>2.4779420414917128</v>
          </cell>
          <cell r="AR185">
            <v>-0.28448917277969898</v>
          </cell>
          <cell r="AS185">
            <v>2.5425491420318207</v>
          </cell>
          <cell r="AU185">
            <v>-3.1922656921663399E-2</v>
          </cell>
          <cell r="AV185">
            <v>1.1096344914503418</v>
          </cell>
          <cell r="AX185">
            <v>-5.4732052030035991E-2</v>
          </cell>
          <cell r="AY185">
            <v>2.7554445554427498</v>
          </cell>
          <cell r="BA185">
            <v>-0.28626998578716129</v>
          </cell>
          <cell r="BB185">
            <v>2.82444153702144</v>
          </cell>
          <cell r="BD185">
            <v>-3.1286556598632227E-2</v>
          </cell>
          <cell r="BE185">
            <v>1.063449474109446</v>
          </cell>
          <cell r="BG185">
            <v>-5.3554614994798411E-2</v>
          </cell>
          <cell r="BH185">
            <v>2.6343186586731968</v>
          </cell>
          <cell r="BJ185">
            <v>-0.28524219963794889</v>
          </cell>
          <cell r="BK185">
            <v>2.7005009087467235</v>
          </cell>
          <cell r="BM185" t="str">
            <v>HUNTextiles, Garments and Leather</v>
          </cell>
        </row>
        <row r="186">
          <cell r="G186">
            <v>-3.0443337745964527E-3</v>
          </cell>
          <cell r="H186">
            <v>9.9882343783974648E-3</v>
          </cell>
          <cell r="J186">
            <v>-4.6775243245065212E-3</v>
          </cell>
          <cell r="K186">
            <v>1.7865268047899008E-2</v>
          </cell>
          <cell r="M186">
            <v>-6.764949532225728E-3</v>
          </cell>
          <cell r="N186">
            <v>1.8742911983281374E-2</v>
          </cell>
          <cell r="R186">
            <v>-5.2451116498559713E-3</v>
          </cell>
          <cell r="S186">
            <v>2.4817078607156873E-2</v>
          </cell>
          <cell r="U186">
            <v>-8.3080746699124575E-3</v>
          </cell>
          <cell r="V186">
            <v>4.4652965036220849E-2</v>
          </cell>
          <cell r="X186">
            <v>-1.1514735699165612E-2</v>
          </cell>
          <cell r="Y186">
            <v>4.6106868190690875E-2</v>
          </cell>
          <cell r="AC186">
            <v>-2.5790348008740693E-3</v>
          </cell>
          <cell r="AD186">
            <v>2.0861495286226273E-2</v>
          </cell>
          <cell r="AF186">
            <v>-3.8634742377325892E-3</v>
          </cell>
          <cell r="AG186">
            <v>2.882083784788847E-2</v>
          </cell>
          <cell r="AI186">
            <v>-5.7869229931384325E-3</v>
          </cell>
          <cell r="AJ186">
            <v>2.9586351476609707E-2</v>
          </cell>
          <cell r="AL186">
            <v>-1.8200904767035588E-2</v>
          </cell>
          <cell r="AM186">
            <v>5.9715824929919621E-2</v>
          </cell>
          <cell r="AO186">
            <v>-2.7965125074736891E-2</v>
          </cell>
          <cell r="AP186">
            <v>0.10680959002942321</v>
          </cell>
          <cell r="AR186">
            <v>-4.0445040296596228E-2</v>
          </cell>
          <cell r="AS186">
            <v>0.11205668672445568</v>
          </cell>
          <cell r="AU186">
            <v>-1.0678521841094971E-2</v>
          </cell>
          <cell r="AV186">
            <v>5.0525085761705855E-2</v>
          </cell>
          <cell r="AX186">
            <v>-1.6914407689023022E-2</v>
          </cell>
          <cell r="AY186">
            <v>9.0908963286230132E-2</v>
          </cell>
          <cell r="BA186">
            <v>-2.3442848287386294E-2</v>
          </cell>
          <cell r="BB186">
            <v>9.3868964450413428E-2</v>
          </cell>
          <cell r="BD186">
            <v>-4.2329993669799594E-2</v>
          </cell>
          <cell r="BE186">
            <v>0.34240211225890749</v>
          </cell>
          <cell r="BG186">
            <v>-6.3411645306696962E-2</v>
          </cell>
          <cell r="BH186">
            <v>0.47303971363471714</v>
          </cell>
          <cell r="BJ186">
            <v>-9.4981430100961495E-2</v>
          </cell>
          <cell r="BK186">
            <v>0.48560417652871651</v>
          </cell>
          <cell r="BM186" t="str">
            <v>INDAgriculture, Mining and Quarrying</v>
          </cell>
        </row>
        <row r="187">
          <cell r="G187">
            <v>-4.844388022320345E-4</v>
          </cell>
          <cell r="H187">
            <v>4.518881207332015E-3</v>
          </cell>
          <cell r="J187">
            <v>-8.1241730367764831E-4</v>
          </cell>
          <cell r="K187">
            <v>7.2420774959027767E-3</v>
          </cell>
          <cell r="M187">
            <v>-6.8252815399318933E-3</v>
          </cell>
          <cell r="N187">
            <v>8.2015804946422577E-3</v>
          </cell>
          <cell r="R187">
            <v>-1.5138801609282382E-4</v>
          </cell>
          <cell r="S187">
            <v>1.5244231908582151E-3</v>
          </cell>
          <cell r="U187">
            <v>-2.5432129041291773E-4</v>
          </cell>
          <cell r="V187">
            <v>2.4503682507202029E-3</v>
          </cell>
          <cell r="X187">
            <v>-2.3241252638399601E-3</v>
          </cell>
          <cell r="Y187">
            <v>2.746839018072933E-3</v>
          </cell>
          <cell r="AC187">
            <v>-2.2551218280568719E-3</v>
          </cell>
          <cell r="AD187">
            <v>9.5886830240488052E-2</v>
          </cell>
          <cell r="AF187">
            <v>-3.2486499985679984E-3</v>
          </cell>
          <cell r="AG187">
            <v>0.14647477492690086</v>
          </cell>
          <cell r="AI187">
            <v>-0.12753108143806458</v>
          </cell>
          <cell r="AJ187">
            <v>0.1573224849998951</v>
          </cell>
          <cell r="AL187">
            <v>-2.6318044623893044E-2</v>
          </cell>
          <cell r="AM187">
            <v>0.24549667928472821</v>
          </cell>
          <cell r="AO187">
            <v>-4.4136090570982216E-2</v>
          </cell>
          <cell r="AP187">
            <v>0.39343941449093367</v>
          </cell>
          <cell r="AR187">
            <v>-0.37079619409289905</v>
          </cell>
          <cell r="AS187">
            <v>0.4455662107368909</v>
          </cell>
          <cell r="AU187">
            <v>-2.6248004844430767E-2</v>
          </cell>
          <cell r="AV187">
            <v>0.2643080233911973</v>
          </cell>
          <cell r="AX187">
            <v>-4.4094814339247966E-2</v>
          </cell>
          <cell r="AY187">
            <v>0.42485052235645249</v>
          </cell>
          <cell r="BA187">
            <v>-0.4029622209127221</v>
          </cell>
          <cell r="BB187">
            <v>0.47625331062560555</v>
          </cell>
          <cell r="BD187">
            <v>-4.0448199817336397E-2</v>
          </cell>
          <cell r="BE187">
            <v>1.7198404188922003</v>
          </cell>
          <cell r="BG187">
            <v>-5.8268268544893073E-2</v>
          </cell>
          <cell r="BH187">
            <v>2.627193303143021</v>
          </cell>
          <cell r="BJ187">
            <v>-2.2874164050696013</v>
          </cell>
          <cell r="BK187">
            <v>2.8217594410492248</v>
          </cell>
          <cell r="BM187" t="str">
            <v>INDElectronics and Machinery</v>
          </cell>
        </row>
        <row r="188">
          <cell r="G188">
            <v>-6.0212593198230024E-3</v>
          </cell>
          <cell r="H188">
            <v>1.2606963166035712E-2</v>
          </cell>
          <cell r="J188">
            <v>-8.1951258034678176E-3</v>
          </cell>
          <cell r="K188">
            <v>2.367043832782656E-2</v>
          </cell>
          <cell r="M188">
            <v>-1.6810199565952644E-2</v>
          </cell>
          <cell r="N188">
            <v>2.6843981468118727E-2</v>
          </cell>
          <cell r="R188">
            <v>-3.5848737234118744E-3</v>
          </cell>
          <cell r="S188">
            <v>8.8432901256965124E-3</v>
          </cell>
          <cell r="U188">
            <v>-4.7933637624737457E-3</v>
          </cell>
          <cell r="V188">
            <v>1.669945775938686E-2</v>
          </cell>
          <cell r="X188">
            <v>-9.4623295362907811E-3</v>
          </cell>
          <cell r="Y188">
            <v>1.8416821634673397E-2</v>
          </cell>
          <cell r="AC188">
            <v>-9.34766068423869E-2</v>
          </cell>
          <cell r="AD188">
            <v>0.18293998037006531</v>
          </cell>
          <cell r="AF188">
            <v>-0.1030379028520656</v>
          </cell>
          <cell r="AG188">
            <v>0.34497293294589326</v>
          </cell>
          <cell r="AI188">
            <v>-0.15629464417543204</v>
          </cell>
          <cell r="AJ188">
            <v>0.36274489094648743</v>
          </cell>
          <cell r="AL188">
            <v>-3.3828529748977564E-2</v>
          </cell>
          <cell r="AM188">
            <v>7.0828211484344428E-2</v>
          </cell>
          <cell r="AO188">
            <v>-4.6041706944349642E-2</v>
          </cell>
          <cell r="AP188">
            <v>0.132984826696977</v>
          </cell>
          <cell r="AR188">
            <v>-9.4442757884706893E-2</v>
          </cell>
          <cell r="AS188">
            <v>0.15081436912801</v>
          </cell>
          <cell r="AU188">
            <v>-2.1545723219226421E-2</v>
          </cell>
          <cell r="AV188">
            <v>5.3149733043939655E-2</v>
          </cell>
          <cell r="AX188">
            <v>-2.8808961454027605E-2</v>
          </cell>
          <cell r="AY188">
            <v>0.10036668584590304</v>
          </cell>
          <cell r="BA188">
            <v>-5.6870269060411434E-2</v>
          </cell>
          <cell r="BB188">
            <v>0.11068834556908168</v>
          </cell>
          <cell r="BD188">
            <v>-0.19504459505591515</v>
          </cell>
          <cell r="BE188">
            <v>0.38171533601962893</v>
          </cell>
          <cell r="BG188">
            <v>-0.21499481759193356</v>
          </cell>
          <cell r="BH188">
            <v>0.71980689377326357</v>
          </cell>
          <cell r="BJ188">
            <v>-0.32611823013650887</v>
          </cell>
          <cell r="BK188">
            <v>0.75688915925837341</v>
          </cell>
          <cell r="BM188" t="str">
            <v>INDOther</v>
          </cell>
        </row>
        <row r="189">
          <cell r="G189">
            <v>-8.5055787393031324E-3</v>
          </cell>
          <cell r="H189">
            <v>2.5295240749862113E-2</v>
          </cell>
          <cell r="J189">
            <v>-1.2552228179032454E-2</v>
          </cell>
          <cell r="K189">
            <v>5.1087655793129017E-2</v>
          </cell>
          <cell r="M189">
            <v>-2.7531014200633308E-2</v>
          </cell>
          <cell r="N189">
            <v>5.6310209352000484E-2</v>
          </cell>
          <cell r="R189">
            <v>-4.4136984976788085E-3</v>
          </cell>
          <cell r="S189">
            <v>1.3564402814580989E-2</v>
          </cell>
          <cell r="U189">
            <v>-6.4574263515080332E-3</v>
          </cell>
          <cell r="V189">
            <v>2.7795555347136625E-2</v>
          </cell>
          <cell r="X189">
            <v>-1.3961633156553077E-2</v>
          </cell>
          <cell r="Y189">
            <v>3.0366329682200766E-2</v>
          </cell>
          <cell r="AC189">
            <v>-7.7498984304237573E-3</v>
          </cell>
          <cell r="AD189">
            <v>1.8569664356648308E-2</v>
          </cell>
          <cell r="AF189">
            <v>-1.2505934025532503E-2</v>
          </cell>
          <cell r="AG189">
            <v>3.9855643177733865E-2</v>
          </cell>
          <cell r="AI189">
            <v>-2.6569130212522891E-2</v>
          </cell>
          <cell r="AJ189">
            <v>4.5768089106805188E-2</v>
          </cell>
          <cell r="AL189">
            <v>-1.3790129311476421E-2</v>
          </cell>
          <cell r="AM189">
            <v>4.1011276433625225E-2</v>
          </cell>
          <cell r="AO189">
            <v>-2.0350978462659871E-2</v>
          </cell>
          <cell r="AP189">
            <v>8.2828623565851231E-2</v>
          </cell>
          <cell r="AR189">
            <v>-4.4636144998398124E-2</v>
          </cell>
          <cell r="AS189">
            <v>9.1295970835256382E-2</v>
          </cell>
          <cell r="AU189">
            <v>-1.5466571373673368E-2</v>
          </cell>
          <cell r="AV189">
            <v>4.7532654163691783E-2</v>
          </cell>
          <cell r="AX189">
            <v>-2.262824377522903E-2</v>
          </cell>
          <cell r="AY189">
            <v>9.7401746148601934E-2</v>
          </cell>
          <cell r="BA189">
            <v>-4.8924636746809108E-2</v>
          </cell>
          <cell r="BB189">
            <v>0.10641030546904211</v>
          </cell>
          <cell r="BD189">
            <v>-2.4989439174645123E-2</v>
          </cell>
          <cell r="BE189">
            <v>5.987762318436797E-2</v>
          </cell>
          <cell r="BG189">
            <v>-4.0325209479691364E-2</v>
          </cell>
          <cell r="BH189">
            <v>0.12851396439551552</v>
          </cell>
          <cell r="BJ189">
            <v>-8.5671789034370976E-2</v>
          </cell>
          <cell r="BK189">
            <v>0.14757856366018321</v>
          </cell>
          <cell r="BM189" t="str">
            <v>INDServices</v>
          </cell>
        </row>
        <row r="190">
          <cell r="G190">
            <v>-6.1652854492422193E-4</v>
          </cell>
          <cell r="H190">
            <v>7.5315053109079599E-3</v>
          </cell>
          <cell r="J190">
            <v>-1.2233751476742327E-3</v>
          </cell>
          <cell r="K190">
            <v>1.8289424479007721E-2</v>
          </cell>
          <cell r="M190">
            <v>-1.7445748671889305E-3</v>
          </cell>
          <cell r="N190">
            <v>1.8550887238234282E-2</v>
          </cell>
          <cell r="R190">
            <v>-1.4109608891885728E-3</v>
          </cell>
          <cell r="S190">
            <v>1.8236336996778846E-2</v>
          </cell>
          <cell r="U190">
            <v>-2.7995677082799375E-3</v>
          </cell>
          <cell r="V190">
            <v>4.537127772346139E-2</v>
          </cell>
          <cell r="X190">
            <v>-4.0457817376591265E-3</v>
          </cell>
          <cell r="Y190">
            <v>4.5956551562994719E-2</v>
          </cell>
          <cell r="AC190">
            <v>-3.0452715000137687E-3</v>
          </cell>
          <cell r="AD190">
            <v>0.15121397748589516</v>
          </cell>
          <cell r="AF190">
            <v>-6.0426590498536825E-3</v>
          </cell>
          <cell r="AG190">
            <v>0.37366010248661041</v>
          </cell>
          <cell r="AI190">
            <v>-8.6157906334847212E-3</v>
          </cell>
          <cell r="AJ190">
            <v>0.37515635788440704</v>
          </cell>
          <cell r="AL190">
            <v>-3.1537356186857282E-2</v>
          </cell>
          <cell r="AM190">
            <v>0.38525996495832299</v>
          </cell>
          <cell r="AO190">
            <v>-6.2579450862398522E-2</v>
          </cell>
          <cell r="AP190">
            <v>0.93556105227534625</v>
          </cell>
          <cell r="AR190">
            <v>-8.9240440583232036E-2</v>
          </cell>
          <cell r="AS190">
            <v>0.94893568713242338</v>
          </cell>
          <cell r="AU190">
            <v>-2.7507097913900894E-2</v>
          </cell>
          <cell r="AV190">
            <v>0.35552275843008657</v>
          </cell>
          <cell r="AX190">
            <v>-5.4578396650340734E-2</v>
          </cell>
          <cell r="AY190">
            <v>0.88452641627492012</v>
          </cell>
          <cell r="BA190">
            <v>-7.8873706031683116E-2</v>
          </cell>
          <cell r="BB190">
            <v>0.8959365020780401</v>
          </cell>
          <cell r="BD190">
            <v>-3.2418845109284611E-2</v>
          </cell>
          <cell r="BE190">
            <v>1.6097686247193133</v>
          </cell>
          <cell r="BG190">
            <v>-6.432793522171594E-2</v>
          </cell>
          <cell r="BH190">
            <v>3.9778486042962231</v>
          </cell>
          <cell r="BJ190">
            <v>-9.1720551694554467E-2</v>
          </cell>
          <cell r="BK190">
            <v>3.9937771912825983</v>
          </cell>
          <cell r="BM190" t="str">
            <v>INDTextiles, Garments and Leather</v>
          </cell>
        </row>
        <row r="191">
          <cell r="G191">
            <v>-1.4338209759443998E-2</v>
          </cell>
          <cell r="H191">
            <v>2.304736478254199E-2</v>
          </cell>
          <cell r="J191">
            <v>-2.2720771841704845E-2</v>
          </cell>
          <cell r="K191">
            <v>4.1293803602457047E-2</v>
          </cell>
          <cell r="M191">
            <v>-3.6492351442575455E-2</v>
          </cell>
          <cell r="N191">
            <v>4.5358151197433472E-2</v>
          </cell>
          <cell r="R191">
            <v>-8.9735416695475578E-3</v>
          </cell>
          <cell r="S191">
            <v>1.9028379814699292E-2</v>
          </cell>
          <cell r="U191">
            <v>-1.4481581747531891E-2</v>
          </cell>
          <cell r="V191">
            <v>3.4531809156760573E-2</v>
          </cell>
          <cell r="X191">
            <v>-2.4585900362581015E-2</v>
          </cell>
          <cell r="Y191">
            <v>3.739584144204855E-2</v>
          </cell>
          <cell r="AC191">
            <v>-2.5861529400572181E-2</v>
          </cell>
          <cell r="AD191">
            <v>4.3814572039991617E-2</v>
          </cell>
          <cell r="AF191">
            <v>-4.0720701916143298E-2</v>
          </cell>
          <cell r="AG191">
            <v>7.5479093473404646E-2</v>
          </cell>
          <cell r="AI191">
            <v>-6.4083201694302261E-2</v>
          </cell>
          <cell r="AJ191">
            <v>8.2487186882644892E-2</v>
          </cell>
          <cell r="AL191">
            <v>-6.6408284923286348E-2</v>
          </cell>
          <cell r="AM191">
            <v>0.10674526268538247</v>
          </cell>
          <cell r="AO191">
            <v>-0.10523262774469458</v>
          </cell>
          <cell r="AP191">
            <v>0.19125474666682057</v>
          </cell>
          <cell r="AR191">
            <v>-0.16901653084849444</v>
          </cell>
          <cell r="AS191">
            <v>0.21007901815138938</v>
          </cell>
          <cell r="AU191">
            <v>-2.8045350973212146E-2</v>
          </cell>
          <cell r="AV191">
            <v>5.9470118934850165E-2</v>
          </cell>
          <cell r="AX191">
            <v>-4.5259838056479679E-2</v>
          </cell>
          <cell r="AY191">
            <v>0.10792357613135822</v>
          </cell>
          <cell r="BA191">
            <v>-7.6839249212042007E-2</v>
          </cell>
          <cell r="BB191">
            <v>0.11687464512924275</v>
          </cell>
          <cell r="BD191">
            <v>-0.12577422598131632</v>
          </cell>
          <cell r="BE191">
            <v>0.21308654255036616</v>
          </cell>
          <cell r="BG191">
            <v>-0.19803990265191021</v>
          </cell>
          <cell r="BH191">
            <v>0.36708287481168289</v>
          </cell>
          <cell r="BJ191">
            <v>-0.31166041909830439</v>
          </cell>
          <cell r="BK191">
            <v>0.40116583682445756</v>
          </cell>
          <cell r="BM191" t="str">
            <v>INOAgriculture, Mining and Quarrying</v>
          </cell>
        </row>
        <row r="192">
          <cell r="G192">
            <v>-8.1651934306137264E-4</v>
          </cell>
          <cell r="H192">
            <v>6.7374379141256213E-3</v>
          </cell>
          <cell r="J192">
            <v>-1.5999229508452117E-3</v>
          </cell>
          <cell r="K192">
            <v>1.7331104842014611E-2</v>
          </cell>
          <cell r="M192">
            <v>-7.0506477495655417E-3</v>
          </cell>
          <cell r="N192">
            <v>1.854144292883575E-2</v>
          </cell>
          <cell r="R192">
            <v>-2.0930883692926727E-4</v>
          </cell>
          <cell r="S192">
            <v>1.7205795156769454E-3</v>
          </cell>
          <cell r="U192">
            <v>-4.0968934627017006E-4</v>
          </cell>
          <cell r="V192">
            <v>4.4218096882104874E-3</v>
          </cell>
          <cell r="X192">
            <v>-1.8049258505925536E-3</v>
          </cell>
          <cell r="Y192">
            <v>4.7329766675829887E-3</v>
          </cell>
          <cell r="AC192">
            <v>-5.0309886282775551E-3</v>
          </cell>
          <cell r="AD192">
            <v>8.4235836286097765E-2</v>
          </cell>
          <cell r="AF192">
            <v>-9.8597711767069995E-3</v>
          </cell>
          <cell r="AG192">
            <v>0.22058341093361378</v>
          </cell>
          <cell r="AI192">
            <v>-6.8161129951477051E-2</v>
          </cell>
          <cell r="AJ192">
            <v>0.22952681966125965</v>
          </cell>
          <cell r="AL192">
            <v>-5.5996434402107727E-2</v>
          </cell>
          <cell r="AM192">
            <v>0.46204967880136516</v>
          </cell>
          <cell r="AO192">
            <v>-0.10972181042218937</v>
          </cell>
          <cell r="AP192">
            <v>1.1885573607641746</v>
          </cell>
          <cell r="AR192">
            <v>-0.48352943204095028</v>
          </cell>
          <cell r="AS192">
            <v>1.2715616617142851</v>
          </cell>
          <cell r="AU192">
            <v>-5.5834115678692967E-2</v>
          </cell>
          <cell r="AV192">
            <v>0.45897266986945456</v>
          </cell>
          <cell r="AX192">
            <v>-0.10928655802385882</v>
          </cell>
          <cell r="AY192">
            <v>1.1795385099967928</v>
          </cell>
          <cell r="BA192">
            <v>-0.48147245100551489</v>
          </cell>
          <cell r="BB192">
            <v>1.2625437637479515</v>
          </cell>
          <cell r="BD192">
            <v>-5.8461255084218851E-2</v>
          </cell>
          <cell r="BE192">
            <v>0.97883996093230241</v>
          </cell>
          <cell r="BG192">
            <v>-0.11457282860741468</v>
          </cell>
          <cell r="BH192">
            <v>2.5632304119025782</v>
          </cell>
          <cell r="BJ192">
            <v>-0.79204814388263656</v>
          </cell>
          <cell r="BK192">
            <v>2.6671548962495719</v>
          </cell>
          <cell r="BM192" t="str">
            <v>INOElectronics and Machinery</v>
          </cell>
        </row>
        <row r="193">
          <cell r="G193">
            <v>-1.1962980945099844E-2</v>
          </cell>
          <cell r="H193">
            <v>2.4904301157221198E-2</v>
          </cell>
          <cell r="J193">
            <v>-1.8631709455803502E-2</v>
          </cell>
          <cell r="K193">
            <v>5.4580765310674906E-2</v>
          </cell>
          <cell r="M193">
            <v>-3.6673613867606036E-2</v>
          </cell>
          <cell r="N193">
            <v>6.0315081616863608E-2</v>
          </cell>
          <cell r="R193">
            <v>-5.4605672739853617E-3</v>
          </cell>
          <cell r="S193">
            <v>1.0513856199395377E-2</v>
          </cell>
          <cell r="U193">
            <v>-9.2921697869314812E-3</v>
          </cell>
          <cell r="V193">
            <v>3.5902202333090827E-2</v>
          </cell>
          <cell r="X193">
            <v>-2.0321498857811093E-2</v>
          </cell>
          <cell r="Y193">
            <v>3.9014868874801323E-2</v>
          </cell>
          <cell r="AC193">
            <v>-5.8635008632336394E-2</v>
          </cell>
          <cell r="AD193">
            <v>0.16630549069350309</v>
          </cell>
          <cell r="AF193">
            <v>-8.3455399648300954E-2</v>
          </cell>
          <cell r="AG193">
            <v>0.38710964131860237</v>
          </cell>
          <cell r="AI193">
            <v>-0.17350260991497635</v>
          </cell>
          <cell r="AJ193">
            <v>0.41298039269713627</v>
          </cell>
          <cell r="AL193">
            <v>-3.9420651133546251E-2</v>
          </cell>
          <cell r="AM193">
            <v>8.2065145146429513E-2</v>
          </cell>
          <cell r="AO193">
            <v>-6.1395577059718778E-2</v>
          </cell>
          <cell r="AP193">
            <v>0.17985561606995618</v>
          </cell>
          <cell r="AR193">
            <v>-0.12084761688711489</v>
          </cell>
          <cell r="AS193">
            <v>0.19875144844092246</v>
          </cell>
          <cell r="AU193">
            <v>-3.3717573761113784E-2</v>
          </cell>
          <cell r="AV193">
            <v>6.492031031386343E-2</v>
          </cell>
          <cell r="AX193">
            <v>-5.737671646026405E-2</v>
          </cell>
          <cell r="AY193">
            <v>0.2216867029767256</v>
          </cell>
          <cell r="BA193">
            <v>-0.12547993684446487</v>
          </cell>
          <cell r="BB193">
            <v>0.24090660421553525</v>
          </cell>
          <cell r="BD193">
            <v>-0.10623223276640906</v>
          </cell>
          <cell r="BE193">
            <v>0.30130469850295183</v>
          </cell>
          <cell r="BG193">
            <v>-0.15120068450305837</v>
          </cell>
          <cell r="BH193">
            <v>0.70134758196317282</v>
          </cell>
          <cell r="BJ193">
            <v>-0.31434411065989826</v>
          </cell>
          <cell r="BK193">
            <v>0.74821902867036505</v>
          </cell>
          <cell r="BM193" t="str">
            <v>INOOther</v>
          </cell>
        </row>
        <row r="194">
          <cell r="G194">
            <v>-7.4135055911028758E-3</v>
          </cell>
          <cell r="H194">
            <v>1.9515615513228113E-2</v>
          </cell>
          <cell r="J194">
            <v>-1.2326123447564896E-2</v>
          </cell>
          <cell r="K194">
            <v>4.5184922921180259E-2</v>
          </cell>
          <cell r="M194">
            <v>-2.3898971536254976E-2</v>
          </cell>
          <cell r="N194">
            <v>4.8560674076725263E-2</v>
          </cell>
          <cell r="R194">
            <v>-7.545689111793763E-3</v>
          </cell>
          <cell r="S194">
            <v>2.126704547481495E-2</v>
          </cell>
          <cell r="U194">
            <v>-1.2536018297396367E-2</v>
          </cell>
          <cell r="V194">
            <v>4.9853520948090591E-2</v>
          </cell>
          <cell r="X194">
            <v>-2.5143350954749621E-2</v>
          </cell>
          <cell r="Y194">
            <v>5.35064089417574E-2</v>
          </cell>
          <cell r="AC194">
            <v>-1.4882750256504096E-3</v>
          </cell>
          <cell r="AD194">
            <v>2.4328593063387416E-3</v>
          </cell>
          <cell r="AF194">
            <v>-2.5832420933511457E-3</v>
          </cell>
          <cell r="AG194">
            <v>6.86630883694761E-3</v>
          </cell>
          <cell r="AI194">
            <v>-4.0532102500492329E-3</v>
          </cell>
          <cell r="AJ194">
            <v>7.3225239959811006E-3</v>
          </cell>
          <cell r="AL194">
            <v>-1.6413441221955309E-2</v>
          </cell>
          <cell r="AM194">
            <v>4.3207414387205774E-2</v>
          </cell>
          <cell r="AO194">
            <v>-2.728993729282049E-2</v>
          </cell>
          <cell r="AP194">
            <v>0.10003905269531777</v>
          </cell>
          <cell r="AR194">
            <v>-5.2912129053530335E-2</v>
          </cell>
          <cell r="AS194">
            <v>0.10751293836122752</v>
          </cell>
          <cell r="AU194">
            <v>-1.5502171112815094E-2</v>
          </cell>
          <cell r="AV194">
            <v>4.3691884615191683E-2</v>
          </cell>
          <cell r="AX194">
            <v>-2.5754506691228092E-2</v>
          </cell>
          <cell r="AY194">
            <v>0.10242110440326542</v>
          </cell>
          <cell r="BA194">
            <v>-5.1655524508805749E-2</v>
          </cell>
          <cell r="BB194">
            <v>0.10992574631135342</v>
          </cell>
          <cell r="BD194">
            <v>-2.4004920520835551E-2</v>
          </cell>
          <cell r="BE194">
            <v>3.9240458437118653E-2</v>
          </cell>
          <cell r="BG194">
            <v>-4.1666036228667554E-2</v>
          </cell>
          <cell r="BH194">
            <v>0.11074915258381483</v>
          </cell>
          <cell r="BJ194">
            <v>-6.5375678708407298E-2</v>
          </cell>
          <cell r="BK194">
            <v>0.11810761015667727</v>
          </cell>
          <cell r="BM194" t="str">
            <v>INOServices</v>
          </cell>
        </row>
        <row r="195">
          <cell r="G195">
            <v>-4.9318418314214796E-4</v>
          </cell>
          <cell r="H195">
            <v>1.9378112629055977E-2</v>
          </cell>
          <cell r="J195">
            <v>-9.7855812055058777E-4</v>
          </cell>
          <cell r="K195">
            <v>4.2832780629396439E-2</v>
          </cell>
          <cell r="M195">
            <v>-1.5969438827596605E-3</v>
          </cell>
          <cell r="N195">
            <v>4.3050628155469894E-2</v>
          </cell>
          <cell r="R195">
            <v>-9.2295493232086301E-4</v>
          </cell>
          <cell r="S195">
            <v>3.654567152261734E-2</v>
          </cell>
          <cell r="U195">
            <v>-1.8322336254641414E-3</v>
          </cell>
          <cell r="V195">
            <v>8.0874048173427582E-2</v>
          </cell>
          <cell r="X195">
            <v>-2.9965545982122421E-3</v>
          </cell>
          <cell r="Y195">
            <v>8.1279117614030838E-2</v>
          </cell>
          <cell r="AC195">
            <v>-4.4584103161469102E-3</v>
          </cell>
          <cell r="AD195">
            <v>0.21147416532039642</v>
          </cell>
          <cell r="AF195">
            <v>-8.7988662999123335E-3</v>
          </cell>
          <cell r="AG195">
            <v>0.46806682646274567</v>
          </cell>
          <cell r="AI195">
            <v>-1.4030758757144213E-2</v>
          </cell>
          <cell r="AJ195">
            <v>0.47014111280441284</v>
          </cell>
          <cell r="AL195">
            <v>-3.4330725982905312E-2</v>
          </cell>
          <cell r="AM195">
            <v>1.3489172959592903</v>
          </cell>
          <cell r="AO195">
            <v>-6.811777798901196E-2</v>
          </cell>
          <cell r="AP195">
            <v>2.9816050577799542</v>
          </cell>
          <cell r="AR195">
            <v>-0.11116383031549303</v>
          </cell>
          <cell r="AS195">
            <v>2.9967695013678095</v>
          </cell>
          <cell r="AU195">
            <v>-3.345834853764236E-2</v>
          </cell>
          <cell r="AV195">
            <v>1.3248293849745993</v>
          </cell>
          <cell r="AX195">
            <v>-6.642091514589285E-2</v>
          </cell>
          <cell r="AY195">
            <v>2.9317922215685339</v>
          </cell>
          <cell r="BA195">
            <v>-0.10862910489783809</v>
          </cell>
          <cell r="BB195">
            <v>2.9464765296003153</v>
          </cell>
          <cell r="BD195">
            <v>-4.7241646636101357E-2</v>
          </cell>
          <cell r="BE195">
            <v>2.2407959524381851</v>
          </cell>
          <cell r="BG195">
            <v>-9.323344041110955E-2</v>
          </cell>
          <cell r="BH195">
            <v>4.9596708355332488</v>
          </cell>
          <cell r="BJ195">
            <v>-0.14867096122598111</v>
          </cell>
          <cell r="BK195">
            <v>4.9816501275737854</v>
          </cell>
          <cell r="BM195" t="str">
            <v>INOTextiles, Garments and Leather</v>
          </cell>
        </row>
        <row r="196">
          <cell r="G196">
            <v>-7.8515679342672229E-4</v>
          </cell>
          <cell r="H196">
            <v>9.9714334646705538E-4</v>
          </cell>
          <cell r="J196">
            <v>-1.1231486569158733E-3</v>
          </cell>
          <cell r="K196">
            <v>1.5619648329447955E-3</v>
          </cell>
          <cell r="M196">
            <v>-1.6536217590328306E-3</v>
          </cell>
          <cell r="N196">
            <v>1.7859626386780292E-3</v>
          </cell>
          <cell r="R196">
            <v>-2.5636693462729454E-3</v>
          </cell>
          <cell r="S196">
            <v>3.2394546142313629E-3</v>
          </cell>
          <cell r="U196">
            <v>-3.6498870467767119E-3</v>
          </cell>
          <cell r="V196">
            <v>5.0156323122791946E-3</v>
          </cell>
          <cell r="X196">
            <v>-5.337200069334358E-3</v>
          </cell>
          <cell r="Y196">
            <v>5.7339657796546817E-3</v>
          </cell>
          <cell r="AC196">
            <v>-1.8230968998977914E-3</v>
          </cell>
          <cell r="AD196">
            <v>2.3768745013512671E-3</v>
          </cell>
          <cell r="AF196">
            <v>-2.5984776730183512E-3</v>
          </cell>
          <cell r="AG196">
            <v>3.7625602562911808E-3</v>
          </cell>
          <cell r="AI196">
            <v>-3.805947897490114E-3</v>
          </cell>
          <cell r="AJ196">
            <v>4.2755516478791833E-3</v>
          </cell>
          <cell r="AL196">
            <v>-6.6720300691912621E-2</v>
          </cell>
          <cell r="AM196">
            <v>8.4734290610746749E-2</v>
          </cell>
          <cell r="AO196">
            <v>-9.5441848989285524E-2</v>
          </cell>
          <cell r="AP196">
            <v>0.13273114898418831</v>
          </cell>
          <cell r="AR196">
            <v>-0.14051988331125218</v>
          </cell>
          <cell r="AS196">
            <v>0.15176581961045066</v>
          </cell>
          <cell r="AU196">
            <v>-6.6365016701739249E-2</v>
          </cell>
          <cell r="AV196">
            <v>8.385888760987735E-2</v>
          </cell>
          <cell r="AX196">
            <v>-9.4483641258551507E-2</v>
          </cell>
          <cell r="AY196">
            <v>0.12983832047533989</v>
          </cell>
          <cell r="BA196">
            <v>-0.13816265824484672</v>
          </cell>
          <cell r="BB196">
            <v>0.14843362514249528</v>
          </cell>
          <cell r="BD196">
            <v>-6.6449128169494581E-2</v>
          </cell>
          <cell r="BE196">
            <v>8.6633485248068021E-2</v>
          </cell>
          <cell r="BG196">
            <v>-9.4710586118404716E-2</v>
          </cell>
          <cell r="BH196">
            <v>0.13713963790391825</v>
          </cell>
          <cell r="BJ196">
            <v>-0.13872105188754227</v>
          </cell>
          <cell r="BK196">
            <v>0.15583739924144763</v>
          </cell>
          <cell r="BM196" t="str">
            <v>IREAgriculture, Mining and Quarrying</v>
          </cell>
        </row>
        <row r="197">
          <cell r="G197">
            <v>-2.0285224891267717E-3</v>
          </cell>
          <cell r="H197">
            <v>8.7048884015530348E-3</v>
          </cell>
          <cell r="J197">
            <v>-3.8086933782324195E-3</v>
          </cell>
          <cell r="K197">
            <v>2.1427660249173641E-2</v>
          </cell>
          <cell r="M197">
            <v>-1.6918642446398735E-2</v>
          </cell>
          <cell r="N197">
            <v>2.6115864980965853E-2</v>
          </cell>
          <cell r="R197">
            <v>-2.2851361427456141E-3</v>
          </cell>
          <cell r="S197">
            <v>9.7281092312186956E-3</v>
          </cell>
          <cell r="U197">
            <v>-4.3083636555820704E-3</v>
          </cell>
          <cell r="V197">
            <v>2.5217547547072172E-2</v>
          </cell>
          <cell r="X197">
            <v>-1.6699398402124643E-2</v>
          </cell>
          <cell r="Y197">
            <v>3.0644066166132689E-2</v>
          </cell>
          <cell r="AC197">
            <v>-4.0339978877454996E-3</v>
          </cell>
          <cell r="AD197">
            <v>1.827575545758009E-2</v>
          </cell>
          <cell r="AF197">
            <v>-7.5987263116985559E-3</v>
          </cell>
          <cell r="AG197">
            <v>4.642049502581358E-2</v>
          </cell>
          <cell r="AI197">
            <v>-3.2622064463794231E-2</v>
          </cell>
          <cell r="AJ197">
            <v>5.5952815338969231E-2</v>
          </cell>
          <cell r="AL197">
            <v>-6.6709580102875018E-2</v>
          </cell>
          <cell r="AM197">
            <v>0.28626719852633559</v>
          </cell>
          <cell r="AO197">
            <v>-0.12525191974177166</v>
          </cell>
          <cell r="AP197">
            <v>0.70466569903534781</v>
          </cell>
          <cell r="AR197">
            <v>-0.55638305197976257</v>
          </cell>
          <cell r="AS197">
            <v>0.85884105117985399</v>
          </cell>
          <cell r="AU197">
            <v>-6.6282478634409919E-2</v>
          </cell>
          <cell r="AV197">
            <v>0.28217276870721653</v>
          </cell>
          <cell r="AX197">
            <v>-0.1249680562171113</v>
          </cell>
          <cell r="AY197">
            <v>0.73145819421188862</v>
          </cell>
          <cell r="BA197">
            <v>-0.48438143228805669</v>
          </cell>
          <cell r="BB197">
            <v>0.88885936506508045</v>
          </cell>
          <cell r="BD197">
            <v>-6.6376896681299813E-2</v>
          </cell>
          <cell r="BE197">
            <v>0.30071605527251755</v>
          </cell>
          <cell r="BG197">
            <v>-0.12503225964329265</v>
          </cell>
          <cell r="BH197">
            <v>0.76382003361564776</v>
          </cell>
          <cell r="BJ197">
            <v>-0.53677554195600552</v>
          </cell>
          <cell r="BK197">
            <v>0.92066836575818212</v>
          </cell>
          <cell r="BM197" t="str">
            <v>IREElectronics and Machinery</v>
          </cell>
        </row>
        <row r="198">
          <cell r="G198">
            <v>-1.7983667206863174E-2</v>
          </cell>
          <cell r="H198">
            <v>3.4400709395413287E-2</v>
          </cell>
          <cell r="J198">
            <v>-3.3106448052421911E-2</v>
          </cell>
          <cell r="K198">
            <v>7.3361581453355029E-2</v>
          </cell>
          <cell r="M198">
            <v>-6.6724624681228306E-2</v>
          </cell>
          <cell r="N198">
            <v>8.9267213828861713E-2</v>
          </cell>
          <cell r="R198">
            <v>-6.6473129118094221E-3</v>
          </cell>
          <cell r="S198">
            <v>1.7858655672171153E-2</v>
          </cell>
          <cell r="U198">
            <v>-1.1032244852685835E-2</v>
          </cell>
          <cell r="V198">
            <v>0.12179041162016802</v>
          </cell>
          <cell r="X198">
            <v>-2.861472153745126E-2</v>
          </cell>
          <cell r="Y198">
            <v>0.12999858823604882</v>
          </cell>
          <cell r="AC198">
            <v>-2.8061373527407341E-2</v>
          </cell>
          <cell r="AD198">
            <v>5.4439910103155853E-2</v>
          </cell>
          <cell r="AF198">
            <v>-5.2236031948723394E-2</v>
          </cell>
          <cell r="AG198">
            <v>0.10634416929678991</v>
          </cell>
          <cell r="AI198">
            <v>-0.10197984749265743</v>
          </cell>
          <cell r="AJ198">
            <v>0.13105734858345386</v>
          </cell>
          <cell r="AL198">
            <v>-6.1496627708002016E-2</v>
          </cell>
          <cell r="AM198">
            <v>0.11763605243837816</v>
          </cell>
          <cell r="AO198">
            <v>-0.11321021942827751</v>
          </cell>
          <cell r="AP198">
            <v>0.25086595580380305</v>
          </cell>
          <cell r="AR198">
            <v>-0.22817033677156162</v>
          </cell>
          <cell r="AS198">
            <v>0.30525657265660971</v>
          </cell>
          <cell r="AU198">
            <v>-2.9663915233735211E-2</v>
          </cell>
          <cell r="AV198">
            <v>7.9695006851053699E-2</v>
          </cell>
          <cell r="AX198">
            <v>-4.9231859623530647E-2</v>
          </cell>
          <cell r="AY198">
            <v>0.54349486695052718</v>
          </cell>
          <cell r="BA198">
            <v>-0.12769440605329324</v>
          </cell>
          <cell r="BB198">
            <v>0.58012420253129171</v>
          </cell>
          <cell r="BD198">
            <v>-7.6431297061006681E-2</v>
          </cell>
          <cell r="BE198">
            <v>0.1482790190938042</v>
          </cell>
          <cell r="BG198">
            <v>-0.14227627422662328</v>
          </cell>
          <cell r="BH198">
            <v>0.28965163755403334</v>
          </cell>
          <cell r="BJ198">
            <v>-0.27776445120673343</v>
          </cell>
          <cell r="BK198">
            <v>0.35696339424819851</v>
          </cell>
          <cell r="BM198" t="str">
            <v>IREOther</v>
          </cell>
        </row>
        <row r="199">
          <cell r="G199">
            <v>-2.2434294699451129E-2</v>
          </cell>
          <cell r="H199">
            <v>2.858232014477835E-2</v>
          </cell>
          <cell r="J199">
            <v>-3.9426678715244634E-2</v>
          </cell>
          <cell r="K199">
            <v>5.614065267945989E-2</v>
          </cell>
          <cell r="M199">
            <v>-7.833731123173493E-2</v>
          </cell>
          <cell r="N199">
            <v>7.6386000648199115E-2</v>
          </cell>
          <cell r="R199">
            <v>-1.6413390818343032E-2</v>
          </cell>
          <cell r="S199">
            <v>2.2277366086200345E-2</v>
          </cell>
          <cell r="U199">
            <v>-2.8842612853622995E-2</v>
          </cell>
          <cell r="V199">
            <v>4.7661760472692549E-2</v>
          </cell>
          <cell r="X199">
            <v>-5.6655253792996518E-2</v>
          </cell>
          <cell r="Y199">
            <v>6.2104553420795128E-2</v>
          </cell>
          <cell r="AC199">
            <v>-2.6995027072670652E-2</v>
          </cell>
          <cell r="AD199">
            <v>3.4372472829932832E-2</v>
          </cell>
          <cell r="AF199">
            <v>-4.7426705952855031E-2</v>
          </cell>
          <cell r="AG199">
            <v>6.7326329686718367E-2</v>
          </cell>
          <cell r="AI199">
            <v>-9.4772748286592545E-2</v>
          </cell>
          <cell r="AJ199">
            <v>9.2174933727253716E-2</v>
          </cell>
          <cell r="AL199">
            <v>-3.3773993182507386E-2</v>
          </cell>
          <cell r="AM199">
            <v>4.3029615980466063E-2</v>
          </cell>
          <cell r="AO199">
            <v>-5.9355392981004201E-2</v>
          </cell>
          <cell r="AP199">
            <v>8.451765684008701E-2</v>
          </cell>
          <cell r="AR199">
            <v>-0.11793389767414017</v>
          </cell>
          <cell r="AS199">
            <v>0.11499627243438144</v>
          </cell>
          <cell r="AU199">
            <v>-2.3438960936950855E-2</v>
          </cell>
          <cell r="AV199">
            <v>3.1812945859368544E-2</v>
          </cell>
          <cell r="AX199">
            <v>-4.1188373778326556E-2</v>
          </cell>
          <cell r="AY199">
            <v>6.8062849064513223E-2</v>
          </cell>
          <cell r="BA199">
            <v>-8.0905907574138958E-2</v>
          </cell>
          <cell r="BB199">
            <v>8.8687719542386884E-2</v>
          </cell>
          <cell r="BD199">
            <v>-4.9658601374619478E-2</v>
          </cell>
          <cell r="BE199">
            <v>6.3229754203491847E-2</v>
          </cell>
          <cell r="BG199">
            <v>-8.7243620059504673E-2</v>
          </cell>
          <cell r="BH199">
            <v>0.12384989868425411</v>
          </cell>
          <cell r="BJ199">
            <v>-0.17433885565929358</v>
          </cell>
          <cell r="BK199">
            <v>0.16956005557511097</v>
          </cell>
          <cell r="BM199" t="str">
            <v>IREServices</v>
          </cell>
        </row>
        <row r="200">
          <cell r="G200">
            <v>-4.8430621063744184E-5</v>
          </cell>
          <cell r="H200">
            <v>3.6738733761012554E-3</v>
          </cell>
          <cell r="J200">
            <v>-8.8808465079637244E-5</v>
          </cell>
          <cell r="K200">
            <v>1.2652441742829978E-2</v>
          </cell>
          <cell r="M200">
            <v>-1.931845454237191E-4</v>
          </cell>
          <cell r="N200">
            <v>1.2733449460938573E-2</v>
          </cell>
          <cell r="R200">
            <v>-1.0951346075671609E-4</v>
          </cell>
          <cell r="S200">
            <v>7.6956842094659805E-3</v>
          </cell>
          <cell r="U200">
            <v>-2.0097151718800887E-4</v>
          </cell>
          <cell r="V200">
            <v>2.7894164551980793E-2</v>
          </cell>
          <cell r="X200">
            <v>-4.4282639282755554E-4</v>
          </cell>
          <cell r="Y200">
            <v>2.8067172155715525E-2</v>
          </cell>
          <cell r="AC200">
            <v>-4.3764208840002539E-5</v>
          </cell>
          <cell r="AD200">
            <v>5.3694777889177203E-3</v>
          </cell>
          <cell r="AF200">
            <v>-8.0253268606611528E-5</v>
          </cell>
          <cell r="AG200">
            <v>1.7908147536218166E-2</v>
          </cell>
          <cell r="AI200">
            <v>-1.74609427631367E-4</v>
          </cell>
          <cell r="AJ200">
            <v>1.7987600527703762E-2</v>
          </cell>
          <cell r="AL200">
            <v>-4.2377411307109647E-2</v>
          </cell>
          <cell r="AM200">
            <v>3.2146860752490638</v>
          </cell>
          <cell r="AO200">
            <v>-7.7708539960274395E-2</v>
          </cell>
          <cell r="AP200">
            <v>11.071047944428264</v>
          </cell>
          <cell r="AR200">
            <v>-0.16903894188808155</v>
          </cell>
          <cell r="AS200">
            <v>11.141930731267193</v>
          </cell>
          <cell r="AU200">
            <v>-4.3015375893525817E-2</v>
          </cell>
          <cell r="AV200">
            <v>3.0227585425634462</v>
          </cell>
          <cell r="AX200">
            <v>-7.8938838166560513E-2</v>
          </cell>
          <cell r="AY200">
            <v>10.956442844088759</v>
          </cell>
          <cell r="BA200">
            <v>-0.17393609526565215</v>
          </cell>
          <cell r="BB200">
            <v>11.024397843005467</v>
          </cell>
          <cell r="BD200">
            <v>-4.2385890607011423E-2</v>
          </cell>
          <cell r="BE200">
            <v>5.2003704444855874</v>
          </cell>
          <cell r="BG200">
            <v>-7.7725757055288364E-2</v>
          </cell>
          <cell r="BH200">
            <v>17.34414496602426</v>
          </cell>
          <cell r="BJ200">
            <v>-0.16911024544264494</v>
          </cell>
          <cell r="BK200">
            <v>17.421095650036854</v>
          </cell>
          <cell r="BM200" t="str">
            <v>IRETextiles, Garments and Leather</v>
          </cell>
        </row>
        <row r="201">
          <cell r="G201">
            <v>-2.9601602727780119E-4</v>
          </cell>
          <cell r="H201">
            <v>1.9360423902980983E-3</v>
          </cell>
          <cell r="J201">
            <v>-4.1717289423104376E-4</v>
          </cell>
          <cell r="K201">
            <v>2.7544538315851241E-3</v>
          </cell>
          <cell r="M201">
            <v>-1.3144741824362427E-3</v>
          </cell>
          <cell r="N201">
            <v>2.9646457987837493E-3</v>
          </cell>
          <cell r="R201">
            <v>-4.6239456423791125E-4</v>
          </cell>
          <cell r="S201">
            <v>3.3488937478978187E-3</v>
          </cell>
          <cell r="U201">
            <v>-6.4696845947764814E-4</v>
          </cell>
          <cell r="V201">
            <v>4.6935531718190759E-3</v>
          </cell>
          <cell r="X201">
            <v>-2.073281051707454E-3</v>
          </cell>
          <cell r="Y201">
            <v>5.0283704476896673E-3</v>
          </cell>
          <cell r="AC201">
            <v>-1.9850389071507379E-4</v>
          </cell>
          <cell r="AD201">
            <v>1.7948962340597063E-3</v>
          </cell>
          <cell r="AF201">
            <v>-2.8108934930060059E-4</v>
          </cell>
          <cell r="AG201">
            <v>2.6452126330696046E-3</v>
          </cell>
          <cell r="AI201">
            <v>-8.7578408420085907E-4</v>
          </cell>
          <cell r="AJ201">
            <v>2.7841017581522465E-3</v>
          </cell>
          <cell r="AL201">
            <v>-1.217886344162734E-2</v>
          </cell>
          <cell r="AM201">
            <v>7.965378126811494E-2</v>
          </cell>
          <cell r="AO201">
            <v>-1.7163569679354788E-2</v>
          </cell>
          <cell r="AP201">
            <v>0.11332534045415217</v>
          </cell>
          <cell r="AR201">
            <v>-5.4080860798837817E-2</v>
          </cell>
          <cell r="AS201">
            <v>0.12197318053423235</v>
          </cell>
          <cell r="AU201">
            <v>-1.1062239205934823E-2</v>
          </cell>
          <cell r="AV201">
            <v>8.0118294157636799E-2</v>
          </cell>
          <cell r="AX201">
            <v>-1.547794980945E-2</v>
          </cell>
          <cell r="AY201">
            <v>0.11228766929388519</v>
          </cell>
          <cell r="BA201">
            <v>-4.9600779742988932E-2</v>
          </cell>
          <cell r="BB201">
            <v>0.12029777382888195</v>
          </cell>
          <cell r="BD201">
            <v>-1.3054790992208668E-2</v>
          </cell>
          <cell r="BE201">
            <v>0.11804300209906443</v>
          </cell>
          <cell r="BG201">
            <v>-1.8486099652940558E-2</v>
          </cell>
          <cell r="BH201">
            <v>0.17396484235284229</v>
          </cell>
          <cell r="BJ201">
            <v>-5.7596746000086796E-2</v>
          </cell>
          <cell r="BK201">
            <v>0.18309901343892532</v>
          </cell>
          <cell r="BM201" t="str">
            <v>ITAAgriculture, Mining and Quarrying</v>
          </cell>
        </row>
        <row r="202">
          <cell r="G202">
            <v>-2.8305476298555732E-3</v>
          </cell>
          <cell r="H202">
            <v>1.8658583052456379E-2</v>
          </cell>
          <cell r="J202">
            <v>-4.648784059099853E-3</v>
          </cell>
          <cell r="K202">
            <v>3.0660128220915794E-2</v>
          </cell>
          <cell r="M202">
            <v>-2.2623329423367977E-2</v>
          </cell>
          <cell r="N202">
            <v>3.5695047117769718E-2</v>
          </cell>
          <cell r="R202">
            <v>-2.7988522779196501E-3</v>
          </cell>
          <cell r="S202">
            <v>1.873629167675972E-2</v>
          </cell>
          <cell r="U202">
            <v>-4.5933822402730584E-3</v>
          </cell>
          <cell r="V202">
            <v>3.0776372179389E-2</v>
          </cell>
          <cell r="X202">
            <v>-2.285197377204895E-2</v>
          </cell>
          <cell r="Y202">
            <v>3.5768964327871799E-2</v>
          </cell>
          <cell r="AC202">
            <v>-1.6859659925103188E-2</v>
          </cell>
          <cell r="AD202">
            <v>0.1584276407957077</v>
          </cell>
          <cell r="AF202">
            <v>-2.6857616379857063E-2</v>
          </cell>
          <cell r="AG202">
            <v>0.25579562783241272</v>
          </cell>
          <cell r="AI202">
            <v>-0.15386690199375153</v>
          </cell>
          <cell r="AJ202">
            <v>0.28888554126024246</v>
          </cell>
          <cell r="AL202">
            <v>-6.604190967855196E-2</v>
          </cell>
          <cell r="AM202">
            <v>0.43533924095916349</v>
          </cell>
          <cell r="AO202">
            <v>-0.10846472735801654</v>
          </cell>
          <cell r="AP202">
            <v>0.71535747971210073</v>
          </cell>
          <cell r="AR202">
            <v>-0.52784410431646045</v>
          </cell>
          <cell r="AS202">
            <v>0.83283144676978549</v>
          </cell>
          <cell r="AU202">
            <v>-6.6021741467221257E-2</v>
          </cell>
          <cell r="AV202">
            <v>0.44196780762467663</v>
          </cell>
          <cell r="AX202">
            <v>-0.1083526619535794</v>
          </cell>
          <cell r="AY202">
            <v>0.72597961076991646</v>
          </cell>
          <cell r="BA202">
            <v>-0.53905206655470717</v>
          </cell>
          <cell r="BB202">
            <v>0.84374918034627577</v>
          </cell>
          <cell r="BD202">
            <v>-7.1577543002910249E-2</v>
          </cell>
          <cell r="BE202">
            <v>0.67260320328406509</v>
          </cell>
          <cell r="BG202">
            <v>-0.11402378220704945</v>
          </cell>
          <cell r="BH202">
            <v>1.085978165186442</v>
          </cell>
          <cell r="BJ202">
            <v>-0.65324062544013151</v>
          </cell>
          <cell r="BK202">
            <v>1.2264611115723589</v>
          </cell>
          <cell r="BM202" t="str">
            <v>ITAElectronics and Machinery</v>
          </cell>
        </row>
        <row r="203">
          <cell r="G203">
            <v>-1.3509719407011289E-2</v>
          </cell>
          <cell r="H203">
            <v>2.935569771216251E-2</v>
          </cell>
          <cell r="J203">
            <v>-1.6725739027606323E-2</v>
          </cell>
          <cell r="K203">
            <v>4.5674084394704551E-2</v>
          </cell>
          <cell r="M203">
            <v>-7.3478793143294752E-2</v>
          </cell>
          <cell r="N203">
            <v>5.5733028100803494E-2</v>
          </cell>
          <cell r="R203">
            <v>-1.4899001063895412E-2</v>
          </cell>
          <cell r="S203">
            <v>3.0496949519147165E-2</v>
          </cell>
          <cell r="U203">
            <v>-1.8270366970682517E-2</v>
          </cell>
          <cell r="V203">
            <v>4.793121520197019E-2</v>
          </cell>
          <cell r="X203">
            <v>-7.7608218241948634E-2</v>
          </cell>
          <cell r="Y203">
            <v>5.8709652512334287E-2</v>
          </cell>
          <cell r="AC203">
            <v>-9.4627483746080543E-2</v>
          </cell>
          <cell r="AD203">
            <v>0.21752778733207379</v>
          </cell>
          <cell r="AF203">
            <v>-0.10843830980957136</v>
          </cell>
          <cell r="AG203">
            <v>0.32668277143966407</v>
          </cell>
          <cell r="AI203">
            <v>-0.58152869269542862</v>
          </cell>
          <cell r="AJ203">
            <v>0.38338305403885897</v>
          </cell>
          <cell r="AL203">
            <v>-7.6907216732037528E-2</v>
          </cell>
          <cell r="AM203">
            <v>0.16711413007569759</v>
          </cell>
          <cell r="AO203">
            <v>-9.5215155670223414E-2</v>
          </cell>
          <cell r="AP203">
            <v>0.26001033787259181</v>
          </cell>
          <cell r="AR203">
            <v>-0.41829510289807609</v>
          </cell>
          <cell r="AS203">
            <v>0.31727321213323934</v>
          </cell>
          <cell r="AU203">
            <v>-7.8403166186461204E-2</v>
          </cell>
          <cell r="AV203">
            <v>0.16048441040279116</v>
          </cell>
          <cell r="AX203">
            <v>-9.6144339593431202E-2</v>
          </cell>
          <cell r="AY203">
            <v>0.25222892560936361</v>
          </cell>
          <cell r="BA203">
            <v>-0.40839852324084397</v>
          </cell>
          <cell r="BB203">
            <v>0.30894840687194725</v>
          </cell>
          <cell r="BD203">
            <v>-0.18227717842146668</v>
          </cell>
          <cell r="BE203">
            <v>0.41901517121126641</v>
          </cell>
          <cell r="BG203">
            <v>-0.20888042630321146</v>
          </cell>
          <cell r="BH203">
            <v>0.62927609886269731</v>
          </cell>
          <cell r="BJ203">
            <v>-1.1201757151239624</v>
          </cell>
          <cell r="BK203">
            <v>0.73849561013718068</v>
          </cell>
          <cell r="BM203" t="str">
            <v>ITAOther</v>
          </cell>
        </row>
        <row r="204">
          <cell r="G204">
            <v>-1.1984240882156882E-2</v>
          </cell>
          <cell r="H204">
            <v>3.7065474636619911E-2</v>
          </cell>
          <cell r="J204">
            <v>-1.661490353217232E-2</v>
          </cell>
          <cell r="K204">
            <v>6.2487826253345702E-2</v>
          </cell>
          <cell r="M204">
            <v>-7.642523676622659E-2</v>
          </cell>
          <cell r="N204">
            <v>7.458870779373683E-2</v>
          </cell>
          <cell r="R204">
            <v>-1.1857711948323413E-2</v>
          </cell>
          <cell r="S204">
            <v>3.6592728036339395E-2</v>
          </cell>
          <cell r="U204">
            <v>-1.6466375174786663E-2</v>
          </cell>
          <cell r="V204">
            <v>6.1505373203544877E-2</v>
          </cell>
          <cell r="X204">
            <v>-7.8184128891734872E-2</v>
          </cell>
          <cell r="Y204">
            <v>7.3777361714746803E-2</v>
          </cell>
          <cell r="AC204">
            <v>-4.6996170376587543E-3</v>
          </cell>
          <cell r="AD204">
            <v>1.5483690120674964E-2</v>
          </cell>
          <cell r="AF204">
            <v>-6.6400522526066652E-3</v>
          </cell>
          <cell r="AG204">
            <v>2.9941601397695194E-2</v>
          </cell>
          <cell r="AI204">
            <v>-2.9762735574877297E-2</v>
          </cell>
          <cell r="AJ204">
            <v>3.471465542520491E-2</v>
          </cell>
          <cell r="AL204">
            <v>-1.6088700640959006E-2</v>
          </cell>
          <cell r="AM204">
            <v>4.9759958215752263E-2</v>
          </cell>
          <cell r="AO204">
            <v>-2.2305310093151513E-2</v>
          </cell>
          <cell r="AP204">
            <v>8.3889162457605651E-2</v>
          </cell>
          <cell r="AR204">
            <v>-0.10259997006376406</v>
          </cell>
          <cell r="AS204">
            <v>0.10013445179294657</v>
          </cell>
          <cell r="AU204">
            <v>-1.679846469895669E-2</v>
          </cell>
          <cell r="AV204">
            <v>5.1839819759147053E-2</v>
          </cell>
          <cell r="AX204">
            <v>-2.332741959822536E-2</v>
          </cell>
          <cell r="AY204">
            <v>8.7132816605651406E-2</v>
          </cell>
          <cell r="BA204">
            <v>-0.11076110930424389</v>
          </cell>
          <cell r="BB204">
            <v>0.10451817447990605</v>
          </cell>
          <cell r="BD204">
            <v>-2.6638512257329498E-2</v>
          </cell>
          <cell r="BE204">
            <v>8.7765123362854136E-2</v>
          </cell>
          <cell r="BG204">
            <v>-3.763734617161258E-2</v>
          </cell>
          <cell r="BH204">
            <v>0.16971589587944894</v>
          </cell>
          <cell r="BJ204">
            <v>-0.16870204318137344</v>
          </cell>
          <cell r="BK204">
            <v>0.19677066591663803</v>
          </cell>
          <cell r="BM204" t="str">
            <v>ITAServices</v>
          </cell>
        </row>
        <row r="205">
          <cell r="G205">
            <v>-3.6554419784806669E-4</v>
          </cell>
          <cell r="H205">
            <v>9.0905968099832535E-3</v>
          </cell>
          <cell r="J205">
            <v>-6.3868885627016425E-4</v>
          </cell>
          <cell r="K205">
            <v>2.0154433324933052E-2</v>
          </cell>
          <cell r="M205">
            <v>-1.9306689500808716E-3</v>
          </cell>
          <cell r="N205">
            <v>2.0493727177381516E-2</v>
          </cell>
          <cell r="R205">
            <v>-5.9196387883275747E-4</v>
          </cell>
          <cell r="S205">
            <v>1.472135353833437E-2</v>
          </cell>
          <cell r="U205">
            <v>-1.034295535646379E-3</v>
          </cell>
          <cell r="V205">
            <v>3.2638177275657654E-2</v>
          </cell>
          <cell r="X205">
            <v>-3.1265339348465204E-3</v>
          </cell>
          <cell r="Y205">
            <v>3.3187631517648697E-2</v>
          </cell>
          <cell r="AC205">
            <v>-1.5973910922184587E-3</v>
          </cell>
          <cell r="AD205">
            <v>0.10260692238807678</v>
          </cell>
          <cell r="AF205">
            <v>-2.7909674681723118E-3</v>
          </cell>
          <cell r="AG205">
            <v>0.22686297446489334</v>
          </cell>
          <cell r="AI205">
            <v>-8.4366090595722198E-3</v>
          </cell>
          <cell r="AJ205">
            <v>0.22862210869789124</v>
          </cell>
          <cell r="AL205">
            <v>-2.9752239219528992E-2</v>
          </cell>
          <cell r="AM205">
            <v>0.73989851988110111</v>
          </cell>
          <cell r="AO205">
            <v>-5.198392903091676E-2</v>
          </cell>
          <cell r="AP205">
            <v>1.6404022417740221</v>
          </cell>
          <cell r="AR205">
            <v>-0.15714029875095381</v>
          </cell>
          <cell r="AS205">
            <v>1.6680179225130118</v>
          </cell>
          <cell r="AU205">
            <v>-2.9752239232060832E-2</v>
          </cell>
          <cell r="AV205">
            <v>0.73989857819688343</v>
          </cell>
          <cell r="AX205">
            <v>-5.1983928941545257E-2</v>
          </cell>
          <cell r="AY205">
            <v>1.640402215619178</v>
          </cell>
          <cell r="BA205">
            <v>-0.15714030690543318</v>
          </cell>
          <cell r="BB205">
            <v>1.6680179108319035</v>
          </cell>
          <cell r="BD205">
            <v>-2.9753188039098967E-2</v>
          </cell>
          <cell r="BE205">
            <v>1.9111681984440232</v>
          </cell>
          <cell r="BG205">
            <v>-5.1984877276492418E-2</v>
          </cell>
          <cell r="BH205">
            <v>4.2255755470559277</v>
          </cell>
          <cell r="BJ205">
            <v>-0.15714123922727455</v>
          </cell>
          <cell r="BK205">
            <v>4.2583413812185018</v>
          </cell>
          <cell r="BM205" t="str">
            <v>ITATextiles, Garments and Leather</v>
          </cell>
        </row>
        <row r="206">
          <cell r="G206">
            <v>-4.3414242099970579E-4</v>
          </cell>
          <cell r="H206">
            <v>1.4075254439376295E-3</v>
          </cell>
          <cell r="J206">
            <v>-7.1366803604178131E-4</v>
          </cell>
          <cell r="K206">
            <v>2.5999395293183625E-3</v>
          </cell>
          <cell r="M206">
            <v>-2.4526118068024516E-3</v>
          </cell>
          <cell r="N206">
            <v>2.8355622198432684E-3</v>
          </cell>
          <cell r="R206">
            <v>-7.3496161348884925E-4</v>
          </cell>
          <cell r="S206">
            <v>2.9558457463281229E-3</v>
          </cell>
          <cell r="U206">
            <v>-1.2246865226188675E-3</v>
          </cell>
          <cell r="V206">
            <v>5.7731884007807821E-3</v>
          </cell>
          <cell r="X206">
            <v>-4.7909678833093494E-3</v>
          </cell>
          <cell r="Y206">
            <v>6.2177788349799812E-3</v>
          </cell>
          <cell r="AC206">
            <v>-3.9878629468148574E-4</v>
          </cell>
          <cell r="AD206">
            <v>4.4256453111302108E-3</v>
          </cell>
          <cell r="AF206">
            <v>-6.4620557532180101E-4</v>
          </cell>
          <cell r="AG206">
            <v>6.0450672172009945E-3</v>
          </cell>
          <cell r="AI206">
            <v>-1.8914779502665624E-3</v>
          </cell>
          <cell r="AJ206">
            <v>6.2265696469694376E-3</v>
          </cell>
          <cell r="AL206">
            <v>-2.9279687869006966E-2</v>
          </cell>
          <cell r="AM206">
            <v>9.4927156787120742E-2</v>
          </cell>
          <cell r="AO206">
            <v>-4.8131618396730524E-2</v>
          </cell>
          <cell r="AP206">
            <v>0.17534664712432266</v>
          </cell>
          <cell r="AR206">
            <v>-0.16541048442503078</v>
          </cell>
          <cell r="AS206">
            <v>0.19123765085885416</v>
          </cell>
          <cell r="AU206">
            <v>-1.7588824558254789E-2</v>
          </cell>
          <cell r="AV206">
            <v>7.0738187272984476E-2</v>
          </cell>
          <cell r="AX206">
            <v>-2.9308736660338806E-2</v>
          </cell>
          <cell r="AY206">
            <v>0.13816177070943764</v>
          </cell>
          <cell r="BA206">
            <v>-0.11465563917514714</v>
          </cell>
          <cell r="BB206">
            <v>0.14880154155445835</v>
          </cell>
          <cell r="BD206">
            <v>-9.5335716824694813E-2</v>
          </cell>
          <cell r="BE206">
            <v>1.0580154678721874</v>
          </cell>
          <cell r="BG206">
            <v>-0.15448492729326083</v>
          </cell>
          <cell r="BH206">
            <v>1.4451620431580392</v>
          </cell>
          <cell r="BJ206">
            <v>-0.45218556568197688</v>
          </cell>
          <cell r="BK206">
            <v>1.4885528629484208</v>
          </cell>
          <cell r="BM206" t="str">
            <v>JPNAgriculture, Mining and Quarrying</v>
          </cell>
        </row>
        <row r="207">
          <cell r="G207">
            <v>-6.8762969458475709E-3</v>
          </cell>
          <cell r="H207">
            <v>2.2155749145895243E-2</v>
          </cell>
          <cell r="J207">
            <v>-1.4238958247005939E-2</v>
          </cell>
          <cell r="K207">
            <v>4.7619939781725407E-2</v>
          </cell>
          <cell r="M207">
            <v>-6.344480998814106E-2</v>
          </cell>
          <cell r="N207">
            <v>5.3144904784858227E-2</v>
          </cell>
          <cell r="R207">
            <v>-4.4611990451812744E-3</v>
          </cell>
          <cell r="S207">
            <v>1.4498251024633646E-2</v>
          </cell>
          <cell r="U207">
            <v>-9.2252471949905157E-3</v>
          </cell>
          <cell r="V207">
            <v>3.1064077280461788E-2</v>
          </cell>
          <cell r="X207">
            <v>-4.1104186326265335E-2</v>
          </cell>
          <cell r="Y207">
            <v>3.4673591144382954E-2</v>
          </cell>
          <cell r="AC207">
            <v>-4.9154702108353376E-2</v>
          </cell>
          <cell r="AD207">
            <v>0.27560205012559891</v>
          </cell>
          <cell r="AF207">
            <v>-0.10200574621558189</v>
          </cell>
          <cell r="AG207">
            <v>0.58308683335781097</v>
          </cell>
          <cell r="AI207">
            <v>-0.69019508361816406</v>
          </cell>
          <cell r="AJ207">
            <v>0.62711822986602783</v>
          </cell>
          <cell r="AL207">
            <v>-0.16454983665171127</v>
          </cell>
          <cell r="AM207">
            <v>0.53018724054011634</v>
          </cell>
          <cell r="AO207">
            <v>-0.3407383759147074</v>
          </cell>
          <cell r="AP207">
            <v>1.1395455103461065</v>
          </cell>
          <cell r="AR207">
            <v>-1.5182347711513293</v>
          </cell>
          <cell r="AS207">
            <v>1.2717579636376894</v>
          </cell>
          <cell r="AU207">
            <v>-0.16267924071442511</v>
          </cell>
          <cell r="AV207">
            <v>0.52868398035772923</v>
          </cell>
          <cell r="AX207">
            <v>-0.33640198383548159</v>
          </cell>
          <cell r="AY207">
            <v>1.132762841177916</v>
          </cell>
          <cell r="BA207">
            <v>-1.4988790578541402</v>
          </cell>
          <cell r="BB207">
            <v>1.2643850729555226</v>
          </cell>
          <cell r="BD207">
            <v>-0.17568531090432365</v>
          </cell>
          <cell r="BE207">
            <v>0.98503764208463063</v>
          </cell>
          <cell r="BG207">
            <v>-0.36458182979948422</v>
          </cell>
          <cell r="BH207">
            <v>2.0840283270738387</v>
          </cell>
          <cell r="BJ207">
            <v>-2.4668471712594577</v>
          </cell>
          <cell r="BK207">
            <v>2.2414022761224084</v>
          </cell>
          <cell r="BM207" t="str">
            <v>JPNElectronics and Machinery</v>
          </cell>
        </row>
        <row r="208">
          <cell r="G208">
            <v>-1.8672221696760971E-2</v>
          </cell>
          <cell r="H208">
            <v>3.8066409928433131E-2</v>
          </cell>
          <cell r="J208">
            <v>-2.7955782366916537E-2</v>
          </cell>
          <cell r="K208">
            <v>6.309440040786285E-2</v>
          </cell>
          <cell r="M208">
            <v>-0.20902812108397484</v>
          </cell>
          <cell r="N208">
            <v>8.0173454945906997E-2</v>
          </cell>
          <cell r="R208">
            <v>-1.1702173494995805E-2</v>
          </cell>
          <cell r="S208">
            <v>2.2751533670088975E-2</v>
          </cell>
          <cell r="U208">
            <v>-1.7426791946490994E-2</v>
          </cell>
          <cell r="V208">
            <v>3.8106246523966547E-2</v>
          </cell>
          <cell r="X208">
            <v>-0.13024887003848562</v>
          </cell>
          <cell r="Y208">
            <v>4.8820664451341145E-2</v>
          </cell>
          <cell r="AC208">
            <v>-0.13721780176530274</v>
          </cell>
          <cell r="AD208">
            <v>0.35235270239422789</v>
          </cell>
          <cell r="AF208">
            <v>-0.17497323579465274</v>
          </cell>
          <cell r="AG208">
            <v>0.51783043189027467</v>
          </cell>
          <cell r="AI208">
            <v>-2.2967251354411928</v>
          </cell>
          <cell r="AJ208">
            <v>0.65018156257019655</v>
          </cell>
          <cell r="AL208">
            <v>-8.6411603509904747E-2</v>
          </cell>
          <cell r="AM208">
            <v>0.17616433519273533</v>
          </cell>
          <cell r="AO208">
            <v>-0.12937421271718433</v>
          </cell>
          <cell r="AP208">
            <v>0.29198926620955762</v>
          </cell>
          <cell r="AR208">
            <v>-0.96734365170171732</v>
          </cell>
          <cell r="AS208">
            <v>0.37102798549176919</v>
          </cell>
          <cell r="AU208">
            <v>-6.6521316161171642E-2</v>
          </cell>
          <cell r="AV208">
            <v>0.12933169765998867</v>
          </cell>
          <cell r="AX208">
            <v>-9.9063061852844511E-2</v>
          </cell>
          <cell r="AY208">
            <v>0.21661597085535564</v>
          </cell>
          <cell r="BA208">
            <v>-0.74040316246982496</v>
          </cell>
          <cell r="BB208">
            <v>0.27752236424754029</v>
          </cell>
          <cell r="BD208">
            <v>-0.26205768487509118</v>
          </cell>
          <cell r="BE208">
            <v>0.67292094947597292</v>
          </cell>
          <cell r="BG208">
            <v>-0.33416277259620603</v>
          </cell>
          <cell r="BH208">
            <v>0.98894926455051124</v>
          </cell>
          <cell r="BJ208">
            <v>-4.3862710526262116</v>
          </cell>
          <cell r="BK208">
            <v>1.2417126119469653</v>
          </cell>
          <cell r="BM208" t="str">
            <v>JPNOther</v>
          </cell>
        </row>
        <row r="209">
          <cell r="G209">
            <v>-1.4097761479206383E-2</v>
          </cell>
          <cell r="H209">
            <v>3.1646725175960455E-2</v>
          </cell>
          <cell r="J209">
            <v>-2.3497167458117474E-2</v>
          </cell>
          <cell r="K209">
            <v>6.01083654910326E-2</v>
          </cell>
          <cell r="M209">
            <v>-0.12571503594517708</v>
          </cell>
          <cell r="N209">
            <v>7.1573789638932794E-2</v>
          </cell>
          <cell r="R209">
            <v>-1.5057803413583315E-2</v>
          </cell>
          <cell r="S209">
            <v>3.4390952401736286E-2</v>
          </cell>
          <cell r="U209">
            <v>-2.5163433590932982E-2</v>
          </cell>
          <cell r="V209">
            <v>6.6016034004860558E-2</v>
          </cell>
          <cell r="X209">
            <v>-0.13726509506523144</v>
          </cell>
          <cell r="Y209">
            <v>7.8380058213951997E-2</v>
          </cell>
          <cell r="AC209">
            <v>-8.8601837834971775E-3</v>
          </cell>
          <cell r="AD209">
            <v>1.8128650402900348E-2</v>
          </cell>
          <cell r="AF209">
            <v>-1.4695622117471885E-2</v>
          </cell>
          <cell r="AG209">
            <v>4.0383130353575325E-2</v>
          </cell>
          <cell r="AI209">
            <v>-6.9499546830002146E-2</v>
          </cell>
          <cell r="AJ209">
            <v>4.7427441037143581E-2</v>
          </cell>
          <cell r="AL209">
            <v>-1.9479125841468603E-2</v>
          </cell>
          <cell r="AM209">
            <v>4.3726838695784823E-2</v>
          </cell>
          <cell r="AO209">
            <v>-3.2466450968817014E-2</v>
          </cell>
          <cell r="AP209">
            <v>8.305278942701512E-2</v>
          </cell>
          <cell r="AR209">
            <v>-0.17370268385890628</v>
          </cell>
          <cell r="AS209">
            <v>9.8894768320768753E-2</v>
          </cell>
          <cell r="AU209">
            <v>-2.0236241757918973E-2</v>
          </cell>
          <cell r="AV209">
            <v>4.6218137398368747E-2</v>
          </cell>
          <cell r="AX209">
            <v>-3.381723825309798E-2</v>
          </cell>
          <cell r="AY209">
            <v>8.8719210055316383E-2</v>
          </cell>
          <cell r="BA209">
            <v>-0.184471105935546</v>
          </cell>
          <cell r="BB209">
            <v>0.10533527125121672</v>
          </cell>
          <cell r="BD209">
            <v>-4.7855109872972715E-2</v>
          </cell>
          <cell r="BE209">
            <v>9.7915413277926341E-2</v>
          </cell>
          <cell r="BG209">
            <v>-7.9373140362301031E-2</v>
          </cell>
          <cell r="BH209">
            <v>0.21811501739777001</v>
          </cell>
          <cell r="BJ209">
            <v>-0.3753769144006181</v>
          </cell>
          <cell r="BK209">
            <v>0.25616233898599738</v>
          </cell>
          <cell r="BM209" t="str">
            <v>JPNServices</v>
          </cell>
        </row>
        <row r="210">
          <cell r="G210">
            <v>-5.0254360394319519E-4</v>
          </cell>
          <cell r="H210">
            <v>3.8183404831215739E-3</v>
          </cell>
          <cell r="J210">
            <v>-1.0134789044968784E-3</v>
          </cell>
          <cell r="K210">
            <v>7.3002486024051905E-3</v>
          </cell>
          <cell r="M210">
            <v>-2.4572202673880383E-3</v>
          </cell>
          <cell r="N210">
            <v>7.5200148858129978E-3</v>
          </cell>
          <cell r="R210">
            <v>-1.5221067442325875E-3</v>
          </cell>
          <cell r="S210">
            <v>9.414327796548605E-3</v>
          </cell>
          <cell r="U210">
            <v>-3.0726093100383878E-3</v>
          </cell>
          <cell r="V210">
            <v>1.7928838264197111E-2</v>
          </cell>
          <cell r="X210">
            <v>-7.4100040073972195E-3</v>
          </cell>
          <cell r="Y210">
            <v>1.8560083582997322E-2</v>
          </cell>
          <cell r="AC210">
            <v>-1.0249730257783085E-3</v>
          </cell>
          <cell r="AD210">
            <v>4.1204096749424934E-2</v>
          </cell>
          <cell r="AF210">
            <v>-2.0671066886279732E-3</v>
          </cell>
          <cell r="AG210">
            <v>7.907518744468689E-2</v>
          </cell>
          <cell r="AI210">
            <v>-5.0652036443352699E-3</v>
          </cell>
          <cell r="AJ210">
            <v>7.9532284289598465E-2</v>
          </cell>
          <cell r="AL210">
            <v>-0.14106431673522107</v>
          </cell>
          <cell r="AM210">
            <v>1.0718106589908221</v>
          </cell>
          <cell r="AO210">
            <v>-0.28448418817120708</v>
          </cell>
          <cell r="AP210">
            <v>2.0491845344666735</v>
          </cell>
          <cell r="AR210">
            <v>-0.68974332847386433</v>
          </cell>
          <cell r="AS210">
            <v>2.1108730732663146</v>
          </cell>
          <cell r="AU210">
            <v>-0.14127501443022672</v>
          </cell>
          <cell r="AV210">
            <v>0.8737950215041258</v>
          </cell>
          <cell r="AX210">
            <v>-0.28518559966894913</v>
          </cell>
          <cell r="AY210">
            <v>1.6640730974283136</v>
          </cell>
          <cell r="BA210">
            <v>-0.68776281758141589</v>
          </cell>
          <cell r="BB210">
            <v>1.7226624124421399</v>
          </cell>
          <cell r="BD210">
            <v>-0.14106676045677854</v>
          </cell>
          <cell r="BE210">
            <v>5.6709086969145739</v>
          </cell>
          <cell r="BG210">
            <v>-0.28449533475465066</v>
          </cell>
          <cell r="BH210">
            <v>10.883096671606651</v>
          </cell>
          <cell r="BJ210">
            <v>-0.69712260829270978</v>
          </cell>
          <cell r="BK210">
            <v>10.946006786804784</v>
          </cell>
          <cell r="BM210" t="str">
            <v>JPNTextiles, Garments and Leather</v>
          </cell>
        </row>
        <row r="211">
          <cell r="G211">
            <v>-2.1256842272123322E-2</v>
          </cell>
          <cell r="H211">
            <v>2.2901147603988647E-2</v>
          </cell>
          <cell r="J211">
            <v>-3.3239470096305013E-2</v>
          </cell>
          <cell r="K211">
            <v>4.0934222284704447E-2</v>
          </cell>
          <cell r="M211">
            <v>-4.7266307956306264E-2</v>
          </cell>
          <cell r="N211">
            <v>4.6665495960041881E-2</v>
          </cell>
          <cell r="R211">
            <v>-4.3568308465182781E-3</v>
          </cell>
          <cell r="S211">
            <v>2.0714354468509555E-2</v>
          </cell>
          <cell r="U211">
            <v>-7.1115207392722368E-3</v>
          </cell>
          <cell r="V211">
            <v>2.8002701699733734E-2</v>
          </cell>
          <cell r="X211">
            <v>-9.9362574983388186E-3</v>
          </cell>
          <cell r="Y211">
            <v>2.9230016283690929E-2</v>
          </cell>
          <cell r="AC211">
            <v>-6.3301711201347644E-2</v>
          </cell>
          <cell r="AD211">
            <v>8.4372797049582005E-2</v>
          </cell>
          <cell r="AF211">
            <v>-9.8904245423909742E-2</v>
          </cell>
          <cell r="AG211">
            <v>0.14668833930045366</v>
          </cell>
          <cell r="AI211">
            <v>-0.14068941153527703</v>
          </cell>
          <cell r="AJ211">
            <v>0.16373782232403755</v>
          </cell>
          <cell r="AL211">
            <v>-0.10367255749943215</v>
          </cell>
          <cell r="AM211">
            <v>0.11169206184923804</v>
          </cell>
          <cell r="AO211">
            <v>-0.16211348942119319</v>
          </cell>
          <cell r="AP211">
            <v>0.1996418592742211</v>
          </cell>
          <cell r="AR211">
            <v>-0.23052431620157809</v>
          </cell>
          <cell r="AS211">
            <v>0.22759407306237234</v>
          </cell>
          <cell r="AU211">
            <v>-8.2897109354485819E-3</v>
          </cell>
          <cell r="AV211">
            <v>3.9413054306569446E-2</v>
          </cell>
          <cell r="AX211">
            <v>-1.3531039720563343E-2</v>
          </cell>
          <cell r="AY211">
            <v>5.3280540530485677E-2</v>
          </cell>
          <cell r="BA211">
            <v>-1.8905646177940664E-2</v>
          </cell>
          <cell r="BB211">
            <v>5.5615743223974681E-2</v>
          </cell>
          <cell r="BD211">
            <v>-0.13218379607547992</v>
          </cell>
          <cell r="BE211">
            <v>0.17618349311356954</v>
          </cell>
          <cell r="BG211">
            <v>-0.20652741229268665</v>
          </cell>
          <cell r="BH211">
            <v>0.30630801538788704</v>
          </cell>
          <cell r="BJ211">
            <v>-0.29378132330745615</v>
          </cell>
          <cell r="BK211">
            <v>0.34190998166038472</v>
          </cell>
          <cell r="BM211" t="str">
            <v>KAZAgriculture, Mining and Quarrying</v>
          </cell>
        </row>
        <row r="212">
          <cell r="G212">
            <v>-2.8361039721858106E-4</v>
          </cell>
          <cell r="H212">
            <v>3.173817149217939E-4</v>
          </cell>
          <cell r="J212">
            <v>-4.3803629796457244E-4</v>
          </cell>
          <cell r="K212">
            <v>6.2282480212161317E-4</v>
          </cell>
          <cell r="M212">
            <v>-6.6358825279166922E-4</v>
          </cell>
          <cell r="N212">
            <v>1.7275924328714609E-3</v>
          </cell>
          <cell r="R212">
            <v>-2.5326382092316635E-4</v>
          </cell>
          <cell r="S212">
            <v>3.9354347973130643E-4</v>
          </cell>
          <cell r="U212">
            <v>-3.9422369445674121E-4</v>
          </cell>
          <cell r="V212">
            <v>7.6414566137827933E-4</v>
          </cell>
          <cell r="X212">
            <v>-6.1610767443198711E-4</v>
          </cell>
          <cell r="Y212">
            <v>6.9270315580070019E-3</v>
          </cell>
          <cell r="AC212">
            <v>-1.7741182000463596E-4</v>
          </cell>
          <cell r="AD212">
            <v>3.3591134706512094E-4</v>
          </cell>
          <cell r="AF212">
            <v>-2.7483795020089019E-4</v>
          </cell>
          <cell r="AG212">
            <v>9.0611749328672886E-4</v>
          </cell>
          <cell r="AI212">
            <v>-5.3238389227772132E-4</v>
          </cell>
          <cell r="AJ212">
            <v>6.8271714262664318E-3</v>
          </cell>
          <cell r="AL212">
            <v>-3.6685427670024487E-2</v>
          </cell>
          <cell r="AM212">
            <v>4.1053797959241314E-2</v>
          </cell>
          <cell r="AO212">
            <v>-5.6660648140623958E-2</v>
          </cell>
          <cell r="AP212">
            <v>8.0563316625236914E-2</v>
          </cell>
          <cell r="AR212">
            <v>-8.5836129737177982E-2</v>
          </cell>
          <cell r="AS212">
            <v>0.22346665658573173</v>
          </cell>
          <cell r="AU212">
            <v>-1.4710412912526753E-2</v>
          </cell>
          <cell r="AV212">
            <v>2.2858326407530622E-2</v>
          </cell>
          <cell r="AX212">
            <v>-2.2897835562228887E-2</v>
          </cell>
          <cell r="AY212">
            <v>4.4384145209593641E-2</v>
          </cell>
          <cell r="BA212">
            <v>-3.5785601972026904E-2</v>
          </cell>
          <cell r="BB212">
            <v>0.40234524656918985</v>
          </cell>
          <cell r="BD212">
            <v>-2.3268344006177246E-2</v>
          </cell>
          <cell r="BE212">
            <v>4.4056257237456833E-2</v>
          </cell>
          <cell r="BG212">
            <v>-3.6046211413984793E-2</v>
          </cell>
          <cell r="BH212">
            <v>0.11884131250815005</v>
          </cell>
          <cell r="BJ212">
            <v>-6.9824499565710588E-2</v>
          </cell>
          <cell r="BK212">
            <v>0.89541369527329107</v>
          </cell>
          <cell r="BM212" t="str">
            <v>KAZElectronics and Machinery</v>
          </cell>
        </row>
        <row r="213">
          <cell r="G213">
            <v>-1.0793467974053783E-2</v>
          </cell>
          <cell r="H213">
            <v>9.3842308453986334E-3</v>
          </cell>
          <cell r="J213">
            <v>-1.5874060502937937E-2</v>
          </cell>
          <cell r="K213">
            <v>1.6130753227571404E-2</v>
          </cell>
          <cell r="M213">
            <v>-2.6383179395452316E-2</v>
          </cell>
          <cell r="N213">
            <v>3.001750487010213E-2</v>
          </cell>
          <cell r="R213">
            <v>-5.0457996367185842E-3</v>
          </cell>
          <cell r="S213">
            <v>4.9540139298187569E-3</v>
          </cell>
          <cell r="U213">
            <v>-7.6912640397495124E-3</v>
          </cell>
          <cell r="V213">
            <v>8.4678115308634005E-3</v>
          </cell>
          <cell r="X213">
            <v>-1.1993482316029258E-2</v>
          </cell>
          <cell r="Y213">
            <v>5.4933392017119331E-2</v>
          </cell>
          <cell r="AC213">
            <v>-2.8784180498860223E-2</v>
          </cell>
          <cell r="AD213">
            <v>2.9703409361218291E-2</v>
          </cell>
          <cell r="AF213">
            <v>-4.1586257741528243E-2</v>
          </cell>
          <cell r="AG213">
            <v>5.0784545951955806E-2</v>
          </cell>
          <cell r="AI213">
            <v>-6.963741110121191E-2</v>
          </cell>
          <cell r="AJ213">
            <v>0.12923945090506095</v>
          </cell>
          <cell r="AL213">
            <v>-6.1591796713143403E-2</v>
          </cell>
          <cell r="AM213">
            <v>5.3550132351198501E-2</v>
          </cell>
          <cell r="AO213">
            <v>-9.0583666886249692E-2</v>
          </cell>
          <cell r="AP213">
            <v>9.2048457086338603E-2</v>
          </cell>
          <cell r="AR213">
            <v>-0.15055285528964091</v>
          </cell>
          <cell r="AS213">
            <v>0.1712917537013586</v>
          </cell>
          <cell r="AU213">
            <v>-4.0692144319481365E-2</v>
          </cell>
          <cell r="AV213">
            <v>3.9951933153652683E-2</v>
          </cell>
          <cell r="AX213">
            <v>-6.2026645693022339E-2</v>
          </cell>
          <cell r="AY213">
            <v>6.8289158050704346E-2</v>
          </cell>
          <cell r="BA213">
            <v>-9.672213493090577E-2</v>
          </cell>
          <cell r="BB213">
            <v>0.44301353142372829</v>
          </cell>
          <cell r="BD213">
            <v>-0.13857755420100237</v>
          </cell>
          <cell r="BE213">
            <v>0.14300305756044648</v>
          </cell>
          <cell r="BG213">
            <v>-0.2002114281635248</v>
          </cell>
          <cell r="BH213">
            <v>0.24449534595953226</v>
          </cell>
          <cell r="BJ213">
            <v>-0.33525992208386129</v>
          </cell>
          <cell r="BK213">
            <v>0.62220590276707888</v>
          </cell>
          <cell r="BM213" t="str">
            <v>KAZOther</v>
          </cell>
        </row>
        <row r="214">
          <cell r="G214">
            <v>-1.3949063617151758E-2</v>
          </cell>
          <cell r="H214">
            <v>1.4359741165909767E-2</v>
          </cell>
          <cell r="J214">
            <v>-2.0694467975936881E-2</v>
          </cell>
          <cell r="K214">
            <v>2.5558820155996642E-2</v>
          </cell>
          <cell r="M214">
            <v>-3.209059629078137E-2</v>
          </cell>
          <cell r="N214">
            <v>3.39477393529517E-2</v>
          </cell>
          <cell r="R214">
            <v>-5.5126926646442698E-3</v>
          </cell>
          <cell r="S214">
            <v>5.9394191500579119E-3</v>
          </cell>
          <cell r="U214">
            <v>-8.2102155055205905E-3</v>
          </cell>
          <cell r="V214">
            <v>1.056882386588498E-2</v>
          </cell>
          <cell r="X214">
            <v>-1.2758842295244932E-2</v>
          </cell>
          <cell r="Y214">
            <v>1.3754924963871318E-2</v>
          </cell>
          <cell r="AC214">
            <v>-1.5031673170585567E-2</v>
          </cell>
          <cell r="AD214">
            <v>1.5564252265912378E-2</v>
          </cell>
          <cell r="AF214">
            <v>-2.178783905848768E-2</v>
          </cell>
          <cell r="AG214">
            <v>2.8026013768693389E-2</v>
          </cell>
          <cell r="AI214">
            <v>-3.449513356858902E-2</v>
          </cell>
          <cell r="AJ214">
            <v>3.7142022260094852E-2</v>
          </cell>
          <cell r="AL214">
            <v>-2.2837331464689116E-2</v>
          </cell>
          <cell r="AM214">
            <v>2.3509690525017769E-2</v>
          </cell>
          <cell r="AO214">
            <v>-3.3880870976224393E-2</v>
          </cell>
          <cell r="AP214">
            <v>4.1844762040597575E-2</v>
          </cell>
          <cell r="AR214">
            <v>-5.2538550579909096E-2</v>
          </cell>
          <cell r="AS214">
            <v>5.5579055150838254E-2</v>
          </cell>
          <cell r="AU214">
            <v>-1.6783606809715183E-2</v>
          </cell>
          <cell r="AV214">
            <v>1.8082792159264574E-2</v>
          </cell>
          <cell r="AX214">
            <v>-2.4996319811450347E-2</v>
          </cell>
          <cell r="AY214">
            <v>3.2177194521253782E-2</v>
          </cell>
          <cell r="BA214">
            <v>-3.8844790641774915E-2</v>
          </cell>
          <cell r="BB214">
            <v>4.1877402992435656E-2</v>
          </cell>
          <cell r="BD214">
            <v>-4.9352342126713196E-2</v>
          </cell>
          <cell r="BE214">
            <v>5.1100918311401511E-2</v>
          </cell>
          <cell r="BG214">
            <v>-7.1534344527952543E-2</v>
          </cell>
          <cell r="BH214">
            <v>9.2015666138026433E-2</v>
          </cell>
          <cell r="BJ214">
            <v>-0.1132552320865393</v>
          </cell>
          <cell r="BK214">
            <v>0.12194555915739028</v>
          </cell>
          <cell r="BM214" t="str">
            <v>KAZServices</v>
          </cell>
        </row>
        <row r="215">
          <cell r="G215">
            <v>-1.8581326912681106E-5</v>
          </cell>
          <cell r="H215">
            <v>1.5583003505525994E-4</v>
          </cell>
          <cell r="J215">
            <v>-3.0210745308067999E-5</v>
          </cell>
          <cell r="K215">
            <v>4.189337050775066E-4</v>
          </cell>
          <cell r="M215">
            <v>-4.8197185606113635E-5</v>
          </cell>
          <cell r="N215">
            <v>4.3238411581114633E-4</v>
          </cell>
          <cell r="R215">
            <v>-7.274468953255564E-5</v>
          </cell>
          <cell r="S215">
            <v>5.7038550221477635E-4</v>
          </cell>
          <cell r="U215">
            <v>-1.179741357191233E-4</v>
          </cell>
          <cell r="V215">
            <v>1.5039303834782913E-3</v>
          </cell>
          <cell r="X215">
            <v>-1.8728564100456424E-4</v>
          </cell>
          <cell r="Y215">
            <v>1.5659704367863014E-3</v>
          </cell>
          <cell r="AC215">
            <v>-1.7490643585915677E-5</v>
          </cell>
          <cell r="AD215">
            <v>8.476457678625593E-4</v>
          </cell>
          <cell r="AF215">
            <v>-2.8223746994626708E-5</v>
          </cell>
          <cell r="AG215">
            <v>2.4321274177054875E-3</v>
          </cell>
          <cell r="AI215">
            <v>-4.4366164729581214E-5</v>
          </cell>
          <cell r="AJ215">
            <v>2.4539175938116387E-3</v>
          </cell>
          <cell r="AL215">
            <v>-1.5641697783178057E-2</v>
          </cell>
          <cell r="AM215">
            <v>0.13117719339047559</v>
          </cell>
          <cell r="AO215">
            <v>-2.5431302626233172E-2</v>
          </cell>
          <cell r="AP215">
            <v>0.35265696776139949</v>
          </cell>
          <cell r="AR215">
            <v>-4.0572226880959093E-2</v>
          </cell>
          <cell r="AS215">
            <v>0.3639794777599521</v>
          </cell>
          <cell r="AU215">
            <v>-1.5294910942632479E-2</v>
          </cell>
          <cell r="AV215">
            <v>0.11992621750676977</v>
          </cell>
          <cell r="AX215">
            <v>-2.4804613380754039E-2</v>
          </cell>
          <cell r="AY215">
            <v>0.31620839166445563</v>
          </cell>
          <cell r="BA215">
            <v>-3.9377681290627853E-2</v>
          </cell>
          <cell r="BB215">
            <v>0.32925260281333302</v>
          </cell>
          <cell r="BD215">
            <v>-1.4656636787441168E-2</v>
          </cell>
          <cell r="BE215">
            <v>0.71030182982959678</v>
          </cell>
          <cell r="BG215">
            <v>-2.3650656789666758E-2</v>
          </cell>
          <cell r="BH215">
            <v>2.0380501155938648</v>
          </cell>
          <cell r="BJ215">
            <v>-3.7177520592602729E-2</v>
          </cell>
          <cell r="BK215">
            <v>2.0563096321836043</v>
          </cell>
          <cell r="BM215" t="str">
            <v>KAZTextiles, Garments and Leather</v>
          </cell>
        </row>
        <row r="216">
          <cell r="G216">
            <v>-1.2095195706933737E-3</v>
          </cell>
          <cell r="H216">
            <v>1.7670749686658382E-2</v>
          </cell>
          <cell r="J216">
            <v>-2.0677988068200648E-3</v>
          </cell>
          <cell r="K216">
            <v>2.2841641679406166E-2</v>
          </cell>
          <cell r="M216">
            <v>-3.9757429622113705E-3</v>
          </cell>
          <cell r="N216">
            <v>2.6417995803058147E-2</v>
          </cell>
          <cell r="R216">
            <v>-3.4952812420669943E-3</v>
          </cell>
          <cell r="S216">
            <v>4.7645149752497673E-2</v>
          </cell>
          <cell r="U216">
            <v>-6.0060481773689389E-3</v>
          </cell>
          <cell r="V216">
            <v>6.1809136532247066E-2</v>
          </cell>
          <cell r="X216">
            <v>-1.1218345258384943E-2</v>
          </cell>
          <cell r="Y216">
            <v>6.9524729624390602E-2</v>
          </cell>
          <cell r="AC216">
            <v>-1.1894830677192658E-3</v>
          </cell>
          <cell r="AD216">
            <v>4.5050110667943954E-2</v>
          </cell>
          <cell r="AF216">
            <v>-2.0371119899209589E-3</v>
          </cell>
          <cell r="AG216">
            <v>5.371597595512867E-2</v>
          </cell>
          <cell r="AI216">
            <v>-3.8752640830352902E-3</v>
          </cell>
          <cell r="AJ216">
            <v>5.7023705914616585E-2</v>
          </cell>
          <cell r="AL216">
            <v>-8.113891457587041E-3</v>
          </cell>
          <cell r="AM216">
            <v>0.11854173211066162</v>
          </cell>
          <cell r="AO216">
            <v>-1.3871536667280086E-2</v>
          </cell>
          <cell r="AP216">
            <v>0.15322993177659144</v>
          </cell>
          <cell r="AR216">
            <v>-2.6670710950262567E-2</v>
          </cell>
          <cell r="AS216">
            <v>0.1772213990304623</v>
          </cell>
          <cell r="AU216">
            <v>-7.6947121162008183E-3</v>
          </cell>
          <cell r="AV216">
            <v>0.10488875878323936</v>
          </cell>
          <cell r="AX216">
            <v>-1.3222058106419127E-2</v>
          </cell>
          <cell r="AY216">
            <v>0.13607016970266342</v>
          </cell>
          <cell r="BA216">
            <v>-2.4696707133177835E-2</v>
          </cell>
          <cell r="BB216">
            <v>0.15305571779969815</v>
          </cell>
          <cell r="BD216">
            <v>-7.9570438086343613E-3</v>
          </cell>
          <cell r="BE216">
            <v>0.30136259514478353</v>
          </cell>
          <cell r="BG216">
            <v>-1.3627255222704041E-2</v>
          </cell>
          <cell r="BH216">
            <v>0.3593328778677376</v>
          </cell>
          <cell r="BJ216">
            <v>-2.5923568746433562E-2</v>
          </cell>
          <cell r="BK216">
            <v>0.38145992860856376</v>
          </cell>
          <cell r="BM216" t="str">
            <v>KGZAgriculture, Mining and Quarrying</v>
          </cell>
        </row>
        <row r="217">
          <cell r="G217">
            <v>-3.7392834201455116E-5</v>
          </cell>
          <cell r="H217">
            <v>2.745979290921241E-4</v>
          </cell>
          <cell r="J217">
            <v>-6.1785946854797658E-5</v>
          </cell>
          <cell r="K217">
            <v>1.6817359282867983E-3</v>
          </cell>
          <cell r="M217">
            <v>-4.7542298852931708E-3</v>
          </cell>
          <cell r="N217">
            <v>6.7513016518205404E-2</v>
          </cell>
          <cell r="R217">
            <v>-2.2576077753910795E-4</v>
          </cell>
          <cell r="S217">
            <v>4.3868183274753392E-3</v>
          </cell>
          <cell r="U217">
            <v>-3.7736173544544727E-4</v>
          </cell>
          <cell r="V217">
            <v>4.2261560418410227E-2</v>
          </cell>
          <cell r="X217">
            <v>-0.12923151600989513</v>
          </cell>
          <cell r="Y217">
            <v>0.3369438499212265</v>
          </cell>
          <cell r="AC217">
            <v>-2.6276070911990246E-5</v>
          </cell>
          <cell r="AD217">
            <v>9.7047764575108886E-4</v>
          </cell>
          <cell r="AF217">
            <v>-4.3413138428149978E-5</v>
          </cell>
          <cell r="AG217">
            <v>8.1648948544170707E-3</v>
          </cell>
          <cell r="AI217">
            <v>-2.5134375842753798E-2</v>
          </cell>
          <cell r="AJ217">
            <v>5.1014830358326435E-2</v>
          </cell>
          <cell r="AL217">
            <v>-1.2898212877730065E-2</v>
          </cell>
          <cell r="AM217">
            <v>9.4719285682715496E-2</v>
          </cell>
          <cell r="AO217">
            <v>-2.1312326610275628E-2</v>
          </cell>
          <cell r="AP217">
            <v>0.58009478207260368</v>
          </cell>
          <cell r="AR217">
            <v>-1.6399149847751104</v>
          </cell>
          <cell r="AS217">
            <v>23.287811091774184</v>
          </cell>
          <cell r="AU217">
            <v>-1.0941493662570584E-2</v>
          </cell>
          <cell r="AV217">
            <v>0.21260710320066684</v>
          </cell>
          <cell r="AX217">
            <v>-1.8288832461864461E-2</v>
          </cell>
          <cell r="AY217">
            <v>2.0482060725020235</v>
          </cell>
          <cell r="BA217">
            <v>-6.2632040376531544</v>
          </cell>
          <cell r="BB217">
            <v>16.329980073339364</v>
          </cell>
          <cell r="BD217">
            <v>-1.291375724640907E-2</v>
          </cell>
          <cell r="BE217">
            <v>0.47695535501760755</v>
          </cell>
          <cell r="BG217">
            <v>-2.1336018343216519E-2</v>
          </cell>
          <cell r="BH217">
            <v>4.0127563380978186</v>
          </cell>
          <cell r="BJ217">
            <v>-12.352654598188787</v>
          </cell>
          <cell r="BK217">
            <v>25.071980412168404</v>
          </cell>
          <cell r="BM217" t="str">
            <v>KGZElectronics and Machinery</v>
          </cell>
        </row>
        <row r="218">
          <cell r="G218">
            <v>-8.8297537190555886E-3</v>
          </cell>
          <cell r="H218">
            <v>3.3920818992555724E-2</v>
          </cell>
          <cell r="J218">
            <v>-1.4431608804443385E-2</v>
          </cell>
          <cell r="K218">
            <v>4.3556280856137164E-2</v>
          </cell>
          <cell r="M218">
            <v>-2.9279167464665079E-2</v>
          </cell>
          <cell r="N218">
            <v>6.1377737827569945E-2</v>
          </cell>
          <cell r="R218">
            <v>-2.4243548978120089E-3</v>
          </cell>
          <cell r="S218">
            <v>2.5034499274624977E-2</v>
          </cell>
          <cell r="U218">
            <v>-4.0185887846746482E-3</v>
          </cell>
          <cell r="V218">
            <v>2.5067229813430458E-2</v>
          </cell>
          <cell r="X218">
            <v>-3.179328098485712E-2</v>
          </cell>
          <cell r="Y218">
            <v>3.8136907445732504E-2</v>
          </cell>
          <cell r="AC218">
            <v>-2.7321291170665063E-2</v>
          </cell>
          <cell r="AD218">
            <v>0.19124915923293884</v>
          </cell>
          <cell r="AF218">
            <v>-4.4387864218151662E-2</v>
          </cell>
          <cell r="AG218">
            <v>0.19791273688497313</v>
          </cell>
          <cell r="AI218">
            <v>-9.8704336972332385E-2</v>
          </cell>
          <cell r="AJ218">
            <v>0.24411450467960094</v>
          </cell>
          <cell r="AL218">
            <v>-3.1984666269983926E-2</v>
          </cell>
          <cell r="AM218">
            <v>0.12287387730192215</v>
          </cell>
          <cell r="AO218">
            <v>-5.2276677927371923E-2</v>
          </cell>
          <cell r="AP218">
            <v>0.15777711943864312</v>
          </cell>
          <cell r="AR218">
            <v>-0.10606008160785353</v>
          </cell>
          <cell r="AS218">
            <v>0.22233309368354237</v>
          </cell>
          <cell r="AU218">
            <v>-1.7325160216213983E-2</v>
          </cell>
          <cell r="AV218">
            <v>0.17890396792029531</v>
          </cell>
          <cell r="AX218">
            <v>-2.8718029113808261E-2</v>
          </cell>
          <cell r="AY218">
            <v>0.1791378700726905</v>
          </cell>
          <cell r="BA218">
            <v>-0.22720422961129988</v>
          </cell>
          <cell r="BB218">
            <v>0.27253766857507111</v>
          </cell>
          <cell r="BD218">
            <v>-5.657533518472465E-2</v>
          </cell>
          <cell r="BE218">
            <v>0.39602759693208556</v>
          </cell>
          <cell r="BG218">
            <v>-9.191579858320606E-2</v>
          </cell>
          <cell r="BH218">
            <v>0.40982614462290845</v>
          </cell>
          <cell r="BJ218">
            <v>-0.20439118025254668</v>
          </cell>
          <cell r="BK218">
            <v>0.50549806886616733</v>
          </cell>
          <cell r="BM218" t="str">
            <v>KGZOther</v>
          </cell>
        </row>
        <row r="219">
          <cell r="G219">
            <v>-1.0164454899495468E-2</v>
          </cell>
          <cell r="H219">
            <v>3.2021138500567758E-2</v>
          </cell>
          <cell r="J219">
            <v>-1.7731421781718382E-2</v>
          </cell>
          <cell r="K219">
            <v>4.6178074975614436E-2</v>
          </cell>
          <cell r="M219">
            <v>-2.9315078641957371E-2</v>
          </cell>
          <cell r="N219">
            <v>6.2174054415663704E-2</v>
          </cell>
          <cell r="R219">
            <v>-9.157787401591122E-3</v>
          </cell>
          <cell r="S219">
            <v>3.6181252972710354E-2</v>
          </cell>
          <cell r="U219">
            <v>-1.4288752283391659E-2</v>
          </cell>
          <cell r="V219">
            <v>5.8402267306519207E-2</v>
          </cell>
          <cell r="X219">
            <v>-2.5962781239286414E-2</v>
          </cell>
          <cell r="Y219">
            <v>7.1052219667762984E-2</v>
          </cell>
          <cell r="AC219">
            <v>-1.076926585734661E-2</v>
          </cell>
          <cell r="AD219">
            <v>2.4658459586405002E-2</v>
          </cell>
          <cell r="AF219">
            <v>-1.9216953177288332E-2</v>
          </cell>
          <cell r="AG219">
            <v>3.9243002413087424E-2</v>
          </cell>
          <cell r="AI219">
            <v>-3.184520407701541E-2</v>
          </cell>
          <cell r="AJ219">
            <v>4.9993582462150243E-2</v>
          </cell>
          <cell r="AL219">
            <v>-1.7989705513276499E-2</v>
          </cell>
          <cell r="AM219">
            <v>5.6673068799158878E-2</v>
          </cell>
          <cell r="AO219">
            <v>-3.1382209802578151E-2</v>
          </cell>
          <cell r="AP219">
            <v>8.1728924786959464E-2</v>
          </cell>
          <cell r="AR219">
            <v>-5.1883710152871229E-2</v>
          </cell>
          <cell r="AS219">
            <v>0.11003963720275221</v>
          </cell>
          <cell r="AU219">
            <v>-2.4129368762668493E-2</v>
          </cell>
          <cell r="AV219">
            <v>9.5332066250220962E-2</v>
          </cell>
          <cell r="AX219">
            <v>-3.7648676245145764E-2</v>
          </cell>
          <cell r="AY219">
            <v>0.15388103944956141</v>
          </cell>
          <cell r="BA219">
            <v>-6.8407956546183618E-2</v>
          </cell>
          <cell r="BB219">
            <v>0.18721172861817073</v>
          </cell>
          <cell r="BD219">
            <v>-3.0536387614471541E-2</v>
          </cell>
          <cell r="BE219">
            <v>6.9919369609821119E-2</v>
          </cell>
          <cell r="BG219">
            <v>-5.4489910339664493E-2</v>
          </cell>
          <cell r="BH219">
            <v>0.11127402264140343</v>
          </cell>
          <cell r="BJ219">
            <v>-9.029747322045277E-2</v>
          </cell>
          <cell r="BK219">
            <v>0.14175742641350336</v>
          </cell>
          <cell r="BM219" t="str">
            <v>KGZServices</v>
          </cell>
        </row>
        <row r="220">
          <cell r="G220">
            <v>-3.2120322771334031E-5</v>
          </cell>
          <cell r="H220">
            <v>2.5363155655213632E-3</v>
          </cell>
          <cell r="J220">
            <v>-5.5024576795403846E-5</v>
          </cell>
          <cell r="K220">
            <v>1.0982612846419215E-2</v>
          </cell>
          <cell r="M220">
            <v>-1.2037591250191326E-4</v>
          </cell>
          <cell r="N220">
            <v>1.1171240592375398E-2</v>
          </cell>
          <cell r="R220">
            <v>-2.4236536773969419E-5</v>
          </cell>
          <cell r="S220">
            <v>1.8560062235337682E-3</v>
          </cell>
          <cell r="U220">
            <v>-4.1551843878551153E-5</v>
          </cell>
          <cell r="V220">
            <v>8.365846355445683E-3</v>
          </cell>
          <cell r="X220">
            <v>-9.1989292741345707E-5</v>
          </cell>
          <cell r="Y220">
            <v>8.5183462360873818E-3</v>
          </cell>
          <cell r="AC220">
            <v>-5.9548430726863444E-5</v>
          </cell>
          <cell r="AD220">
            <v>1.8194514996139333E-2</v>
          </cell>
          <cell r="AF220">
            <v>-1.0199103553532041E-4</v>
          </cell>
          <cell r="AG220">
            <v>8.0274922307580709E-2</v>
          </cell>
          <cell r="AI220">
            <v>-2.2308664665615652E-4</v>
          </cell>
          <cell r="AJ220">
            <v>8.0650605261325836E-2</v>
          </cell>
          <cell r="AL220">
            <v>-4.617636877251142E-3</v>
          </cell>
          <cell r="AM220">
            <v>0.36462224776115204</v>
          </cell>
          <cell r="AO220">
            <v>-7.9103661807643031E-3</v>
          </cell>
          <cell r="AP220">
            <v>1.5788670135487322</v>
          </cell>
          <cell r="AR220">
            <v>-1.7305313419753832E-2</v>
          </cell>
          <cell r="AS220">
            <v>1.6059842515043037</v>
          </cell>
          <cell r="AU220">
            <v>-4.2815553206052978E-3</v>
          </cell>
          <cell r="AV220">
            <v>0.32787660198970214</v>
          </cell>
          <cell r="AX220">
            <v>-7.3404265592205784E-3</v>
          </cell>
          <cell r="AY220">
            <v>1.4778858179521395</v>
          </cell>
          <cell r="BA220">
            <v>-1.6250557967441886E-2</v>
          </cell>
          <cell r="BB220">
            <v>1.504825998450799</v>
          </cell>
          <cell r="BD220">
            <v>-4.6202769054251112E-3</v>
          </cell>
          <cell r="BE220">
            <v>1.4116861924986153</v>
          </cell>
          <cell r="BG220">
            <v>-7.9133374346278644E-3</v>
          </cell>
          <cell r="BH220">
            <v>6.2284155114635711</v>
          </cell>
          <cell r="BJ220">
            <v>-1.730897135109882E-2</v>
          </cell>
          <cell r="BK220">
            <v>6.2575642103253779</v>
          </cell>
          <cell r="BM220" t="str">
            <v>KGZTextiles, Garments and Leather</v>
          </cell>
        </row>
        <row r="221">
          <cell r="G221">
            <v>-2.0647047087550163E-2</v>
          </cell>
          <cell r="H221">
            <v>6.8260014057159424E-2</v>
          </cell>
          <cell r="J221">
            <v>-4.1916463524103165E-2</v>
          </cell>
          <cell r="K221">
            <v>0.14470627531409264</v>
          </cell>
          <cell r="M221">
            <v>-5.6962212547659874E-2</v>
          </cell>
          <cell r="N221">
            <v>0.15101079642772675</v>
          </cell>
          <cell r="R221">
            <v>-2.5267170509323478E-2</v>
          </cell>
          <cell r="S221">
            <v>0.10842534201219678</v>
          </cell>
          <cell r="U221">
            <v>-5.0294428132474422E-2</v>
          </cell>
          <cell r="V221">
            <v>0.24863611627370119</v>
          </cell>
          <cell r="X221">
            <v>-6.0837637633085251E-2</v>
          </cell>
          <cell r="Y221">
            <v>0.25236981920897961</v>
          </cell>
          <cell r="AC221">
            <v>-3.4883409738540649E-2</v>
          </cell>
          <cell r="AD221">
            <v>0.1637432798743248</v>
          </cell>
          <cell r="AF221">
            <v>-7.1515325456857681E-2</v>
          </cell>
          <cell r="AG221">
            <v>0.28575745970010757</v>
          </cell>
          <cell r="AI221">
            <v>-0.1024104468524456</v>
          </cell>
          <cell r="AJ221">
            <v>0.29917338490486145</v>
          </cell>
          <cell r="AL221">
            <v>-6.7632473520911798E-2</v>
          </cell>
          <cell r="AM221">
            <v>0.22359582819189835</v>
          </cell>
          <cell r="AO221">
            <v>-0.13730361040797839</v>
          </cell>
          <cell r="AP221">
            <v>0.47400692660750754</v>
          </cell>
          <cell r="AR221">
            <v>-0.18658819905269403</v>
          </cell>
          <cell r="AS221">
            <v>0.49465832317147407</v>
          </cell>
          <cell r="AU221">
            <v>-4.704188450274023E-2</v>
          </cell>
          <cell r="AV221">
            <v>0.20186401220610728</v>
          </cell>
          <cell r="AX221">
            <v>-9.3637104260099385E-2</v>
          </cell>
          <cell r="AY221">
            <v>0.46290547098027668</v>
          </cell>
          <cell r="BA221">
            <v>-0.11326622907377475</v>
          </cell>
          <cell r="BB221">
            <v>0.46985680026283716</v>
          </cell>
          <cell r="BD221">
            <v>-8.6772749706748434E-2</v>
          </cell>
          <cell r="BE221">
            <v>0.40731266659975468</v>
          </cell>
          <cell r="BG221">
            <v>-0.17789492147060326</v>
          </cell>
          <cell r="BH221">
            <v>0.71082387625651378</v>
          </cell>
          <cell r="BJ221">
            <v>-0.25474677328533679</v>
          </cell>
          <cell r="BK221">
            <v>0.74419609326746661</v>
          </cell>
          <cell r="BM221" t="str">
            <v>LAOAgriculture, Mining and Quarrying</v>
          </cell>
        </row>
        <row r="222">
          <cell r="G222">
            <v>-1.1310928329066883E-5</v>
          </cell>
          <cell r="H222">
            <v>6.6910590066981968E-4</v>
          </cell>
          <cell r="J222">
            <v>-2.1925227486008225E-5</v>
          </cell>
          <cell r="K222">
            <v>1.1009008157998323E-3</v>
          </cell>
          <cell r="M222">
            <v>-9.9083505915587011E-5</v>
          </cell>
          <cell r="N222">
            <v>1.713167832349427E-3</v>
          </cell>
          <cell r="R222">
            <v>-4.5382891403278336E-4</v>
          </cell>
          <cell r="S222">
            <v>2.4337607901543379E-2</v>
          </cell>
          <cell r="U222">
            <v>-8.8147939823102206E-4</v>
          </cell>
          <cell r="V222">
            <v>3.8742747623473406E-2</v>
          </cell>
          <cell r="X222">
            <v>-3.3762117964215577E-3</v>
          </cell>
          <cell r="Y222">
            <v>6.9142758846282959E-2</v>
          </cell>
          <cell r="AC222">
            <v>-2.6929059799840616E-6</v>
          </cell>
          <cell r="AD222">
            <v>3.1469706445932388E-3</v>
          </cell>
          <cell r="AF222">
            <v>-5.2273376240918878E-6</v>
          </cell>
          <cell r="AG222">
            <v>5.0854744840762578E-3</v>
          </cell>
          <cell r="AI222">
            <v>-3.3004267640990292E-4</v>
          </cell>
          <cell r="AJ222">
            <v>5.3551104792859405E-3</v>
          </cell>
          <cell r="AL222">
            <v>-2.7631784354421221E-2</v>
          </cell>
          <cell r="AM222">
            <v>1.634577589008956</v>
          </cell>
          <cell r="AO222">
            <v>-5.3561753747314887E-2</v>
          </cell>
          <cell r="AP222">
            <v>2.6894215092508604</v>
          </cell>
          <cell r="AR222">
            <v>-0.24205387823948704</v>
          </cell>
          <cell r="AS222">
            <v>4.1851457925660691</v>
          </cell>
          <cell r="AU222">
            <v>-2.7180834068671465E-2</v>
          </cell>
          <cell r="AV222">
            <v>1.4576340588833705</v>
          </cell>
          <cell r="AX222">
            <v>-5.2793783113913778E-2</v>
          </cell>
          <cell r="AY222">
            <v>2.3203902659273408</v>
          </cell>
          <cell r="BA222">
            <v>-0.20220891569856317</v>
          </cell>
          <cell r="BB222">
            <v>4.1411152906736648</v>
          </cell>
          <cell r="BD222">
            <v>-2.7315491141779533E-2</v>
          </cell>
          <cell r="BE222">
            <v>31.921295954913223</v>
          </cell>
          <cell r="BG222">
            <v>-5.3023497896802899E-2</v>
          </cell>
          <cell r="BH222">
            <v>51.584509171149399</v>
          </cell>
          <cell r="BJ222">
            <v>-3.3477878065157225</v>
          </cell>
          <cell r="BK222">
            <v>54.319561821854492</v>
          </cell>
          <cell r="BM222" t="str">
            <v>LAOElectronics and Machinery</v>
          </cell>
        </row>
        <row r="223">
          <cell r="G223">
            <v>-1.0452138341520367E-2</v>
          </cell>
          <cell r="H223">
            <v>2.7254439484750037E-2</v>
          </cell>
          <cell r="J223">
            <v>-2.1289338785663858E-2</v>
          </cell>
          <cell r="K223">
            <v>0.2220099215337541</v>
          </cell>
          <cell r="M223">
            <v>-3.4359961592599575E-2</v>
          </cell>
          <cell r="N223">
            <v>0.22959181861369871</v>
          </cell>
          <cell r="R223">
            <v>-3.8067593741288874E-3</v>
          </cell>
          <cell r="S223">
            <v>4.7147723191301338E-2</v>
          </cell>
          <cell r="U223">
            <v>-7.1315025998046622E-3</v>
          </cell>
          <cell r="V223">
            <v>0.75658753927564248</v>
          </cell>
          <cell r="X223">
            <v>-1.1553312142495997E-2</v>
          </cell>
          <cell r="Y223">
            <v>0.77699792676139623</v>
          </cell>
          <cell r="AC223">
            <v>-2.5435887900528087E-2</v>
          </cell>
          <cell r="AD223">
            <v>8.91707666869479E-2</v>
          </cell>
          <cell r="AF223">
            <v>-5.1795700713569204E-2</v>
          </cell>
          <cell r="AG223">
            <v>0.8883641553693451</v>
          </cell>
          <cell r="AI223">
            <v>-8.4252252549958939E-2</v>
          </cell>
          <cell r="AJ223">
            <v>0.9088770786911482</v>
          </cell>
          <cell r="AL223">
            <v>-4.354479780897777E-2</v>
          </cell>
          <cell r="AM223">
            <v>0.11354509651350733</v>
          </cell>
          <cell r="AO223">
            <v>-8.8693808158466628E-2</v>
          </cell>
          <cell r="AP223">
            <v>0.92491859836674595</v>
          </cell>
          <cell r="AR223">
            <v>-0.14314751024012504</v>
          </cell>
          <cell r="AS223">
            <v>0.95650564443971642</v>
          </cell>
          <cell r="AU223">
            <v>-3.0361772818252725E-2</v>
          </cell>
          <cell r="AV223">
            <v>0.3760385986465794</v>
          </cell>
          <cell r="AX223">
            <v>-5.6879103853942951E-2</v>
          </cell>
          <cell r="AY223">
            <v>6.0343553996933474</v>
          </cell>
          <cell r="BA223">
            <v>-9.2146364950922058E-2</v>
          </cell>
          <cell r="BB223">
            <v>6.1971436106284736</v>
          </cell>
          <cell r="BD223">
            <v>-6.2341250032766672E-2</v>
          </cell>
          <cell r="BE223">
            <v>0.21855014786132579</v>
          </cell>
          <cell r="BG223">
            <v>-0.1269469633391461</v>
          </cell>
          <cell r="BH223">
            <v>2.1773068094421868</v>
          </cell>
          <cell r="BJ223">
            <v>-0.20649527795456854</v>
          </cell>
          <cell r="BK223">
            <v>2.2275822819048936</v>
          </cell>
          <cell r="BM223" t="str">
            <v>LAOOther</v>
          </cell>
        </row>
        <row r="224">
          <cell r="G224">
            <v>-4.7829675451112053E-3</v>
          </cell>
          <cell r="H224">
            <v>1.2631275401417952E-2</v>
          </cell>
          <cell r="J224">
            <v>-9.2335567300096955E-3</v>
          </cell>
          <cell r="K224">
            <v>4.1648310021628276E-2</v>
          </cell>
          <cell r="M224">
            <v>-1.4698029065698393E-2</v>
          </cell>
          <cell r="N224">
            <v>4.4594858663458581E-2</v>
          </cell>
          <cell r="R224">
            <v>-4.1204900725233529E-3</v>
          </cell>
          <cell r="S224">
            <v>1.1550885024007584E-2</v>
          </cell>
          <cell r="U224">
            <v>-7.5886206772111109E-3</v>
          </cell>
          <cell r="V224">
            <v>4.1562321621313458E-2</v>
          </cell>
          <cell r="X224">
            <v>-1.2700689184612202E-2</v>
          </cell>
          <cell r="Y224">
            <v>4.4011416262037528E-2</v>
          </cell>
          <cell r="AC224">
            <v>-3.5264074918330834E-3</v>
          </cell>
          <cell r="AD224">
            <v>9.5300363962564916E-3</v>
          </cell>
          <cell r="AF224">
            <v>-6.3602112187766124E-3</v>
          </cell>
          <cell r="AG224">
            <v>2.741484061493793E-2</v>
          </cell>
          <cell r="AI224">
            <v>-1.0085868486896743E-2</v>
          </cell>
          <cell r="AJ224">
            <v>2.9330579176530591E-2</v>
          </cell>
          <cell r="AL224">
            <v>-1.0785678083373397E-2</v>
          </cell>
          <cell r="AM224">
            <v>2.8483753857242524E-2</v>
          </cell>
          <cell r="AO224">
            <v>-2.0821836969444667E-2</v>
          </cell>
          <cell r="AP224">
            <v>9.3917690298559731E-2</v>
          </cell>
          <cell r="AR224">
            <v>-3.3144320647695819E-2</v>
          </cell>
          <cell r="AS224">
            <v>0.10056221063202225</v>
          </cell>
          <cell r="AU224">
            <v>-1.3030697649596383E-2</v>
          </cell>
          <cell r="AV224">
            <v>3.6528686560071945E-2</v>
          </cell>
          <cell r="AX224">
            <v>-2.399836424351752E-2</v>
          </cell>
          <cell r="AY224">
            <v>0.13143728952875636</v>
          </cell>
          <cell r="BA224">
            <v>-4.016484393683549E-2</v>
          </cell>
          <cell r="BB224">
            <v>0.13918234199019303</v>
          </cell>
          <cell r="BD224">
            <v>-2.3395585797429785E-2</v>
          </cell>
          <cell r="BE224">
            <v>6.3226040858184743E-2</v>
          </cell>
          <cell r="BG224">
            <v>-4.2196163546974148E-2</v>
          </cell>
          <cell r="BH224">
            <v>0.18188092476976908</v>
          </cell>
          <cell r="BJ224">
            <v>-6.6913651378425296E-2</v>
          </cell>
          <cell r="BK224">
            <v>0.19459069412767382</v>
          </cell>
          <cell r="BM224" t="str">
            <v>LAOServices</v>
          </cell>
        </row>
        <row r="225">
          <cell r="G225">
            <v>-3.443066161707975E-4</v>
          </cell>
          <cell r="H225">
            <v>4.7870620619505644E-3</v>
          </cell>
          <cell r="J225">
            <v>-6.1074253608239815E-4</v>
          </cell>
          <cell r="K225">
            <v>7.9043470323085785E-3</v>
          </cell>
          <cell r="M225">
            <v>-1.3462897186400369E-3</v>
          </cell>
          <cell r="N225">
            <v>8.4510683082044125E-3</v>
          </cell>
          <cell r="R225">
            <v>-1.4559510964318179E-4</v>
          </cell>
          <cell r="S225">
            <v>2.2438619052991271E-3</v>
          </cell>
          <cell r="U225">
            <v>-2.5877303778543137E-4</v>
          </cell>
          <cell r="V225">
            <v>3.6257955944165587E-3</v>
          </cell>
          <cell r="X225">
            <v>-5.7112745707854629E-4</v>
          </cell>
          <cell r="Y225">
            <v>3.8606927264481783E-3</v>
          </cell>
          <cell r="AC225">
            <v>-1.2462624436011538E-3</v>
          </cell>
          <cell r="AD225">
            <v>2.0793413743376732E-2</v>
          </cell>
          <cell r="AF225">
            <v>-2.2101365611888468E-3</v>
          </cell>
          <cell r="AG225">
            <v>3.4056736156344414E-2</v>
          </cell>
          <cell r="AI225">
            <v>-4.8711941344663501E-3</v>
          </cell>
          <cell r="AJ225">
            <v>3.6034186370670795E-2</v>
          </cell>
          <cell r="AL225">
            <v>-3.182033345516163E-2</v>
          </cell>
          <cell r="AM225">
            <v>0.44241354632075219</v>
          </cell>
          <cell r="AO225">
            <v>-5.6443966629303767E-2</v>
          </cell>
          <cell r="AP225">
            <v>0.73050864113690805</v>
          </cell>
          <cell r="AR225">
            <v>-0.12442220324087733</v>
          </cell>
          <cell r="AS225">
            <v>0.78103585289808708</v>
          </cell>
          <cell r="AU225">
            <v>-3.1730117649263166E-2</v>
          </cell>
          <cell r="AV225">
            <v>0.48901369296214753</v>
          </cell>
          <cell r="AX225">
            <v>-5.6395430818465514E-2</v>
          </cell>
          <cell r="AY225">
            <v>0.79018396335542807</v>
          </cell>
          <cell r="BA225">
            <v>-0.12446806386724971</v>
          </cell>
          <cell r="BB225">
            <v>0.84137602367327835</v>
          </cell>
          <cell r="BD225">
            <v>-3.1831025251712573E-2</v>
          </cell>
          <cell r="BE225">
            <v>0.53108852098776294</v>
          </cell>
          <cell r="BG225">
            <v>-5.6449516753190432E-2</v>
          </cell>
          <cell r="BH225">
            <v>0.86984955227492022</v>
          </cell>
          <cell r="BJ225">
            <v>-0.12441609253035908</v>
          </cell>
          <cell r="BK225">
            <v>0.92035598294641352</v>
          </cell>
          <cell r="BM225" t="str">
            <v>LAOTextiles, Garments and Leather</v>
          </cell>
        </row>
        <row r="226">
          <cell r="G226">
            <v>-1.7068573506549001E-3</v>
          </cell>
          <cell r="H226">
            <v>4.9831870128400624E-3</v>
          </cell>
          <cell r="J226">
            <v>-2.5631625321693718E-3</v>
          </cell>
          <cell r="K226">
            <v>8.0312080681324005E-3</v>
          </cell>
          <cell r="M226">
            <v>-4.5447396114468575E-3</v>
          </cell>
          <cell r="N226">
            <v>8.6934230057522655E-3</v>
          </cell>
          <cell r="R226">
            <v>-2.648466092068702E-3</v>
          </cell>
          <cell r="S226">
            <v>7.8291695099323988E-3</v>
          </cell>
          <cell r="U226">
            <v>-3.9881893899291754E-3</v>
          </cell>
          <cell r="V226">
            <v>1.2735275784507394E-2</v>
          </cell>
          <cell r="X226">
            <v>-7.0067763444967568E-3</v>
          </cell>
          <cell r="Y226">
            <v>1.3731990824453533E-2</v>
          </cell>
          <cell r="AC226">
            <v>-3.6177958245389163E-3</v>
          </cell>
          <cell r="AD226">
            <v>1.2971541844308376E-2</v>
          </cell>
          <cell r="AF226">
            <v>-5.428463569842279E-3</v>
          </cell>
          <cell r="AG226">
            <v>2.1525155752897263E-2</v>
          </cell>
          <cell r="AI226">
            <v>-9.6504988614469767E-3</v>
          </cell>
          <cell r="AJ226">
            <v>2.2940021939575672E-2</v>
          </cell>
          <cell r="AL226">
            <v>-4.5916079770556083E-2</v>
          </cell>
          <cell r="AM226">
            <v>0.13405245160374557</v>
          </cell>
          <cell r="AO226">
            <v>-6.8951500397401722E-2</v>
          </cell>
          <cell r="AP226">
            <v>0.21604710561712237</v>
          </cell>
          <cell r="AR226">
            <v>-0.12225780113114507</v>
          </cell>
          <cell r="AS226">
            <v>0.23386131480650835</v>
          </cell>
          <cell r="AU226">
            <v>-4.334410050286374E-2</v>
          </cell>
          <cell r="AV226">
            <v>0.12813013204462184</v>
          </cell>
          <cell r="AX226">
            <v>-6.5269660147516381E-2</v>
          </cell>
          <cell r="AY226">
            <v>0.20842217885606834</v>
          </cell>
          <cell r="BA226">
            <v>-0.11467106148213338</v>
          </cell>
          <cell r="BB226">
            <v>0.22473415543508379</v>
          </cell>
          <cell r="BD226">
            <v>-4.6710568843884949E-2</v>
          </cell>
          <cell r="BE226">
            <v>0.1674799042610767</v>
          </cell>
          <cell r="BG226">
            <v>-7.0088704170572141E-2</v>
          </cell>
          <cell r="BH226">
            <v>0.27791846705423112</v>
          </cell>
          <cell r="BJ226">
            <v>-0.12460081035747883</v>
          </cell>
          <cell r="BK226">
            <v>0.29618627641192197</v>
          </cell>
          <cell r="BM226" t="str">
            <v>LVAAgriculture, Mining and Quarrying</v>
          </cell>
        </row>
        <row r="227">
          <cell r="G227">
            <v>-8.2706409739330411E-4</v>
          </cell>
          <cell r="H227">
            <v>9.1830111341550946E-3</v>
          </cell>
          <cell r="J227">
            <v>-1.3888195971958339E-3</v>
          </cell>
          <cell r="K227">
            <v>1.6819308511912823E-2</v>
          </cell>
          <cell r="M227">
            <v>-5.0633250502869487E-3</v>
          </cell>
          <cell r="N227">
            <v>1.8348175566643476E-2</v>
          </cell>
          <cell r="R227">
            <v>-3.8499382935697213E-4</v>
          </cell>
          <cell r="S227">
            <v>6.0369358980096877E-3</v>
          </cell>
          <cell r="U227">
            <v>-6.8238592939451337E-4</v>
          </cell>
          <cell r="V227">
            <v>1.0242707561701536E-2</v>
          </cell>
          <cell r="X227">
            <v>-2.9460492369253188E-3</v>
          </cell>
          <cell r="Y227">
            <v>1.1075696907937527E-2</v>
          </cell>
          <cell r="AC227">
            <v>-2.4141862522810698E-3</v>
          </cell>
          <cell r="AD227">
            <v>3.3871402963995934E-2</v>
          </cell>
          <cell r="AF227">
            <v>-4.169024177826941E-3</v>
          </cell>
          <cell r="AG227">
            <v>6.2065552920103073E-2</v>
          </cell>
          <cell r="AI227">
            <v>-1.6789105953648686E-2</v>
          </cell>
          <cell r="AJ227">
            <v>6.7233281210064888E-2</v>
          </cell>
          <cell r="AL227">
            <v>-4.2516664419159508E-2</v>
          </cell>
          <cell r="AM227">
            <v>0.47206861472867312</v>
          </cell>
          <cell r="AO227">
            <v>-7.1394680217448409E-2</v>
          </cell>
          <cell r="AP227">
            <v>0.86462572612827338</v>
          </cell>
          <cell r="AR227">
            <v>-0.26028900624107415</v>
          </cell>
          <cell r="AS227">
            <v>0.94321978880414437</v>
          </cell>
          <cell r="AU227">
            <v>-4.4609752931820512E-2</v>
          </cell>
          <cell r="AV227">
            <v>0.69950788386726415</v>
          </cell>
          <cell r="AX227">
            <v>-7.9068975638605724E-2</v>
          </cell>
          <cell r="AY227">
            <v>1.1868363044767862</v>
          </cell>
          <cell r="BA227">
            <v>-0.34136268834158345</v>
          </cell>
          <cell r="BB227">
            <v>1.2833559006284727</v>
          </cell>
          <cell r="BD227">
            <v>-4.3564820425324537E-2</v>
          </cell>
          <cell r="BE227">
            <v>0.61122110453824763</v>
          </cell>
          <cell r="BG227">
            <v>-7.5231473745763694E-2</v>
          </cell>
          <cell r="BH227">
            <v>1.1199942278720136</v>
          </cell>
          <cell r="BJ227">
            <v>-0.30296518559053487</v>
          </cell>
          <cell r="BK227">
            <v>1.2132476604712334</v>
          </cell>
          <cell r="BM227" t="str">
            <v>LVAElectronics and Machinery</v>
          </cell>
        </row>
        <row r="228">
          <cell r="G228">
            <v>-4.9792377612902783E-3</v>
          </cell>
          <cell r="H228">
            <v>2.3254504689248279E-2</v>
          </cell>
          <cell r="J228">
            <v>-7.5467486972229381E-3</v>
          </cell>
          <cell r="K228">
            <v>3.277462335609016E-2</v>
          </cell>
          <cell r="M228">
            <v>-1.888155045980966E-2</v>
          </cell>
          <cell r="N228">
            <v>3.6848557483608602E-2</v>
          </cell>
          <cell r="R228">
            <v>-3.4508868993725628E-3</v>
          </cell>
          <cell r="S228">
            <v>1.5346038999268785E-2</v>
          </cell>
          <cell r="U228">
            <v>-5.3052389703225344E-3</v>
          </cell>
          <cell r="V228">
            <v>2.3124190920498222E-2</v>
          </cell>
          <cell r="X228">
            <v>-1.3309526344528422E-2</v>
          </cell>
          <cell r="Y228">
            <v>2.6235042198095471E-2</v>
          </cell>
          <cell r="AC228">
            <v>-1.7738848309818422E-2</v>
          </cell>
          <cell r="AD228">
            <v>8.8701200220384635E-2</v>
          </cell>
          <cell r="AF228">
            <v>-2.6370677485829219E-2</v>
          </cell>
          <cell r="AG228">
            <v>0.12494255354977213</v>
          </cell>
          <cell r="AI228">
            <v>-6.7844971788872499E-2</v>
          </cell>
          <cell r="AJ228">
            <v>0.13955127983354032</v>
          </cell>
          <cell r="AL228">
            <v>-2.5878102216499919E-2</v>
          </cell>
          <cell r="AM228">
            <v>0.1208583478420807</v>
          </cell>
          <cell r="AO228">
            <v>-3.9221974035312093E-2</v>
          </cell>
          <cell r="AP228">
            <v>0.17033632334448026</v>
          </cell>
          <cell r="AR228">
            <v>-9.8131223337754175E-2</v>
          </cell>
          <cell r="AS228">
            <v>0.19150938011128354</v>
          </cell>
          <cell r="AU228">
            <v>-1.6982676995324766E-2</v>
          </cell>
          <cell r="AV228">
            <v>7.5521693721583211E-2</v>
          </cell>
          <cell r="AX228">
            <v>-2.610840703947102E-2</v>
          </cell>
          <cell r="AY228">
            <v>0.11379992350732944</v>
          </cell>
          <cell r="BA228">
            <v>-6.5499505912809994E-2</v>
          </cell>
          <cell r="BB228">
            <v>0.12910920021458203</v>
          </cell>
          <cell r="BD228">
            <v>-4.1704470828032823E-2</v>
          </cell>
          <cell r="BE228">
            <v>0.20853871414837052</v>
          </cell>
          <cell r="BG228">
            <v>-6.1998114574016785E-2</v>
          </cell>
          <cell r="BH228">
            <v>0.29374303160438592</v>
          </cell>
          <cell r="BJ228">
            <v>-0.1595052056018571</v>
          </cell>
          <cell r="BK228">
            <v>0.32808850818185392</v>
          </cell>
          <cell r="BM228" t="str">
            <v>LVAOther</v>
          </cell>
        </row>
        <row r="229">
          <cell r="G229">
            <v>-1.305575626381697E-2</v>
          </cell>
          <cell r="H229">
            <v>3.225155747978619E-2</v>
          </cell>
          <cell r="J229">
            <v>-2.0866001734123042E-2</v>
          </cell>
          <cell r="K229">
            <v>5.4916356896207233E-2</v>
          </cell>
          <cell r="M229">
            <v>-4.4159861474914089E-2</v>
          </cell>
          <cell r="N229">
            <v>6.5065716010219113E-2</v>
          </cell>
          <cell r="R229">
            <v>-9.6866691772001939E-3</v>
          </cell>
          <cell r="S229">
            <v>2.3571802840082576E-2</v>
          </cell>
          <cell r="U229">
            <v>-1.5310286984457341E-2</v>
          </cell>
          <cell r="V229">
            <v>4.0640759603617418E-2</v>
          </cell>
          <cell r="X229">
            <v>-3.2603997080992569E-2</v>
          </cell>
          <cell r="Y229">
            <v>4.8044047932210523E-2</v>
          </cell>
          <cell r="AC229">
            <v>-1.4980356261559883E-2</v>
          </cell>
          <cell r="AD229">
            <v>3.4882531097309766E-2</v>
          </cell>
          <cell r="AF229">
            <v>-2.3981789708272666E-2</v>
          </cell>
          <cell r="AG229">
            <v>6.0075257117887304E-2</v>
          </cell>
          <cell r="AI229">
            <v>-5.0333454300698216E-2</v>
          </cell>
          <cell r="AJ229">
            <v>7.1505424980387033E-2</v>
          </cell>
          <cell r="AL229">
            <v>-1.7546062337484403E-2</v>
          </cell>
          <cell r="AM229">
            <v>4.3343934015496653E-2</v>
          </cell>
          <cell r="AO229">
            <v>-2.804250935471609E-2</v>
          </cell>
          <cell r="AP229">
            <v>7.3803907025963914E-2</v>
          </cell>
          <cell r="AR229">
            <v>-5.9347897325634454E-2</v>
          </cell>
          <cell r="AS229">
            <v>8.744396617699958E-2</v>
          </cell>
          <cell r="AU229">
            <v>-1.3486392734845937E-2</v>
          </cell>
          <cell r="AV229">
            <v>3.2818152943424356E-2</v>
          </cell>
          <cell r="AX229">
            <v>-2.1315948689730347E-2</v>
          </cell>
          <cell r="AY229">
            <v>5.6582632794657556E-2</v>
          </cell>
          <cell r="BA229">
            <v>-4.5393344328822111E-2</v>
          </cell>
          <cell r="BB229">
            <v>6.6889958471032768E-2</v>
          </cell>
          <cell r="BD229">
            <v>-3.5959959326465535E-2</v>
          </cell>
          <cell r="BE229">
            <v>8.3734617359014135E-2</v>
          </cell>
          <cell r="BG229">
            <v>-5.756766844712783E-2</v>
          </cell>
          <cell r="BH229">
            <v>0.14420910723128805</v>
          </cell>
          <cell r="BJ229">
            <v>-0.12082416050799234</v>
          </cell>
          <cell r="BK229">
            <v>0.17164693075521029</v>
          </cell>
          <cell r="BM229" t="str">
            <v>LVAServices</v>
          </cell>
        </row>
        <row r="230">
          <cell r="G230">
            <v>-1.4211685152076825E-4</v>
          </cell>
          <cell r="H230">
            <v>2.1764965495094657E-3</v>
          </cell>
          <cell r="J230">
            <v>-2.3858133135945536E-4</v>
          </cell>
          <cell r="K230">
            <v>7.3572727851569653E-3</v>
          </cell>
          <cell r="M230">
            <v>-5.5596335459995316E-4</v>
          </cell>
          <cell r="N230">
            <v>7.5210127979516983E-3</v>
          </cell>
          <cell r="R230">
            <v>-1.8405861192150041E-4</v>
          </cell>
          <cell r="S230">
            <v>3.8752327673137188E-3</v>
          </cell>
          <cell r="U230">
            <v>-3.0997871544968802E-4</v>
          </cell>
          <cell r="V230">
            <v>1.7774199135601521E-2</v>
          </cell>
          <cell r="X230">
            <v>-7.1497753742733039E-4</v>
          </cell>
          <cell r="Y230">
            <v>1.8062019255012274E-2</v>
          </cell>
          <cell r="AC230">
            <v>-5.2101731762377312E-4</v>
          </cell>
          <cell r="AD230">
            <v>1.0005605639889836E-2</v>
          </cell>
          <cell r="AF230">
            <v>-8.7480817273899447E-4</v>
          </cell>
          <cell r="AG230">
            <v>3.8963517174124718E-2</v>
          </cell>
          <cell r="AI230">
            <v>-2.037522539467318E-3</v>
          </cell>
          <cell r="AJ230">
            <v>3.960949182510376E-2</v>
          </cell>
          <cell r="AL230">
            <v>-2.0662651781596514E-2</v>
          </cell>
          <cell r="AM230">
            <v>0.31644516343502316</v>
          </cell>
          <cell r="AO230">
            <v>-3.4687814419739754E-2</v>
          </cell>
          <cell r="AP230">
            <v>1.0696885273995784</v>
          </cell>
          <cell r="AR230">
            <v>-8.0832618204663406E-2</v>
          </cell>
          <cell r="AS230">
            <v>1.093495013617698</v>
          </cell>
          <cell r="AU230">
            <v>-2.0889515032879832E-2</v>
          </cell>
          <cell r="AV230">
            <v>0.43981497145721021</v>
          </cell>
          <cell r="AX230">
            <v>-3.518066863951308E-2</v>
          </cell>
          <cell r="AY230">
            <v>2.0172617633284218</v>
          </cell>
          <cell r="BA230">
            <v>-8.1145532177703872E-2</v>
          </cell>
          <cell r="BB230">
            <v>2.0499275682501743</v>
          </cell>
          <cell r="BD230">
            <v>-2.0673717694835215E-2</v>
          </cell>
          <cell r="BE230">
            <v>0.39701764100344594</v>
          </cell>
          <cell r="BG230">
            <v>-3.471196942708954E-2</v>
          </cell>
          <cell r="BH230">
            <v>1.5460537053345795</v>
          </cell>
          <cell r="BJ230">
            <v>-8.0847918779214614E-2</v>
          </cell>
          <cell r="BK230">
            <v>1.5716856701860893</v>
          </cell>
          <cell r="BM230" t="str">
            <v>LVATextiles, Garments and Leather</v>
          </cell>
        </row>
        <row r="231">
          <cell r="G231">
            <v>-1.0297942208126187E-3</v>
          </cell>
          <cell r="H231">
            <v>3.6648540117312223E-3</v>
          </cell>
          <cell r="J231">
            <v>-1.6666980809532106E-3</v>
          </cell>
          <cell r="K231">
            <v>5.8831058559007943E-3</v>
          </cell>
          <cell r="M231">
            <v>-2.7048140182159841E-3</v>
          </cell>
          <cell r="N231">
            <v>6.3100571860559285E-3</v>
          </cell>
          <cell r="R231">
            <v>-2.1395751100499183E-3</v>
          </cell>
          <cell r="S231">
            <v>8.6166847904678434E-3</v>
          </cell>
          <cell r="U231">
            <v>-3.5265920014353469E-3</v>
          </cell>
          <cell r="V231">
            <v>1.3684745703358203E-2</v>
          </cell>
          <cell r="X231">
            <v>-5.6037727044895291E-3</v>
          </cell>
          <cell r="Y231">
            <v>1.4547259110258892E-2</v>
          </cell>
          <cell r="AC231">
            <v>-1.640323011088185E-3</v>
          </cell>
          <cell r="AD231">
            <v>6.2742077570874244E-3</v>
          </cell>
          <cell r="AF231">
            <v>-2.6786539237946272E-3</v>
          </cell>
          <cell r="AG231">
            <v>1.0354722675401717E-2</v>
          </cell>
          <cell r="AI231">
            <v>-4.3025081977248192E-3</v>
          </cell>
          <cell r="AJ231">
            <v>1.1025626619812101E-2</v>
          </cell>
          <cell r="AL231">
            <v>-2.7193091450891733E-2</v>
          </cell>
          <cell r="AM231">
            <v>9.6775363738721615E-2</v>
          </cell>
          <cell r="AO231">
            <v>-4.4011388314669248E-2</v>
          </cell>
          <cell r="AP231">
            <v>0.15535126564270835</v>
          </cell>
          <cell r="AR231">
            <v>-7.1424225800141433E-2</v>
          </cell>
          <cell r="AS231">
            <v>0.16662548560951571</v>
          </cell>
          <cell r="AU231">
            <v>-2.3465383612865001E-2</v>
          </cell>
          <cell r="AV231">
            <v>9.4501853723073945E-2</v>
          </cell>
          <cell r="AX231">
            <v>-3.8677227908961359E-2</v>
          </cell>
          <cell r="AY231">
            <v>0.150084849120494</v>
          </cell>
          <cell r="BA231">
            <v>-6.1458312714752453E-2</v>
          </cell>
          <cell r="BB231">
            <v>0.15954430107854728</v>
          </cell>
          <cell r="BD231">
            <v>-2.5239204501110737E-2</v>
          </cell>
          <cell r="BE231">
            <v>9.6539530076171984E-2</v>
          </cell>
          <cell r="BG231">
            <v>-4.1215720143744715E-2</v>
          </cell>
          <cell r="BH231">
            <v>0.15932530446145302</v>
          </cell>
          <cell r="BJ231">
            <v>-6.62015246607085E-2</v>
          </cell>
          <cell r="BK231">
            <v>0.16964832117164483</v>
          </cell>
          <cell r="BM231" t="str">
            <v>LTUAgriculture, Mining and Quarrying</v>
          </cell>
        </row>
        <row r="232">
          <cell r="G232">
            <v>-9.5975276781246066E-4</v>
          </cell>
          <cell r="H232">
            <v>7.7292381320148706E-3</v>
          </cell>
          <cell r="J232">
            <v>-1.6312806983478367E-3</v>
          </cell>
          <cell r="K232">
            <v>1.6477531287819147E-2</v>
          </cell>
          <cell r="M232">
            <v>-4.8747437540441751E-3</v>
          </cell>
          <cell r="N232">
            <v>2.075014915317297E-2</v>
          </cell>
          <cell r="R232">
            <v>-3.880054282490164E-4</v>
          </cell>
          <cell r="S232">
            <v>3.6194601561874151E-3</v>
          </cell>
          <cell r="U232">
            <v>-6.7415626836009324E-4</v>
          </cell>
          <cell r="V232">
            <v>7.9348983708769083E-3</v>
          </cell>
          <cell r="X232">
            <v>-2.0877253846265376E-3</v>
          </cell>
          <cell r="Y232">
            <v>9.6083416137844324E-3</v>
          </cell>
          <cell r="AC232">
            <v>-1.6069048433564603E-3</v>
          </cell>
          <cell r="AD232">
            <v>1.5555788995698094E-2</v>
          </cell>
          <cell r="AF232">
            <v>-2.7814152417704463E-3</v>
          </cell>
          <cell r="AG232">
            <v>3.3774996176362038E-2</v>
          </cell>
          <cell r="AI232">
            <v>-8.7511413730680943E-3</v>
          </cell>
          <cell r="AJ232">
            <v>4.2304879985749722E-2</v>
          </cell>
          <cell r="AL232">
            <v>-4.5238485653043184E-2</v>
          </cell>
          <cell r="AM232">
            <v>0.36432197965011104</v>
          </cell>
          <cell r="AO232">
            <v>-7.6891331750464947E-2</v>
          </cell>
          <cell r="AP232">
            <v>0.77667769008949017</v>
          </cell>
          <cell r="AR232">
            <v>-0.22977378422385639</v>
          </cell>
          <cell r="AS232">
            <v>0.97806993243050289</v>
          </cell>
          <cell r="AU232">
            <v>-4.9074017024619526E-2</v>
          </cell>
          <cell r="AV232">
            <v>0.4577808360213928</v>
          </cell>
          <cell r="AX232">
            <v>-8.5265704503300468E-2</v>
          </cell>
          <cell r="AY232">
            <v>1.0035873454098416</v>
          </cell>
          <cell r="BA232">
            <v>-0.26405061272013985</v>
          </cell>
          <cell r="BB232">
            <v>1.2152405239820581</v>
          </cell>
          <cell r="BD232">
            <v>-4.8358279719882796E-2</v>
          </cell>
          <cell r="BE232">
            <v>0.46813674040969389</v>
          </cell>
          <cell r="BG232">
            <v>-8.3704058043493929E-2</v>
          </cell>
          <cell r="BH232">
            <v>1.016426529167024</v>
          </cell>
          <cell r="BJ232">
            <v>-0.26335731336966894</v>
          </cell>
          <cell r="BK232">
            <v>1.2731253056613867</v>
          </cell>
          <cell r="BM232" t="str">
            <v>LTUElectronics and Machinery</v>
          </cell>
        </row>
        <row r="233">
          <cell r="G233">
            <v>-7.9293337039416656E-3</v>
          </cell>
          <cell r="H233">
            <v>4.0505211742129177E-2</v>
          </cell>
          <cell r="J233">
            <v>-1.242743048351258E-2</v>
          </cell>
          <cell r="K233">
            <v>6.3932758988812566E-2</v>
          </cell>
          <cell r="M233">
            <v>-3.0101481010206044E-2</v>
          </cell>
          <cell r="N233">
            <v>7.3716721613891423E-2</v>
          </cell>
          <cell r="R233">
            <v>-4.1890260617947206E-3</v>
          </cell>
          <cell r="S233">
            <v>2.963804297905881E-2</v>
          </cell>
          <cell r="U233">
            <v>-6.66634643857833E-3</v>
          </cell>
          <cell r="V233">
            <v>4.591642864397727E-2</v>
          </cell>
          <cell r="X233">
            <v>-1.6836579103255644E-2</v>
          </cell>
          <cell r="Y233">
            <v>5.2823514502961189E-2</v>
          </cell>
          <cell r="AC233">
            <v>-3.1646527648263145E-2</v>
          </cell>
          <cell r="AD233">
            <v>0.10881998676632065</v>
          </cell>
          <cell r="AF233">
            <v>-4.8916849875240587E-2</v>
          </cell>
          <cell r="AG233">
            <v>0.17143671907251701</v>
          </cell>
          <cell r="AI233">
            <v>-0.10632799143786542</v>
          </cell>
          <cell r="AJ233">
            <v>0.20086767795146443</v>
          </cell>
          <cell r="AL233">
            <v>-3.2085554316412773E-2</v>
          </cell>
          <cell r="AM233">
            <v>0.16390181318814215</v>
          </cell>
          <cell r="AO233">
            <v>-5.0286822409047173E-2</v>
          </cell>
          <cell r="AP233">
            <v>0.25869992205195802</v>
          </cell>
          <cell r="AR233">
            <v>-0.12180376561492473</v>
          </cell>
          <cell r="AS233">
            <v>0.29829011663295657</v>
          </cell>
          <cell r="AU233">
            <v>-2.1571279786496568E-2</v>
          </cell>
          <cell r="AV233">
            <v>0.15262032462781505</v>
          </cell>
          <cell r="AX233">
            <v>-3.432817606264274E-2</v>
          </cell>
          <cell r="AY233">
            <v>0.23644544446963539</v>
          </cell>
          <cell r="BA233">
            <v>-8.6699522305718868E-2</v>
          </cell>
          <cell r="BB233">
            <v>0.27201330186073069</v>
          </cell>
          <cell r="BD233">
            <v>-5.97767239529391E-2</v>
          </cell>
          <cell r="BE233">
            <v>0.20554869026364869</v>
          </cell>
          <cell r="BG233">
            <v>-9.2398416159256036E-2</v>
          </cell>
          <cell r="BH233">
            <v>0.32382464026690322</v>
          </cell>
          <cell r="BJ233">
            <v>-0.20084159195268259</v>
          </cell>
          <cell r="BK233">
            <v>0.37941640452397474</v>
          </cell>
          <cell r="BM233" t="str">
            <v>LTUOther</v>
          </cell>
        </row>
        <row r="234">
          <cell r="G234">
            <v>-1.4128456172785242E-2</v>
          </cell>
          <cell r="H234">
            <v>2.9295744980266165E-2</v>
          </cell>
          <cell r="J234">
            <v>-2.3428056995030588E-2</v>
          </cell>
          <cell r="K234">
            <v>5.1754564960591151E-2</v>
          </cell>
          <cell r="M234">
            <v>-4.6531692589082296E-2</v>
          </cell>
          <cell r="N234">
            <v>6.4551047551371171E-2</v>
          </cell>
          <cell r="R234">
            <v>-9.8141374461095943E-3</v>
          </cell>
          <cell r="S234">
            <v>2.0129117928338408E-2</v>
          </cell>
          <cell r="U234">
            <v>-1.5713239646662158E-2</v>
          </cell>
          <cell r="V234">
            <v>3.7351489281039943E-2</v>
          </cell>
          <cell r="X234">
            <v>-3.1552880474553735E-2</v>
          </cell>
          <cell r="Y234">
            <v>4.5530782882632528E-2</v>
          </cell>
          <cell r="AC234">
            <v>-1.3832976825367996E-2</v>
          </cell>
          <cell r="AD234">
            <v>2.5688072585012382E-2</v>
          </cell>
          <cell r="AF234">
            <v>-2.3195936193813441E-2</v>
          </cell>
          <cell r="AG234">
            <v>4.7043796856314664E-2</v>
          </cell>
          <cell r="AI234">
            <v>-4.5396833863149418E-2</v>
          </cell>
          <cell r="AJ234">
            <v>5.9257131052390839E-2</v>
          </cell>
          <cell r="AL234">
            <v>-2.083451890317763E-2</v>
          </cell>
          <cell r="AM234">
            <v>4.3200951689946851E-2</v>
          </cell>
          <cell r="AO234">
            <v>-3.454816933699436E-2</v>
          </cell>
          <cell r="AP234">
            <v>7.6319836280074035E-2</v>
          </cell>
          <cell r="AR234">
            <v>-6.8617930861512383E-2</v>
          </cell>
          <cell r="AS234">
            <v>9.5190161188278874E-2</v>
          </cell>
          <cell r="AU234">
            <v>-1.4303402101946933E-2</v>
          </cell>
          <cell r="AV234">
            <v>2.9336747041449389E-2</v>
          </cell>
          <cell r="AX234">
            <v>-2.2900920862847431E-2</v>
          </cell>
          <cell r="AY234">
            <v>5.4437119229979562E-2</v>
          </cell>
          <cell r="BA234">
            <v>-4.5986062390140733E-2</v>
          </cell>
          <cell r="BB234">
            <v>6.6357853572235698E-2</v>
          </cell>
          <cell r="BD234">
            <v>-3.9939007473613529E-2</v>
          </cell>
          <cell r="BE234">
            <v>7.4167414281650343E-2</v>
          </cell>
          <cell r="BG234">
            <v>-6.6972039402482864E-2</v>
          </cell>
          <cell r="BH234">
            <v>0.13582633571581398</v>
          </cell>
          <cell r="BJ234">
            <v>-0.13107117215823738</v>
          </cell>
          <cell r="BK234">
            <v>0.1710890598490809</v>
          </cell>
          <cell r="BM234" t="str">
            <v>LTUServices</v>
          </cell>
        </row>
        <row r="235">
          <cell r="G235">
            <v>-2.660647987795528E-4</v>
          </cell>
          <cell r="H235">
            <v>5.0305287004448473E-3</v>
          </cell>
          <cell r="J235">
            <v>-4.4941416490473785E-4</v>
          </cell>
          <cell r="K235">
            <v>1.164904166944325E-2</v>
          </cell>
          <cell r="M235">
            <v>-9.7815200570039451E-4</v>
          </cell>
          <cell r="N235">
            <v>1.1880035628564656E-2</v>
          </cell>
          <cell r="R235">
            <v>-3.38229991029948E-4</v>
          </cell>
          <cell r="S235">
            <v>6.6054557246388867E-3</v>
          </cell>
          <cell r="U235">
            <v>-5.7133335940307006E-4</v>
          </cell>
          <cell r="V235">
            <v>1.5304431959521025E-2</v>
          </cell>
          <cell r="X235">
            <v>-1.2407797767082229E-3</v>
          </cell>
          <cell r="Y235">
            <v>1.5589654678478837E-2</v>
          </cell>
          <cell r="AC235">
            <v>-4.7883146908134222E-4</v>
          </cell>
          <cell r="AD235">
            <v>8.6968728573992848E-3</v>
          </cell>
          <cell r="AF235">
            <v>-8.0872118996921927E-4</v>
          </cell>
          <cell r="AG235">
            <v>2.0153730409219861E-2</v>
          </cell>
          <cell r="AI235">
            <v>-1.7689137021079659E-3</v>
          </cell>
          <cell r="AJ235">
            <v>2.0579383941367269E-2</v>
          </cell>
          <cell r="AL235">
            <v>-1.6993742238576835E-2</v>
          </cell>
          <cell r="AM235">
            <v>0.32130333832681507</v>
          </cell>
          <cell r="AO235">
            <v>-2.87043927336069E-2</v>
          </cell>
          <cell r="AP235">
            <v>0.74403232733158053</v>
          </cell>
          <cell r="AR235">
            <v>-6.2475243366530167E-2</v>
          </cell>
          <cell r="AS235">
            <v>0.75878607084813621</v>
          </cell>
          <cell r="AU235">
            <v>-1.6435906346606185E-2</v>
          </cell>
          <cell r="AV235">
            <v>0.32098469841843674</v>
          </cell>
          <cell r="AX235">
            <v>-2.7763302595509031E-2</v>
          </cell>
          <cell r="AY235">
            <v>0.7437016735527211</v>
          </cell>
          <cell r="BA235">
            <v>-6.0294298990575292E-2</v>
          </cell>
          <cell r="BB235">
            <v>0.75756175107701096</v>
          </cell>
          <cell r="BD235">
            <v>-1.8405966274589923E-2</v>
          </cell>
          <cell r="BE235">
            <v>0.33430206417885805</v>
          </cell>
          <cell r="BG235">
            <v>-3.1086709853631236E-2</v>
          </cell>
          <cell r="BH235">
            <v>0.7746961220634867</v>
          </cell>
          <cell r="BJ235">
            <v>-6.7995877560270146E-2</v>
          </cell>
          <cell r="BK235">
            <v>0.79105796346960022</v>
          </cell>
          <cell r="BM235" t="str">
            <v>LTUTextiles, Garments and Leather</v>
          </cell>
        </row>
        <row r="236">
          <cell r="G236">
            <v>-1.9538156630005687E-4</v>
          </cell>
          <cell r="H236">
            <v>5.1883366541005671E-4</v>
          </cell>
          <cell r="J236">
            <v>-2.4829558242345229E-4</v>
          </cell>
          <cell r="K236">
            <v>7.534359028795734E-4</v>
          </cell>
          <cell r="M236">
            <v>-4.6784951700828969E-4</v>
          </cell>
          <cell r="N236">
            <v>1.1165462346980348E-3</v>
          </cell>
          <cell r="R236">
            <v>-3.0332656024256721E-4</v>
          </cell>
          <cell r="S236">
            <v>1.3420521427178755E-3</v>
          </cell>
          <cell r="U236">
            <v>-4.2018211388494819E-4</v>
          </cell>
          <cell r="V236">
            <v>1.9071307469857857E-3</v>
          </cell>
          <cell r="X236">
            <v>-8.6555951565969735E-4</v>
          </cell>
          <cell r="Y236">
            <v>2.8541348146973178E-3</v>
          </cell>
          <cell r="AC236">
            <v>-7.0534577389480546E-5</v>
          </cell>
          <cell r="AD236">
            <v>3.8646063603664516E-4</v>
          </cell>
          <cell r="AF236">
            <v>-1.0037930405815132E-4</v>
          </cell>
          <cell r="AG236">
            <v>5.3933600975142326E-4</v>
          </cell>
          <cell r="AI236">
            <v>-2.1199100228841417E-4</v>
          </cell>
          <cell r="AJ236">
            <v>7.8911140917625744E-4</v>
          </cell>
          <cell r="AL236">
            <v>-4.8654410992318341E-2</v>
          </cell>
          <cell r="AM236">
            <v>0.12920126945212501</v>
          </cell>
          <cell r="AO236">
            <v>-6.1831192899000652E-2</v>
          </cell>
          <cell r="AP236">
            <v>0.1876225110140318</v>
          </cell>
          <cell r="AR236">
            <v>-0.11650506807853515</v>
          </cell>
          <cell r="AS236">
            <v>0.27804516272274304</v>
          </cell>
          <cell r="AU236">
            <v>-2.9763831617506734E-2</v>
          </cell>
          <cell r="AV236">
            <v>0.13168848110704734</v>
          </cell>
          <cell r="AX236">
            <v>-4.1230249261253391E-2</v>
          </cell>
          <cell r="AY236">
            <v>0.18713665687720044</v>
          </cell>
          <cell r="BA236">
            <v>-8.4932778911362097E-2</v>
          </cell>
          <cell r="BB236">
            <v>0.28006115907021495</v>
          </cell>
          <cell r="BD236">
            <v>-2.6374117889471718E-2</v>
          </cell>
          <cell r="BE236">
            <v>0.14450442253575915</v>
          </cell>
          <cell r="BG236">
            <v>-3.7533585609710367E-2</v>
          </cell>
          <cell r="BH236">
            <v>0.20166721102865406</v>
          </cell>
          <cell r="BJ236">
            <v>-7.926716077121844E-2</v>
          </cell>
          <cell r="BK236">
            <v>0.29506262182050957</v>
          </cell>
          <cell r="BM236" t="str">
            <v>LUXAgriculture, Mining and Quarrying</v>
          </cell>
        </row>
        <row r="237">
          <cell r="G237">
            <v>-5.0996408390346915E-4</v>
          </cell>
          <cell r="H237">
            <v>6.3465315033681691E-3</v>
          </cell>
          <cell r="J237">
            <v>-8.5585145279765129E-4</v>
          </cell>
          <cell r="K237">
            <v>6.4518994186073542E-3</v>
          </cell>
          <cell r="M237">
            <v>-3.9876026567071676E-3</v>
          </cell>
          <cell r="N237">
            <v>1.6657389467582107E-2</v>
          </cell>
          <cell r="R237">
            <v>-8.5634062997996807E-4</v>
          </cell>
          <cell r="S237">
            <v>9.7107172477990389E-3</v>
          </cell>
          <cell r="U237">
            <v>-1.4429145958274603E-3</v>
          </cell>
          <cell r="V237">
            <v>1.0600639740005136E-2</v>
          </cell>
          <cell r="X237">
            <v>-7.9352082684636116E-3</v>
          </cell>
          <cell r="Y237">
            <v>2.6945600286126137E-2</v>
          </cell>
          <cell r="AC237">
            <v>-4.9176182074006647E-4</v>
          </cell>
          <cell r="AD237">
            <v>7.6188772218301892E-3</v>
          </cell>
          <cell r="AF237">
            <v>-8.2711613504216075E-4</v>
          </cell>
          <cell r="AG237">
            <v>7.6264380477368832E-3</v>
          </cell>
          <cell r="AI237">
            <v>-4.5502777211368084E-3</v>
          </cell>
          <cell r="AJ237">
            <v>9.4005153514444828E-3</v>
          </cell>
          <cell r="AL237">
            <v>-6.3007851049920988E-2</v>
          </cell>
          <cell r="AM237">
            <v>0.78413622502000757</v>
          </cell>
          <cell r="AO237">
            <v>-0.10574344853066241</v>
          </cell>
          <cell r="AP237">
            <v>0.79715480048127074</v>
          </cell>
          <cell r="AR237">
            <v>-0.49268229306837513</v>
          </cell>
          <cell r="AS237">
            <v>2.0580788874782878</v>
          </cell>
          <cell r="AU237">
            <v>-6.1202352982258991E-2</v>
          </cell>
          <cell r="AV237">
            <v>0.69402142547482526</v>
          </cell>
          <cell r="AX237">
            <v>-0.10312458071638102</v>
          </cell>
          <cell r="AY237">
            <v>0.75762386192131637</v>
          </cell>
          <cell r="BA237">
            <v>-0.56712644528569278</v>
          </cell>
          <cell r="BB237">
            <v>1.9257922400212726</v>
          </cell>
          <cell r="BD237">
            <v>-6.2004095914997344E-2</v>
          </cell>
          <cell r="BE237">
            <v>0.9606308869525837</v>
          </cell>
          <cell r="BG237">
            <v>-0.10428745381822523</v>
          </cell>
          <cell r="BH237">
            <v>0.96158419840325671</v>
          </cell>
          <cell r="BJ237">
            <v>-0.57372460480288578</v>
          </cell>
          <cell r="BK237">
            <v>1.1852698418600089</v>
          </cell>
          <cell r="BM237" t="str">
            <v>LUXElectronics and Machinery</v>
          </cell>
        </row>
        <row r="238">
          <cell r="G238">
            <v>-1.590814217706793E-2</v>
          </cell>
          <cell r="H238">
            <v>9.5226107296184637E-3</v>
          </cell>
          <cell r="J238">
            <v>-1.8038402497040806E-2</v>
          </cell>
          <cell r="K238">
            <v>1.6622570692561567E-2</v>
          </cell>
          <cell r="M238">
            <v>-2.9943153829663061E-2</v>
          </cell>
          <cell r="N238">
            <v>6.0111488244729117E-2</v>
          </cell>
          <cell r="R238">
            <v>-2.7958779734035488E-2</v>
          </cell>
          <cell r="S238">
            <v>1.4443992302403785E-2</v>
          </cell>
          <cell r="U238">
            <v>-3.1337886910478119E-2</v>
          </cell>
          <cell r="V238">
            <v>2.5052505661733449E-2</v>
          </cell>
          <cell r="X238">
            <v>-5.0984103960217908E-2</v>
          </cell>
          <cell r="Y238">
            <v>7.9231615527532995E-2</v>
          </cell>
          <cell r="AC238">
            <v>-4.4903026602696627E-2</v>
          </cell>
          <cell r="AD238">
            <v>1.5541432883765083E-2</v>
          </cell>
          <cell r="AF238">
            <v>-4.7914626644342206E-2</v>
          </cell>
          <cell r="AG238">
            <v>2.7110448019811884E-2</v>
          </cell>
          <cell r="AI238">
            <v>-6.787409535900224E-2</v>
          </cell>
          <cell r="AJ238">
            <v>3.5868106104317121E-2</v>
          </cell>
          <cell r="AL238">
            <v>-0.14963640575481435</v>
          </cell>
          <cell r="AM238">
            <v>8.9572322595684123E-2</v>
          </cell>
          <cell r="AO238">
            <v>-0.16967422626551804</v>
          </cell>
          <cell r="AP238">
            <v>0.15635651889167843</v>
          </cell>
          <cell r="AR238">
            <v>-0.28165362530473143</v>
          </cell>
          <cell r="AS238">
            <v>0.56542536176728508</v>
          </cell>
          <cell r="AU238">
            <v>-0.15983022562539098</v>
          </cell>
          <cell r="AV238">
            <v>8.2571076798972756E-2</v>
          </cell>
          <cell r="AX238">
            <v>-0.17914735847456661</v>
          </cell>
          <cell r="AY238">
            <v>0.14321610851713287</v>
          </cell>
          <cell r="BA238">
            <v>-0.29145767150023766</v>
          </cell>
          <cell r="BB238">
            <v>0.45293847252617558</v>
          </cell>
          <cell r="BD238">
            <v>-0.60438511697921449</v>
          </cell>
          <cell r="BE238">
            <v>0.20918435664902102</v>
          </cell>
          <cell r="BG238">
            <v>-0.64492060826289688</v>
          </cell>
          <cell r="BH238">
            <v>0.36490082155907322</v>
          </cell>
          <cell r="BJ238">
            <v>-0.91357078057062124</v>
          </cell>
          <cell r="BK238">
            <v>0.48277702292741909</v>
          </cell>
          <cell r="BM238" t="str">
            <v>LUXOther</v>
          </cell>
        </row>
        <row r="239">
          <cell r="G239">
            <v>-3.0592547861374442E-2</v>
          </cell>
          <cell r="H239">
            <v>4.8267141548819836E-2</v>
          </cell>
          <cell r="J239">
            <v>-4.9821723546870089E-2</v>
          </cell>
          <cell r="K239">
            <v>8.7373450404470532E-2</v>
          </cell>
          <cell r="M239">
            <v>-0.10417758490370943</v>
          </cell>
          <cell r="N239">
            <v>0.11447228390488817</v>
          </cell>
          <cell r="R239">
            <v>-2.6131936852152648E-2</v>
          </cell>
          <cell r="S239">
            <v>4.0476101684816967E-2</v>
          </cell>
          <cell r="U239">
            <v>-4.2406304375617765E-2</v>
          </cell>
          <cell r="V239">
            <v>7.3365009803637804E-2</v>
          </cell>
          <cell r="X239">
            <v>-8.8962377193638531E-2</v>
          </cell>
          <cell r="Y239">
            <v>9.6399536307217204E-2</v>
          </cell>
          <cell r="AC239">
            <v>-4.1123380953163396E-2</v>
          </cell>
          <cell r="AD239">
            <v>6.4186354378079458E-2</v>
          </cell>
          <cell r="AF239">
            <v>-6.8734089875272408E-2</v>
          </cell>
          <cell r="AG239">
            <v>0.1157907574067184</v>
          </cell>
          <cell r="AI239">
            <v>-0.1380815365597029</v>
          </cell>
          <cell r="AJ239">
            <v>0.1506677887211415</v>
          </cell>
          <cell r="AL239">
            <v>-3.4825489294324358E-2</v>
          </cell>
          <cell r="AM239">
            <v>5.4945630187225085E-2</v>
          </cell>
          <cell r="AO239">
            <v>-5.6715312103735323E-2</v>
          </cell>
          <cell r="AP239">
            <v>9.9462888003221145E-2</v>
          </cell>
          <cell r="AR239">
            <v>-0.11859212852138369</v>
          </cell>
          <cell r="AS239">
            <v>0.1303112547438354</v>
          </cell>
          <cell r="AU239">
            <v>-3.2703056201327255E-2</v>
          </cell>
          <cell r="AV239">
            <v>5.0654195121406217E-2</v>
          </cell>
          <cell r="AX239">
            <v>-5.3069765288835717E-2</v>
          </cell>
          <cell r="AY239">
            <v>9.1813326061273182E-2</v>
          </cell>
          <cell r="BA239">
            <v>-0.11133279701491298</v>
          </cell>
          <cell r="BB239">
            <v>0.12064009918105689</v>
          </cell>
          <cell r="BD239">
            <v>-4.5057815764957508E-2</v>
          </cell>
          <cell r="BE239">
            <v>7.0327314125404009E-2</v>
          </cell>
          <cell r="BG239">
            <v>-7.5310149277349719E-2</v>
          </cell>
          <cell r="BH239">
            <v>0.12686891237028675</v>
          </cell>
          <cell r="BJ239">
            <v>-0.15129233761045466</v>
          </cell>
          <cell r="BK239">
            <v>0.16508276577849115</v>
          </cell>
          <cell r="BM239" t="str">
            <v>LUXServices</v>
          </cell>
        </row>
        <row r="240">
          <cell r="G240">
            <v>-1.8095302220899612E-4</v>
          </cell>
          <cell r="H240">
            <v>1.1938324896618724E-3</v>
          </cell>
          <cell r="J240">
            <v>-3.2828858820721507E-4</v>
          </cell>
          <cell r="K240">
            <v>2.5293969083577394E-3</v>
          </cell>
          <cell r="M240">
            <v>-6.7476782714948058E-4</v>
          </cell>
          <cell r="N240">
            <v>2.7384047862142324E-3</v>
          </cell>
          <cell r="R240">
            <v>-1.0546299017732963E-4</v>
          </cell>
          <cell r="S240">
            <v>6.9578911643475294E-4</v>
          </cell>
          <cell r="U240">
            <v>-1.9133304886054248E-4</v>
          </cell>
          <cell r="V240">
            <v>1.4741823542863131E-3</v>
          </cell>
          <cell r="X240">
            <v>-3.9326795376837254E-4</v>
          </cell>
          <cell r="Y240">
            <v>1.5959962038323283E-3</v>
          </cell>
          <cell r="AC240">
            <v>-1.4002119132783264E-4</v>
          </cell>
          <cell r="AD240">
            <v>3.7864064797759056E-3</v>
          </cell>
          <cell r="AF240">
            <v>-2.5402926257811487E-4</v>
          </cell>
          <cell r="AG240">
            <v>7.6299153733998537E-3</v>
          </cell>
          <cell r="AI240">
            <v>-5.2213447634130716E-4</v>
          </cell>
          <cell r="AJ240">
            <v>7.8128837049007416E-3</v>
          </cell>
          <cell r="AL240">
            <v>-5.7888610088336977E-2</v>
          </cell>
          <cell r="AM240">
            <v>0.38191848172066029</v>
          </cell>
          <cell r="AO240">
            <v>-0.10502267299646846</v>
          </cell>
          <cell r="AP240">
            <v>0.80917836905454421</v>
          </cell>
          <cell r="AR240">
            <v>-0.21586470990739109</v>
          </cell>
          <cell r="AS240">
            <v>0.87604199696704754</v>
          </cell>
          <cell r="AU240">
            <v>-5.7888611217754633E-2</v>
          </cell>
          <cell r="AV240">
            <v>0.3819184870741002</v>
          </cell>
          <cell r="AX240">
            <v>-0.10502266681394073</v>
          </cell>
          <cell r="AY240">
            <v>0.80917835752488432</v>
          </cell>
          <cell r="BA240">
            <v>-0.21586468999048875</v>
          </cell>
          <cell r="BB240">
            <v>0.87604195171513477</v>
          </cell>
          <cell r="BD240">
            <v>-5.7888592531813061E-2</v>
          </cell>
          <cell r="BE240">
            <v>1.5654040634061848</v>
          </cell>
          <cell r="BG240">
            <v>-0.10502264930821498</v>
          </cell>
          <cell r="BH240">
            <v>3.1544158274502889</v>
          </cell>
          <cell r="BJ240">
            <v>-0.21586468206063203</v>
          </cell>
          <cell r="BK240">
            <v>3.2300599430876282</v>
          </cell>
          <cell r="BM240" t="str">
            <v>LUXTextiles, Garments and Leather</v>
          </cell>
        </row>
        <row r="241">
          <cell r="G241">
            <v>-3.4130087122321129E-2</v>
          </cell>
          <cell r="H241">
            <v>8.3434915170073509E-2</v>
          </cell>
          <cell r="J241">
            <v>-4.5978298410773277E-2</v>
          </cell>
          <cell r="K241">
            <v>0.11459552124142647</v>
          </cell>
          <cell r="M241">
            <v>-6.3029024749994278E-2</v>
          </cell>
          <cell r="N241">
            <v>0.11968737095594406</v>
          </cell>
          <cell r="R241">
            <v>-1.7899931641295552E-2</v>
          </cell>
          <cell r="S241">
            <v>4.0538141038268805E-2</v>
          </cell>
          <cell r="U241">
            <v>-2.5603665271773934E-2</v>
          </cell>
          <cell r="V241">
            <v>6.2903687357902527E-2</v>
          </cell>
          <cell r="X241">
            <v>-3.4640729427337646E-2</v>
          </cell>
          <cell r="Y241">
            <v>6.5794603433459997E-2</v>
          </cell>
          <cell r="AC241">
            <v>-1.6867268364876509E-2</v>
          </cell>
          <cell r="AD241">
            <v>4.8135067336261272E-2</v>
          </cell>
          <cell r="AF241">
            <v>-2.2508253343403339E-2</v>
          </cell>
          <cell r="AG241">
            <v>6.3796503469347954E-2</v>
          </cell>
          <cell r="AI241">
            <v>-3.0921240337193012E-2</v>
          </cell>
          <cell r="AJ241">
            <v>6.6277436912059784E-2</v>
          </cell>
          <cell r="AL241">
            <v>-0.18801275796282105</v>
          </cell>
          <cell r="AM241">
            <v>0.45961876555715925</v>
          </cell>
          <cell r="AO241">
            <v>-0.25328111995921493</v>
          </cell>
          <cell r="AP241">
            <v>0.63127351306105783</v>
          </cell>
          <cell r="AR241">
            <v>-0.34720862951455056</v>
          </cell>
          <cell r="AS241">
            <v>0.65932303735695574</v>
          </cell>
          <cell r="AU241">
            <v>-0.13042491270783135</v>
          </cell>
          <cell r="AV241">
            <v>0.2953745082498701</v>
          </cell>
          <cell r="AX241">
            <v>-0.18655690284133142</v>
          </cell>
          <cell r="AY241">
            <v>0.45833738905057358</v>
          </cell>
          <cell r="BA241">
            <v>-0.25240398691093074</v>
          </cell>
          <cell r="BB241">
            <v>0.47940157434223096</v>
          </cell>
          <cell r="BD241">
            <v>-0.20161311673402188</v>
          </cell>
          <cell r="BE241">
            <v>0.57535463004039888</v>
          </cell>
          <cell r="BG241">
            <v>-0.26903936136168422</v>
          </cell>
          <cell r="BH241">
            <v>0.76255453004895912</v>
          </cell>
          <cell r="BJ241">
            <v>-0.36959912552555652</v>
          </cell>
          <cell r="BK241">
            <v>0.79220893009611593</v>
          </cell>
          <cell r="BM241" t="str">
            <v>MALAgriculture, Mining and Quarrying</v>
          </cell>
        </row>
        <row r="242">
          <cell r="G242">
            <v>-1.588259608251974E-2</v>
          </cell>
          <cell r="H242">
            <v>9.7096748650074005E-2</v>
          </cell>
          <cell r="J242">
            <v>-3.3724109991453588E-2</v>
          </cell>
          <cell r="K242">
            <v>0.22828064858913422</v>
          </cell>
          <cell r="M242">
            <v>-6.7760186502709985E-2</v>
          </cell>
          <cell r="N242">
            <v>0.24439455568790436</v>
          </cell>
          <cell r="R242">
            <v>-6.9020394876133651E-3</v>
          </cell>
          <cell r="S242">
            <v>4.6506976708769798E-2</v>
          </cell>
          <cell r="U242">
            <v>-1.4601230854168534E-2</v>
          </cell>
          <cell r="V242">
            <v>0.10901235044002533</v>
          </cell>
          <cell r="X242">
            <v>-2.9394052224233747E-2</v>
          </cell>
          <cell r="Y242">
            <v>0.11609341576695442</v>
          </cell>
          <cell r="AC242">
            <v>-5.6444038753397763E-2</v>
          </cell>
          <cell r="AD242">
            <v>0.53939592838287354</v>
          </cell>
          <cell r="AF242">
            <v>-0.12036999524571002</v>
          </cell>
          <cell r="AG242">
            <v>1.2705117464065552</v>
          </cell>
          <cell r="AI242">
            <v>-0.25444483431056142</v>
          </cell>
          <cell r="AJ242">
            <v>1.3300893902778625</v>
          </cell>
          <cell r="AL242">
            <v>-0.23524099772815477</v>
          </cell>
          <cell r="AM242">
            <v>1.4381235857116614</v>
          </cell>
          <cell r="AO242">
            <v>-0.4994960043474817</v>
          </cell>
          <cell r="AP242">
            <v>3.3811202688231226</v>
          </cell>
          <cell r="AR242">
            <v>-1.0036126207784604</v>
          </cell>
          <cell r="AS242">
            <v>3.6197872703333762</v>
          </cell>
          <cell r="AU242">
            <v>-0.22989506539603996</v>
          </cell>
          <cell r="AV242">
            <v>1.5490674127585726</v>
          </cell>
          <cell r="AX242">
            <v>-0.48634188895990682</v>
          </cell>
          <cell r="AY242">
            <v>3.6310139167360154</v>
          </cell>
          <cell r="BA242">
            <v>-0.97906532851226891</v>
          </cell>
          <cell r="BB242">
            <v>3.866872024955982</v>
          </cell>
          <cell r="BD242">
            <v>-0.24468558340767485</v>
          </cell>
          <cell r="BE242">
            <v>2.3382878039736816</v>
          </cell>
          <cell r="BG242">
            <v>-0.52180536974248026</v>
          </cell>
          <cell r="BH242">
            <v>5.5076836236683722</v>
          </cell>
          <cell r="BJ242">
            <v>-1.103021401433665</v>
          </cell>
          <cell r="BK242">
            <v>5.7659534227590337</v>
          </cell>
          <cell r="BM242" t="str">
            <v>MALElectronics and Machinery</v>
          </cell>
        </row>
        <row r="243">
          <cell r="G243">
            <v>-9.1246822703396901E-2</v>
          </cell>
          <cell r="H243">
            <v>0.2226641884772107</v>
          </cell>
          <cell r="J243">
            <v>-0.10318845906294882</v>
          </cell>
          <cell r="K243">
            <v>0.30676145479083061</v>
          </cell>
          <cell r="M243">
            <v>-0.12490693642757833</v>
          </cell>
          <cell r="N243">
            <v>0.31480946578085423</v>
          </cell>
          <cell r="R243">
            <v>-8.2363238674588501E-2</v>
          </cell>
          <cell r="S243">
            <v>0.20395596511662006</v>
          </cell>
          <cell r="U243">
            <v>-9.3626099172979593E-2</v>
          </cell>
          <cell r="V243">
            <v>0.27594825648702681</v>
          </cell>
          <cell r="X243">
            <v>-0.11499379004817456</v>
          </cell>
          <cell r="Y243">
            <v>0.28377313166856766</v>
          </cell>
          <cell r="AC243">
            <v>-0.46514310187194496</v>
          </cell>
          <cell r="AD243">
            <v>1.1634467145195231</v>
          </cell>
          <cell r="AF243">
            <v>-0.49597373325377703</v>
          </cell>
          <cell r="AG243">
            <v>1.4697939408943057</v>
          </cell>
          <cell r="AI243">
            <v>-0.55393054889282212</v>
          </cell>
          <cell r="AJ243">
            <v>1.4893618822097778</v>
          </cell>
          <cell r="AL243">
            <v>-0.39618847989404177</v>
          </cell>
          <cell r="AM243">
            <v>0.96679515785860237</v>
          </cell>
          <cell r="AO243">
            <v>-0.44803838125572681</v>
          </cell>
          <cell r="AP243">
            <v>1.3319406732519523</v>
          </cell>
          <cell r="AR243">
            <v>-0.54233876649407642</v>
          </cell>
          <cell r="AS243">
            <v>1.366884676186416</v>
          </cell>
          <cell r="AU243">
            <v>-0.39340666128564789</v>
          </cell>
          <cell r="AV243">
            <v>0.97419232872610739</v>
          </cell>
          <cell r="AX243">
            <v>-0.44720353008902464</v>
          </cell>
          <cell r="AY243">
            <v>1.3180623299803627</v>
          </cell>
          <cell r="BA243">
            <v>-0.54926595577636972</v>
          </cell>
          <cell r="BB243">
            <v>1.3554377181958419</v>
          </cell>
          <cell r="BD243">
            <v>-0.98926911436205389</v>
          </cell>
          <cell r="BE243">
            <v>2.4744253891935228</v>
          </cell>
          <cell r="BG243">
            <v>-1.0548398844746989</v>
          </cell>
          <cell r="BH243">
            <v>3.1259664914981768</v>
          </cell>
          <cell r="BJ243">
            <v>-1.1781027845322116</v>
          </cell>
          <cell r="BK243">
            <v>3.1675837054203884</v>
          </cell>
          <cell r="BM243" t="str">
            <v>MALOther</v>
          </cell>
        </row>
        <row r="244">
          <cell r="G244">
            <v>-4.8810638164923148E-2</v>
          </cell>
          <cell r="H244">
            <v>0.1342814500167151</v>
          </cell>
          <cell r="J244">
            <v>-6.4641477270924952E-2</v>
          </cell>
          <cell r="K244">
            <v>0.22143400989352813</v>
          </cell>
          <cell r="M244">
            <v>-9.5579226943300455E-2</v>
          </cell>
          <cell r="N244">
            <v>0.23354259380357689</v>
          </cell>
          <cell r="R244">
            <v>-5.9854610591287383E-2</v>
          </cell>
          <cell r="S244">
            <v>0.16525752468987776</v>
          </cell>
          <cell r="U244">
            <v>-7.9153128144298535E-2</v>
          </cell>
          <cell r="V244">
            <v>0.2732159691513516</v>
          </cell>
          <cell r="X244">
            <v>-0.11702857073623818</v>
          </cell>
          <cell r="Y244">
            <v>0.28798866694887693</v>
          </cell>
          <cell r="AC244">
            <v>-2.7325029817209412E-2</v>
          </cell>
          <cell r="AD244">
            <v>7.347825535021002E-2</v>
          </cell>
          <cell r="AF244">
            <v>-3.6223543840335992E-2</v>
          </cell>
          <cell r="AG244">
            <v>0.12786457851969146</v>
          </cell>
          <cell r="AI244">
            <v>-5.4053727036404098E-2</v>
          </cell>
          <cell r="AJ244">
            <v>0.13470900768625427</v>
          </cell>
          <cell r="AL244">
            <v>-9.4412022741768145E-2</v>
          </cell>
          <cell r="AM244">
            <v>0.2597340208898633</v>
          </cell>
          <cell r="AO244">
            <v>-0.12503283816005942</v>
          </cell>
          <cell r="AP244">
            <v>0.42830894173582873</v>
          </cell>
          <cell r="AR244">
            <v>-0.18487420953853265</v>
          </cell>
          <cell r="AS244">
            <v>0.45172998154324662</v>
          </cell>
          <cell r="AU244">
            <v>-9.6293565366576891E-2</v>
          </cell>
          <cell r="AV244">
            <v>0.26586483645688974</v>
          </cell>
          <cell r="AX244">
            <v>-0.1273408488274673</v>
          </cell>
          <cell r="AY244">
            <v>0.43954742207441483</v>
          </cell>
          <cell r="BA244">
            <v>-0.1882745241280942</v>
          </cell>
          <cell r="BB244">
            <v>0.46331360695063473</v>
          </cell>
          <cell r="BD244">
            <v>-0.13018773529418917</v>
          </cell>
          <cell r="BE244">
            <v>0.35008077654090236</v>
          </cell>
          <cell r="BG244">
            <v>-0.17258393379439432</v>
          </cell>
          <cell r="BH244">
            <v>0.60919969760987025</v>
          </cell>
          <cell r="BJ244">
            <v>-0.25753429563131602</v>
          </cell>
          <cell r="BK244">
            <v>0.64180938691440348</v>
          </cell>
          <cell r="BM244" t="str">
            <v>MALServices</v>
          </cell>
        </row>
        <row r="245">
          <cell r="G245">
            <v>-2.8894475053675706E-4</v>
          </cell>
          <cell r="H245">
            <v>1.7878345213830471E-2</v>
          </cell>
          <cell r="J245">
            <v>-4.858703523495933E-4</v>
          </cell>
          <cell r="K245">
            <v>2.9073241166770458E-2</v>
          </cell>
          <cell r="M245">
            <v>-7.8392237628577277E-4</v>
          </cell>
          <cell r="N245">
            <v>2.9276496730744839E-2</v>
          </cell>
          <cell r="R245">
            <v>-1.4198970347933937E-4</v>
          </cell>
          <cell r="S245">
            <v>8.7304152548313141E-3</v>
          </cell>
          <cell r="U245">
            <v>-2.3877113471826306E-4</v>
          </cell>
          <cell r="V245">
            <v>1.420380175113678E-2</v>
          </cell>
          <cell r="X245">
            <v>-3.8525509989995044E-4</v>
          </cell>
          <cell r="Y245">
            <v>1.4303169678896666E-2</v>
          </cell>
          <cell r="AC245">
            <v>-4.5148352546675596E-4</v>
          </cell>
          <cell r="AD245">
            <v>8.0655314028263092E-2</v>
          </cell>
          <cell r="AF245">
            <v>-7.6056731995777227E-4</v>
          </cell>
          <cell r="AG245">
            <v>0.13122398406267166</v>
          </cell>
          <cell r="AI245">
            <v>-1.2288770449231379E-3</v>
          </cell>
          <cell r="AJ245">
            <v>0.13170096650719643</v>
          </cell>
          <cell r="AL245">
            <v>-7.9263371530165064E-2</v>
          </cell>
          <cell r="AM245">
            <v>4.9043906019954573</v>
          </cell>
          <cell r="AO245">
            <v>-0.13328403503519923</v>
          </cell>
          <cell r="AP245">
            <v>7.9753763025871809</v>
          </cell>
          <cell r="AR245">
            <v>-0.2150457153034335</v>
          </cell>
          <cell r="AS245">
            <v>8.0311334023543388</v>
          </cell>
          <cell r="AU245">
            <v>-7.9303089850989578E-2</v>
          </cell>
          <cell r="AV245">
            <v>4.876050082681382</v>
          </cell>
          <cell r="AX245">
            <v>-0.13335677367014423</v>
          </cell>
          <cell r="AY245">
            <v>7.9330073864119592</v>
          </cell>
          <cell r="BA245">
            <v>-0.21516996693611154</v>
          </cell>
          <cell r="BB245">
            <v>7.9885056620640063</v>
          </cell>
          <cell r="BD245">
            <v>-8.090388797978168E-2</v>
          </cell>
          <cell r="BE245">
            <v>14.453082168104913</v>
          </cell>
          <cell r="BG245">
            <v>-0.13629036229247132</v>
          </cell>
          <cell r="BH245">
            <v>23.514768331560681</v>
          </cell>
          <cell r="BJ245">
            <v>-0.22020943218382688</v>
          </cell>
          <cell r="BK245">
            <v>23.600241515150845</v>
          </cell>
          <cell r="BM245" t="str">
            <v>MALTextiles, Garments and Leather</v>
          </cell>
        </row>
        <row r="246">
          <cell r="G246">
            <v>-1.2252087472006679E-3</v>
          </cell>
          <cell r="H246">
            <v>1.9018378807231784E-3</v>
          </cell>
          <cell r="J246">
            <v>-2.4916063994169235E-3</v>
          </cell>
          <cell r="K246">
            <v>3.3614239655435085E-3</v>
          </cell>
          <cell r="M246">
            <v>-4.447124432772398E-3</v>
          </cell>
          <cell r="N246">
            <v>4.3441555462777615E-3</v>
          </cell>
          <cell r="R246">
            <v>-2.1396860480308533E-2</v>
          </cell>
          <cell r="S246">
            <v>3.3213410526514053E-2</v>
          </cell>
          <cell r="U246">
            <v>-4.3513037264347076E-2</v>
          </cell>
          <cell r="V246">
            <v>5.8703400194644928E-2</v>
          </cell>
          <cell r="X246">
            <v>-7.7663913369178772E-2</v>
          </cell>
          <cell r="Y246">
            <v>7.5865678489208221E-2</v>
          </cell>
          <cell r="AC246">
            <v>-3.8252139347605407E-4</v>
          </cell>
          <cell r="AD246">
            <v>6.0067990136758453E-4</v>
          </cell>
          <cell r="AF246">
            <v>-7.779095321893692E-4</v>
          </cell>
          <cell r="AG246">
            <v>1.0579247441455664E-3</v>
          </cell>
          <cell r="AI246">
            <v>-1.3884514337405562E-3</v>
          </cell>
          <cell r="AJ246">
            <v>1.3647487807588732E-3</v>
          </cell>
          <cell r="AL246">
            <v>-3.928884510269999E-2</v>
          </cell>
          <cell r="AM246">
            <v>6.0986353612722095E-2</v>
          </cell>
          <cell r="AO246">
            <v>-7.9898497384425282E-2</v>
          </cell>
          <cell r="AP246">
            <v>0.107790991378804</v>
          </cell>
          <cell r="AR246">
            <v>-0.14260621579043528</v>
          </cell>
          <cell r="AS246">
            <v>0.13930430610269559</v>
          </cell>
          <cell r="AU246">
            <v>-3.9288846191804852E-2</v>
          </cell>
          <cell r="AV246">
            <v>6.0986357268740132E-2</v>
          </cell>
          <cell r="AX246">
            <v>-7.9898498660143341E-2</v>
          </cell>
          <cell r="AY246">
            <v>0.10779099407158046</v>
          </cell>
          <cell r="BA246">
            <v>-0.1426062271997075</v>
          </cell>
          <cell r="BB246">
            <v>0.13930431411386385</v>
          </cell>
          <cell r="BD246">
            <v>-3.9288128920211551E-2</v>
          </cell>
          <cell r="BE246">
            <v>6.1694822321583326E-2</v>
          </cell>
          <cell r="BG246">
            <v>-7.989777960178486E-2</v>
          </cell>
          <cell r="BH246">
            <v>0.10865767103422083</v>
          </cell>
          <cell r="BJ246">
            <v>-0.14260551137427133</v>
          </cell>
          <cell r="BK246">
            <v>0.14017105175455413</v>
          </cell>
          <cell r="BM246" t="str">
            <v>MLDAgriculture, Mining and Quarrying</v>
          </cell>
        </row>
        <row r="247">
          <cell r="G247">
            <v>0</v>
          </cell>
          <cell r="H247">
            <v>0</v>
          </cell>
          <cell r="J247">
            <v>0</v>
          </cell>
          <cell r="K247">
            <v>0</v>
          </cell>
          <cell r="M247">
            <v>0</v>
          </cell>
          <cell r="N247">
            <v>0</v>
          </cell>
          <cell r="R247">
            <v>0</v>
          </cell>
          <cell r="S247">
            <v>7.8738434240221977E-5</v>
          </cell>
          <cell r="U247">
            <v>0</v>
          </cell>
          <cell r="V247">
            <v>8.8706263341009617E-5</v>
          </cell>
          <cell r="X247">
            <v>0</v>
          </cell>
          <cell r="Y247">
            <v>6.5420329570770264E-2</v>
          </cell>
          <cell r="AC247">
            <v>0</v>
          </cell>
          <cell r="AD247">
            <v>6.6859867501989356E-5</v>
          </cell>
          <cell r="AF247">
            <v>0</v>
          </cell>
          <cell r="AG247">
            <v>9.6047080660355277E-5</v>
          </cell>
          <cell r="AI247">
            <v>0</v>
          </cell>
          <cell r="AJ247">
            <v>1.2875346510554664E-4</v>
          </cell>
          <cell r="AL247">
            <v>0</v>
          </cell>
          <cell r="AM247">
            <v>0</v>
          </cell>
          <cell r="AO247">
            <v>0</v>
          </cell>
          <cell r="AP247">
            <v>0</v>
          </cell>
          <cell r="AR247">
            <v>0</v>
          </cell>
          <cell r="AS247">
            <v>0</v>
          </cell>
          <cell r="AU247">
            <v>0</v>
          </cell>
          <cell r="AV247">
            <v>0</v>
          </cell>
          <cell r="AX247">
            <v>0</v>
          </cell>
          <cell r="AY247">
            <v>0</v>
          </cell>
          <cell r="BA247">
            <v>0</v>
          </cell>
          <cell r="BB247">
            <v>0</v>
          </cell>
          <cell r="BD247">
            <v>0</v>
          </cell>
          <cell r="BE247">
            <v>0</v>
          </cell>
          <cell r="BG247">
            <v>0</v>
          </cell>
          <cell r="BH247">
            <v>0</v>
          </cell>
          <cell r="BJ247">
            <v>0</v>
          </cell>
          <cell r="BK247">
            <v>0</v>
          </cell>
          <cell r="BM247" t="str">
            <v>MLDElectronics and Machinery</v>
          </cell>
        </row>
        <row r="248">
          <cell r="G248">
            <v>-5.1986536327603972E-3</v>
          </cell>
          <cell r="H248">
            <v>7.4811948506976478E-3</v>
          </cell>
          <cell r="J248">
            <v>-1.0653955418092664E-2</v>
          </cell>
          <cell r="K248">
            <v>1.3385414407821372E-2</v>
          </cell>
          <cell r="M248">
            <v>-1.8861569828004576E-2</v>
          </cell>
          <cell r="N248">
            <v>1.9071315575274639E-2</v>
          </cell>
          <cell r="R248">
            <v>-3.0791496101301163E-3</v>
          </cell>
          <cell r="S248">
            <v>4.6548242316930555E-3</v>
          </cell>
          <cell r="U248">
            <v>-6.2623690901091322E-3</v>
          </cell>
          <cell r="V248">
            <v>8.2758017961168662E-3</v>
          </cell>
          <cell r="X248">
            <v>-1.1179127759533003E-2</v>
          </cell>
          <cell r="Y248">
            <v>2.9187465464929119E-2</v>
          </cell>
          <cell r="AC248">
            <v>-1.4261646473414658E-3</v>
          </cell>
          <cell r="AD248">
            <v>2.8203783271010252E-3</v>
          </cell>
          <cell r="AF248">
            <v>-2.9185500955009047E-3</v>
          </cell>
          <cell r="AG248">
            <v>4.5472961381278765E-3</v>
          </cell>
          <cell r="AI248">
            <v>-5.230482779097656E-3</v>
          </cell>
          <cell r="AJ248">
            <v>5.7096894850729996E-3</v>
          </cell>
          <cell r="AL248">
            <v>-2.4368639159298648E-2</v>
          </cell>
          <cell r="AM248">
            <v>3.5068029277467445E-2</v>
          </cell>
          <cell r="AO248">
            <v>-4.9940314077993271E-2</v>
          </cell>
          <cell r="AP248">
            <v>6.2744001955882922E-2</v>
          </cell>
          <cell r="AR248">
            <v>-8.8413428088399498E-2</v>
          </cell>
          <cell r="AS248">
            <v>8.9396609271737468E-2</v>
          </cell>
          <cell r="AU248">
            <v>-2.8103670307294597E-2</v>
          </cell>
          <cell r="AV248">
            <v>4.2484991672872799E-2</v>
          </cell>
          <cell r="AX248">
            <v>-5.7157195503593085E-2</v>
          </cell>
          <cell r="AY248">
            <v>7.55339735495206E-2</v>
          </cell>
          <cell r="BA248">
            <v>-0.10203288591221273</v>
          </cell>
          <cell r="BB248">
            <v>0.26639657385704379</v>
          </cell>
          <cell r="BD248">
            <v>-2.9310041983862223E-2</v>
          </cell>
          <cell r="BE248">
            <v>5.7963438745872668E-2</v>
          </cell>
          <cell r="BG248">
            <v>-5.9981030935381999E-2</v>
          </cell>
          <cell r="BH248">
            <v>9.3454455605833792E-2</v>
          </cell>
          <cell r="BJ248">
            <v>-0.10749507087908818</v>
          </cell>
          <cell r="BK248">
            <v>0.11734356116193749</v>
          </cell>
          <cell r="BM248" t="str">
            <v>MLDOther</v>
          </cell>
        </row>
        <row r="249">
          <cell r="G249">
            <v>-2.9274480431922711E-2</v>
          </cell>
          <cell r="H249">
            <v>4.1734978571184911E-2</v>
          </cell>
          <cell r="J249">
            <v>-5.975498665793566E-2</v>
          </cell>
          <cell r="K249">
            <v>7.4602258071536198E-2</v>
          </cell>
          <cell r="M249">
            <v>-0.10681107993877959</v>
          </cell>
          <cell r="N249">
            <v>9.8600529920076951E-2</v>
          </cell>
          <cell r="R249">
            <v>-1.3016796950068965E-2</v>
          </cell>
          <cell r="S249">
            <v>1.974467847685446E-2</v>
          </cell>
          <cell r="U249">
            <v>-2.6035978540676297E-2</v>
          </cell>
          <cell r="V249">
            <v>3.5474746029649395E-2</v>
          </cell>
          <cell r="X249">
            <v>-4.7108602218941087E-2</v>
          </cell>
          <cell r="Y249">
            <v>4.6089019593637204E-2</v>
          </cell>
          <cell r="AC249">
            <v>-5.7899068731543935E-2</v>
          </cell>
          <cell r="AD249">
            <v>7.8185952151542892E-2</v>
          </cell>
          <cell r="AF249">
            <v>-0.11997860815213812</v>
          </cell>
          <cell r="AG249">
            <v>0.14058749473726095</v>
          </cell>
          <cell r="AI249">
            <v>-0.21230515164538133</v>
          </cell>
          <cell r="AJ249">
            <v>0.18815868290545268</v>
          </cell>
          <cell r="AL249">
            <v>-3.909893888512353E-2</v>
          </cell>
          <cell r="AM249">
            <v>5.5741155861720786E-2</v>
          </cell>
          <cell r="AO249">
            <v>-7.9808643465189913E-2</v>
          </cell>
          <cell r="AP249">
            <v>9.9638630165079622E-2</v>
          </cell>
          <cell r="AR249">
            <v>-0.14265666973977784</v>
          </cell>
          <cell r="AS249">
            <v>0.13169067517187971</v>
          </cell>
          <cell r="AU249">
            <v>-3.807523675116261E-2</v>
          </cell>
          <cell r="AV249">
            <v>5.7754861696435636E-2</v>
          </cell>
          <cell r="AX249">
            <v>-7.6157448778455969E-2</v>
          </cell>
          <cell r="AY249">
            <v>0.10376664543108742</v>
          </cell>
          <cell r="BA249">
            <v>-0.13779666298728147</v>
          </cell>
          <cell r="BB249">
            <v>0.13481429720292376</v>
          </cell>
          <cell r="BD249">
            <v>-6.1495365952414033E-2</v>
          </cell>
          <cell r="BE249">
            <v>8.3042332894684046E-2</v>
          </cell>
          <cell r="BG249">
            <v>-0.1274308650625558</v>
          </cell>
          <cell r="BH249">
            <v>0.14931983582131106</v>
          </cell>
          <cell r="BJ249">
            <v>-0.22549210686876853</v>
          </cell>
          <cell r="BK249">
            <v>0.19984582335935083</v>
          </cell>
          <cell r="BM249" t="str">
            <v>MLDServices</v>
          </cell>
        </row>
        <row r="250">
          <cell r="G250">
            <v>-2.5948719121515751E-4</v>
          </cell>
          <cell r="H250">
            <v>3.5903058596886694E-4</v>
          </cell>
          <cell r="J250">
            <v>-5.42302499525249E-4</v>
          </cell>
          <cell r="K250">
            <v>6.6844344837591052E-4</v>
          </cell>
          <cell r="M250">
            <v>-9.5520709874108434E-4</v>
          </cell>
          <cell r="N250">
            <v>8.816938498057425E-4</v>
          </cell>
          <cell r="R250">
            <v>-1.5222196816466749E-4</v>
          </cell>
          <cell r="S250">
            <v>2.1081838760039773E-4</v>
          </cell>
          <cell r="U250">
            <v>-3.1812884844839573E-4</v>
          </cell>
          <cell r="V250">
            <v>3.9240371501136906E-4</v>
          </cell>
          <cell r="X250">
            <v>-5.6034949375316501E-4</v>
          </cell>
          <cell r="Y250">
            <v>5.176352121054606E-4</v>
          </cell>
          <cell r="AC250">
            <v>-3.3272608561674133E-6</v>
          </cell>
          <cell r="AD250">
            <v>1.1289572228179168E-5</v>
          </cell>
          <cell r="AF250">
            <v>-6.9534507929347456E-6</v>
          </cell>
          <cell r="AG250">
            <v>5.1333469286873878E-5</v>
          </cell>
          <cell r="AI250">
            <v>-1.224761399498675E-5</v>
          </cell>
          <cell r="AJ250">
            <v>5.44968726217121E-5</v>
          </cell>
          <cell r="AL250">
            <v>-3.8423614742234408E-2</v>
          </cell>
          <cell r="AM250">
            <v>5.3163521680374123E-2</v>
          </cell>
          <cell r="AO250">
            <v>-8.0301544819726553E-2</v>
          </cell>
          <cell r="AP250">
            <v>9.8979889593357115E-2</v>
          </cell>
          <cell r="AR250">
            <v>-0.14144247116476155</v>
          </cell>
          <cell r="AS250">
            <v>0.13055698297432733</v>
          </cell>
          <cell r="AU250">
            <v>-3.8423612212801682E-2</v>
          </cell>
          <cell r="AV250">
            <v>5.3214421480368174E-2</v>
          </cell>
          <cell r="AX250">
            <v>-8.0301546838911317E-2</v>
          </cell>
          <cell r="AY250">
            <v>9.9049883260931795E-2</v>
          </cell>
          <cell r="BA250">
            <v>-0.14144247319362194</v>
          </cell>
          <cell r="BB250">
            <v>0.13066060633321999</v>
          </cell>
          <cell r="BD250">
            <v>-3.8425676771715205E-2</v>
          </cell>
          <cell r="BE250">
            <v>0.13038035551881536</v>
          </cell>
          <cell r="BG250">
            <v>-8.0303608333585186E-2</v>
          </cell>
          <cell r="BH250">
            <v>0.5928369862350632</v>
          </cell>
          <cell r="BJ250">
            <v>-0.14144453258714282</v>
          </cell>
          <cell r="BK250">
            <v>0.62937031478901262</v>
          </cell>
          <cell r="BM250" t="str">
            <v>MLDTextiles, Garments and Leather</v>
          </cell>
        </row>
        <row r="251">
          <cell r="G251">
            <v>-1.4259463205235079E-4</v>
          </cell>
          <cell r="H251">
            <v>4.3560985795920715E-4</v>
          </cell>
          <cell r="J251">
            <v>-1.8714671750785783E-4</v>
          </cell>
          <cell r="K251">
            <v>1.159699386334978E-3</v>
          </cell>
          <cell r="M251">
            <v>-3.2225724135059863E-4</v>
          </cell>
          <cell r="N251">
            <v>1.2031551159452647E-3</v>
          </cell>
          <cell r="R251">
            <v>-4.7791509132366627E-4</v>
          </cell>
          <cell r="S251">
            <v>1.4358169573824853E-3</v>
          </cell>
          <cell r="U251">
            <v>-6.2887542298994958E-4</v>
          </cell>
          <cell r="V251">
            <v>3.7797023833263665E-3</v>
          </cell>
          <cell r="X251">
            <v>-1.0880889021791518E-3</v>
          </cell>
          <cell r="Y251">
            <v>3.9287254039663821E-3</v>
          </cell>
          <cell r="AC251">
            <v>-9.2808033514302224E-5</v>
          </cell>
          <cell r="AD251">
            <v>2.6604435697663575E-4</v>
          </cell>
          <cell r="AF251">
            <v>-1.2348941891104914E-4</v>
          </cell>
          <cell r="AG251">
            <v>6.5236452792305499E-4</v>
          </cell>
          <cell r="AI251">
            <v>-2.1797590306960046E-4</v>
          </cell>
          <cell r="AJ251">
            <v>6.8411386746447533E-4</v>
          </cell>
          <cell r="AL251">
            <v>-1.1396266756949811E-2</v>
          </cell>
          <cell r="AM251">
            <v>3.4814256832877047E-2</v>
          </cell>
          <cell r="AO251">
            <v>-1.49569018462355E-2</v>
          </cell>
          <cell r="AP251">
            <v>9.2684018846462074E-2</v>
          </cell>
          <cell r="AR251">
            <v>-2.5755033229034052E-2</v>
          </cell>
          <cell r="AS251">
            <v>9.6157032378801036E-2</v>
          </cell>
          <cell r="AU251">
            <v>-1.1862027445145818E-2</v>
          </cell>
          <cell r="AV251">
            <v>3.5637502275780081E-2</v>
          </cell>
          <cell r="AX251">
            <v>-1.5608918116445054E-2</v>
          </cell>
          <cell r="AY251">
            <v>9.3813596221292206E-2</v>
          </cell>
          <cell r="BA251">
            <v>-2.7006764705127299E-2</v>
          </cell>
          <cell r="BB251">
            <v>9.7512402124019418E-2</v>
          </cell>
          <cell r="BD251">
            <v>-1.4376981109732243E-2</v>
          </cell>
          <cell r="BE251">
            <v>4.1213185429842272E-2</v>
          </cell>
          <cell r="BG251">
            <v>-1.9129863824367807E-2</v>
          </cell>
          <cell r="BH251">
            <v>0.10105841207338796</v>
          </cell>
          <cell r="BJ251">
            <v>-3.3766855326436057E-2</v>
          </cell>
          <cell r="BK251">
            <v>0.10597673258454428</v>
          </cell>
          <cell r="BM251" t="str">
            <v>MLTAgriculture, Mining and Quarrying</v>
          </cell>
        </row>
        <row r="252">
          <cell r="G252">
            <v>-1.5068932552821934E-3</v>
          </cell>
          <cell r="H252">
            <v>2.2492403164505959E-2</v>
          </cell>
          <cell r="J252">
            <v>-2.768227132037282E-3</v>
          </cell>
          <cell r="K252">
            <v>4.4014879502356052E-2</v>
          </cell>
          <cell r="M252">
            <v>-9.8335533402860165E-3</v>
          </cell>
          <cell r="N252">
            <v>4.6590065583586693E-2</v>
          </cell>
          <cell r="R252">
            <v>-3.6662693964899518E-3</v>
          </cell>
          <cell r="S252">
            <v>3.2476261723786592E-2</v>
          </cell>
          <cell r="U252">
            <v>-7.1625684722675942E-3</v>
          </cell>
          <cell r="V252">
            <v>6.146731274202466E-2</v>
          </cell>
          <cell r="X252">
            <v>-2.6573308510705829E-2</v>
          </cell>
          <cell r="Y252">
            <v>6.7519338568672538E-2</v>
          </cell>
          <cell r="AC252">
            <v>-3.6563925677910447E-3</v>
          </cell>
          <cell r="AD252">
            <v>6.646069698035717E-2</v>
          </cell>
          <cell r="AF252">
            <v>-6.8049002438783646E-3</v>
          </cell>
          <cell r="AG252">
            <v>0.13029398024082184</v>
          </cell>
          <cell r="AI252">
            <v>-2.4406821932643652E-2</v>
          </cell>
          <cell r="AJ252">
            <v>0.13671258464455605</v>
          </cell>
          <cell r="AL252">
            <v>-8.294842573193463E-2</v>
          </cell>
          <cell r="AM252">
            <v>1.2381165201209727</v>
          </cell>
          <cell r="AO252">
            <v>-0.15237979323752451</v>
          </cell>
          <cell r="AP252">
            <v>2.4228424612714341</v>
          </cell>
          <cell r="AR252">
            <v>-0.54129764405573755</v>
          </cell>
          <cell r="AS252">
            <v>2.5645961194393907</v>
          </cell>
          <cell r="AU252">
            <v>-0.14851512852475687</v>
          </cell>
          <cell r="AV252">
            <v>1.3155651323739344</v>
          </cell>
          <cell r="AX252">
            <v>-0.2901450117780805</v>
          </cell>
          <cell r="AY252">
            <v>2.4899495549053383</v>
          </cell>
          <cell r="BA252">
            <v>-1.0764452641079423</v>
          </cell>
          <cell r="BB252">
            <v>2.7351081333612139</v>
          </cell>
          <cell r="BD252">
            <v>-9.2954182128506507E-2</v>
          </cell>
          <cell r="BE252">
            <v>1.6895887454535083</v>
          </cell>
          <cell r="BG252">
            <v>-0.17299672420511725</v>
          </cell>
          <cell r="BH252">
            <v>3.3123823946700246</v>
          </cell>
          <cell r="BJ252">
            <v>-0.62047937387521723</v>
          </cell>
          <cell r="BK252">
            <v>3.4755585612587216</v>
          </cell>
          <cell r="BM252" t="str">
            <v>MLTElectronics and Machinery</v>
          </cell>
        </row>
        <row r="253">
          <cell r="G253">
            <v>-2.1628352299103426E-3</v>
          </cell>
          <cell r="H253">
            <v>9.9518895112851169E-3</v>
          </cell>
          <cell r="J253">
            <v>-3.574179955649015E-3</v>
          </cell>
          <cell r="K253">
            <v>3.8451267762866337E-2</v>
          </cell>
          <cell r="M253">
            <v>-9.1135369348194217E-3</v>
          </cell>
          <cell r="N253">
            <v>4.1091463266639039E-2</v>
          </cell>
          <cell r="R253">
            <v>-2.9423907337786659E-3</v>
          </cell>
          <cell r="S253">
            <v>2.2304105433249788E-2</v>
          </cell>
          <cell r="U253">
            <v>-4.8146641445327987E-3</v>
          </cell>
          <cell r="V253">
            <v>6.9824908458940627E-2</v>
          </cell>
          <cell r="X253">
            <v>-1.0871137749973059E-2</v>
          </cell>
          <cell r="Y253">
            <v>7.3082328699001664E-2</v>
          </cell>
          <cell r="AC253">
            <v>-3.6539829319508499E-3</v>
          </cell>
          <cell r="AD253">
            <v>1.9030469559766061E-2</v>
          </cell>
          <cell r="AF253">
            <v>-6.024481600661602E-3</v>
          </cell>
          <cell r="AG253">
            <v>6.6061889227057691E-2</v>
          </cell>
          <cell r="AI253">
            <v>-1.3246406264443067E-2</v>
          </cell>
          <cell r="AJ253">
            <v>7.0283304092299659E-2</v>
          </cell>
          <cell r="AL253">
            <v>-2.040500702365863E-2</v>
          </cell>
          <cell r="AM253">
            <v>9.38898962658683E-2</v>
          </cell>
          <cell r="AO253">
            <v>-3.3720167902878712E-2</v>
          </cell>
          <cell r="AP253">
            <v>0.36276382866317131</v>
          </cell>
          <cell r="AR253">
            <v>-8.59805604207175E-2</v>
          </cell>
          <cell r="AS253">
            <v>0.38767243337484286</v>
          </cell>
          <cell r="AU253">
            <v>-2.1396120393274171E-2</v>
          </cell>
          <cell r="AV253">
            <v>0.16218829118634345</v>
          </cell>
          <cell r="AX253">
            <v>-3.501069130859804E-2</v>
          </cell>
          <cell r="AY253">
            <v>0.50774430828846639</v>
          </cell>
          <cell r="BA253">
            <v>-7.9051422178584116E-2</v>
          </cell>
          <cell r="BB253">
            <v>0.53143122207177917</v>
          </cell>
          <cell r="BD253">
            <v>-4.7949583869697228E-2</v>
          </cell>
          <cell r="BE253">
            <v>0.24972834116347126</v>
          </cell>
          <cell r="BG253">
            <v>-7.9056577756958415E-2</v>
          </cell>
          <cell r="BH253">
            <v>0.86690062791077604</v>
          </cell>
          <cell r="BJ253">
            <v>-0.17382666530680421</v>
          </cell>
          <cell r="BK253">
            <v>0.92229636727227271</v>
          </cell>
          <cell r="BM253" t="str">
            <v>MLTOther</v>
          </cell>
        </row>
        <row r="254">
          <cell r="G254">
            <v>-1.2502763766057967E-2</v>
          </cell>
          <cell r="H254">
            <v>3.5504472256405961E-2</v>
          </cell>
          <cell r="J254">
            <v>-1.985928461505182E-2</v>
          </cell>
          <cell r="K254">
            <v>6.8217589053745087E-2</v>
          </cell>
          <cell r="M254">
            <v>-5.2905680354456308E-2</v>
          </cell>
          <cell r="N254">
            <v>7.9879103659038719E-2</v>
          </cell>
          <cell r="R254">
            <v>-9.617092777233438E-3</v>
          </cell>
          <cell r="S254">
            <v>2.8839000603170462E-2</v>
          </cell>
          <cell r="U254">
            <v>-1.5493428699372203E-2</v>
          </cell>
          <cell r="V254">
            <v>5.6831680257005246E-2</v>
          </cell>
          <cell r="X254">
            <v>-3.9672753573313457E-2</v>
          </cell>
          <cell r="Y254">
            <v>6.5793586583026809E-2</v>
          </cell>
          <cell r="AC254">
            <v>-1.9651024942915776E-2</v>
          </cell>
          <cell r="AD254">
            <v>4.610820449439601E-2</v>
          </cell>
          <cell r="AF254">
            <v>-3.0932753425747708E-2</v>
          </cell>
          <cell r="AG254">
            <v>8.3875888454872483E-2</v>
          </cell>
          <cell r="AI254">
            <v>-8.4823506060065834E-2</v>
          </cell>
          <cell r="AJ254">
            <v>0.10193266932573225</v>
          </cell>
          <cell r="AL254">
            <v>-1.4507605625676972E-2</v>
          </cell>
          <cell r="AM254">
            <v>4.1197681655160127E-2</v>
          </cell>
          <cell r="AO254">
            <v>-2.3043758531645454E-2</v>
          </cell>
          <cell r="AP254">
            <v>7.9156408714444515E-2</v>
          </cell>
          <cell r="AR254">
            <v>-6.1389206442838858E-2</v>
          </cell>
          <cell r="AS254">
            <v>9.268786928246367E-2</v>
          </cell>
          <cell r="AU254">
            <v>-1.2119155612390181E-2</v>
          </cell>
          <cell r="AV254">
            <v>3.6341994832681593E-2</v>
          </cell>
          <cell r="AX254">
            <v>-1.9524327957162434E-2</v>
          </cell>
          <cell r="AY254">
            <v>7.1617482819624378E-2</v>
          </cell>
          <cell r="BA254">
            <v>-4.999434707182962E-2</v>
          </cell>
          <cell r="BB254">
            <v>8.2910993224955362E-2</v>
          </cell>
          <cell r="BD254">
            <v>-2.241450303347001E-2</v>
          </cell>
          <cell r="BE254">
            <v>5.2592294422793992E-2</v>
          </cell>
          <cell r="BG254">
            <v>-3.5282754844039463E-2</v>
          </cell>
          <cell r="BH254">
            <v>9.5671160240651337E-2</v>
          </cell>
          <cell r="BJ254">
            <v>-9.6752039113273861E-2</v>
          </cell>
          <cell r="BK254">
            <v>0.11626722435335284</v>
          </cell>
          <cell r="BM254" t="str">
            <v>MLTServices</v>
          </cell>
        </row>
        <row r="255">
          <cell r="G255">
            <v>-5.8242047316525714E-5</v>
          </cell>
          <cell r="H255">
            <v>2.2675123764201999E-3</v>
          </cell>
          <cell r="J255">
            <v>-1.0601332587611978E-4</v>
          </cell>
          <cell r="K255">
            <v>4.1800218168646097E-3</v>
          </cell>
          <cell r="M255">
            <v>-2.0062657858943567E-4</v>
          </cell>
          <cell r="N255">
            <v>4.2459801770746708E-3</v>
          </cell>
          <cell r="R255">
            <v>-1.6140622926741344E-4</v>
          </cell>
          <cell r="S255">
            <v>3.5454791795928031E-3</v>
          </cell>
          <cell r="U255">
            <v>-2.9470820595633995E-4</v>
          </cell>
          <cell r="V255">
            <v>6.2865711515769362E-3</v>
          </cell>
          <cell r="X255">
            <v>-5.4498559211424435E-4</v>
          </cell>
          <cell r="Y255">
            <v>6.4091547392308712E-3</v>
          </cell>
          <cell r="AC255">
            <v>-5.1271665711283276E-5</v>
          </cell>
          <cell r="AD255">
            <v>4.9340814584866166E-3</v>
          </cell>
          <cell r="AF255">
            <v>-9.3481068233813858E-5</v>
          </cell>
          <cell r="AG255">
            <v>9.1792121529579163E-3</v>
          </cell>
          <cell r="AI255">
            <v>-1.8168426868214738E-4</v>
          </cell>
          <cell r="AJ255">
            <v>9.2588190454989672E-3</v>
          </cell>
          <cell r="AL255">
            <v>-3.8364488447336191E-2</v>
          </cell>
          <cell r="AM255">
            <v>1.4936279951937974</v>
          </cell>
          <cell r="AO255">
            <v>-6.983180027540109E-2</v>
          </cell>
          <cell r="AP255">
            <v>2.7534128021151045</v>
          </cell>
          <cell r="AR255">
            <v>-0.13215428390923076</v>
          </cell>
          <cell r="AS255">
            <v>2.7968600857336203</v>
          </cell>
          <cell r="AU255">
            <v>-4.0761990978938449E-2</v>
          </cell>
          <cell r="AV255">
            <v>0.89538545687191429</v>
          </cell>
          <cell r="AX255">
            <v>-7.4426453595597172E-2</v>
          </cell>
          <cell r="AY255">
            <v>1.5876286667008404</v>
          </cell>
          <cell r="BA255">
            <v>-0.13763222082716245</v>
          </cell>
          <cell r="BB255">
            <v>1.6185862766815378</v>
          </cell>
          <cell r="BD255">
            <v>-3.9613487791213917E-2</v>
          </cell>
          <cell r="BE255">
            <v>3.8121674594551114</v>
          </cell>
          <cell r="BG255">
            <v>-7.222529449389202E-2</v>
          </cell>
          <cell r="BH255">
            <v>7.0920381366533078</v>
          </cell>
          <cell r="BJ255">
            <v>-0.14037280551452821</v>
          </cell>
          <cell r="BK255">
            <v>7.1535439727135044</v>
          </cell>
          <cell r="BM255" t="str">
            <v>MLTTextiles, Garments and Leather</v>
          </cell>
        </row>
        <row r="256">
          <cell r="G256">
            <v>-1.912529009860009E-2</v>
          </cell>
          <cell r="H256">
            <v>3.6942450329661369E-2</v>
          </cell>
          <cell r="J256">
            <v>-2.4974002968519926E-2</v>
          </cell>
          <cell r="K256">
            <v>4.9141783267259598E-2</v>
          </cell>
          <cell r="M256">
            <v>-6.3209416344761848E-2</v>
          </cell>
          <cell r="N256">
            <v>5.7715093716979027E-2</v>
          </cell>
          <cell r="R256">
            <v>-1.0129558853805065E-2</v>
          </cell>
          <cell r="S256">
            <v>3.8577960571274161E-2</v>
          </cell>
          <cell r="U256">
            <v>-1.274093147367239E-2</v>
          </cell>
          <cell r="V256">
            <v>6.388558866456151E-2</v>
          </cell>
          <cell r="X256">
            <v>-3.7134218029677868E-2</v>
          </cell>
          <cell r="Y256">
            <v>6.7263089120388031E-2</v>
          </cell>
          <cell r="AC256">
            <v>-3.2907887478359044E-2</v>
          </cell>
          <cell r="AD256">
            <v>6.6387421451508999E-2</v>
          </cell>
          <cell r="AF256">
            <v>-4.3065583100542426E-2</v>
          </cell>
          <cell r="AG256">
            <v>8.5893470793962479E-2</v>
          </cell>
          <cell r="AI256">
            <v>-0.10805343370884657</v>
          </cell>
          <cell r="AJ256">
            <v>0.10084948129951954</v>
          </cell>
          <cell r="AL256">
            <v>-0.25236505951516142</v>
          </cell>
          <cell r="AM256">
            <v>0.4874688764466531</v>
          </cell>
          <cell r="AO256">
            <v>-0.32954092267304619</v>
          </cell>
          <cell r="AP256">
            <v>0.648443448177076</v>
          </cell>
          <cell r="AR256">
            <v>-0.83407091006332312</v>
          </cell>
          <cell r="AS256">
            <v>0.76157135320392666</v>
          </cell>
          <cell r="AU256">
            <v>-6.4458368449038669E-2</v>
          </cell>
          <cell r="AV256">
            <v>0.24548674156541211</v>
          </cell>
          <cell r="AX256">
            <v>-8.1075559870549582E-2</v>
          </cell>
          <cell r="AY256">
            <v>0.40652913637765814</v>
          </cell>
          <cell r="BA256">
            <v>-0.23629963973453544</v>
          </cell>
          <cell r="BB256">
            <v>0.42802150065141747</v>
          </cell>
          <cell r="BD256">
            <v>-0.30540868519529302</v>
          </cell>
          <cell r="BE256">
            <v>0.61612265789910214</v>
          </cell>
          <cell r="BG256">
            <v>-0.39967935105389968</v>
          </cell>
          <cell r="BH256">
            <v>0.79715271906455643</v>
          </cell>
          <cell r="BJ256">
            <v>-1.0028129925251938</v>
          </cell>
          <cell r="BK256">
            <v>0.93595517204100431</v>
          </cell>
          <cell r="BM256" t="str">
            <v>MEXAgriculture, Mining and Quarrying</v>
          </cell>
        </row>
        <row r="257">
          <cell r="G257">
            <v>-1.11910798586905E-2</v>
          </cell>
          <cell r="H257">
            <v>0.12592867761850357</v>
          </cell>
          <cell r="J257">
            <v>-1.6285315621644258E-2</v>
          </cell>
          <cell r="K257">
            <v>0.20803458988666534</v>
          </cell>
          <cell r="M257">
            <v>-0.27002511918544769</v>
          </cell>
          <cell r="N257">
            <v>0.22061087191104889</v>
          </cell>
          <cell r="R257">
            <v>-9.8293840419501066E-3</v>
          </cell>
          <cell r="S257">
            <v>0.11106973513960838</v>
          </cell>
          <cell r="U257">
            <v>-1.4231033623218536E-2</v>
          </cell>
          <cell r="V257">
            <v>0.18339696526527405</v>
          </cell>
          <cell r="X257">
            <v>-0.24677399732172489</v>
          </cell>
          <cell r="Y257">
            <v>0.19439883530139923</v>
          </cell>
          <cell r="AC257">
            <v>-0.12031975015997887</v>
          </cell>
          <cell r="AD257">
            <v>1.3730134963989258</v>
          </cell>
          <cell r="AF257">
            <v>-0.17249934002757072</v>
          </cell>
          <cell r="AG257">
            <v>2.2657936215400696</v>
          </cell>
          <cell r="AI257">
            <v>-3.1956469714641571</v>
          </cell>
          <cell r="AJ257">
            <v>2.3989427089691162</v>
          </cell>
          <cell r="AL257">
            <v>-0.36733609865124678</v>
          </cell>
          <cell r="AM257">
            <v>4.1334839647998436</v>
          </cell>
          <cell r="AO257">
            <v>-0.53454933583674724</v>
          </cell>
          <cell r="AP257">
            <v>6.8285291141172975</v>
          </cell>
          <cell r="AR257">
            <v>-8.8633067650208677</v>
          </cell>
          <cell r="AS257">
            <v>7.2413331002122927</v>
          </cell>
          <cell r="AU257">
            <v>-0.3608897139100149</v>
          </cell>
          <cell r="AV257">
            <v>4.0779691552922506</v>
          </cell>
          <cell r="AX257">
            <v>-0.52249801523760719</v>
          </cell>
          <cell r="AY257">
            <v>6.7334919506735096</v>
          </cell>
          <cell r="BA257">
            <v>-9.0604046920725789</v>
          </cell>
          <cell r="BB257">
            <v>7.1374299505387242</v>
          </cell>
          <cell r="BD257">
            <v>-0.35313274616220086</v>
          </cell>
          <cell r="BE257">
            <v>4.0297293325197749</v>
          </cell>
          <cell r="BG257">
            <v>-0.50627736156457792</v>
          </cell>
          <cell r="BH257">
            <v>6.6499965529132519</v>
          </cell>
          <cell r="BJ257">
            <v>-9.3790719254121182</v>
          </cell>
          <cell r="BK257">
            <v>7.0407827939941443</v>
          </cell>
          <cell r="BM257" t="str">
            <v>MEXElectronics and Machinery</v>
          </cell>
        </row>
        <row r="258">
          <cell r="G258">
            <v>-5.0534236215753481E-2</v>
          </cell>
          <cell r="H258">
            <v>0.15819828183157369</v>
          </cell>
          <cell r="J258">
            <v>-5.8254636111087166E-2</v>
          </cell>
          <cell r="K258">
            <v>0.21126459666993469</v>
          </cell>
          <cell r="M258">
            <v>-0.85545550903771073</v>
          </cell>
          <cell r="N258">
            <v>0.26146023336332291</v>
          </cell>
          <cell r="R258">
            <v>-2.9147346216632286E-2</v>
          </cell>
          <cell r="S258">
            <v>8.9693840855034068E-2</v>
          </cell>
          <cell r="U258">
            <v>-3.4132964901800733E-2</v>
          </cell>
          <cell r="V258">
            <v>0.15539715098566376</v>
          </cell>
          <cell r="X258">
            <v>-0.65754019183805212</v>
          </cell>
          <cell r="Y258">
            <v>0.19196931467740797</v>
          </cell>
          <cell r="AC258">
            <v>-0.33807180674200765</v>
          </cell>
          <cell r="AD258">
            <v>1.0912157236923292</v>
          </cell>
          <cell r="AF258">
            <v>-0.36462086185252218</v>
          </cell>
          <cell r="AG258">
            <v>1.3971195040447242</v>
          </cell>
          <cell r="AI258">
            <v>-7.1204248343825611</v>
          </cell>
          <cell r="AJ258">
            <v>1.6082051222931568</v>
          </cell>
          <cell r="AL258">
            <v>-0.20961617790617568</v>
          </cell>
          <cell r="AM258">
            <v>0.65620699296373108</v>
          </cell>
          <cell r="AO258">
            <v>-0.24164042204549033</v>
          </cell>
          <cell r="AP258">
            <v>0.87632624131828252</v>
          </cell>
          <cell r="AR258">
            <v>-3.5484322629846474</v>
          </cell>
          <cell r="AS258">
            <v>1.0845379072928634</v>
          </cell>
          <cell r="AU258">
            <v>-0.13826685131537669</v>
          </cell>
          <cell r="AV258">
            <v>0.42548247326651328</v>
          </cell>
          <cell r="AX258">
            <v>-0.1619172307473124</v>
          </cell>
          <cell r="AY258">
            <v>0.73716058437962517</v>
          </cell>
          <cell r="BA258">
            <v>-3.1191866066653096</v>
          </cell>
          <cell r="BB258">
            <v>0.9106486913882319</v>
          </cell>
          <cell r="BD258">
            <v>-0.7318403805742123</v>
          </cell>
          <cell r="BE258">
            <v>2.3622074204045949</v>
          </cell>
          <cell r="BG258">
            <v>-0.78931240340630848</v>
          </cell>
          <cell r="BH258">
            <v>3.0244121194288787</v>
          </cell>
          <cell r="BJ258">
            <v>-15.413927800910301</v>
          </cell>
          <cell r="BK258">
            <v>3.4813593599616115</v>
          </cell>
          <cell r="BM258" t="str">
            <v>MEXOther</v>
          </cell>
        </row>
        <row r="259">
          <cell r="G259">
            <v>-3.9931485819924006E-2</v>
          </cell>
          <cell r="H259">
            <v>0.15792148209436974</v>
          </cell>
          <cell r="J259">
            <v>-4.9765680662435585E-2</v>
          </cell>
          <cell r="K259">
            <v>0.24985178229982452</v>
          </cell>
          <cell r="M259">
            <v>-0.63006290715945568</v>
          </cell>
          <cell r="N259">
            <v>0.29673226203758318</v>
          </cell>
          <cell r="R259">
            <v>-2.4705539282074085E-2</v>
          </cell>
          <cell r="S259">
            <v>9.4439871585365154E-2</v>
          </cell>
          <cell r="U259">
            <v>-3.0797083671085801E-2</v>
          </cell>
          <cell r="V259">
            <v>0.15199095967727771</v>
          </cell>
          <cell r="X259">
            <v>-0.39363096264030162</v>
          </cell>
          <cell r="Y259">
            <v>0.18195157405986606</v>
          </cell>
          <cell r="AC259">
            <v>-5.8524861519637129E-3</v>
          </cell>
          <cell r="AD259">
            <v>2.1331278984181343E-2</v>
          </cell>
          <cell r="AF259">
            <v>-7.2976091914698704E-3</v>
          </cell>
          <cell r="AG259">
            <v>7.0736959309522549E-2</v>
          </cell>
          <cell r="AI259">
            <v>-9.2213688628098159E-2</v>
          </cell>
          <cell r="AJ259">
            <v>7.8039679746789978E-2</v>
          </cell>
          <cell r="AL259">
            <v>-6.1884482191101896E-2</v>
          </cell>
          <cell r="AM259">
            <v>0.24474143512549212</v>
          </cell>
          <cell r="AO259">
            <v>-7.7125188693727892E-2</v>
          </cell>
          <cell r="AP259">
            <v>0.38721194202179532</v>
          </cell>
          <cell r="AR259">
            <v>-0.97645043646055396</v>
          </cell>
          <cell r="AS259">
            <v>0.45986574274748948</v>
          </cell>
          <cell r="AU259">
            <v>-4.2700090274616E-2</v>
          </cell>
          <cell r="AV259">
            <v>0.16322618972920835</v>
          </cell>
          <cell r="AX259">
            <v>-5.3228477951276096E-2</v>
          </cell>
          <cell r="AY259">
            <v>0.26269524518553339</v>
          </cell>
          <cell r="BA259">
            <v>-0.68033639936856305</v>
          </cell>
          <cell r="BB259">
            <v>0.314478002251182</v>
          </cell>
          <cell r="BD259">
            <v>-9.0708682180257336E-2</v>
          </cell>
          <cell r="BE259">
            <v>0.3306171352879273</v>
          </cell>
          <cell r="BG259">
            <v>-0.11310689092406578</v>
          </cell>
          <cell r="BH259">
            <v>1.0963642106615377</v>
          </cell>
          <cell r="BJ259">
            <v>-1.4292357055178606</v>
          </cell>
          <cell r="BK259">
            <v>1.2095503216569643</v>
          </cell>
          <cell r="BM259" t="str">
            <v>MEXServices</v>
          </cell>
        </row>
        <row r="260">
          <cell r="G260">
            <v>-7.1420235326513648E-4</v>
          </cell>
          <cell r="H260">
            <v>3.362334705889225E-2</v>
          </cell>
          <cell r="J260">
            <v>-1.192811643704772E-3</v>
          </cell>
          <cell r="K260">
            <v>7.72086251527071E-2</v>
          </cell>
          <cell r="M260">
            <v>-1.1234475066885352E-2</v>
          </cell>
          <cell r="N260">
            <v>7.8318793326616287E-2</v>
          </cell>
          <cell r="R260">
            <v>-2.3326824302785099E-3</v>
          </cell>
          <cell r="S260">
            <v>0.10442532785236835</v>
          </cell>
          <cell r="U260">
            <v>-3.8494609179906547E-3</v>
          </cell>
          <cell r="V260">
            <v>0.24148008599877357</v>
          </cell>
          <cell r="X260">
            <v>-3.7573863752186298E-2</v>
          </cell>
          <cell r="Y260">
            <v>0.24504278227686882</v>
          </cell>
          <cell r="AC260">
            <v>-2.1721198572777212E-3</v>
          </cell>
          <cell r="AD260">
            <v>0.23763963580131531</v>
          </cell>
          <cell r="AF260">
            <v>-3.5697586718015373E-3</v>
          </cell>
          <cell r="AG260">
            <v>0.55121108889579773</v>
          </cell>
          <cell r="AI260">
            <v>-3.5651857499033213E-2</v>
          </cell>
          <cell r="AJ260">
            <v>0.55153508484363556</v>
          </cell>
          <cell r="AL260">
            <v>-9.6358080023626044E-2</v>
          </cell>
          <cell r="AM260">
            <v>4.5363630513831916</v>
          </cell>
          <cell r="AO260">
            <v>-0.16093063722312989</v>
          </cell>
          <cell r="AP260">
            <v>10.416760525874148</v>
          </cell>
          <cell r="AR260">
            <v>-1.5157223195489766</v>
          </cell>
          <cell r="AS260">
            <v>10.566541149323749</v>
          </cell>
          <cell r="AU260">
            <v>-8.8942840801586778E-2</v>
          </cell>
          <cell r="AV260">
            <v>3.9816329862431297</v>
          </cell>
          <cell r="AX260">
            <v>-0.14677608282919777</v>
          </cell>
          <cell r="AY260">
            <v>9.2073934141039739</v>
          </cell>
          <cell r="BA260">
            <v>-1.4326537288713621</v>
          </cell>
          <cell r="BB260">
            <v>9.3432354489107432</v>
          </cell>
          <cell r="BD260">
            <v>-8.6671229767546265E-2</v>
          </cell>
          <cell r="BE260">
            <v>9.4822205171610818</v>
          </cell>
          <cell r="BG260">
            <v>-0.14243936540691701</v>
          </cell>
          <cell r="BH260">
            <v>21.994248050373024</v>
          </cell>
          <cell r="BJ260">
            <v>-1.4225689814424671</v>
          </cell>
          <cell r="BK260">
            <v>22.007176032751492</v>
          </cell>
          <cell r="BM260" t="str">
            <v>MEXTextiles, Garments and Leather</v>
          </cell>
        </row>
        <row r="261">
          <cell r="G261">
            <v>-0.22493572905659676</v>
          </cell>
          <cell r="H261">
            <v>0.14491956681013107</v>
          </cell>
          <cell r="J261">
            <v>-0.42891605198383331</v>
          </cell>
          <cell r="K261">
            <v>0.20110243186354637</v>
          </cell>
          <cell r="M261">
            <v>-0.45166785456240177</v>
          </cell>
          <cell r="N261">
            <v>0.20969975367188454</v>
          </cell>
          <cell r="R261">
            <v>-5.4025346413254738E-2</v>
          </cell>
          <cell r="S261">
            <v>9.6396926790475845E-2</v>
          </cell>
          <cell r="U261">
            <v>-0.10436717420816422</v>
          </cell>
          <cell r="V261">
            <v>0.11049838550388813</v>
          </cell>
          <cell r="X261">
            <v>-0.11097506806254387</v>
          </cell>
          <cell r="Y261">
            <v>0.11275342293083668</v>
          </cell>
          <cell r="AC261">
            <v>-0.65521162678487599</v>
          </cell>
          <cell r="AD261">
            <v>0.46434933692216873</v>
          </cell>
          <cell r="AF261">
            <v>-1.2476266953162849</v>
          </cell>
          <cell r="AG261">
            <v>0.64427706599235535</v>
          </cell>
          <cell r="AI261">
            <v>-1.3124128724448383</v>
          </cell>
          <cell r="AJ261">
            <v>0.66905343532562256</v>
          </cell>
          <cell r="AL261">
            <v>-0.62507737271010655</v>
          </cell>
          <cell r="AM261">
            <v>0.4027192232016234</v>
          </cell>
          <cell r="AO261">
            <v>-1.1919214435683851</v>
          </cell>
          <cell r="AP261">
            <v>0.55884665491825825</v>
          </cell>
          <cell r="AR261">
            <v>-1.2551467792670652</v>
          </cell>
          <cell r="AS261">
            <v>0.58273788531921944</v>
          </cell>
          <cell r="AU261">
            <v>-0.17878744008906691</v>
          </cell>
          <cell r="AV261">
            <v>0.31900877861088534</v>
          </cell>
          <cell r="AX261">
            <v>-0.34538491920580044</v>
          </cell>
          <cell r="AY261">
            <v>0.36567509122658937</v>
          </cell>
          <cell r="BA261">
            <v>-0.36725258882827538</v>
          </cell>
          <cell r="BB261">
            <v>0.37313774340072242</v>
          </cell>
          <cell r="BD261">
            <v>-0.85361692197131189</v>
          </cell>
          <cell r="BE261">
            <v>0.60495942913580603</v>
          </cell>
          <cell r="BG261">
            <v>-1.6254217963912814</v>
          </cell>
          <cell r="BH261">
            <v>0.83937125576935334</v>
          </cell>
          <cell r="BJ261">
            <v>-1.7098259413209644</v>
          </cell>
          <cell r="BK261">
            <v>0.87165018255163385</v>
          </cell>
          <cell r="BM261" t="str">
            <v>MONAgriculture, Mining and Quarrying</v>
          </cell>
        </row>
        <row r="262">
          <cell r="G262">
            <v>-4.6336976811289787E-4</v>
          </cell>
          <cell r="H262">
            <v>3.104203351540491E-4</v>
          </cell>
          <cell r="J262">
            <v>-8.4235123358666897E-4</v>
          </cell>
          <cell r="K262">
            <v>5.6260230485349894E-4</v>
          </cell>
          <cell r="M262">
            <v>-1.3081864453852177E-3</v>
          </cell>
          <cell r="N262">
            <v>6.178212643135339E-4</v>
          </cell>
          <cell r="R262">
            <v>-3.5786890930467052E-4</v>
          </cell>
          <cell r="S262">
            <v>2.3195278572529787E-4</v>
          </cell>
          <cell r="U262">
            <v>-6.7615613625093829E-4</v>
          </cell>
          <cell r="V262">
            <v>3.5872594526153989E-4</v>
          </cell>
          <cell r="X262">
            <v>-7.7426167626981623E-4</v>
          </cell>
          <cell r="Y262">
            <v>4.074922817380866E-4</v>
          </cell>
          <cell r="AC262">
            <v>-2.9599871049867943E-4</v>
          </cell>
          <cell r="AD262">
            <v>3.7660758243873715E-4</v>
          </cell>
          <cell r="AF262">
            <v>-4.0439817530568689E-4</v>
          </cell>
          <cell r="AG262">
            <v>9.367793973069638E-4</v>
          </cell>
          <cell r="AI262">
            <v>-2.1544163464568555E-3</v>
          </cell>
          <cell r="AJ262">
            <v>1.0309721110388637E-3</v>
          </cell>
          <cell r="AL262">
            <v>-0.19681602169790091</v>
          </cell>
          <cell r="AM262">
            <v>0.13185084488348262</v>
          </cell>
          <cell r="AO262">
            <v>-0.3577881641740035</v>
          </cell>
          <cell r="AP262">
            <v>0.23896498015027315</v>
          </cell>
          <cell r="AR262">
            <v>-0.55565138154870952</v>
          </cell>
          <cell r="AS262">
            <v>0.26241919894292826</v>
          </cell>
          <cell r="AU262">
            <v>-0.22107704512232915</v>
          </cell>
          <cell r="AV262">
            <v>0.14329111901806771</v>
          </cell>
          <cell r="AX262">
            <v>-0.41770211593437673</v>
          </cell>
          <cell r="AY262">
            <v>0.22160648752981968</v>
          </cell>
          <cell r="BA262">
            <v>-0.47830778000182772</v>
          </cell>
          <cell r="BB262">
            <v>0.25173237242611768</v>
          </cell>
          <cell r="BD262">
            <v>-0.52452582589886776</v>
          </cell>
          <cell r="BE262">
            <v>0.66736913443187384</v>
          </cell>
          <cell r="BG262">
            <v>-0.71661557760454109</v>
          </cell>
          <cell r="BH262">
            <v>1.6600240799348716</v>
          </cell>
          <cell r="BJ262">
            <v>-3.8177430285134464</v>
          </cell>
          <cell r="BK262">
            <v>1.826938695477093</v>
          </cell>
          <cell r="BM262" t="str">
            <v>MONElectronics and Machinery</v>
          </cell>
        </row>
        <row r="263">
          <cell r="G263">
            <v>-2.5145147928924416E-2</v>
          </cell>
          <cell r="H263">
            <v>1.4668497495222255E-2</v>
          </cell>
          <cell r="J263">
            <v>-4.8369529187766602E-2</v>
          </cell>
          <cell r="K263">
            <v>2.6131728883228789E-2</v>
          </cell>
          <cell r="M263">
            <v>-5.1650780187628698E-2</v>
          </cell>
          <cell r="N263">
            <v>2.7526678612048272E-2</v>
          </cell>
          <cell r="R263">
            <v>-2.5870771952668292E-2</v>
          </cell>
          <cell r="S263">
            <v>1.5263164306816179E-2</v>
          </cell>
          <cell r="U263">
            <v>-4.9620108360613813E-2</v>
          </cell>
          <cell r="V263">
            <v>2.6668480295484187E-2</v>
          </cell>
          <cell r="X263">
            <v>-5.296905712748412E-2</v>
          </cell>
          <cell r="Y263">
            <v>2.8084391495212913E-2</v>
          </cell>
          <cell r="AC263">
            <v>-1.4833315788791879E-2</v>
          </cell>
          <cell r="AD263">
            <v>1.7007787104375893E-2</v>
          </cell>
          <cell r="AF263">
            <v>-2.9210626824351493E-2</v>
          </cell>
          <cell r="AG263">
            <v>4.1196450421921327E-2</v>
          </cell>
          <cell r="AI263">
            <v>-3.1273418327145919E-2</v>
          </cell>
          <cell r="AJ263">
            <v>4.2242655943027785E-2</v>
          </cell>
          <cell r="AL263">
            <v>-0.1779924995740223</v>
          </cell>
          <cell r="AM263">
            <v>0.10383245871330114</v>
          </cell>
          <cell r="AO263">
            <v>-0.34238865596196449</v>
          </cell>
          <cell r="AP263">
            <v>0.18497611369254427</v>
          </cell>
          <cell r="AR263">
            <v>-0.36561532652465373</v>
          </cell>
          <cell r="AS263">
            <v>0.19485040791879046</v>
          </cell>
          <cell r="AU263">
            <v>-0.14796768491934251</v>
          </cell>
          <cell r="AV263">
            <v>8.7297553051570068E-2</v>
          </cell>
          <cell r="AX263">
            <v>-0.28380183525252983</v>
          </cell>
          <cell r="AY263">
            <v>0.15253017176524195</v>
          </cell>
          <cell r="BA263">
            <v>-0.30295612244789816</v>
          </cell>
          <cell r="BB263">
            <v>0.16062846518526569</v>
          </cell>
          <cell r="BD263">
            <v>-0.34272318994285589</v>
          </cell>
          <cell r="BE263">
            <v>0.39296426593203559</v>
          </cell>
          <cell r="BG263">
            <v>-0.67491040762690269</v>
          </cell>
          <cell r="BH263">
            <v>0.95184240017272159</v>
          </cell>
          <cell r="BJ263">
            <v>-0.72257112584331862</v>
          </cell>
          <cell r="BK263">
            <v>0.97601493843961151</v>
          </cell>
          <cell r="BM263" t="str">
            <v>MONOther</v>
          </cell>
        </row>
        <row r="264">
          <cell r="G264">
            <v>-8.0414136089665356E-2</v>
          </cell>
          <cell r="H264">
            <v>5.640596952184751E-2</v>
          </cell>
          <cell r="J264">
            <v>-0.1519650650799565</v>
          </cell>
          <cell r="K264">
            <v>8.9601444779418671E-2</v>
          </cell>
          <cell r="M264">
            <v>-0.16826608779697266</v>
          </cell>
          <cell r="N264">
            <v>9.7084184727009415E-2</v>
          </cell>
          <cell r="R264">
            <v>-7.8773804578260498E-2</v>
          </cell>
          <cell r="S264">
            <v>5.2360776768182404E-2</v>
          </cell>
          <cell r="U264">
            <v>-0.14855492558304079</v>
          </cell>
          <cell r="V264">
            <v>8.4137609825120308E-2</v>
          </cell>
          <cell r="X264">
            <v>-0.16399928336063724</v>
          </cell>
          <cell r="Y264">
            <v>9.124779628473334E-2</v>
          </cell>
          <cell r="AC264">
            <v>-3.443043054480377E-2</v>
          </cell>
          <cell r="AD264">
            <v>2.4152830823650717E-2</v>
          </cell>
          <cell r="AF264">
            <v>-6.483850865683749E-2</v>
          </cell>
          <cell r="AG264">
            <v>3.9336298556699845E-2</v>
          </cell>
          <cell r="AI264">
            <v>-7.2438784296458891E-2</v>
          </cell>
          <cell r="AJ264">
            <v>4.2858828967277773E-2</v>
          </cell>
          <cell r="AL264">
            <v>-0.16678768964651405</v>
          </cell>
          <cell r="AM264">
            <v>0.11699213342701949</v>
          </cell>
          <cell r="AO264">
            <v>-0.31519212098985033</v>
          </cell>
          <cell r="AP264">
            <v>0.18584317000042447</v>
          </cell>
          <cell r="AR264">
            <v>-0.34900222018453508</v>
          </cell>
          <cell r="AS264">
            <v>0.20136318885249208</v>
          </cell>
          <cell r="AU264">
            <v>-0.15399179540365077</v>
          </cell>
          <cell r="AV264">
            <v>0.10235801185978756</v>
          </cell>
          <cell r="AX264">
            <v>-0.2904041493116028</v>
          </cell>
          <cell r="AY264">
            <v>0.16447728616522575</v>
          </cell>
          <cell r="BA264">
            <v>-0.32059571357286187</v>
          </cell>
          <cell r="BB264">
            <v>0.17837670849771908</v>
          </cell>
          <cell r="BD264">
            <v>-0.19258774277804377</v>
          </cell>
          <cell r="BE264">
            <v>0.13509965157054538</v>
          </cell>
          <cell r="BG264">
            <v>-0.36267632526597998</v>
          </cell>
          <cell r="BH264">
            <v>0.22002887644463004</v>
          </cell>
          <cell r="BJ264">
            <v>-0.40518871639106113</v>
          </cell>
          <cell r="BK264">
            <v>0.23973226585643054</v>
          </cell>
          <cell r="BM264" t="str">
            <v>MONServices</v>
          </cell>
        </row>
        <row r="265">
          <cell r="G265">
            <v>-1.1882356120622717E-3</v>
          </cell>
          <cell r="H265">
            <v>1.8714262405410409E-3</v>
          </cell>
          <cell r="J265">
            <v>-2.4664284574100748E-3</v>
          </cell>
          <cell r="K265">
            <v>8.3912083064205945E-3</v>
          </cell>
          <cell r="M265">
            <v>-2.8133445885032415E-3</v>
          </cell>
          <cell r="N265">
            <v>8.4811254637315869E-3</v>
          </cell>
          <cell r="R265">
            <v>-8.9453297550790012E-4</v>
          </cell>
          <cell r="S265">
            <v>1.4499204116873443E-3</v>
          </cell>
          <cell r="U265">
            <v>-1.8557642470113933E-3</v>
          </cell>
          <cell r="V265">
            <v>5.9747373452410102E-3</v>
          </cell>
          <cell r="X265">
            <v>-2.1173341083340347E-3</v>
          </cell>
          <cell r="Y265">
            <v>6.0464551206678152E-3</v>
          </cell>
          <cell r="AC265">
            <v>-8.7097786308731884E-4</v>
          </cell>
          <cell r="AD265">
            <v>4.0089077956508845E-3</v>
          </cell>
          <cell r="AF265">
            <v>-1.8071506929118186E-3</v>
          </cell>
          <cell r="AG265">
            <v>2.4973937193863094E-2</v>
          </cell>
          <cell r="AI265">
            <v>-2.0617362461052835E-3</v>
          </cell>
          <cell r="AJ265">
            <v>2.5040614767931402E-2</v>
          </cell>
          <cell r="AL265">
            <v>-8.2588033372378689E-2</v>
          </cell>
          <cell r="AM265">
            <v>0.13007303538016568</v>
          </cell>
          <cell r="AO265">
            <v>-0.17142852283112064</v>
          </cell>
          <cell r="AP265">
            <v>0.58322893591992997</v>
          </cell>
          <cell r="AR265">
            <v>-0.19554084594388513</v>
          </cell>
          <cell r="AS265">
            <v>0.58947860653522244</v>
          </cell>
          <cell r="AU265">
            <v>-9.1105157979996645E-2</v>
          </cell>
          <cell r="AV265">
            <v>0.14766948987005865</v>
          </cell>
          <cell r="AX265">
            <v>-0.18900331181375141</v>
          </cell>
          <cell r="AY265">
            <v>0.60850679028138377</v>
          </cell>
          <cell r="BA265">
            <v>-0.2156433174827147</v>
          </cell>
          <cell r="BB265">
            <v>0.61581100313784465</v>
          </cell>
          <cell r="BD265">
            <v>-8.8820851400902165E-2</v>
          </cell>
          <cell r="BE265">
            <v>0.40882164597761728</v>
          </cell>
          <cell r="BG265">
            <v>-0.18429017539572762</v>
          </cell>
          <cell r="BH265">
            <v>2.5467999341898242</v>
          </cell>
          <cell r="BJ265">
            <v>-0.21025238011682079</v>
          </cell>
          <cell r="BK265">
            <v>2.5535996005752608</v>
          </cell>
          <cell r="BM265" t="str">
            <v>MONTextiles, Garments and Leather</v>
          </cell>
        </row>
        <row r="266">
          <cell r="G266">
            <v>-1.7803313858166803E-4</v>
          </cell>
          <cell r="H266">
            <v>3.2542763219680637E-3</v>
          </cell>
          <cell r="J266">
            <v>-3.2693418052076595E-4</v>
          </cell>
          <cell r="K266">
            <v>1.0098719561938196E-2</v>
          </cell>
          <cell r="M266">
            <v>-5.4679678942193277E-4</v>
          </cell>
          <cell r="N266">
            <v>1.0203864090726711E-2</v>
          </cell>
          <cell r="R266">
            <v>-3.0579024678445421E-4</v>
          </cell>
          <cell r="S266">
            <v>5.4493698407895863E-3</v>
          </cell>
          <cell r="U266">
            <v>-5.5961046018637717E-4</v>
          </cell>
          <cell r="V266">
            <v>1.6787631844636053E-2</v>
          </cell>
          <cell r="X266">
            <v>-9.3945649132365361E-4</v>
          </cell>
          <cell r="Y266">
            <v>1.6969933174550533E-2</v>
          </cell>
          <cell r="AC266">
            <v>-2.9319671511984779E-5</v>
          </cell>
          <cell r="AD266">
            <v>8.5381569260789547E-4</v>
          </cell>
          <cell r="AF266">
            <v>-5.3645623211195925E-5</v>
          </cell>
          <cell r="AG266">
            <v>2.1563270856859162E-3</v>
          </cell>
          <cell r="AI266">
            <v>-9.0047363300982397E-5</v>
          </cell>
          <cell r="AJ266">
            <v>2.1737975184805691E-3</v>
          </cell>
          <cell r="AL266">
            <v>-5.9344263666454857E-4</v>
          </cell>
          <cell r="AM266">
            <v>1.084756656164795E-2</v>
          </cell>
          <cell r="AO266">
            <v>-1.0897784741069809E-3</v>
          </cell>
          <cell r="AP266">
            <v>3.3662332819141549E-2</v>
          </cell>
          <cell r="AR266">
            <v>-1.8226524062845151E-3</v>
          </cell>
          <cell r="AS266">
            <v>3.4012813897508223E-2</v>
          </cell>
          <cell r="AU266">
            <v>-6.1219679495804879E-4</v>
          </cell>
          <cell r="AV266">
            <v>1.0909722550516735E-2</v>
          </cell>
          <cell r="AX266">
            <v>-1.1203487807529234E-3</v>
          </cell>
          <cell r="AY266">
            <v>3.3609098126226922E-2</v>
          </cell>
          <cell r="BA266">
            <v>-1.8808063992841297E-3</v>
          </cell>
          <cell r="BB266">
            <v>3.3974068203146683E-2</v>
          </cell>
          <cell r="BD266">
            <v>-6.1239442616226503E-4</v>
          </cell>
          <cell r="BE266">
            <v>1.7833486671541277E-2</v>
          </cell>
          <cell r="BG266">
            <v>-1.120485972331192E-3</v>
          </cell>
          <cell r="BH266">
            <v>4.5038795462527467E-2</v>
          </cell>
          <cell r="BJ266">
            <v>-1.8808022236398224E-3</v>
          </cell>
          <cell r="BK266">
            <v>4.5403697083669939E-2</v>
          </cell>
          <cell r="BM266" t="str">
            <v>NEPAgriculture, Mining and Quarrying</v>
          </cell>
        </row>
        <row r="267">
          <cell r="G267">
            <v>-1.4332230193758733E-6</v>
          </cell>
          <cell r="H267">
            <v>1.5733468535472639E-4</v>
          </cell>
          <cell r="J267">
            <v>-2.5273199071307317E-6</v>
          </cell>
          <cell r="K267">
            <v>3.4563324879854918E-4</v>
          </cell>
          <cell r="M267">
            <v>-2.6455908027855912E-5</v>
          </cell>
          <cell r="N267">
            <v>3.4985387173946947E-4</v>
          </cell>
          <cell r="R267">
            <v>-2.993382622662466E-5</v>
          </cell>
          <cell r="S267">
            <v>3.5078334040008485E-3</v>
          </cell>
          <cell r="U267">
            <v>-5.3834814934816677E-5</v>
          </cell>
          <cell r="V267">
            <v>7.5151581550016999E-3</v>
          </cell>
          <cell r="X267">
            <v>-3.8892451266292483E-4</v>
          </cell>
          <cell r="Y267">
            <v>7.5781432678923011E-3</v>
          </cell>
          <cell r="AC267">
            <v>-2.3845224177421187E-6</v>
          </cell>
          <cell r="AD267">
            <v>1.07956473948434E-2</v>
          </cell>
          <cell r="AF267">
            <v>-4.2027215840789722E-6</v>
          </cell>
          <cell r="AG267">
            <v>2.2387397941201925E-2</v>
          </cell>
          <cell r="AI267">
            <v>-8.3008809815510176E-4</v>
          </cell>
          <cell r="AJ267">
            <v>2.250171871855855E-2</v>
          </cell>
          <cell r="AL267">
            <v>-1.6460265047865429E-3</v>
          </cell>
          <cell r="AM267">
            <v>0.18069557822822835</v>
          </cell>
          <cell r="AO267">
            <v>-2.9025737774037584E-3</v>
          </cell>
          <cell r="AP267">
            <v>0.39695251943807197</v>
          </cell>
          <cell r="AR267">
            <v>-3.0384054144629503E-2</v>
          </cell>
          <cell r="AS267">
            <v>0.40179981614873339</v>
          </cell>
          <cell r="AU267">
            <v>-1.6236273225956267E-3</v>
          </cell>
          <cell r="AV267">
            <v>0.19026682772627351</v>
          </cell>
          <cell r="AX267">
            <v>-2.9200301950474562E-3</v>
          </cell>
          <cell r="AY267">
            <v>0.40762634291085675</v>
          </cell>
          <cell r="BA267">
            <v>-2.1095481092392177E-2</v>
          </cell>
          <cell r="BB267">
            <v>0.41104269033773499</v>
          </cell>
          <cell r="BD267">
            <v>-1.6473729396764064E-3</v>
          </cell>
          <cell r="BE267">
            <v>7.4582890277010021</v>
          </cell>
          <cell r="BG267">
            <v>-2.903495374625753E-3</v>
          </cell>
          <cell r="BH267">
            <v>15.466574473652894</v>
          </cell>
          <cell r="BJ267">
            <v>-0.57347528388640878</v>
          </cell>
          <cell r="BK267">
            <v>15.54555421133907</v>
          </cell>
          <cell r="BM267" t="str">
            <v>NEPElectronics and Machinery</v>
          </cell>
        </row>
        <row r="268">
          <cell r="G268">
            <v>-1.9658958632362555E-4</v>
          </cell>
          <cell r="H268">
            <v>2.1171991020310088E-3</v>
          </cell>
          <cell r="J268">
            <v>-3.571355573086521E-4</v>
          </cell>
          <cell r="K268">
            <v>6.7341652866161894E-3</v>
          </cell>
          <cell r="M268">
            <v>-7.1060967820812948E-4</v>
          </cell>
          <cell r="N268">
            <v>6.8786054944212083E-3</v>
          </cell>
          <cell r="R268">
            <v>-2.9150237469366402E-4</v>
          </cell>
          <cell r="S268">
            <v>6.7794836941175163E-3</v>
          </cell>
          <cell r="U268">
            <v>-5.000295468562399E-4</v>
          </cell>
          <cell r="V268">
            <v>1.7309315342572518E-2</v>
          </cell>
          <cell r="X268">
            <v>-1.9334796870680293E-3</v>
          </cell>
          <cell r="Y268">
            <v>1.7549077630974352E-2</v>
          </cell>
          <cell r="AC268">
            <v>-4.9201396775799822E-4</v>
          </cell>
          <cell r="AD268">
            <v>4.4525481334858341E-2</v>
          </cell>
          <cell r="AF268">
            <v>-8.1706549383397942E-4</v>
          </cell>
          <cell r="AG268">
            <v>0.14004631243005861</v>
          </cell>
          <cell r="AI268">
            <v>-2.4433803446299862E-3</v>
          </cell>
          <cell r="AJ268">
            <v>0.14040214694978204</v>
          </cell>
          <cell r="AL268">
            <v>-1.4557683052950226E-3</v>
          </cell>
          <cell r="AM268">
            <v>1.5678100790455868E-2</v>
          </cell>
          <cell r="AO268">
            <v>-2.6446295286869379E-3</v>
          </cell>
          <cell r="AP268">
            <v>4.9867261894205837E-2</v>
          </cell>
          <cell r="AR268">
            <v>-5.2621457032231873E-3</v>
          </cell>
          <cell r="AS268">
            <v>5.0936858104590164E-2</v>
          </cell>
          <cell r="AU268">
            <v>-2.0183894501347934E-3</v>
          </cell>
          <cell r="AV268">
            <v>4.6941773218649098E-2</v>
          </cell>
          <cell r="AX268">
            <v>-3.4622509102744973E-3</v>
          </cell>
          <cell r="AY268">
            <v>0.11985130314365175</v>
          </cell>
          <cell r="BA268">
            <v>-1.3387592490555636E-2</v>
          </cell>
          <cell r="BB268">
            <v>0.12151143944257213</v>
          </cell>
          <cell r="BD268">
            <v>-2.5527869859454174E-3</v>
          </cell>
          <cell r="BE268">
            <v>0.23101797254359396</v>
          </cell>
          <cell r="BG268">
            <v>-4.2392986703791427E-3</v>
          </cell>
          <cell r="BH268">
            <v>0.72662246852500634</v>
          </cell>
          <cell r="BJ268">
            <v>-1.2677342421616365E-2</v>
          </cell>
          <cell r="BK268">
            <v>0.728468696052325</v>
          </cell>
          <cell r="BM268" t="str">
            <v>NEPOther</v>
          </cell>
        </row>
        <row r="269">
          <cell r="G269">
            <v>-1.8559130758148967E-3</v>
          </cell>
          <cell r="H269">
            <v>7.0260200918710325E-3</v>
          </cell>
          <cell r="J269">
            <v>-3.5692767223736155E-3</v>
          </cell>
          <cell r="K269">
            <v>1.8101212954206858E-2</v>
          </cell>
          <cell r="M269">
            <v>-6.5973424425465055E-3</v>
          </cell>
          <cell r="N269">
            <v>1.9424235455517191E-2</v>
          </cell>
          <cell r="R269">
            <v>-1.445465504502863E-3</v>
          </cell>
          <cell r="S269">
            <v>4.4482899056674796E-3</v>
          </cell>
          <cell r="U269">
            <v>-2.7144458144903183E-3</v>
          </cell>
          <cell r="V269">
            <v>1.0882158980166423E-2</v>
          </cell>
          <cell r="X269">
            <v>-5.178979343327228E-3</v>
          </cell>
          <cell r="Y269">
            <v>1.193970424537838E-2</v>
          </cell>
          <cell r="AC269">
            <v>-6.3718900931348799E-3</v>
          </cell>
          <cell r="AD269">
            <v>3.1466544583906852E-2</v>
          </cell>
          <cell r="AF269">
            <v>-1.1962782185179321E-2</v>
          </cell>
          <cell r="AG269">
            <v>5.0817656738786354E-2</v>
          </cell>
          <cell r="AI269">
            <v>-2.2004604614380696E-2</v>
          </cell>
          <cell r="AJ269">
            <v>5.5195431603351608E-2</v>
          </cell>
          <cell r="AL269">
            <v>-3.314944156905524E-3</v>
          </cell>
          <cell r="AM269">
            <v>1.2549544778449341E-2</v>
          </cell>
          <cell r="AO269">
            <v>-6.3752732654335804E-3</v>
          </cell>
          <cell r="AP269">
            <v>3.2331530445790811E-2</v>
          </cell>
          <cell r="AR269">
            <v>-1.1783861036391334E-2</v>
          </cell>
          <cell r="AS269">
            <v>3.4694650662640152E-2</v>
          </cell>
          <cell r="AU269">
            <v>-4.3469574978139761E-3</v>
          </cell>
          <cell r="AV269">
            <v>1.3377370195037522E-2</v>
          </cell>
          <cell r="AX269">
            <v>-8.1631699607848246E-3</v>
          </cell>
          <cell r="AY269">
            <v>3.2725985105751393E-2</v>
          </cell>
          <cell r="BA269">
            <v>-1.5574777133988259E-2</v>
          </cell>
          <cell r="BB269">
            <v>3.5906347629498965E-2</v>
          </cell>
          <cell r="BD269">
            <v>-9.0535644472997216E-3</v>
          </cell>
          <cell r="BE269">
            <v>4.4709557942809959E-2</v>
          </cell>
          <cell r="BG269">
            <v>-1.6997439990250215E-2</v>
          </cell>
          <cell r="BH269">
            <v>7.2204781253375941E-2</v>
          </cell>
          <cell r="BJ269">
            <v>-3.126546489373469E-2</v>
          </cell>
          <cell r="BK269">
            <v>7.8424986921206405E-2</v>
          </cell>
          <cell r="BM269" t="str">
            <v>NEPServices</v>
          </cell>
        </row>
        <row r="270">
          <cell r="G270">
            <v>-2.8398632366588572E-5</v>
          </cell>
          <cell r="H270">
            <v>5.3393406560644507E-3</v>
          </cell>
          <cell r="J270">
            <v>-5.3672950343752746E-5</v>
          </cell>
          <cell r="K270">
            <v>2.050014166161418E-2</v>
          </cell>
          <cell r="M270">
            <v>-8.5821529864915647E-5</v>
          </cell>
          <cell r="N270">
            <v>2.0525986910797656E-2</v>
          </cell>
          <cell r="R270">
            <v>-3.214199705325882E-5</v>
          </cell>
          <cell r="S270">
            <v>6.4288849243894219E-3</v>
          </cell>
          <cell r="U270">
            <v>-6.1050467593304347E-5</v>
          </cell>
          <cell r="V270">
            <v>2.319790655747056E-2</v>
          </cell>
          <cell r="X270">
            <v>-9.6235145974787883E-5</v>
          </cell>
          <cell r="Y270">
            <v>2.3228449746966362E-2</v>
          </cell>
          <cell r="AC270">
            <v>-3.7458553197211586E-4</v>
          </cell>
          <cell r="AD270">
            <v>0.31143045052886009</v>
          </cell>
          <cell r="AF270">
            <v>-7.0658073127560783E-4</v>
          </cell>
          <cell r="AG270">
            <v>1.1814947053790092</v>
          </cell>
          <cell r="AI270">
            <v>-1.1362944424035959E-3</v>
          </cell>
          <cell r="AJ270">
            <v>1.181867241859436</v>
          </cell>
          <cell r="AL270">
            <v>-6.7226171767052244E-3</v>
          </cell>
          <cell r="AM270">
            <v>1.2639461909077589</v>
          </cell>
          <cell r="AO270">
            <v>-1.2705636428107441E-2</v>
          </cell>
          <cell r="AP270">
            <v>4.8528606124497342</v>
          </cell>
          <cell r="AR270">
            <v>-2.0315953365408798E-2</v>
          </cell>
          <cell r="AS270">
            <v>4.8589787844044325</v>
          </cell>
          <cell r="AU270">
            <v>-6.2774748144405158E-3</v>
          </cell>
          <cell r="AV270">
            <v>1.255589785877949</v>
          </cell>
          <cell r="AX270">
            <v>-1.1923427535997755E-2</v>
          </cell>
          <cell r="AY270">
            <v>4.530654206736707</v>
          </cell>
          <cell r="BA270">
            <v>-1.8795151530868782E-2</v>
          </cell>
          <cell r="BB270">
            <v>4.5366194273325178</v>
          </cell>
          <cell r="BD270">
            <v>-6.918784557058486E-3</v>
          </cell>
          <cell r="BE270">
            <v>5.7522782056548882</v>
          </cell>
          <cell r="BG270">
            <v>-1.305090409158857E-2</v>
          </cell>
          <cell r="BH270">
            <v>21.822805805620828</v>
          </cell>
          <cell r="BJ270">
            <v>-2.0987934048020344E-2</v>
          </cell>
          <cell r="BK270">
            <v>21.829686743157705</v>
          </cell>
          <cell r="BM270" t="str">
            <v>NEPTextiles, Garments and Leather</v>
          </cell>
        </row>
        <row r="271">
          <cell r="G271">
            <v>-1.7111424822360277E-3</v>
          </cell>
          <cell r="H271">
            <v>5.3387151565402746E-3</v>
          </cell>
          <cell r="J271">
            <v>-2.5085798697546124E-3</v>
          </cell>
          <cell r="K271">
            <v>9.6921366639435291E-3</v>
          </cell>
          <cell r="M271">
            <v>-5.5259637301787734E-3</v>
          </cell>
          <cell r="N271">
            <v>1.0581631679087877E-2</v>
          </cell>
          <cell r="R271">
            <v>-8.5473299259319901E-4</v>
          </cell>
          <cell r="S271">
            <v>4.254486775607802E-3</v>
          </cell>
          <cell r="U271">
            <v>-1.2443393934518099E-3</v>
          </cell>
          <cell r="V271">
            <v>6.1050552176311612E-3</v>
          </cell>
          <cell r="X271">
            <v>-2.2413136612158269E-3</v>
          </cell>
          <cell r="Y271">
            <v>6.4691422157920897E-3</v>
          </cell>
          <cell r="AC271">
            <v>-3.083174058701843E-3</v>
          </cell>
          <cell r="AD271">
            <v>9.6498499624431133E-3</v>
          </cell>
          <cell r="AF271">
            <v>-4.5215085847303271E-3</v>
          </cell>
          <cell r="AG271">
            <v>1.7702037468552589E-2</v>
          </cell>
          <cell r="AI271">
            <v>-1.0046052047982812E-2</v>
          </cell>
          <cell r="AJ271">
            <v>1.9318545237183571E-2</v>
          </cell>
          <cell r="AL271">
            <v>-5.3047245665137799E-2</v>
          </cell>
          <cell r="AM271">
            <v>0.16550587539332834</v>
          </cell>
          <cell r="AO271">
            <v>-7.7768656907868619E-2</v>
          </cell>
          <cell r="AP271">
            <v>0.30046659466980791</v>
          </cell>
          <cell r="AR271">
            <v>-0.17131078129062577</v>
          </cell>
          <cell r="AS271">
            <v>0.32804189075188434</v>
          </cell>
          <cell r="AU271">
            <v>-2.9099462552426097E-2</v>
          </cell>
          <cell r="AV271">
            <v>0.14484438962743318</v>
          </cell>
          <cell r="AX271">
            <v>-4.2363647941566142E-2</v>
          </cell>
          <cell r="AY271">
            <v>0.20784716072204312</v>
          </cell>
          <cell r="BA271">
            <v>-7.6305727657610414E-2</v>
          </cell>
          <cell r="BB271">
            <v>0.22024253572291386</v>
          </cell>
          <cell r="BD271">
            <v>-5.5214606545825662E-2</v>
          </cell>
          <cell r="BE271">
            <v>0.17281303577355783</v>
          </cell>
          <cell r="BG271">
            <v>-8.0972826297252096E-2</v>
          </cell>
          <cell r="BH271">
            <v>0.31701454905764542</v>
          </cell>
          <cell r="BJ271">
            <v>-0.17990836735367655</v>
          </cell>
          <cell r="BK271">
            <v>0.34596356027915603</v>
          </cell>
          <cell r="BM271" t="str">
            <v>NETAgriculture, Mining and Quarrying</v>
          </cell>
        </row>
        <row r="272">
          <cell r="G272">
            <v>-2.2561950609087944E-3</v>
          </cell>
          <cell r="H272">
            <v>1.0068586096167564E-2</v>
          </cell>
          <cell r="J272">
            <v>-3.8834947627037764E-3</v>
          </cell>
          <cell r="K272">
            <v>2.1196496207267046E-2</v>
          </cell>
          <cell r="M272">
            <v>-1.2281425762921572E-2</v>
          </cell>
          <cell r="N272">
            <v>2.5019763503223658E-2</v>
          </cell>
          <cell r="R272">
            <v>-1.5146665973588824E-3</v>
          </cell>
          <cell r="S272">
            <v>6.7388294264674187E-3</v>
          </cell>
          <cell r="U272">
            <v>-2.6428381679579616E-3</v>
          </cell>
          <cell r="V272">
            <v>1.3857402373105288E-2</v>
          </cell>
          <cell r="X272">
            <v>-8.5182832553982735E-3</v>
          </cell>
          <cell r="Y272">
            <v>1.6438488382846117E-2</v>
          </cell>
          <cell r="AC272">
            <v>-8.7464349344372749E-3</v>
          </cell>
          <cell r="AD272">
            <v>4.5902859419584274E-2</v>
          </cell>
          <cell r="AF272">
            <v>-1.5424598939716816E-2</v>
          </cell>
          <cell r="AG272">
            <v>9.3531813472509384E-2</v>
          </cell>
          <cell r="AI272">
            <v>-5.2644325420260429E-2</v>
          </cell>
          <cell r="AJ272">
            <v>0.10971406102180481</v>
          </cell>
          <cell r="AL272">
            <v>-7.6285412607291894E-2</v>
          </cell>
          <cell r="AM272">
            <v>0.34043432592605721</v>
          </cell>
          <cell r="AO272">
            <v>-0.13130690934665185</v>
          </cell>
          <cell r="AP272">
            <v>0.71668602020117189</v>
          </cell>
          <cell r="AR272">
            <v>-0.4152538262152371</v>
          </cell>
          <cell r="AS272">
            <v>0.84595654659906894</v>
          </cell>
          <cell r="AU272">
            <v>-7.4502406795257256E-2</v>
          </cell>
          <cell r="AV272">
            <v>0.3314650314002856</v>
          </cell>
          <cell r="AX272">
            <v>-0.12999415490284549</v>
          </cell>
          <cell r="AY272">
            <v>0.68160863290103701</v>
          </cell>
          <cell r="BA272">
            <v>-0.41899161531489271</v>
          </cell>
          <cell r="BB272">
            <v>0.8085653639774113</v>
          </cell>
          <cell r="BD272">
            <v>-7.3158928310574065E-2</v>
          </cell>
          <cell r="BE272">
            <v>0.38395117858883193</v>
          </cell>
          <cell r="BG272">
            <v>-0.12901795262971344</v>
          </cell>
          <cell r="BH272">
            <v>0.78234015206031382</v>
          </cell>
          <cell r="BJ272">
            <v>-0.44033968791275924</v>
          </cell>
          <cell r="BK272">
            <v>0.91769540219789858</v>
          </cell>
          <cell r="BM272" t="str">
            <v>NETElectronics and Machinery</v>
          </cell>
        </row>
        <row r="273">
          <cell r="G273">
            <v>-1.628548603184754E-2</v>
          </cell>
          <cell r="H273">
            <v>2.617339942662511E-2</v>
          </cell>
          <cell r="J273">
            <v>-2.0648326477385126E-2</v>
          </cell>
          <cell r="K273">
            <v>4.5364179997704923E-2</v>
          </cell>
          <cell r="M273">
            <v>-4.6784156846115366E-2</v>
          </cell>
          <cell r="N273">
            <v>5.3062818944454193E-2</v>
          </cell>
          <cell r="R273">
            <v>-1.4302755656899535E-2</v>
          </cell>
          <cell r="S273">
            <v>1.9538813554390799E-2</v>
          </cell>
          <cell r="U273">
            <v>-1.7395259281329345E-2</v>
          </cell>
          <cell r="V273">
            <v>3.4005301771685481E-2</v>
          </cell>
          <cell r="X273">
            <v>-3.8483326068671886E-2</v>
          </cell>
          <cell r="Y273">
            <v>4.0107493725372478E-2</v>
          </cell>
          <cell r="AC273">
            <v>-5.214607826928841E-2</v>
          </cell>
          <cell r="AD273">
            <v>9.2240139754721895E-2</v>
          </cell>
          <cell r="AF273">
            <v>-6.4901799327344634E-2</v>
          </cell>
          <cell r="AG273">
            <v>0.14932323002722114</v>
          </cell>
          <cell r="AI273">
            <v>-0.15504650512593798</v>
          </cell>
          <cell r="AJ273">
            <v>0.17461103643290699</v>
          </cell>
          <cell r="AL273">
            <v>-0.10276687926948797</v>
          </cell>
          <cell r="AM273">
            <v>0.1651629293524329</v>
          </cell>
          <cell r="AO273">
            <v>-0.13029786584623523</v>
          </cell>
          <cell r="AP273">
            <v>0.28626319164602665</v>
          </cell>
          <cell r="AR273">
            <v>-0.29522372184209772</v>
          </cell>
          <cell r="AS273">
            <v>0.33484418564477958</v>
          </cell>
          <cell r="AU273">
            <v>-0.10723982126613155</v>
          </cell>
          <cell r="AV273">
            <v>0.14649896310815905</v>
          </cell>
          <cell r="AX273">
            <v>-0.1304269289748993</v>
          </cell>
          <cell r="AY273">
            <v>0.25496642546202403</v>
          </cell>
          <cell r="BA273">
            <v>-0.28854195011992878</v>
          </cell>
          <cell r="BB273">
            <v>0.30071970477008125</v>
          </cell>
          <cell r="BD273">
            <v>-0.14603682570835377</v>
          </cell>
          <cell r="BE273">
            <v>0.25832157776298165</v>
          </cell>
          <cell r="BG273">
            <v>-0.18175964657553367</v>
          </cell>
          <cell r="BH273">
            <v>0.41818466970960744</v>
          </cell>
          <cell r="BJ273">
            <v>-0.43421289188493684</v>
          </cell>
          <cell r="BK273">
            <v>0.48900401220249645</v>
          </cell>
          <cell r="BM273" t="str">
            <v>NETOther</v>
          </cell>
        </row>
        <row r="274">
          <cell r="G274">
            <v>-2.7101557134301402E-2</v>
          </cell>
          <cell r="H274">
            <v>4.5034276045043953E-2</v>
          </cell>
          <cell r="J274">
            <v>-4.3235247299890034E-2</v>
          </cell>
          <cell r="K274">
            <v>9.2700582958059385E-2</v>
          </cell>
          <cell r="M274">
            <v>-9.5740999735426158E-2</v>
          </cell>
          <cell r="N274">
            <v>0.11312594683840871</v>
          </cell>
          <cell r="R274">
            <v>-2.4736067760386504E-2</v>
          </cell>
          <cell r="S274">
            <v>4.0484390527126379E-2</v>
          </cell>
          <cell r="U274">
            <v>-3.9542574420920573E-2</v>
          </cell>
          <cell r="V274">
            <v>8.4274280117824674E-2</v>
          </cell>
          <cell r="X274">
            <v>-8.7452973646577448E-2</v>
          </cell>
          <cell r="Y274">
            <v>0.10290005861315876</v>
          </cell>
          <cell r="AC274">
            <v>-2.5609873262737892E-2</v>
          </cell>
          <cell r="AD274">
            <v>4.225340848961423E-2</v>
          </cell>
          <cell r="AF274">
            <v>-4.1371236572331327E-2</v>
          </cell>
          <cell r="AG274">
            <v>8.8961927712716715E-2</v>
          </cell>
          <cell r="AI274">
            <v>-9.0881525505665195E-2</v>
          </cell>
          <cell r="AJ274">
            <v>0.10848889043336385</v>
          </cell>
          <cell r="AL274">
            <v>-3.4840411571005134E-2</v>
          </cell>
          <cell r="AM274">
            <v>5.789382154082022E-2</v>
          </cell>
          <cell r="AO274">
            <v>-5.5581079819057633E-2</v>
          </cell>
          <cell r="AP274">
            <v>0.11917125082983342</v>
          </cell>
          <cell r="AR274">
            <v>-0.12307985915613422</v>
          </cell>
          <cell r="AS274">
            <v>0.14542908098152724</v>
          </cell>
          <cell r="AU274">
            <v>-3.035916847987857E-2</v>
          </cell>
          <cell r="AV274">
            <v>4.9687462240321147E-2</v>
          </cell>
          <cell r="AX274">
            <v>-4.8531548773300529E-2</v>
          </cell>
          <cell r="AY274">
            <v>0.10343184265992417</v>
          </cell>
          <cell r="BA274">
            <v>-0.10733312936887511</v>
          </cell>
          <cell r="BB274">
            <v>0.12629170676145715</v>
          </cell>
          <cell r="BD274">
            <v>-5.5546625743015131E-2</v>
          </cell>
          <cell r="BE274">
            <v>9.1645680697461762E-2</v>
          </cell>
          <cell r="BG274">
            <v>-8.9732290778363297E-2</v>
          </cell>
          <cell r="BH274">
            <v>0.19295428967332395</v>
          </cell>
          <cell r="BJ274">
            <v>-0.19711780813700838</v>
          </cell>
          <cell r="BK274">
            <v>0.2353073649507311</v>
          </cell>
          <cell r="BM274" t="str">
            <v>NETServices</v>
          </cell>
        </row>
        <row r="275">
          <cell r="G275">
            <v>-5.4953038670646492E-5</v>
          </cell>
          <cell r="H275">
            <v>1.5332478214986622E-3</v>
          </cell>
          <cell r="J275">
            <v>-9.5363391665159725E-5</v>
          </cell>
          <cell r="K275">
            <v>4.0921809850260615E-3</v>
          </cell>
          <cell r="M275">
            <v>-2.319710129086161E-4</v>
          </cell>
          <cell r="N275">
            <v>4.1596881346777081E-3</v>
          </cell>
          <cell r="R275">
            <v>-6.4735886098787887E-5</v>
          </cell>
          <cell r="S275">
            <v>1.7463616095483303E-3</v>
          </cell>
          <cell r="U275">
            <v>-1.1229287065361859E-4</v>
          </cell>
          <cell r="V275">
            <v>4.6405666507780552E-3</v>
          </cell>
          <cell r="X275">
            <v>-2.7359686464478727E-4</v>
          </cell>
          <cell r="Y275">
            <v>4.7187493182718754E-3</v>
          </cell>
          <cell r="AC275">
            <v>-1.9571243865357246E-4</v>
          </cell>
          <cell r="AD275">
            <v>6.8996937479823828E-3</v>
          </cell>
          <cell r="AF275">
            <v>-3.4043111372739077E-4</v>
          </cell>
          <cell r="AG275">
            <v>1.8844570033252239E-2</v>
          </cell>
          <cell r="AI275">
            <v>-8.2083147572120652E-4</v>
          </cell>
          <cell r="AJ275">
            <v>1.9111925736069679E-2</v>
          </cell>
          <cell r="AL275">
            <v>-3.0192449806606538E-2</v>
          </cell>
          <cell r="AM275">
            <v>0.84240123952262203</v>
          </cell>
          <cell r="AO275">
            <v>-5.2394817209190411E-2</v>
          </cell>
          <cell r="AP275">
            <v>2.2483373436443954</v>
          </cell>
          <cell r="AR275">
            <v>-0.12745015258950873</v>
          </cell>
          <cell r="AS275">
            <v>2.2854273076709548</v>
          </cell>
          <cell r="AU275">
            <v>-3.019030995006964E-2</v>
          </cell>
          <cell r="AV275">
            <v>0.81443541526117724</v>
          </cell>
          <cell r="AX275">
            <v>-5.2369045586900545E-2</v>
          </cell>
          <cell r="AY275">
            <v>2.1641805492111628</v>
          </cell>
          <cell r="BA275">
            <v>-0.12759498081772666</v>
          </cell>
          <cell r="BB275">
            <v>2.2006419171881104</v>
          </cell>
          <cell r="BD275">
            <v>-3.0204420097511668E-2</v>
          </cell>
          <cell r="BE275">
            <v>1.0648339468965613</v>
          </cell>
          <cell r="BG275">
            <v>-5.2538941541098567E-2</v>
          </cell>
          <cell r="BH275">
            <v>2.9082939937652261</v>
          </cell>
          <cell r="BJ275">
            <v>-0.12667942258810136</v>
          </cell>
          <cell r="BK275">
            <v>2.9495551625438616</v>
          </cell>
          <cell r="BM275" t="str">
            <v>NETTextiles, Garments and Leather</v>
          </cell>
        </row>
        <row r="276">
          <cell r="G276">
            <v>-1.2063709393260069E-2</v>
          </cell>
          <cell r="H276">
            <v>2.261697594076395E-2</v>
          </cell>
          <cell r="J276">
            <v>-1.8086029653204605E-2</v>
          </cell>
          <cell r="K276">
            <v>4.2342789005488157E-2</v>
          </cell>
          <cell r="M276">
            <v>-3.5754966433160007E-2</v>
          </cell>
          <cell r="N276">
            <v>4.8579052556306124E-2</v>
          </cell>
          <cell r="R276">
            <v>-5.5718492949381471E-3</v>
          </cell>
          <cell r="S276">
            <v>4.7154467785730958E-2</v>
          </cell>
          <cell r="U276">
            <v>-8.1331313122063875E-3</v>
          </cell>
          <cell r="V276">
            <v>5.3497888147830963E-2</v>
          </cell>
          <cell r="X276">
            <v>-1.5394336543977261E-2</v>
          </cell>
          <cell r="Y276">
            <v>5.6184013839811087E-2</v>
          </cell>
          <cell r="AC276">
            <v>-3.0800718901446089E-2</v>
          </cell>
          <cell r="AD276">
            <v>5.7361374609172344E-2</v>
          </cell>
          <cell r="AF276">
            <v>-4.6183489030227065E-2</v>
          </cell>
          <cell r="AG276">
            <v>0.10807883320376277</v>
          </cell>
          <cell r="AI276">
            <v>-9.1323035769164562E-2</v>
          </cell>
          <cell r="AJ276">
            <v>0.12400671746581793</v>
          </cell>
          <cell r="AL276">
            <v>-6.5587651683825646E-2</v>
          </cell>
          <cell r="AM276">
            <v>0.1229633682135161</v>
          </cell>
          <cell r="AO276">
            <v>-9.8329640956077768E-2</v>
          </cell>
          <cell r="AP276">
            <v>0.23020813964279227</v>
          </cell>
          <cell r="AR276">
            <v>-0.19439164256519326</v>
          </cell>
          <cell r="AS276">
            <v>0.2641132900609634</v>
          </cell>
          <cell r="AU276">
            <v>-1.0650072966563728E-2</v>
          </cell>
          <cell r="AV276">
            <v>9.0131390142541234E-2</v>
          </cell>
          <cell r="AX276">
            <v>-1.5545725904742689E-2</v>
          </cell>
          <cell r="AY276">
            <v>0.10225624961699355</v>
          </cell>
          <cell r="BA276">
            <v>-2.9424846004743981E-2</v>
          </cell>
          <cell r="BB276">
            <v>0.10739052965628655</v>
          </cell>
          <cell r="BD276">
            <v>-6.7555930353199609E-2</v>
          </cell>
          <cell r="BE276">
            <v>0.1258120318704348</v>
          </cell>
          <cell r="BG276">
            <v>-0.10129531646247697</v>
          </cell>
          <cell r="BH276">
            <v>0.23705180882078947</v>
          </cell>
          <cell r="BJ276">
            <v>-0.20030093011156258</v>
          </cell>
          <cell r="BK276">
            <v>0.27198680638770351</v>
          </cell>
          <cell r="BM276" t="str">
            <v>NORAgriculture, Mining and Quarrying</v>
          </cell>
        </row>
        <row r="277">
          <cell r="G277">
            <v>-1.233662711456418E-3</v>
          </cell>
          <cell r="H277">
            <v>4.6013917308300734E-3</v>
          </cell>
          <cell r="J277">
            <v>-2.2196132922545075E-3</v>
          </cell>
          <cell r="K277">
            <v>1.1839255224913359E-2</v>
          </cell>
          <cell r="M277">
            <v>-5.4554210510104895E-3</v>
          </cell>
          <cell r="N277">
            <v>1.3127156533300877E-2</v>
          </cell>
          <cell r="R277">
            <v>-1.4125759626040235E-3</v>
          </cell>
          <cell r="S277">
            <v>6.7166382796131074E-3</v>
          </cell>
          <cell r="U277">
            <v>-2.7033105725422502E-3</v>
          </cell>
          <cell r="V277">
            <v>1.5841211308725178E-2</v>
          </cell>
          <cell r="X277">
            <v>-6.7139225429855287E-3</v>
          </cell>
          <cell r="Y277">
            <v>1.7327352426946163E-2</v>
          </cell>
          <cell r="AC277">
            <v>-4.6882345341145992E-3</v>
          </cell>
          <cell r="AD277">
            <v>3.1204869970679283E-2</v>
          </cell>
          <cell r="AF277">
            <v>-8.5436049848794937E-3</v>
          </cell>
          <cell r="AG277">
            <v>8.7104592472314835E-2</v>
          </cell>
          <cell r="AI277">
            <v>-2.3092799820005894E-2</v>
          </cell>
          <cell r="AJ277">
            <v>9.3121014535427094E-2</v>
          </cell>
          <cell r="AL277">
            <v>-6.7111564164878443E-2</v>
          </cell>
          <cell r="AM277">
            <v>0.25031687634197641</v>
          </cell>
          <cell r="AO277">
            <v>-0.12074752564134533</v>
          </cell>
          <cell r="AP277">
            <v>0.64405848479697236</v>
          </cell>
          <cell r="AR277">
            <v>-0.29677628780648535</v>
          </cell>
          <cell r="AS277">
            <v>0.71412064238122819</v>
          </cell>
          <cell r="AU277">
            <v>-8.7183598908848914E-2</v>
          </cell>
          <cell r="AV277">
            <v>0.41454811159756472</v>
          </cell>
          <cell r="AX277">
            <v>-0.16684720037859077</v>
          </cell>
          <cell r="AY277">
            <v>0.9777129510431638</v>
          </cell>
          <cell r="BA277">
            <v>-0.41438049746625499</v>
          </cell>
          <cell r="BB277">
            <v>1.0694369606561231</v>
          </cell>
          <cell r="BD277">
            <v>-7.4692387761780943E-2</v>
          </cell>
          <cell r="BE277">
            <v>0.49715222882852422</v>
          </cell>
          <cell r="BG277">
            <v>-0.13611568529060816</v>
          </cell>
          <cell r="BH277">
            <v>1.3877398729589689</v>
          </cell>
          <cell r="BJ277">
            <v>-0.36791170452542532</v>
          </cell>
          <cell r="BK277">
            <v>1.4835927844134902</v>
          </cell>
          <cell r="BM277" t="str">
            <v>NORElectronics and Machinery</v>
          </cell>
        </row>
        <row r="278">
          <cell r="G278">
            <v>-4.5670708823308814E-3</v>
          </cell>
          <cell r="H278">
            <v>9.7709805122576654E-3</v>
          </cell>
          <cell r="J278">
            <v>-6.6022794126183726E-3</v>
          </cell>
          <cell r="K278">
            <v>1.474708465684671E-2</v>
          </cell>
          <cell r="M278">
            <v>-1.5588342896080576E-2</v>
          </cell>
          <cell r="N278">
            <v>1.800608065968845E-2</v>
          </cell>
          <cell r="R278">
            <v>-7.145374380343128E-3</v>
          </cell>
          <cell r="S278">
            <v>1.5401827906316612E-2</v>
          </cell>
          <cell r="U278">
            <v>-1.053683083227952E-2</v>
          </cell>
          <cell r="V278">
            <v>2.2592177789192647E-2</v>
          </cell>
          <cell r="X278">
            <v>-2.3534889965958428E-2</v>
          </cell>
          <cell r="Y278">
            <v>2.7279036468826234E-2</v>
          </cell>
          <cell r="AC278">
            <v>-2.271700318897274E-2</v>
          </cell>
          <cell r="AD278">
            <v>7.0389818357398326E-2</v>
          </cell>
          <cell r="AF278">
            <v>-3.1551521525670978E-2</v>
          </cell>
          <cell r="AG278">
            <v>9.3366534296364989E-2</v>
          </cell>
          <cell r="AI278">
            <v>-7.2448204899046686E-2</v>
          </cell>
          <cell r="AJ278">
            <v>0.10768531944631832</v>
          </cell>
          <cell r="AL278">
            <v>-2.8559195234018963E-2</v>
          </cell>
          <cell r="AM278">
            <v>6.110072457096237E-2</v>
          </cell>
          <cell r="AO278">
            <v>-4.1285933937219632E-2</v>
          </cell>
          <cell r="AP278">
            <v>9.2217721313872444E-2</v>
          </cell>
          <cell r="AR278">
            <v>-9.7478348730332662E-2</v>
          </cell>
          <cell r="AS278">
            <v>0.11259715169935895</v>
          </cell>
          <cell r="AU278">
            <v>-5.5016836473409686E-2</v>
          </cell>
          <cell r="AV278">
            <v>0.11858858643495288</v>
          </cell>
          <cell r="AX278">
            <v>-8.1129842607304464E-2</v>
          </cell>
          <cell r="AY278">
            <v>0.17395171825083888</v>
          </cell>
          <cell r="BA278">
            <v>-0.1812102660763098</v>
          </cell>
          <cell r="BB278">
            <v>0.21003885992122387</v>
          </cell>
          <cell r="BD278">
            <v>-9.9355024357385233E-2</v>
          </cell>
          <cell r="BE278">
            <v>0.30785672120722551</v>
          </cell>
          <cell r="BG278">
            <v>-0.1379936501139066</v>
          </cell>
          <cell r="BH278">
            <v>0.40834762455300189</v>
          </cell>
          <cell r="BJ278">
            <v>-0.31685927507760836</v>
          </cell>
          <cell r="BK278">
            <v>0.47097222496826957</v>
          </cell>
          <cell r="BM278" t="str">
            <v>NOROther</v>
          </cell>
        </row>
        <row r="279">
          <cell r="G279">
            <v>-6.919161035734811E-3</v>
          </cell>
          <cell r="H279">
            <v>1.334147288614566E-2</v>
          </cell>
          <cell r="J279">
            <v>-1.1077102075056244E-2</v>
          </cell>
          <cell r="K279">
            <v>2.4030037138007374E-2</v>
          </cell>
          <cell r="M279">
            <v>-2.3300429910046105E-2</v>
          </cell>
          <cell r="N279">
            <v>2.9357015891419216E-2</v>
          </cell>
          <cell r="R279">
            <v>-4.4426836584607887E-3</v>
          </cell>
          <cell r="S279">
            <v>8.4807501304667889E-3</v>
          </cell>
          <cell r="U279">
            <v>-7.1582369215493769E-3</v>
          </cell>
          <cell r="V279">
            <v>1.5298158720145463E-2</v>
          </cell>
          <cell r="X279">
            <v>-1.4666608986640295E-2</v>
          </cell>
          <cell r="Y279">
            <v>1.8560363984657886E-2</v>
          </cell>
          <cell r="AC279">
            <v>-8.6862868457727588E-3</v>
          </cell>
          <cell r="AD279">
            <v>1.3951441982044344E-2</v>
          </cell>
          <cell r="AF279">
            <v>-1.4512180654889892E-2</v>
          </cell>
          <cell r="AG279">
            <v>2.6138645050195919E-2</v>
          </cell>
          <cell r="AI279">
            <v>-2.7341586070633514E-2</v>
          </cell>
          <cell r="AJ279">
            <v>3.3009390747793077E-2</v>
          </cell>
          <cell r="AL279">
            <v>-1.0867828254304289E-2</v>
          </cell>
          <cell r="AM279">
            <v>2.0955262529265623E-2</v>
          </cell>
          <cell r="AO279">
            <v>-1.7398647362790308E-2</v>
          </cell>
          <cell r="AP279">
            <v>3.7743639035376704E-2</v>
          </cell>
          <cell r="AR279">
            <v>-3.6597655294626837E-2</v>
          </cell>
          <cell r="AS279">
            <v>4.6110649126255399E-2</v>
          </cell>
          <cell r="AU279">
            <v>-1.364385778509402E-2</v>
          </cell>
          <cell r="AV279">
            <v>2.6045101921817984E-2</v>
          </cell>
          <cell r="AX279">
            <v>-2.1983551847908581E-2</v>
          </cell>
          <cell r="AY279">
            <v>4.6981941096336306E-2</v>
          </cell>
          <cell r="BA279">
            <v>-4.504239837608242E-2</v>
          </cell>
          <cell r="BB279">
            <v>5.7000449753829403E-2</v>
          </cell>
          <cell r="BD279">
            <v>-3.4745951038145421E-2</v>
          </cell>
          <cell r="BE279">
            <v>5.5807058715260961E-2</v>
          </cell>
          <cell r="BG279">
            <v>-5.8050065286171959E-2</v>
          </cell>
          <cell r="BH279">
            <v>0.10455699854760808</v>
          </cell>
          <cell r="BJ279">
            <v>-0.10936887392543335</v>
          </cell>
          <cell r="BK279">
            <v>0.13204061701922684</v>
          </cell>
          <cell r="BM279" t="str">
            <v>NORServices</v>
          </cell>
        </row>
        <row r="280">
          <cell r="G280">
            <v>-4.0822998016665224E-5</v>
          </cell>
          <cell r="H280">
            <v>4.5938690891489387E-4</v>
          </cell>
          <cell r="J280">
            <v>-6.7576111177913845E-5</v>
          </cell>
          <cell r="K280">
            <v>7.477469916921109E-4</v>
          </cell>
          <cell r="M280">
            <v>-1.508434688730631E-4</v>
          </cell>
          <cell r="N280">
            <v>7.8181858407333493E-4</v>
          </cell>
          <cell r="R280">
            <v>-2.3545273870695382E-4</v>
          </cell>
          <cell r="S280">
            <v>2.5995911564677954E-3</v>
          </cell>
          <cell r="U280">
            <v>-4.0267223084811121E-4</v>
          </cell>
          <cell r="V280">
            <v>4.7077424824237823E-3</v>
          </cell>
          <cell r="X280">
            <v>-8.6606631521135569E-4</v>
          </cell>
          <cell r="Y280">
            <v>4.9218495842069387E-3</v>
          </cell>
          <cell r="AC280">
            <v>-1.4546129386872053E-4</v>
          </cell>
          <cell r="AD280">
            <v>3.170049749314785E-3</v>
          </cell>
          <cell r="AF280">
            <v>-2.5400074082426727E-4</v>
          </cell>
          <cell r="AG280">
            <v>5.1401248201727867E-3</v>
          </cell>
          <cell r="AI280">
            <v>-5.33423459273763E-4</v>
          </cell>
          <cell r="AJ280">
            <v>5.2802145946770906E-3</v>
          </cell>
          <cell r="AL280">
            <v>-3.695744970074577E-2</v>
          </cell>
          <cell r="AM280">
            <v>0.41588735282186801</v>
          </cell>
          <cell r="AO280">
            <v>-6.1177298365255324E-2</v>
          </cell>
          <cell r="AP280">
            <v>0.67694248773849863</v>
          </cell>
          <cell r="AR280">
            <v>-0.13656003195273497</v>
          </cell>
          <cell r="AS280">
            <v>0.70778782548511288</v>
          </cell>
          <cell r="AU280">
            <v>-4.5906688876154234E-2</v>
          </cell>
          <cell r="AV280">
            <v>0.50684745941179632</v>
          </cell>
          <cell r="AX280">
            <v>-7.8509805925928072E-2</v>
          </cell>
          <cell r="AY280">
            <v>0.91787791739667624</v>
          </cell>
          <cell r="BA280">
            <v>-0.16885867243195848</v>
          </cell>
          <cell r="BB280">
            <v>0.9596228049767167</v>
          </cell>
          <cell r="BD280">
            <v>-5.458927904217669E-2</v>
          </cell>
          <cell r="BE280">
            <v>1.1896685760206844</v>
          </cell>
          <cell r="BG280">
            <v>-9.5322384044578892E-2</v>
          </cell>
          <cell r="BH280">
            <v>1.9290059964217658</v>
          </cell>
          <cell r="BJ280">
            <v>-0.20018522654018761</v>
          </cell>
          <cell r="BK280">
            <v>1.9815794308246861</v>
          </cell>
          <cell r="BM280" t="str">
            <v>NORTextiles, Garments and Leather</v>
          </cell>
        </row>
        <row r="281">
          <cell r="G281">
            <v>-4.7855094308033586E-3</v>
          </cell>
          <cell r="H281">
            <v>2.8163068112917244E-2</v>
          </cell>
          <cell r="J281">
            <v>-9.8190032294951379E-3</v>
          </cell>
          <cell r="K281">
            <v>7.011896139010787E-2</v>
          </cell>
          <cell r="M281">
            <v>-1.1629101063590497E-2</v>
          </cell>
          <cell r="N281">
            <v>7.0941721089184284E-2</v>
          </cell>
          <cell r="R281">
            <v>-9.5626394031569362E-3</v>
          </cell>
          <cell r="S281">
            <v>5.6920912000350654E-2</v>
          </cell>
          <cell r="U281">
            <v>-1.9809057412203401E-2</v>
          </cell>
          <cell r="V281">
            <v>0.14266198989935219</v>
          </cell>
          <cell r="X281">
            <v>-2.3458099865820259E-2</v>
          </cell>
          <cell r="Y281">
            <v>0.14432036713697016</v>
          </cell>
          <cell r="AC281">
            <v>-1.5874273958615959E-3</v>
          </cell>
          <cell r="AD281">
            <v>2.1123606245964766E-2</v>
          </cell>
          <cell r="AF281">
            <v>-3.2510981545783579E-3</v>
          </cell>
          <cell r="AG281">
            <v>3.6136345472186804E-2</v>
          </cell>
          <cell r="AI281">
            <v>-3.850487875752151E-3</v>
          </cell>
          <cell r="AJ281">
            <v>3.6408729385584593E-2</v>
          </cell>
          <cell r="AL281">
            <v>-1.8048358134217193E-2</v>
          </cell>
          <cell r="AM281">
            <v>0.10621588919843657</v>
          </cell>
          <cell r="AO281">
            <v>-3.7031979430706817E-2</v>
          </cell>
          <cell r="AP281">
            <v>0.26445086891314845</v>
          </cell>
          <cell r="AR281">
            <v>-4.3858691286593726E-2</v>
          </cell>
          <cell r="AS281">
            <v>0.26755387433442057</v>
          </cell>
          <cell r="AU281">
            <v>-1.8128509770246874E-2</v>
          </cell>
          <cell r="AV281">
            <v>0.10790862917920535</v>
          </cell>
          <cell r="AX281">
            <v>-3.7553302566021393E-2</v>
          </cell>
          <cell r="AY281">
            <v>0.27045349810842628</v>
          </cell>
          <cell r="BA281">
            <v>-4.4471026740646236E-2</v>
          </cell>
          <cell r="BB281">
            <v>0.27359739036321395</v>
          </cell>
          <cell r="BD281">
            <v>-1.8034721501301226E-2</v>
          </cell>
          <cell r="BE281">
            <v>0.23998474307692783</v>
          </cell>
          <cell r="BG281">
            <v>-3.6935641871917842E-2</v>
          </cell>
          <cell r="BH281">
            <v>0.41054408432454548</v>
          </cell>
          <cell r="BJ281">
            <v>-4.3745292959137975E-2</v>
          </cell>
          <cell r="BK281">
            <v>0.41363863090498759</v>
          </cell>
          <cell r="BM281" t="str">
            <v>PAKAgriculture, Mining and Quarrying</v>
          </cell>
        </row>
        <row r="282">
          <cell r="G282">
            <v>-2.3742038138152566E-5</v>
          </cell>
          <cell r="H282">
            <v>2.7201789343962446E-3</v>
          </cell>
          <cell r="J282">
            <v>-3.7782294384669513E-5</v>
          </cell>
          <cell r="K282">
            <v>3.4957015595864505E-3</v>
          </cell>
          <cell r="M282">
            <v>-1.1099734183517285E-4</v>
          </cell>
          <cell r="N282">
            <v>3.5853188310284168E-3</v>
          </cell>
          <cell r="R282">
            <v>-1.1545546658453532E-4</v>
          </cell>
          <cell r="S282">
            <v>1.6361221089027822E-2</v>
          </cell>
          <cell r="U282">
            <v>-1.8398759129922837E-4</v>
          </cell>
          <cell r="V282">
            <v>2.0160853513516486E-2</v>
          </cell>
          <cell r="X282">
            <v>-6.1155515140853822E-4</v>
          </cell>
          <cell r="Y282">
            <v>2.063199644908309E-2</v>
          </cell>
          <cell r="AC282">
            <v>-3.9876429582363926E-5</v>
          </cell>
          <cell r="AD282">
            <v>0.10674440069124103</v>
          </cell>
          <cell r="AF282">
            <v>-6.3453573602600954E-5</v>
          </cell>
          <cell r="AG282">
            <v>0.13367823418229818</v>
          </cell>
          <cell r="AI282">
            <v>-2.5494292931398377E-3</v>
          </cell>
          <cell r="AJ282">
            <v>0.13513742107897997</v>
          </cell>
          <cell r="AL282">
            <v>-6.7068618721223454E-3</v>
          </cell>
          <cell r="AM282">
            <v>0.76842031312953529</v>
          </cell>
          <cell r="AO282">
            <v>-1.0673078198903101E-2</v>
          </cell>
          <cell r="AP282">
            <v>0.98749683451284853</v>
          </cell>
          <cell r="AR282">
            <v>-3.135551529019566E-2</v>
          </cell>
          <cell r="AS282">
            <v>1.012812717564687</v>
          </cell>
          <cell r="AU282">
            <v>-6.6980846819876573E-3</v>
          </cell>
          <cell r="AV282">
            <v>0.94918714199462217</v>
          </cell>
          <cell r="AX282">
            <v>-1.067393778236427E-2</v>
          </cell>
          <cell r="AY282">
            <v>1.1696207038911193</v>
          </cell>
          <cell r="BA282">
            <v>-3.5479031985384081E-2</v>
          </cell>
          <cell r="BB282">
            <v>1.1969537992663373</v>
          </cell>
          <cell r="BD282">
            <v>-6.7079350067558736E-3</v>
          </cell>
          <cell r="BE282">
            <v>17.956334347662633</v>
          </cell>
          <cell r="BG282">
            <v>-1.0674036069189492E-2</v>
          </cell>
          <cell r="BH282">
            <v>22.487091148936056</v>
          </cell>
          <cell r="BJ282">
            <v>-0.42886001033214388</v>
          </cell>
          <cell r="BK282">
            <v>22.732552715284015</v>
          </cell>
          <cell r="BM282" t="str">
            <v>PAKElectronics and Machinery</v>
          </cell>
        </row>
        <row r="283">
          <cell r="G283">
            <v>-1.4819002558397187E-3</v>
          </cell>
          <cell r="H283">
            <v>4.6122668391035404E-3</v>
          </cell>
          <cell r="J283">
            <v>-2.1414527886918222E-3</v>
          </cell>
          <cell r="K283">
            <v>1.0286909295246005E-2</v>
          </cell>
          <cell r="M283">
            <v>-2.6863306702580303E-3</v>
          </cell>
          <cell r="N283">
            <v>1.0521402775339084E-2</v>
          </cell>
          <cell r="R283">
            <v>-3.0942089711061271E-3</v>
          </cell>
          <cell r="S283">
            <v>5.7091602138825692E-3</v>
          </cell>
          <cell r="U283">
            <v>-3.6403755048013409E-3</v>
          </cell>
          <cell r="V283">
            <v>1.2636929961445276E-2</v>
          </cell>
          <cell r="X283">
            <v>-4.2692722654464887E-3</v>
          </cell>
          <cell r="Y283">
            <v>1.2885155301773921E-2</v>
          </cell>
          <cell r="AC283">
            <v>-2.5155196397037116E-2</v>
          </cell>
          <cell r="AD283">
            <v>4.1372984081078812E-2</v>
          </cell>
          <cell r="AF283">
            <v>-2.6013887250257994E-2</v>
          </cell>
          <cell r="AG283">
            <v>9.1890939524319037E-2</v>
          </cell>
          <cell r="AI283">
            <v>-2.7336767448218779E-2</v>
          </cell>
          <cell r="AJ283">
            <v>9.2544224726680113E-2</v>
          </cell>
          <cell r="AL283">
            <v>-1.1543116093050913E-2</v>
          </cell>
          <cell r="AM283">
            <v>3.5926798288952816E-2</v>
          </cell>
          <cell r="AO283">
            <v>-1.6680635589505506E-2</v>
          </cell>
          <cell r="AP283">
            <v>8.0128866815279323E-2</v>
          </cell>
          <cell r="AR283">
            <v>-2.0924908183878189E-2</v>
          </cell>
          <cell r="AS283">
            <v>8.1955430683604016E-2</v>
          </cell>
          <cell r="AU283">
            <v>-2.4478206140454688E-2</v>
          </cell>
          <cell r="AV283">
            <v>4.516501694271207E-2</v>
          </cell>
          <cell r="AX283">
            <v>-2.8798915285716386E-2</v>
          </cell>
          <cell r="AY283">
            <v>9.9970421993885436E-2</v>
          </cell>
          <cell r="BA283">
            <v>-3.3774101089871347E-2</v>
          </cell>
          <cell r="BB283">
            <v>0.10193412616079468</v>
          </cell>
          <cell r="BD283">
            <v>-0.12998799093646993</v>
          </cell>
          <cell r="BE283">
            <v>0.2137924504687799</v>
          </cell>
          <cell r="BG283">
            <v>-0.1344252251796044</v>
          </cell>
          <cell r="BH283">
            <v>0.47484100006620455</v>
          </cell>
          <cell r="BJ283">
            <v>-0.14126113043227878</v>
          </cell>
          <cell r="BK283">
            <v>0.47821681274614236</v>
          </cell>
          <cell r="BM283" t="str">
            <v>PAKOther</v>
          </cell>
        </row>
        <row r="284">
          <cell r="G284">
            <v>-3.8984496625289466E-3</v>
          </cell>
          <cell r="H284">
            <v>1.641516285326361E-2</v>
          </cell>
          <cell r="J284">
            <v>-7.2319786293064681E-3</v>
          </cell>
          <cell r="K284">
            <v>3.7575720187305706E-2</v>
          </cell>
          <cell r="M284">
            <v>-1.0833093736891897E-2</v>
          </cell>
          <cell r="N284">
            <v>3.8906635536477552E-2</v>
          </cell>
          <cell r="R284">
            <v>-2.1488913725988823E-3</v>
          </cell>
          <cell r="S284">
            <v>9.0650625529633544E-3</v>
          </cell>
          <cell r="U284">
            <v>-3.9955856727829087E-3</v>
          </cell>
          <cell r="V284">
            <v>2.0385153259667277E-2</v>
          </cell>
          <cell r="X284">
            <v>-5.8268348025194427E-3</v>
          </cell>
          <cell r="Y284">
            <v>2.1120169921232446E-2</v>
          </cell>
          <cell r="AC284">
            <v>-2.0949966654626451E-3</v>
          </cell>
          <cell r="AD284">
            <v>8.7284953318658154E-3</v>
          </cell>
          <cell r="AF284">
            <v>-3.8663197207426947E-3</v>
          </cell>
          <cell r="AG284">
            <v>2.3633242788207554E-2</v>
          </cell>
          <cell r="AI284">
            <v>-5.8299264755703462E-3</v>
          </cell>
          <cell r="AJ284">
            <v>2.4324694599556551E-2</v>
          </cell>
          <cell r="AL284">
            <v>-6.8959978932790229E-3</v>
          </cell>
          <cell r="AM284">
            <v>2.9036909092858498E-2</v>
          </cell>
          <cell r="AO284">
            <v>-1.2792703179238758E-2</v>
          </cell>
          <cell r="AP284">
            <v>6.6467983347515691E-2</v>
          </cell>
          <cell r="AR284">
            <v>-1.9162743668425141E-2</v>
          </cell>
          <cell r="AS284">
            <v>6.8822249847924455E-2</v>
          </cell>
          <cell r="AU284">
            <v>-6.6302794452943858E-3</v>
          </cell>
          <cell r="AV284">
            <v>2.7969723682463647E-2</v>
          </cell>
          <cell r="AX284">
            <v>-1.2328147386122108E-2</v>
          </cell>
          <cell r="AY284">
            <v>6.2897205680194704E-2</v>
          </cell>
          <cell r="BA284">
            <v>-1.7978360151144814E-2</v>
          </cell>
          <cell r="BB284">
            <v>6.5165056873263863E-2</v>
          </cell>
          <cell r="BD284">
            <v>-7.875357247104765E-3</v>
          </cell>
          <cell r="BE284">
            <v>3.281151712618572E-2</v>
          </cell>
          <cell r="BG284">
            <v>-1.4533984485197724E-2</v>
          </cell>
          <cell r="BH284">
            <v>8.8840346590048247E-2</v>
          </cell>
          <cell r="BJ284">
            <v>-2.1915430452168191E-2</v>
          </cell>
          <cell r="BK284">
            <v>9.1439601339854029E-2</v>
          </cell>
          <cell r="BM284" t="str">
            <v>PAKServices</v>
          </cell>
        </row>
        <row r="285">
          <cell r="G285">
            <v>-2.9683408210985363E-3</v>
          </cell>
          <cell r="H285">
            <v>1.8776805954985321E-2</v>
          </cell>
          <cell r="J285">
            <v>-6.3895434723235667E-3</v>
          </cell>
          <cell r="K285">
            <v>4.8140664817765355E-2</v>
          </cell>
          <cell r="M285">
            <v>-7.4358038837090135E-3</v>
          </cell>
          <cell r="N285">
            <v>4.8638196662068367E-2</v>
          </cell>
          <cell r="R285">
            <v>-4.5494125515688211E-4</v>
          </cell>
          <cell r="S285">
            <v>2.6954792556352913E-3</v>
          </cell>
          <cell r="U285">
            <v>-9.600727935321629E-4</v>
          </cell>
          <cell r="V285">
            <v>6.4381666015833616E-3</v>
          </cell>
          <cell r="X285">
            <v>-1.1721159098669887E-3</v>
          </cell>
          <cell r="Y285">
            <v>6.5373838879168034E-3</v>
          </cell>
          <cell r="AC285">
            <v>-3.4473780076950788E-2</v>
          </cell>
          <cell r="AD285">
            <v>0.66079713404178619</v>
          </cell>
          <cell r="AF285">
            <v>-7.4392944108694792E-2</v>
          </cell>
          <cell r="AG285">
            <v>1.7311275228857994</v>
          </cell>
          <cell r="AI285">
            <v>-8.6044407915323973E-2</v>
          </cell>
          <cell r="AJ285">
            <v>1.7366884052753448</v>
          </cell>
          <cell r="AL285">
            <v>-7.8923036074940792E-2</v>
          </cell>
          <cell r="AM285">
            <v>0.49924271607363241</v>
          </cell>
          <cell r="AO285">
            <v>-0.16988688306417871</v>
          </cell>
          <cell r="AP285">
            <v>1.2799768136726384</v>
          </cell>
          <cell r="AR285">
            <v>-0.19770513344992674</v>
          </cell>
          <cell r="AS285">
            <v>1.2932053228172946</v>
          </cell>
          <cell r="AU285">
            <v>-9.5540036734014955E-2</v>
          </cell>
          <cell r="AV285">
            <v>0.56606470435477563</v>
          </cell>
          <cell r="AX285">
            <v>-0.20162029475599125</v>
          </cell>
          <cell r="AY285">
            <v>1.3520485703211733</v>
          </cell>
          <cell r="BA285">
            <v>-0.24615045528592228</v>
          </cell>
          <cell r="BB285">
            <v>1.3728847180072683</v>
          </cell>
          <cell r="BD285">
            <v>-7.7209593405267646E-2</v>
          </cell>
          <cell r="BE285">
            <v>1.4799618123933094</v>
          </cell>
          <cell r="BG285">
            <v>-0.16661500288137737</v>
          </cell>
          <cell r="BH285">
            <v>3.8771394339794409</v>
          </cell>
          <cell r="BJ285">
            <v>-0.1927103362355374</v>
          </cell>
          <cell r="BK285">
            <v>3.8895939274325215</v>
          </cell>
          <cell r="BM285" t="str">
            <v>PAKTextiles, Garments and Leather</v>
          </cell>
        </row>
        <row r="286">
          <cell r="G286">
            <v>-9.933244064450264E-2</v>
          </cell>
          <cell r="H286">
            <v>4.3643619865179062E-3</v>
          </cell>
          <cell r="J286">
            <v>-0.17700710147619247</v>
          </cell>
          <cell r="K286">
            <v>9.8321894183754921E-3</v>
          </cell>
          <cell r="M286">
            <v>-0.18196836113929749</v>
          </cell>
          <cell r="N286">
            <v>1.1662164237350225E-2</v>
          </cell>
          <cell r="R286">
            <v>-0.14922576583921909</v>
          </cell>
          <cell r="S286">
            <v>5.3001557243987918E-3</v>
          </cell>
          <cell r="U286">
            <v>-0.2688120799139142</v>
          </cell>
          <cell r="V286">
            <v>1.1433898704126477E-2</v>
          </cell>
          <cell r="X286">
            <v>-0.27353120688349009</v>
          </cell>
          <cell r="Y286">
            <v>1.3135887798853219E-2</v>
          </cell>
          <cell r="AC286">
            <v>-3.5164395347237587E-2</v>
          </cell>
          <cell r="AD286">
            <v>3.9773878233972937E-4</v>
          </cell>
          <cell r="AF286">
            <v>-4.7813164070248604E-2</v>
          </cell>
          <cell r="AG286">
            <v>8.1695479457266629E-4</v>
          </cell>
          <cell r="AI286">
            <v>-4.8235999420285225E-2</v>
          </cell>
          <cell r="AJ286">
            <v>9.7341052605770528E-4</v>
          </cell>
          <cell r="AL286">
            <v>-0.73213908549607487</v>
          </cell>
          <cell r="AM286">
            <v>3.2167940028964656E-2</v>
          </cell>
          <cell r="AO286">
            <v>-1.3046474702548505</v>
          </cell>
          <cell r="AP286">
            <v>7.2469075787196066E-2</v>
          </cell>
          <cell r="AR286">
            <v>-1.3412149006842899</v>
          </cell>
          <cell r="AS286">
            <v>8.5957077106321569E-2</v>
          </cell>
          <cell r="AU286">
            <v>-0.59183440216091798</v>
          </cell>
          <cell r="AV286">
            <v>2.1020595718631033E-2</v>
          </cell>
          <cell r="AX286">
            <v>-1.0661177425679671</v>
          </cell>
          <cell r="AY286">
            <v>4.5347226505214631E-2</v>
          </cell>
          <cell r="BA286">
            <v>-1.0848339587190681</v>
          </cell>
          <cell r="BB286">
            <v>5.2097372451507161E-2</v>
          </cell>
          <cell r="BD286">
            <v>-3.3969199736432043</v>
          </cell>
          <cell r="BE286">
            <v>3.8422011829886075E-2</v>
          </cell>
          <cell r="BG286">
            <v>-4.6188051985391558</v>
          </cell>
          <cell r="BH286">
            <v>7.8918748121328833E-2</v>
          </cell>
          <cell r="BJ286">
            <v>-4.6596515669159873</v>
          </cell>
          <cell r="BK286">
            <v>9.4032547008652448E-2</v>
          </cell>
          <cell r="BM286" t="str">
            <v>PRCAgriculture, Mining and Quarrying</v>
          </cell>
        </row>
        <row r="287">
          <cell r="G287">
            <v>-0.1141582727432251</v>
          </cell>
          <cell r="H287">
            <v>4.8218127340078354E-3</v>
          </cell>
          <cell r="J287">
            <v>-0.24669031798839569</v>
          </cell>
          <cell r="K287">
            <v>1.1383164208382368E-2</v>
          </cell>
          <cell r="M287">
            <v>-0.256102055311203</v>
          </cell>
          <cell r="N287">
            <v>1.5133666805922985E-2</v>
          </cell>
          <cell r="R287">
            <v>-6.0243694111704826E-2</v>
          </cell>
          <cell r="S287">
            <v>2.5207692524418235E-3</v>
          </cell>
          <cell r="U287">
            <v>-0.12915314361453056</v>
          </cell>
          <cell r="V287">
            <v>5.9439492179080844E-3</v>
          </cell>
          <cell r="X287">
            <v>-0.134051613509655</v>
          </cell>
          <cell r="Y287">
            <v>7.9104411415755749E-3</v>
          </cell>
          <cell r="AC287">
            <v>-2.0868983268737793</v>
          </cell>
          <cell r="AD287">
            <v>2.9194333124905825E-2</v>
          </cell>
          <cell r="AF287">
            <v>-4.6719006896018982</v>
          </cell>
          <cell r="AG287">
            <v>6.5788013860583305E-2</v>
          </cell>
          <cell r="AI287">
            <v>-4.7317649722099304</v>
          </cell>
          <cell r="AJ287">
            <v>9.5444980077445507E-2</v>
          </cell>
          <cell r="AL287">
            <v>-1.7447140788003106</v>
          </cell>
          <cell r="AM287">
            <v>7.3693166164879198E-2</v>
          </cell>
          <cell r="AO287">
            <v>-3.7702398657185574</v>
          </cell>
          <cell r="AP287">
            <v>0.17397220874506578</v>
          </cell>
          <cell r="AR287">
            <v>-3.9140821840935676</v>
          </cell>
          <cell r="AS287">
            <v>0.23129223056446199</v>
          </cell>
          <cell r="AU287">
            <v>-1.7383022556584666</v>
          </cell>
          <cell r="AV287">
            <v>7.2735560827150061E-2</v>
          </cell>
          <cell r="AX287">
            <v>-3.7266506342429051</v>
          </cell>
          <cell r="AY287">
            <v>0.1715097403198837</v>
          </cell>
          <cell r="BA287">
            <v>-3.8679935813102149</v>
          </cell>
          <cell r="BB287">
            <v>0.22825190059157921</v>
          </cell>
          <cell r="BD287">
            <v>-5.2401307081859994</v>
          </cell>
          <cell r="BE287">
            <v>7.3305977364983288E-2</v>
          </cell>
          <cell r="BG287">
            <v>-11.730983706260332</v>
          </cell>
          <cell r="BH287">
            <v>0.16519146487497247</v>
          </cell>
          <cell r="BJ287">
            <v>-11.881300883469343</v>
          </cell>
          <cell r="BK287">
            <v>0.23965909819634115</v>
          </cell>
          <cell r="BM287" t="str">
            <v>PRCElectronics and Machinery</v>
          </cell>
        </row>
        <row r="288">
          <cell r="G288">
            <v>-0.20986405154690146</v>
          </cell>
          <cell r="H288">
            <v>9.1712513822130859E-3</v>
          </cell>
          <cell r="J288">
            <v>-0.3639360498636961</v>
          </cell>
          <cell r="K288">
            <v>2.0158153027296066E-2</v>
          </cell>
          <cell r="M288">
            <v>-0.37833327380940318</v>
          </cell>
          <cell r="N288">
            <v>2.5847619632259011E-2</v>
          </cell>
          <cell r="R288">
            <v>-0.10479569376911968</v>
          </cell>
          <cell r="S288">
            <v>4.6567319513997063E-3</v>
          </cell>
          <cell r="U288">
            <v>-0.19785083550959826</v>
          </cell>
          <cell r="V288">
            <v>1.039601510274224E-2</v>
          </cell>
          <cell r="X288">
            <v>-0.20537385204806924</v>
          </cell>
          <cell r="Y288">
            <v>1.3263399290735833E-2</v>
          </cell>
          <cell r="AC288">
            <v>-1.7831871174421394</v>
          </cell>
          <cell r="AD288">
            <v>1.6665616349200718E-2</v>
          </cell>
          <cell r="AF288">
            <v>-2.559680381702492</v>
          </cell>
          <cell r="AG288">
            <v>3.1052300097144325E-2</v>
          </cell>
          <cell r="AI288">
            <v>-2.5819240094569977</v>
          </cell>
          <cell r="AJ288">
            <v>4.3400059761552257E-2</v>
          </cell>
          <cell r="AL288">
            <v>-0.73606734509577976</v>
          </cell>
          <cell r="AM288">
            <v>3.2166817548563889E-2</v>
          </cell>
          <cell r="AO288">
            <v>-1.2764522557973614</v>
          </cell>
          <cell r="AP288">
            <v>7.070176179039532E-2</v>
          </cell>
          <cell r="AR288">
            <v>-1.326948404748806</v>
          </cell>
          <cell r="AS288">
            <v>9.0656730485880813E-2</v>
          </cell>
          <cell r="AU288">
            <v>-0.45142739108254198</v>
          </cell>
          <cell r="AV288">
            <v>2.005975894794387E-2</v>
          </cell>
          <cell r="AX288">
            <v>-0.85228012034896983</v>
          </cell>
          <cell r="AY288">
            <v>4.4782813173841897E-2</v>
          </cell>
          <cell r="BA288">
            <v>-0.88468694554271166</v>
          </cell>
          <cell r="BB288">
            <v>5.7134616159841202E-2</v>
          </cell>
          <cell r="BD288">
            <v>-5.808556531379919</v>
          </cell>
          <cell r="BE288">
            <v>5.428660500502009E-2</v>
          </cell>
          <cell r="BG288">
            <v>-8.3379069161907466</v>
          </cell>
          <cell r="BH288">
            <v>0.101149811357074</v>
          </cell>
          <cell r="BJ288">
            <v>-8.4103633443531205</v>
          </cell>
          <cell r="BK288">
            <v>0.14137142318067639</v>
          </cell>
          <cell r="BM288" t="str">
            <v>PRCOther</v>
          </cell>
        </row>
        <row r="289">
          <cell r="G289">
            <v>-0.20074474514694884</v>
          </cell>
          <cell r="H289">
            <v>1.0366041180532193E-2</v>
          </cell>
          <cell r="J289">
            <v>-0.39356697257608175</v>
          </cell>
          <cell r="K289">
            <v>2.8601522186363582E-2</v>
          </cell>
          <cell r="M289">
            <v>-0.40854592644609511</v>
          </cell>
          <cell r="N289">
            <v>3.4931441798107699E-2</v>
          </cell>
          <cell r="R289">
            <v>-0.19216514943400398</v>
          </cell>
          <cell r="S289">
            <v>9.4996419766175677E-3</v>
          </cell>
          <cell r="U289">
            <v>-0.4173081298940815</v>
          </cell>
          <cell r="V289">
            <v>4.695831105709658E-2</v>
          </cell>
          <cell r="X289">
            <v>-0.43110137362964451</v>
          </cell>
          <cell r="Y289">
            <v>5.2796219191804994E-2</v>
          </cell>
          <cell r="AC289">
            <v>-0.10409758097004085</v>
          </cell>
          <cell r="AD289">
            <v>5.4956603146301269E-3</v>
          </cell>
          <cell r="AF289">
            <v>-0.2886500763600619</v>
          </cell>
          <cell r="AG289">
            <v>1.2405599239803819E-2</v>
          </cell>
          <cell r="AI289">
            <v>-0.29642885078584835</v>
          </cell>
          <cell r="AJ289">
            <v>1.585310062256029E-2</v>
          </cell>
          <cell r="AL289">
            <v>-0.40996860543668168</v>
          </cell>
          <cell r="AM289">
            <v>2.1169926234288726E-2</v>
          </cell>
          <cell r="AO289">
            <v>-0.80375754182178827</v>
          </cell>
          <cell r="AP289">
            <v>5.841112381560145E-2</v>
          </cell>
          <cell r="AR289">
            <v>-0.83434813498772409</v>
          </cell>
          <cell r="AS289">
            <v>7.1338328031350165E-2</v>
          </cell>
          <cell r="AU289">
            <v>-0.42678896541842504</v>
          </cell>
          <cell r="AV289">
            <v>2.1098218813284105E-2</v>
          </cell>
          <cell r="AX289">
            <v>-0.92682000634750483</v>
          </cell>
          <cell r="AY289">
            <v>0.10429200639597608</v>
          </cell>
          <cell r="BA289">
            <v>-0.95745409499991607</v>
          </cell>
          <cell r="BB289">
            <v>0.11725770168650373</v>
          </cell>
          <cell r="BD289">
            <v>-0.64530367471246741</v>
          </cell>
          <cell r="BE289">
            <v>3.4067744542718402E-2</v>
          </cell>
          <cell r="BG289">
            <v>-1.7893495050071302</v>
          </cell>
          <cell r="BH289">
            <v>7.6902639829445549E-2</v>
          </cell>
          <cell r="BJ289">
            <v>-1.8375703346838932</v>
          </cell>
          <cell r="BK289">
            <v>9.8273792647197628E-2</v>
          </cell>
          <cell r="BM289" t="str">
            <v>PRCServices</v>
          </cell>
        </row>
        <row r="290">
          <cell r="G290">
            <v>-5.2799621596932411E-2</v>
          </cell>
          <cell r="H290">
            <v>1.400177541654557E-3</v>
          </cell>
          <cell r="J290">
            <v>-0.11553186550736427</v>
          </cell>
          <cell r="K290">
            <v>2.9232208908069879E-3</v>
          </cell>
          <cell r="M290">
            <v>-0.11631458625197411</v>
          </cell>
          <cell r="N290">
            <v>3.1415672274306417E-3</v>
          </cell>
          <cell r="R290">
            <v>-7.3934115469455719E-2</v>
          </cell>
          <cell r="S290">
            <v>1.7865064437501132E-3</v>
          </cell>
          <cell r="U290">
            <v>-0.16028646379709244</v>
          </cell>
          <cell r="V290">
            <v>3.6923829466104507E-3</v>
          </cell>
          <cell r="X290">
            <v>-0.16123146563768387</v>
          </cell>
          <cell r="Y290">
            <v>3.9503970765508711E-3</v>
          </cell>
          <cell r="AC290">
            <v>-0.85131224989891052</v>
          </cell>
          <cell r="AD290">
            <v>6.827258737757802E-3</v>
          </cell>
          <cell r="AF290">
            <v>-1.8479928970336914</v>
          </cell>
          <cell r="AG290">
            <v>1.294932106975466E-2</v>
          </cell>
          <cell r="AI290">
            <v>-1.8515596389770508</v>
          </cell>
          <cell r="AJ290">
            <v>1.4077919535338879E-2</v>
          </cell>
          <cell r="AL290">
            <v>-2.1889773904287062</v>
          </cell>
          <cell r="AM290">
            <v>5.804884369561359E-2</v>
          </cell>
          <cell r="AO290">
            <v>-4.789743445516728</v>
          </cell>
          <cell r="AP290">
            <v>0.12119148288701227</v>
          </cell>
          <cell r="AR290">
            <v>-4.8221936404452084</v>
          </cell>
          <cell r="AS290">
            <v>0.13024372946939844</v>
          </cell>
          <cell r="AU290">
            <v>-2.4003556720749777</v>
          </cell>
          <cell r="AV290">
            <v>5.8000976250614365E-2</v>
          </cell>
          <cell r="AX290">
            <v>-5.2038834858468048</v>
          </cell>
          <cell r="AY290">
            <v>0.11987743808243552</v>
          </cell>
          <cell r="BA290">
            <v>-5.2345640521020682</v>
          </cell>
          <cell r="BB290">
            <v>0.12825416209334006</v>
          </cell>
          <cell r="BD290">
            <v>-6.9163884468590382</v>
          </cell>
          <cell r="BE290">
            <v>5.5467278267348603E-2</v>
          </cell>
          <cell r="BG290">
            <v>-15.013805715164002</v>
          </cell>
          <cell r="BH290">
            <v>0.10520526945566049</v>
          </cell>
          <cell r="BJ290">
            <v>-15.042783299796323</v>
          </cell>
          <cell r="BK290">
            <v>0.11437443786529683</v>
          </cell>
          <cell r="BM290" t="str">
            <v>PRCTextiles, Garments and Leather</v>
          </cell>
        </row>
        <row r="291">
          <cell r="G291">
            <v>-2.2416376741603017E-3</v>
          </cell>
          <cell r="H291">
            <v>8.1419907510280609E-3</v>
          </cell>
          <cell r="J291">
            <v>-3.4253032645210624E-3</v>
          </cell>
          <cell r="K291">
            <v>1.3771076686680317E-2</v>
          </cell>
          <cell r="M291">
            <v>-6.2158247455954552E-3</v>
          </cell>
          <cell r="N291">
            <v>1.4534054789692163E-2</v>
          </cell>
          <cell r="R291">
            <v>-4.5642438344657421E-3</v>
          </cell>
          <cell r="S291">
            <v>1.7370295012369752E-2</v>
          </cell>
          <cell r="U291">
            <v>-7.1899296017363667E-3</v>
          </cell>
          <cell r="V291">
            <v>3.0146118719130754E-2</v>
          </cell>
          <cell r="X291">
            <v>-1.2162176892161369E-2</v>
          </cell>
          <cell r="Y291">
            <v>3.1563126482069492E-2</v>
          </cell>
          <cell r="AC291">
            <v>-6.4947156351990998E-4</v>
          </cell>
          <cell r="AD291">
            <v>4.6821509022265673E-3</v>
          </cell>
          <cell r="AF291">
            <v>-9.6549539011903107E-4</v>
          </cell>
          <cell r="AG291">
            <v>7.2811071295291185E-3</v>
          </cell>
          <cell r="AI291">
            <v>-1.8624989897944033E-3</v>
          </cell>
          <cell r="AJ291">
            <v>7.5177918188273907E-3</v>
          </cell>
          <cell r="AL291">
            <v>-2.1483067990216723E-2</v>
          </cell>
          <cell r="AM291">
            <v>7.8029979106937167E-2</v>
          </cell>
          <cell r="AO291">
            <v>-3.2826903190936944E-2</v>
          </cell>
          <cell r="AP291">
            <v>0.13197716123738093</v>
          </cell>
          <cell r="AR291">
            <v>-5.9570280765788693E-2</v>
          </cell>
          <cell r="AS291">
            <v>0.1392892753452909</v>
          </cell>
          <cell r="AU291">
            <v>-1.6290130694282423E-2</v>
          </cell>
          <cell r="AV291">
            <v>6.1995893780479226E-2</v>
          </cell>
          <cell r="AX291">
            <v>-2.5661401349887602E-2</v>
          </cell>
          <cell r="AY291">
            <v>0.10759377274099481</v>
          </cell>
          <cell r="BA291">
            <v>-4.3407727169221498E-2</v>
          </cell>
          <cell r="BB291">
            <v>0.11265118038402595</v>
          </cell>
          <cell r="BD291">
            <v>-2.9820866916855732E-2</v>
          </cell>
          <cell r="BE291">
            <v>0.21498369872148237</v>
          </cell>
          <cell r="BG291">
            <v>-4.4331285855742773E-2</v>
          </cell>
          <cell r="BH291">
            <v>0.33431629483559527</v>
          </cell>
          <cell r="BJ291">
            <v>-8.5517731071122524E-2</v>
          </cell>
          <cell r="BK291">
            <v>0.34518381085518579</v>
          </cell>
          <cell r="BM291" t="str">
            <v>PHIAgriculture, Mining and Quarrying</v>
          </cell>
        </row>
        <row r="292">
          <cell r="G292">
            <v>-6.2607272484456189E-3</v>
          </cell>
          <cell r="H292">
            <v>5.8120668865740299E-2</v>
          </cell>
          <cell r="J292">
            <v>-1.2509468404459767E-2</v>
          </cell>
          <cell r="K292">
            <v>7.8747033374384046E-2</v>
          </cell>
          <cell r="M292">
            <v>-4.222515068249777E-2</v>
          </cell>
          <cell r="N292">
            <v>8.6647278629243374E-2</v>
          </cell>
          <cell r="R292">
            <v>-3.4609048016136512E-3</v>
          </cell>
          <cell r="S292">
            <v>3.2086229301057756E-2</v>
          </cell>
          <cell r="U292">
            <v>-6.9224353464960586E-3</v>
          </cell>
          <cell r="V292">
            <v>4.341035382822156E-2</v>
          </cell>
          <cell r="X292">
            <v>-2.3312300792895257E-2</v>
          </cell>
          <cell r="Y292">
            <v>4.7760979738086462E-2</v>
          </cell>
          <cell r="AC292">
            <v>-6.611104600597173E-2</v>
          </cell>
          <cell r="AD292">
            <v>0.97990655153989792</v>
          </cell>
          <cell r="AF292">
            <v>-0.12345847010146827</v>
          </cell>
          <cell r="AG292">
            <v>1.2819113358855247</v>
          </cell>
          <cell r="AI292">
            <v>-0.55165719706565142</v>
          </cell>
          <cell r="AJ292">
            <v>1.3339972570538521</v>
          </cell>
          <cell r="AL292">
            <v>-0.2377877090198775</v>
          </cell>
          <cell r="AM292">
            <v>2.2074720951497384</v>
          </cell>
          <cell r="AO292">
            <v>-0.4751201761251535</v>
          </cell>
          <cell r="AP292">
            <v>2.9908788412489269</v>
          </cell>
          <cell r="AR292">
            <v>-1.6037468883991226</v>
          </cell>
          <cell r="AS292">
            <v>3.2909368289714496</v>
          </cell>
          <cell r="AU292">
            <v>-0.24127027583798163</v>
          </cell>
          <cell r="AV292">
            <v>2.2368293373621464</v>
          </cell>
          <cell r="AX292">
            <v>-0.48258417415612687</v>
          </cell>
          <cell r="AY292">
            <v>3.0262687484140147</v>
          </cell>
          <cell r="BA292">
            <v>-1.6251719030518772</v>
          </cell>
          <cell r="BB292">
            <v>3.3295642082751362</v>
          </cell>
          <cell r="BD292">
            <v>-0.2710346197523435</v>
          </cell>
          <cell r="BE292">
            <v>4.0173105045933797</v>
          </cell>
          <cell r="BG292">
            <v>-0.50614112951918777</v>
          </cell>
          <cell r="BH292">
            <v>5.255435702024255</v>
          </cell>
          <cell r="BJ292">
            <v>-2.2616220385747137</v>
          </cell>
          <cell r="BK292">
            <v>5.468971694739194</v>
          </cell>
          <cell r="BM292" t="str">
            <v>PHIElectronics and Machinery</v>
          </cell>
        </row>
        <row r="293">
          <cell r="G293">
            <v>-8.0593097482051235E-3</v>
          </cell>
          <cell r="H293">
            <v>4.3042138002419961E-2</v>
          </cell>
          <cell r="J293">
            <v>-1.1604369512497215E-2</v>
          </cell>
          <cell r="K293">
            <v>7.143668811841053E-2</v>
          </cell>
          <cell r="M293">
            <v>-2.3033901466988027E-2</v>
          </cell>
          <cell r="N293">
            <v>7.483530425815843E-2</v>
          </cell>
          <cell r="R293">
            <v>-3.5985796703243977E-3</v>
          </cell>
          <cell r="S293">
            <v>1.8275734617418493E-2</v>
          </cell>
          <cell r="U293">
            <v>-5.4383966034947662E-3</v>
          </cell>
          <cell r="V293">
            <v>2.9685093348234659E-2</v>
          </cell>
          <cell r="X293">
            <v>-1.1603987786656944E-2</v>
          </cell>
          <cell r="Y293">
            <v>3.1495401006395696E-2</v>
          </cell>
          <cell r="AC293">
            <v>-4.2746214494286505E-2</v>
          </cell>
          <cell r="AD293">
            <v>0.25678503197650571</v>
          </cell>
          <cell r="AF293">
            <v>-4.8372854570402524E-2</v>
          </cell>
          <cell r="AG293">
            <v>0.41588866976690042</v>
          </cell>
          <cell r="AI293">
            <v>-7.8397278847887719E-2</v>
          </cell>
          <cell r="AJ293">
            <v>0.42241954234145851</v>
          </cell>
          <cell r="AL293">
            <v>-3.1062278661405315E-2</v>
          </cell>
          <cell r="AM293">
            <v>0.16589347308702099</v>
          </cell>
          <cell r="AO293">
            <v>-4.4725686286890977E-2</v>
          </cell>
          <cell r="AP293">
            <v>0.27533205476761297</v>
          </cell>
          <cell r="AR293">
            <v>-8.8777511769699571E-2</v>
          </cell>
          <cell r="AS293">
            <v>0.28843103779398316</v>
          </cell>
          <cell r="AU293">
            <v>-2.4519128827881466E-2</v>
          </cell>
          <cell r="AV293">
            <v>0.12452276524650686</v>
          </cell>
          <cell r="AX293">
            <v>-3.7054826946816125E-2</v>
          </cell>
          <cell r="AY293">
            <v>0.20226108485947172</v>
          </cell>
          <cell r="BA293">
            <v>-7.9064435839642372E-2</v>
          </cell>
          <cell r="BB293">
            <v>0.21459571984187564</v>
          </cell>
          <cell r="BD293">
            <v>-0.156608035873948</v>
          </cell>
          <cell r="BE293">
            <v>0.94077569149531615</v>
          </cell>
          <cell r="BG293">
            <v>-0.17722218992981065</v>
          </cell>
          <cell r="BH293">
            <v>1.5236789616336388</v>
          </cell>
          <cell r="BJ293">
            <v>-0.28722178100404527</v>
          </cell>
          <cell r="BK293">
            <v>1.547605925425515</v>
          </cell>
          <cell r="BM293" t="str">
            <v>PHIOther</v>
          </cell>
        </row>
        <row r="294">
          <cell r="G294">
            <v>-1.5641888165419005E-2</v>
          </cell>
          <cell r="H294">
            <v>5.6954257786628659E-2</v>
          </cell>
          <cell r="J294">
            <v>-2.7940660584022226E-2</v>
          </cell>
          <cell r="K294">
            <v>9.0783164366257552E-2</v>
          </cell>
          <cell r="M294">
            <v>-6.2456691734951164E-2</v>
          </cell>
          <cell r="N294">
            <v>0.10159225721645271</v>
          </cell>
          <cell r="R294">
            <v>-1.4066251556869247E-2</v>
          </cell>
          <cell r="S294">
            <v>4.7456649728928824E-2</v>
          </cell>
          <cell r="U294">
            <v>-2.5191274502276428E-2</v>
          </cell>
          <cell r="V294">
            <v>7.6228906431651922E-2</v>
          </cell>
          <cell r="X294">
            <v>-5.5276774811545693E-2</v>
          </cell>
          <cell r="Y294">
            <v>8.5793191059337914E-2</v>
          </cell>
          <cell r="AC294">
            <v>-2.0946341915362154E-2</v>
          </cell>
          <cell r="AD294">
            <v>3.6270776500600732E-2</v>
          </cell>
          <cell r="AF294">
            <v>-3.811655301205974E-2</v>
          </cell>
          <cell r="AG294">
            <v>6.7558803576361015E-2</v>
          </cell>
          <cell r="AI294">
            <v>-7.4137448878900614E-2</v>
          </cell>
          <cell r="AJ294">
            <v>8.0361265965279927E-2</v>
          </cell>
          <cell r="AL294">
            <v>-2.5992220611149201E-2</v>
          </cell>
          <cell r="AM294">
            <v>9.4641236241996815E-2</v>
          </cell>
          <cell r="AO294">
            <v>-4.642916547164129E-2</v>
          </cell>
          <cell r="AP294">
            <v>0.15085493586398982</v>
          </cell>
          <cell r="AR294">
            <v>-0.10378466416902063</v>
          </cell>
          <cell r="AS294">
            <v>0.1688164711337404</v>
          </cell>
          <cell r="AU294">
            <v>-2.5361920593958174E-2</v>
          </cell>
          <cell r="AV294">
            <v>8.556592189570264E-2</v>
          </cell>
          <cell r="AX294">
            <v>-4.5420707926649588E-2</v>
          </cell>
          <cell r="AY294">
            <v>0.13744326013704</v>
          </cell>
          <cell r="BA294">
            <v>-9.9665868180489059E-2</v>
          </cell>
          <cell r="BB294">
            <v>0.15468798424030891</v>
          </cell>
          <cell r="BD294">
            <v>-4.7072418028902052E-2</v>
          </cell>
          <cell r="BE294">
            <v>8.1510803202203705E-2</v>
          </cell>
          <cell r="BG294">
            <v>-8.5658790659221426E-2</v>
          </cell>
          <cell r="BH294">
            <v>0.1518239440723827</v>
          </cell>
          <cell r="BJ294">
            <v>-0.16660804064620502</v>
          </cell>
          <cell r="BK294">
            <v>0.18059473678671845</v>
          </cell>
          <cell r="BM294" t="str">
            <v>PHIServices</v>
          </cell>
        </row>
        <row r="295">
          <cell r="G295">
            <v>-1.2770192552125081E-4</v>
          </cell>
          <cell r="H295">
            <v>1.9115814939141273E-2</v>
          </cell>
          <cell r="J295">
            <v>-2.3121756385080516E-4</v>
          </cell>
          <cell r="K295">
            <v>3.9258566685020924E-2</v>
          </cell>
          <cell r="M295">
            <v>-4.716362054750789E-4</v>
          </cell>
          <cell r="N295">
            <v>3.9361709728837013E-2</v>
          </cell>
          <cell r="R295">
            <v>-6.4007581386249512E-5</v>
          </cell>
          <cell r="S295">
            <v>8.4845959208905697E-3</v>
          </cell>
          <cell r="U295">
            <v>-1.1576491851883475E-4</v>
          </cell>
          <cell r="V295">
            <v>1.825392059981823E-2</v>
          </cell>
          <cell r="X295">
            <v>-2.3692012473475188E-4</v>
          </cell>
          <cell r="Y295">
            <v>1.8305151257663965E-2</v>
          </cell>
          <cell r="AC295">
            <v>-2.6057612558361143E-4</v>
          </cell>
          <cell r="AD295">
            <v>0.17797664552927017</v>
          </cell>
          <cell r="AF295">
            <v>-4.7223978617694229E-4</v>
          </cell>
          <cell r="AG295">
            <v>0.3634321391582489</v>
          </cell>
          <cell r="AI295">
            <v>-9.6060973010025918E-4</v>
          </cell>
          <cell r="AJ295">
            <v>0.36365775763988495</v>
          </cell>
          <cell r="AL295">
            <v>-1.5806818417876026E-2</v>
          </cell>
          <cell r="AM295">
            <v>2.3661367236192974</v>
          </cell>
          <cell r="AO295">
            <v>-2.8619882056556283E-2</v>
          </cell>
          <cell r="AP295">
            <v>4.859386672544237</v>
          </cell>
          <cell r="AR295">
            <v>-5.837866444699806E-2</v>
          </cell>
          <cell r="AS295">
            <v>4.8721536168014445</v>
          </cell>
          <cell r="AU295">
            <v>-1.5673704940290734E-2</v>
          </cell>
          <cell r="AV295">
            <v>2.0776453370288066</v>
          </cell>
          <cell r="AX295">
            <v>-2.8347660324044184E-2</v>
          </cell>
          <cell r="AY295">
            <v>4.4698855868112659</v>
          </cell>
          <cell r="BA295">
            <v>-5.8015254585250038E-2</v>
          </cell>
          <cell r="BB295">
            <v>4.4824305728516789</v>
          </cell>
          <cell r="BD295">
            <v>-1.5919540635204996E-2</v>
          </cell>
          <cell r="BE295">
            <v>10.873238806030082</v>
          </cell>
          <cell r="BG295">
            <v>-2.885084137607262E-2</v>
          </cell>
          <cell r="BH295">
            <v>22.203387568646473</v>
          </cell>
          <cell r="BJ295">
            <v>-5.8687132593801136E-2</v>
          </cell>
          <cell r="BK295">
            <v>22.21717142001971</v>
          </cell>
          <cell r="BM295" t="str">
            <v>PHITextiles, Garments and Leather</v>
          </cell>
        </row>
        <row r="296">
          <cell r="G296">
            <v>-2.0560813718475401E-3</v>
          </cell>
          <cell r="H296">
            <v>5.1101184217259288E-3</v>
          </cell>
          <cell r="J296">
            <v>-3.009611857123673E-3</v>
          </cell>
          <cell r="K296">
            <v>7.7611792366951704E-3</v>
          </cell>
          <cell r="M296">
            <v>-8.62412981223315E-3</v>
          </cell>
          <cell r="N296">
            <v>9.2575333546847105E-3</v>
          </cell>
          <cell r="R296">
            <v>-2.0129061886109412E-3</v>
          </cell>
          <cell r="S296">
            <v>8.550428319722414E-3</v>
          </cell>
          <cell r="U296">
            <v>-3.0106439953669906E-3</v>
          </cell>
          <cell r="V296">
            <v>1.1559293139725924E-2</v>
          </cell>
          <cell r="X296">
            <v>-8.5710762068629265E-3</v>
          </cell>
          <cell r="Y296">
            <v>1.3073105830699205E-2</v>
          </cell>
          <cell r="AC296">
            <v>-1.6860892501426861E-3</v>
          </cell>
          <cell r="AD296">
            <v>5.5472829844802618E-3</v>
          </cell>
          <cell r="AF296">
            <v>-2.4647786340210587E-3</v>
          </cell>
          <cell r="AG296">
            <v>7.4316572863608599E-3</v>
          </cell>
          <cell r="AI296">
            <v>-7.0657279575243592E-3</v>
          </cell>
          <cell r="AJ296">
            <v>8.6557464674115181E-3</v>
          </cell>
          <cell r="AL296">
            <v>-4.6208082196961292E-2</v>
          </cell>
          <cell r="AM296">
            <v>0.11484407927646308</v>
          </cell>
          <cell r="AO296">
            <v>-6.7637591575452502E-2</v>
          </cell>
          <cell r="AP296">
            <v>0.17442364539896837</v>
          </cell>
          <cell r="AR296">
            <v>-0.19381747468625143</v>
          </cell>
          <cell r="AS296">
            <v>0.20805249639025553</v>
          </cell>
          <cell r="AU296">
            <v>-1.9868873051476138E-2</v>
          </cell>
          <cell r="AV296">
            <v>8.439905236594572E-2</v>
          </cell>
          <cell r="AX296">
            <v>-2.9717283242302862E-2</v>
          </cell>
          <cell r="AY296">
            <v>0.11409877383133453</v>
          </cell>
          <cell r="BA296">
            <v>-8.460286228550247E-2</v>
          </cell>
          <cell r="BB296">
            <v>0.12904122487591976</v>
          </cell>
          <cell r="BD296">
            <v>-5.0234094245790881E-2</v>
          </cell>
          <cell r="BE296">
            <v>0.16527164041101122</v>
          </cell>
          <cell r="BG296">
            <v>-7.3433788980000664E-2</v>
          </cell>
          <cell r="BH296">
            <v>0.22141329262011331</v>
          </cell>
          <cell r="BJ296">
            <v>-0.21051106523771573</v>
          </cell>
          <cell r="BK296">
            <v>0.25788289900717026</v>
          </cell>
          <cell r="BM296" t="str">
            <v>POLAgriculture, Mining and Quarrying</v>
          </cell>
        </row>
        <row r="297">
          <cell r="G297">
            <v>-1.8070993246510625E-3</v>
          </cell>
          <cell r="H297">
            <v>1.1275228578597307E-2</v>
          </cell>
          <cell r="J297">
            <v>-2.9957887018099427E-3</v>
          </cell>
          <cell r="K297">
            <v>2.1645412780344486E-2</v>
          </cell>
          <cell r="M297">
            <v>-1.8361565656960011E-2</v>
          </cell>
          <cell r="N297">
            <v>2.7069887146353722E-2</v>
          </cell>
          <cell r="R297">
            <v>-1.2412342766765505E-3</v>
          </cell>
          <cell r="S297">
            <v>7.7014418784528971E-3</v>
          </cell>
          <cell r="U297">
            <v>-2.0525987492874265E-3</v>
          </cell>
          <cell r="V297">
            <v>1.4792867470532656E-2</v>
          </cell>
          <cell r="X297">
            <v>-1.2519645038992167E-2</v>
          </cell>
          <cell r="Y297">
            <v>1.8521432764828205E-2</v>
          </cell>
          <cell r="AC297">
            <v>-7.4585534166544676E-3</v>
          </cell>
          <cell r="AD297">
            <v>5.6658836081624031E-2</v>
          </cell>
          <cell r="AF297">
            <v>-1.2727738358080387E-2</v>
          </cell>
          <cell r="AG297">
            <v>0.10915233567357063</v>
          </cell>
          <cell r="AI297">
            <v>-8.6624074727296829E-2</v>
          </cell>
          <cell r="AJ297">
            <v>0.13401417061686516</v>
          </cell>
          <cell r="AL297">
            <v>-5.196796413949422E-2</v>
          </cell>
          <cell r="AM297">
            <v>0.32424929080768045</v>
          </cell>
          <cell r="AO297">
            <v>-8.6151899733138734E-2</v>
          </cell>
          <cell r="AP297">
            <v>0.62247161504013948</v>
          </cell>
          <cell r="AR297">
            <v>-0.52803582658087589</v>
          </cell>
          <cell r="AS297">
            <v>0.77846685308982788</v>
          </cell>
          <cell r="AU297">
            <v>-5.2123611916671857E-2</v>
          </cell>
          <cell r="AV297">
            <v>0.32340950875616992</v>
          </cell>
          <cell r="AX297">
            <v>-8.619554151773054E-2</v>
          </cell>
          <cell r="AY297">
            <v>0.62120237706723513</v>
          </cell>
          <cell r="BA297">
            <v>-0.52574210333136395</v>
          </cell>
          <cell r="BB297">
            <v>0.77777740408485974</v>
          </cell>
          <cell r="BD297">
            <v>-5.0939956051459533E-2</v>
          </cell>
          <cell r="BE297">
            <v>0.3869649325672298</v>
          </cell>
          <cell r="BG297">
            <v>-8.6927101862321721E-2</v>
          </cell>
          <cell r="BH297">
            <v>0.74548171361356008</v>
          </cell>
          <cell r="BJ297">
            <v>-0.59161962288206404</v>
          </cell>
          <cell r="BK297">
            <v>0.91528150033120159</v>
          </cell>
          <cell r="BM297" t="str">
            <v>POLElectronics and Machinery</v>
          </cell>
        </row>
        <row r="298">
          <cell r="G298">
            <v>-8.7966256833169609E-3</v>
          </cell>
          <cell r="H298">
            <v>3.4316295816097409E-2</v>
          </cell>
          <cell r="J298">
            <v>-1.2914586259284988E-2</v>
          </cell>
          <cell r="K298">
            <v>5.0619441666640341E-2</v>
          </cell>
          <cell r="M298">
            <v>-6.0973591986112297E-2</v>
          </cell>
          <cell r="N298">
            <v>6.1785970581695437E-2</v>
          </cell>
          <cell r="R298">
            <v>-7.4247067714168224E-3</v>
          </cell>
          <cell r="S298">
            <v>2.7077307109721005E-2</v>
          </cell>
          <cell r="U298">
            <v>-1.0945180220005568E-2</v>
          </cell>
          <cell r="V298">
            <v>4.2045997310196981E-2</v>
          </cell>
          <cell r="X298">
            <v>-5.2941360365366563E-2</v>
          </cell>
          <cell r="Y298">
            <v>5.1697051938390359E-2</v>
          </cell>
          <cell r="AC298">
            <v>-2.3774953777319752E-2</v>
          </cell>
          <cell r="AD298">
            <v>0.12859205616405234</v>
          </cell>
          <cell r="AF298">
            <v>-3.3689234260236844E-2</v>
          </cell>
          <cell r="AG298">
            <v>0.17632971866987646</v>
          </cell>
          <cell r="AI298">
            <v>-0.19578317523701116</v>
          </cell>
          <cell r="AJ298">
            <v>0.21124988241354004</v>
          </cell>
          <cell r="AL298">
            <v>-3.1160686052849534E-2</v>
          </cell>
          <cell r="AM298">
            <v>0.12156017078800095</v>
          </cell>
          <cell r="AO298">
            <v>-4.5747924535568044E-2</v>
          </cell>
          <cell r="AP298">
            <v>0.1793115436224792</v>
          </cell>
          <cell r="AR298">
            <v>-0.21598951982203235</v>
          </cell>
          <cell r="AS298">
            <v>0.21886724535956775</v>
          </cell>
          <cell r="AU298">
            <v>-3.0437479009704085E-2</v>
          </cell>
          <cell r="AV298">
            <v>0.111003032465102</v>
          </cell>
          <cell r="AX298">
            <v>-4.486960946206843E-2</v>
          </cell>
          <cell r="AY298">
            <v>0.17236696343322142</v>
          </cell>
          <cell r="BA298">
            <v>-0.21703234814194933</v>
          </cell>
          <cell r="BB298">
            <v>0.21193132357711539</v>
          </cell>
          <cell r="BD298">
            <v>-4.657947638044125E-2</v>
          </cell>
          <cell r="BE298">
            <v>0.25193532231048144</v>
          </cell>
          <cell r="BG298">
            <v>-6.600336245435004E-2</v>
          </cell>
          <cell r="BH298">
            <v>0.34546212130971743</v>
          </cell>
          <cell r="BJ298">
            <v>-0.3835749954365727</v>
          </cell>
          <cell r="BK298">
            <v>0.41387709942213702</v>
          </cell>
          <cell r="BM298" t="str">
            <v>POLOther</v>
          </cell>
        </row>
        <row r="299">
          <cell r="G299">
            <v>-1.0139224067415853E-2</v>
          </cell>
          <cell r="H299">
            <v>3.2152775473150541E-2</v>
          </cell>
          <cell r="J299">
            <v>-1.5858272184232192E-2</v>
          </cell>
          <cell r="K299">
            <v>5.2502463063319738E-2</v>
          </cell>
          <cell r="M299">
            <v>-6.8088470081420382E-2</v>
          </cell>
          <cell r="N299">
            <v>6.5985190238279756E-2</v>
          </cell>
          <cell r="R299">
            <v>-8.5112905167079589E-3</v>
          </cell>
          <cell r="S299">
            <v>2.6494483130591107E-2</v>
          </cell>
          <cell r="U299">
            <v>-1.3282404288474936E-2</v>
          </cell>
          <cell r="V299">
            <v>4.379486624020501E-2</v>
          </cell>
          <cell r="X299">
            <v>-5.6086752397277451E-2</v>
          </cell>
          <cell r="Y299">
            <v>5.4865760605025571E-2</v>
          </cell>
          <cell r="AC299">
            <v>-7.1857486073234611E-3</v>
          </cell>
          <cell r="AD299">
            <v>2.201571015216075E-2</v>
          </cell>
          <cell r="AF299">
            <v>-1.1312795583304336E-2</v>
          </cell>
          <cell r="AG299">
            <v>3.7771612950365352E-2</v>
          </cell>
          <cell r="AI299">
            <v>-4.7919157897993614E-2</v>
          </cell>
          <cell r="AJ299">
            <v>4.7211567101470564E-2</v>
          </cell>
          <cell r="AL299">
            <v>-1.6057386742567032E-2</v>
          </cell>
          <cell r="AM299">
            <v>5.0920025752117223E-2</v>
          </cell>
          <cell r="AO299">
            <v>-2.5114585478927018E-2</v>
          </cell>
          <cell r="AP299">
            <v>8.314762044310274E-2</v>
          </cell>
          <cell r="AR299">
            <v>-0.10783102232848898</v>
          </cell>
          <cell r="AS299">
            <v>0.10450007928545173</v>
          </cell>
          <cell r="AU299">
            <v>-1.3879144460734018E-2</v>
          </cell>
          <cell r="AV299">
            <v>4.320387819686166E-2</v>
          </cell>
          <cell r="AX299">
            <v>-2.165927805468916E-2</v>
          </cell>
          <cell r="AY299">
            <v>7.1415171881764203E-2</v>
          </cell>
          <cell r="BA299">
            <v>-9.1459237271614285E-2</v>
          </cell>
          <cell r="BB299">
            <v>8.9468197083670015E-2</v>
          </cell>
          <cell r="BD299">
            <v>-2.526998139508764E-2</v>
          </cell>
          <cell r="BE299">
            <v>7.7422216716257736E-2</v>
          </cell>
          <cell r="BG299">
            <v>-3.9783486667648991E-2</v>
          </cell>
          <cell r="BH299">
            <v>0.1328306915086625</v>
          </cell>
          <cell r="BJ299">
            <v>-0.16851636408716589</v>
          </cell>
          <cell r="BK299">
            <v>0.16602799339113997</v>
          </cell>
          <cell r="BM299" t="str">
            <v>POLServices</v>
          </cell>
        </row>
        <row r="300">
          <cell r="G300">
            <v>-2.1155353169888258E-4</v>
          </cell>
          <cell r="H300">
            <v>3.1032136175781488E-3</v>
          </cell>
          <cell r="J300">
            <v>-3.8687538472004235E-4</v>
          </cell>
          <cell r="K300">
            <v>8.1122503615915775E-3</v>
          </cell>
          <cell r="M300">
            <v>-1.0823648917721584E-3</v>
          </cell>
          <cell r="N300">
            <v>8.3455354906618595E-3</v>
          </cell>
          <cell r="R300">
            <v>-5.4512957285623997E-4</v>
          </cell>
          <cell r="S300">
            <v>8.1254485994577408E-3</v>
          </cell>
          <cell r="U300">
            <v>-9.9931447766721249E-4</v>
          </cell>
          <cell r="V300">
            <v>2.1198871545493603E-2</v>
          </cell>
          <cell r="X300">
            <v>-2.7671480784192681E-3</v>
          </cell>
          <cell r="Y300">
            <v>2.1807944402098656E-2</v>
          </cell>
          <cell r="AC300">
            <v>-7.8129889152478427E-4</v>
          </cell>
          <cell r="AD300">
            <v>1.3096172362565994E-2</v>
          </cell>
          <cell r="AF300">
            <v>-1.4332014543469995E-3</v>
          </cell>
          <cell r="AG300">
            <v>3.4530500881373882E-2</v>
          </cell>
          <cell r="AI300">
            <v>-3.9949016645550728E-3</v>
          </cell>
          <cell r="AJ300">
            <v>3.5434255376458168E-2</v>
          </cell>
          <cell r="AL300">
            <v>-3.0243828925383798E-2</v>
          </cell>
          <cell r="AM300">
            <v>0.44363741420560099</v>
          </cell>
          <cell r="AO300">
            <v>-5.5307953769210487E-2</v>
          </cell>
          <cell r="AP300">
            <v>1.1597325280538175</v>
          </cell>
          <cell r="AR300">
            <v>-0.1547355809128835</v>
          </cell>
          <cell r="AS300">
            <v>1.1930831201133258</v>
          </cell>
          <cell r="AU300">
            <v>-3.0796574955569846E-2</v>
          </cell>
          <cell r="AV300">
            <v>0.45903946382821148</v>
          </cell>
          <cell r="AX300">
            <v>-5.6455317686058569E-2</v>
          </cell>
          <cell r="AY300">
            <v>1.1976100160987944</v>
          </cell>
          <cell r="BA300">
            <v>-0.15632738976843893</v>
          </cell>
          <cell r="BB300">
            <v>1.2320190058433065</v>
          </cell>
          <cell r="BD300">
            <v>-3.0953790525846455E-2</v>
          </cell>
          <cell r="BE300">
            <v>0.51884903511140867</v>
          </cell>
          <cell r="BG300">
            <v>-5.6781109099766629E-2</v>
          </cell>
          <cell r="BH300">
            <v>1.3680422468648767</v>
          </cell>
          <cell r="BJ300">
            <v>-0.15827150228597298</v>
          </cell>
          <cell r="BK300">
            <v>1.4038475291084438</v>
          </cell>
          <cell r="BM300" t="str">
            <v>POLTextiles, Garments and Leather</v>
          </cell>
        </row>
        <row r="301">
          <cell r="G301">
            <v>-6.9006238481961191E-4</v>
          </cell>
          <cell r="H301">
            <v>1.5313627663999796E-3</v>
          </cell>
          <cell r="J301">
            <v>-1.0965169640257955E-3</v>
          </cell>
          <cell r="K301">
            <v>2.6256309938617051E-3</v>
          </cell>
          <cell r="M301">
            <v>-1.9045518129132688E-3</v>
          </cell>
          <cell r="N301">
            <v>2.9501029057428241E-3</v>
          </cell>
          <cell r="R301">
            <v>-1.7373295850120485E-3</v>
          </cell>
          <cell r="S301">
            <v>5.04237090353854E-3</v>
          </cell>
          <cell r="U301">
            <v>-2.6955591165460646E-3</v>
          </cell>
          <cell r="V301">
            <v>8.5940208518877625E-3</v>
          </cell>
          <cell r="X301">
            <v>-5.3964119870215654E-3</v>
          </cell>
          <cell r="Y301">
            <v>9.6524830441921949E-3</v>
          </cell>
          <cell r="AC301">
            <v>-1.0648264724295586E-3</v>
          </cell>
          <cell r="AD301">
            <v>2.7891357894986868E-3</v>
          </cell>
          <cell r="AF301">
            <v>-1.7168281483463943E-3</v>
          </cell>
          <cell r="AG301">
            <v>4.4697545235976577E-3</v>
          </cell>
          <cell r="AI301">
            <v>-2.7094474644400179E-3</v>
          </cell>
          <cell r="AJ301">
            <v>4.8781828954815865E-3</v>
          </cell>
          <cell r="AL301">
            <v>-2.6468934776286365E-2</v>
          </cell>
          <cell r="AM301">
            <v>5.8738951831536677E-2</v>
          </cell>
          <cell r="AO301">
            <v>-4.2059437871660457E-2</v>
          </cell>
          <cell r="AP301">
            <v>0.10071213422434071</v>
          </cell>
          <cell r="AR301">
            <v>-7.3053478675318959E-2</v>
          </cell>
          <cell r="AS301">
            <v>0.1131580029765744</v>
          </cell>
          <cell r="AU301">
            <v>-1.6184666757056994E-2</v>
          </cell>
          <cell r="AV301">
            <v>4.6973869232006242E-2</v>
          </cell>
          <cell r="AX301">
            <v>-2.5111370002337496E-2</v>
          </cell>
          <cell r="AY301">
            <v>8.0060435734787688E-2</v>
          </cell>
          <cell r="BA301">
            <v>-5.0272055715396162E-2</v>
          </cell>
          <cell r="BB301">
            <v>8.9920889390316977E-2</v>
          </cell>
          <cell r="BD301">
            <v>-4.3783445439023412E-2</v>
          </cell>
          <cell r="BE301">
            <v>0.1146834510818585</v>
          </cell>
          <cell r="BG301">
            <v>-7.05923955757745E-2</v>
          </cell>
          <cell r="BH301">
            <v>0.18378699100450127</v>
          </cell>
          <cell r="BJ301">
            <v>-0.11140683322658236</v>
          </cell>
          <cell r="BK301">
            <v>0.20058071448822329</v>
          </cell>
          <cell r="BM301" t="str">
            <v>PORAgriculture, Mining and Quarrying</v>
          </cell>
        </row>
        <row r="302">
          <cell r="G302">
            <v>-1.2981586332898587E-3</v>
          </cell>
          <cell r="H302">
            <v>5.6861697230488062E-3</v>
          </cell>
          <cell r="J302">
            <v>-1.9104635575786233E-3</v>
          </cell>
          <cell r="K302">
            <v>9.4921272248029709E-3</v>
          </cell>
          <cell r="M302">
            <v>-8.0835055559873581E-3</v>
          </cell>
          <cell r="N302">
            <v>1.2765015009790659E-2</v>
          </cell>
          <cell r="R302">
            <v>-1.380674890242517E-3</v>
          </cell>
          <cell r="S302">
            <v>5.780648672953248E-3</v>
          </cell>
          <cell r="U302">
            <v>-2.0196826662868261E-3</v>
          </cell>
          <cell r="V302">
            <v>9.6527161076664925E-3</v>
          </cell>
          <cell r="X302">
            <v>-8.5491475183516741E-3</v>
          </cell>
          <cell r="Y302">
            <v>1.3143476564437151E-2</v>
          </cell>
          <cell r="AC302">
            <v>-9.0623043943196535E-3</v>
          </cell>
          <cell r="AD302">
            <v>4.1392819955945015E-2</v>
          </cell>
          <cell r="AF302">
            <v>-1.2785622151568532E-2</v>
          </cell>
          <cell r="AG302">
            <v>6.8077554926276207E-2</v>
          </cell>
          <cell r="AI302">
            <v>-5.7942743413150311E-2</v>
          </cell>
          <cell r="AJ302">
            <v>8.1620501354336739E-2</v>
          </cell>
          <cell r="AL302">
            <v>-7.4965051154764609E-2</v>
          </cell>
          <cell r="AM302">
            <v>0.32836048941319895</v>
          </cell>
          <cell r="AO302">
            <v>-0.11032395783575759</v>
          </cell>
          <cell r="AP302">
            <v>0.54814395153816631</v>
          </cell>
          <cell r="AR302">
            <v>-0.46679996725724521</v>
          </cell>
          <cell r="AS302">
            <v>0.73714411987939776</v>
          </cell>
          <cell r="AU302">
            <v>-8.0951897687085286E-2</v>
          </cell>
          <cell r="AV302">
            <v>0.33893169438005788</v>
          </cell>
          <cell r="AX302">
            <v>-0.11841827914528984</v>
          </cell>
          <cell r="AY302">
            <v>0.56595922202441395</v>
          </cell>
          <cell r="BA302">
            <v>-0.50125465459565288</v>
          </cell>
          <cell r="BB302">
            <v>0.77062991267265568</v>
          </cell>
          <cell r="BD302">
            <v>-0.1015904874610635</v>
          </cell>
          <cell r="BE302">
            <v>0.46402289900439692</v>
          </cell>
          <cell r="BG302">
            <v>-0.14332972391492182</v>
          </cell>
          <cell r="BH302">
            <v>0.76316482973720967</v>
          </cell>
          <cell r="BJ302">
            <v>-0.64955129424508651</v>
          </cell>
          <cell r="BK302">
            <v>0.91498433054189732</v>
          </cell>
          <cell r="BM302" t="str">
            <v>PORElectronics and Machinery</v>
          </cell>
        </row>
        <row r="303">
          <cell r="G303">
            <v>-1.1076670594775351E-2</v>
          </cell>
          <cell r="H303">
            <v>1.920253880234668E-2</v>
          </cell>
          <cell r="J303">
            <v>-1.363183119246969E-2</v>
          </cell>
          <cell r="K303">
            <v>3.6294707839260809E-2</v>
          </cell>
          <cell r="M303">
            <v>-3.0379269752302207E-2</v>
          </cell>
          <cell r="N303">
            <v>4.1760923297260888E-2</v>
          </cell>
          <cell r="R303">
            <v>-1.0772196073958185E-2</v>
          </cell>
          <cell r="S303">
            <v>1.6279722311082878E-2</v>
          </cell>
          <cell r="U303">
            <v>-1.2959671235876158E-2</v>
          </cell>
          <cell r="V303">
            <v>3.161774269756279E-2</v>
          </cell>
          <cell r="X303">
            <v>-2.683036153393914E-2</v>
          </cell>
          <cell r="Y303">
            <v>3.6228353521437384E-2</v>
          </cell>
          <cell r="AC303">
            <v>-6.59728316750261E-2</v>
          </cell>
          <cell r="AD303">
            <v>0.12629124369414058</v>
          </cell>
          <cell r="AF303">
            <v>-7.6554174767807126E-2</v>
          </cell>
          <cell r="AG303">
            <v>0.22680208209203556</v>
          </cell>
          <cell r="AI303">
            <v>-0.16705215419642627</v>
          </cell>
          <cell r="AJ303">
            <v>0.25430732223321684</v>
          </cell>
          <cell r="AL303">
            <v>-6.2822238106157821E-2</v>
          </cell>
          <cell r="AM303">
            <v>0.10890876049458109</v>
          </cell>
          <cell r="AO303">
            <v>-7.7314039238489132E-2</v>
          </cell>
          <cell r="AP303">
            <v>0.20584838723532692</v>
          </cell>
          <cell r="AR303">
            <v>-0.17229849904271113</v>
          </cell>
          <cell r="AS303">
            <v>0.23685047275405818</v>
          </cell>
          <cell r="AU303">
            <v>-6.5118491953316732E-2</v>
          </cell>
          <cell r="AV303">
            <v>9.8411777787753285E-2</v>
          </cell>
          <cell r="AX303">
            <v>-7.8341894382260371E-2</v>
          </cell>
          <cell r="AY303">
            <v>0.19113091790175241</v>
          </cell>
          <cell r="BA303">
            <v>-0.16219094692085501</v>
          </cell>
          <cell r="BB303">
            <v>0.21900230287961911</v>
          </cell>
          <cell r="BD303">
            <v>-0.13948320699185235</v>
          </cell>
          <cell r="BE303">
            <v>0.26701154457368242</v>
          </cell>
          <cell r="BG303">
            <v>-0.16185483530291805</v>
          </cell>
          <cell r="BH303">
            <v>0.4795168095627142</v>
          </cell>
          <cell r="BJ303">
            <v>-0.35319039081106335</v>
          </cell>
          <cell r="BK303">
            <v>0.53766982507781602</v>
          </cell>
          <cell r="BM303" t="str">
            <v>POROther</v>
          </cell>
        </row>
        <row r="304">
          <cell r="G304">
            <v>-1.1637647462066525E-2</v>
          </cell>
          <cell r="H304">
            <v>2.4640382884626888E-2</v>
          </cell>
          <cell r="J304">
            <v>-1.7594188233715613E-2</v>
          </cell>
          <cell r="K304">
            <v>4.7827184493144159E-2</v>
          </cell>
          <cell r="M304">
            <v>-3.8142013258038787E-2</v>
          </cell>
          <cell r="N304">
            <v>5.7940536370551854E-2</v>
          </cell>
          <cell r="R304">
            <v>-9.6303901732426311E-3</v>
          </cell>
          <cell r="S304">
            <v>2.0176418207483948E-2</v>
          </cell>
          <cell r="U304">
            <v>-1.4427292980599304E-2</v>
          </cell>
          <cell r="V304">
            <v>3.9046614088874776E-2</v>
          </cell>
          <cell r="X304">
            <v>-3.1634138986191829E-2</v>
          </cell>
          <cell r="Y304">
            <v>4.7334226201201091E-2</v>
          </cell>
          <cell r="AC304">
            <v>-1.2574528839402355E-2</v>
          </cell>
          <cell r="AD304">
            <v>2.5546859936436794E-2</v>
          </cell>
          <cell r="AF304">
            <v>-2.0126007282337377E-2</v>
          </cell>
          <cell r="AG304">
            <v>5.2079641806731303E-2</v>
          </cell>
          <cell r="AI304">
            <v>-4.1968921949324667E-2</v>
          </cell>
          <cell r="AJ304">
            <v>6.4044693957587384E-2</v>
          </cell>
          <cell r="AL304">
            <v>-1.5435812411280826E-2</v>
          </cell>
          <cell r="AM304">
            <v>3.268223489231703E-2</v>
          </cell>
          <cell r="AO304">
            <v>-2.3336382201783357E-2</v>
          </cell>
          <cell r="AP304">
            <v>6.3436484942705013E-2</v>
          </cell>
          <cell r="AR304">
            <v>-5.0590376066876205E-2</v>
          </cell>
          <cell r="AS304">
            <v>7.6850519260017083E-2</v>
          </cell>
          <cell r="AU304">
            <v>-1.4504442666908243E-2</v>
          </cell>
          <cell r="AV304">
            <v>3.0387938167564157E-2</v>
          </cell>
          <cell r="AX304">
            <v>-2.1729113785774152E-2</v>
          </cell>
          <cell r="AY304">
            <v>5.8808559694968343E-2</v>
          </cell>
          <cell r="BA304">
            <v>-4.7644544716066529E-2</v>
          </cell>
          <cell r="BB304">
            <v>7.1290628704259243E-2</v>
          </cell>
          <cell r="BD304">
            <v>-3.8125147711499163E-2</v>
          </cell>
          <cell r="BE304">
            <v>7.7456405808992865E-2</v>
          </cell>
          <cell r="BG304">
            <v>-6.1020735669829601E-2</v>
          </cell>
          <cell r="BH304">
            <v>0.15790206233587734</v>
          </cell>
          <cell r="BJ304">
            <v>-0.12724702205911284</v>
          </cell>
          <cell r="BK304">
            <v>0.19417931665317387</v>
          </cell>
          <cell r="BM304" t="str">
            <v>PORServices</v>
          </cell>
        </row>
        <row r="305">
          <cell r="G305">
            <v>-5.0838009337894619E-4</v>
          </cell>
          <cell r="H305">
            <v>9.6078903879970312E-3</v>
          </cell>
          <cell r="J305">
            <v>-9.1633523697964847E-4</v>
          </cell>
          <cell r="K305">
            <v>2.3379563353955746E-2</v>
          </cell>
          <cell r="M305">
            <v>-2.2562938975170255E-3</v>
          </cell>
          <cell r="N305">
            <v>2.3850333876907825E-2</v>
          </cell>
          <cell r="R305">
            <v>-8.9960140758194029E-4</v>
          </cell>
          <cell r="S305">
            <v>1.6934841871261597E-2</v>
          </cell>
          <cell r="U305">
            <v>-1.6233428614214063E-3</v>
          </cell>
          <cell r="V305">
            <v>4.1212392970919609E-2</v>
          </cell>
          <cell r="X305">
            <v>-3.9728016126900911E-3</v>
          </cell>
          <cell r="Y305">
            <v>4.2043168097734451E-2</v>
          </cell>
          <cell r="AC305">
            <v>-1.6667876625433564E-3</v>
          </cell>
          <cell r="AD305">
            <v>5.2889281883835793E-2</v>
          </cell>
          <cell r="AF305">
            <v>-3.0162076000124216E-3</v>
          </cell>
          <cell r="AG305">
            <v>0.13112158328294754</v>
          </cell>
          <cell r="AI305">
            <v>-7.269964087754488E-3</v>
          </cell>
          <cell r="AJ305">
            <v>0.13270749151706696</v>
          </cell>
          <cell r="AL305">
            <v>-1.9288455444417187E-2</v>
          </cell>
          <cell r="AM305">
            <v>0.36453308868171291</v>
          </cell>
          <cell r="AO305">
            <v>-3.4766686620549304E-2</v>
          </cell>
          <cell r="AP305">
            <v>0.88704430392903322</v>
          </cell>
          <cell r="AR305">
            <v>-8.5606074821909781E-2</v>
          </cell>
          <cell r="AS305">
            <v>0.90490581419422289</v>
          </cell>
          <cell r="AU305">
            <v>-1.9465826986779101E-2</v>
          </cell>
          <cell r="AV305">
            <v>0.36644084717532455</v>
          </cell>
          <cell r="AX305">
            <v>-3.5126347084749029E-2</v>
          </cell>
          <cell r="AY305">
            <v>0.89176529129652415</v>
          </cell>
          <cell r="BA305">
            <v>-8.5964592978227783E-2</v>
          </cell>
          <cell r="BB305">
            <v>0.90974183596086122</v>
          </cell>
          <cell r="BD305">
            <v>-1.9920364452703305E-2</v>
          </cell>
          <cell r="BE305">
            <v>0.63209837368253363</v>
          </cell>
          <cell r="BG305">
            <v>-3.6047755816465965E-2</v>
          </cell>
          <cell r="BH305">
            <v>1.5670800698309468</v>
          </cell>
          <cell r="BJ305">
            <v>-8.6885892810816892E-2</v>
          </cell>
          <cell r="BK305">
            <v>1.5860338158431988</v>
          </cell>
          <cell r="BM305" t="str">
            <v>PORTextiles, Garments and Leather</v>
          </cell>
        </row>
        <row r="306">
          <cell r="G306">
            <v>-1.3783082831650972E-3</v>
          </cell>
          <cell r="H306">
            <v>8.4973634220659733E-3</v>
          </cell>
          <cell r="J306">
            <v>-2.2970125428400934E-3</v>
          </cell>
          <cell r="K306">
            <v>1.1372846318408847E-2</v>
          </cell>
          <cell r="M306">
            <v>-5.287764361128211E-3</v>
          </cell>
          <cell r="N306">
            <v>1.1857368983328342E-2</v>
          </cell>
          <cell r="R306">
            <v>-2.3154102455009706E-3</v>
          </cell>
          <cell r="S306">
            <v>9.8878238350152969E-3</v>
          </cell>
          <cell r="U306">
            <v>-3.9011696208035573E-3</v>
          </cell>
          <cell r="V306">
            <v>1.8571261723991483E-2</v>
          </cell>
          <cell r="X306">
            <v>-9.2343990399967879E-3</v>
          </cell>
          <cell r="Y306">
            <v>1.9361479440703988E-2</v>
          </cell>
          <cell r="AC306">
            <v>-1.2949670781381428E-4</v>
          </cell>
          <cell r="AD306">
            <v>1.3758396205957979E-2</v>
          </cell>
          <cell r="AF306">
            <v>-2.1134852431714535E-4</v>
          </cell>
          <cell r="AG306">
            <v>7.9439815017394722E-3</v>
          </cell>
          <cell r="AI306">
            <v>-4.5983176096342504E-4</v>
          </cell>
          <cell r="AJ306">
            <v>7.9800671082921326E-3</v>
          </cell>
          <cell r="AL306">
            <v>-5.8845768155203607E-2</v>
          </cell>
          <cell r="AM306">
            <v>0.36278812510445202</v>
          </cell>
          <cell r="AO306">
            <v>-9.8069110660181605E-2</v>
          </cell>
          <cell r="AP306">
            <v>0.4855545641654424</v>
          </cell>
          <cell r="AR306">
            <v>-0.22575686401576039</v>
          </cell>
          <cell r="AS306">
            <v>0.50624087125221395</v>
          </cell>
          <cell r="AU306">
            <v>-4.8489731903371844E-2</v>
          </cell>
          <cell r="AV306">
            <v>0.20707255994884161</v>
          </cell>
          <cell r="AX306">
            <v>-8.1698985909693309E-2</v>
          </cell>
          <cell r="AY306">
            <v>0.38892265586777669</v>
          </cell>
          <cell r="BA306">
            <v>-0.1933884220337449</v>
          </cell>
          <cell r="BB306">
            <v>0.40547153540354702</v>
          </cell>
          <cell r="BD306">
            <v>-9.8338625091398957E-2</v>
          </cell>
          <cell r="BE306">
            <v>10.448001259629674</v>
          </cell>
          <cell r="BG306">
            <v>-0.16049615196647518</v>
          </cell>
          <cell r="BH306">
            <v>6.0325874828860364</v>
          </cell>
          <cell r="BJ306">
            <v>-0.34919206758147564</v>
          </cell>
          <cell r="BK306">
            <v>6.0599905651256245</v>
          </cell>
          <cell r="BM306" t="str">
            <v>KORAgriculture, Mining and Quarrying</v>
          </cell>
        </row>
        <row r="307">
          <cell r="G307">
            <v>-3.8972350303083658E-2</v>
          </cell>
          <cell r="H307">
            <v>6.9875809364020824E-2</v>
          </cell>
          <cell r="J307">
            <v>-8.22095712646842E-2</v>
          </cell>
          <cell r="K307">
            <v>0.24349554628133774</v>
          </cell>
          <cell r="M307">
            <v>-0.1966820377856493</v>
          </cell>
          <cell r="N307">
            <v>0.26059820502996445</v>
          </cell>
          <cell r="R307">
            <v>-1.9585720729082823E-2</v>
          </cell>
          <cell r="S307">
            <v>3.6193758249282837E-2</v>
          </cell>
          <cell r="U307">
            <v>-4.0423672180622816E-2</v>
          </cell>
          <cell r="V307">
            <v>0.12082843855023384</v>
          </cell>
          <cell r="X307">
            <v>-0.1001672986894846</v>
          </cell>
          <cell r="Y307">
            <v>0.12956370785832405</v>
          </cell>
          <cell r="AC307">
            <v>-0.13302556797862053</v>
          </cell>
          <cell r="AD307">
            <v>0.34612368047237396</v>
          </cell>
          <cell r="AF307">
            <v>-0.27637176774442196</v>
          </cell>
          <cell r="AG307">
            <v>1.2713014334440231</v>
          </cell>
          <cell r="AI307">
            <v>-0.75993447005748749</v>
          </cell>
          <cell r="AJ307">
            <v>1.3271827548742294</v>
          </cell>
          <cell r="AL307">
            <v>-0.31323969035525251</v>
          </cell>
          <cell r="AM307">
            <v>0.56162578644318195</v>
          </cell>
          <cell r="AO307">
            <v>-0.66075821568170079</v>
          </cell>
          <cell r="AP307">
            <v>1.9570918594051099</v>
          </cell>
          <cell r="AR307">
            <v>-1.5808289758070386</v>
          </cell>
          <cell r="AS307">
            <v>2.0945542266734116</v>
          </cell>
          <cell r="AU307">
            <v>-0.29759088669921219</v>
          </cell>
          <cell r="AV307">
            <v>0.5499380267577928</v>
          </cell>
          <cell r="AX307">
            <v>-0.61420851518662289</v>
          </cell>
          <cell r="AY307">
            <v>1.8359008924931817</v>
          </cell>
          <cell r="BA307">
            <v>-1.5219697884798991</v>
          </cell>
          <cell r="BB307">
            <v>1.9686270032607538</v>
          </cell>
          <cell r="BD307">
            <v>-0.34373246339804542</v>
          </cell>
          <cell r="BE307">
            <v>0.89436900843218492</v>
          </cell>
          <cell r="BG307">
            <v>-0.71413300453436457</v>
          </cell>
          <cell r="BH307">
            <v>3.2849893451265828</v>
          </cell>
          <cell r="BJ307">
            <v>-1.963638655208974</v>
          </cell>
          <cell r="BK307">
            <v>3.4293843254677299</v>
          </cell>
          <cell r="BM307" t="str">
            <v>KORElectronics and Machinery</v>
          </cell>
        </row>
        <row r="308">
          <cell r="G308">
            <v>-4.5120755952666514E-2</v>
          </cell>
          <cell r="H308">
            <v>0.11150212693610229</v>
          </cell>
          <cell r="J308">
            <v>-7.0335209806216881E-2</v>
          </cell>
          <cell r="K308">
            <v>0.19682583032408729</v>
          </cell>
          <cell r="M308">
            <v>-0.2702484626788646</v>
          </cell>
          <cell r="N308">
            <v>0.21740542154293507</v>
          </cell>
          <cell r="R308">
            <v>-1.8987736359122209E-2</v>
          </cell>
          <cell r="S308">
            <v>5.8386868331581354E-2</v>
          </cell>
          <cell r="U308">
            <v>-3.198009476182051E-2</v>
          </cell>
          <cell r="V308">
            <v>0.10332229116465896</v>
          </cell>
          <cell r="X308">
            <v>-0.15514502534642816</v>
          </cell>
          <cell r="Y308">
            <v>0.1153713105013594</v>
          </cell>
          <cell r="AC308">
            <v>-0.14370941718243557</v>
          </cell>
          <cell r="AD308">
            <v>0.48387995092207348</v>
          </cell>
          <cell r="AF308">
            <v>-0.19879484068815145</v>
          </cell>
          <cell r="AG308">
            <v>0.73605057455370115</v>
          </cell>
          <cell r="AI308">
            <v>-1.1728004282167603</v>
          </cell>
          <cell r="AJ308">
            <v>0.79315452280388854</v>
          </cell>
          <cell r="AL308">
            <v>-0.1781029291996338</v>
          </cell>
          <cell r="AM308">
            <v>0.44012683298440181</v>
          </cell>
          <cell r="AO308">
            <v>-0.27763069629195181</v>
          </cell>
          <cell r="AP308">
            <v>0.77692086895982926</v>
          </cell>
          <cell r="AR308">
            <v>-1.0667383956353955</v>
          </cell>
          <cell r="AS308">
            <v>0.85815367192201564</v>
          </cell>
          <cell r="AU308">
            <v>-0.10289761689449929</v>
          </cell>
          <cell r="AV308">
            <v>0.31640789063127545</v>
          </cell>
          <cell r="AX308">
            <v>-0.17330531016514053</v>
          </cell>
          <cell r="AY308">
            <v>0.55992022070683956</v>
          </cell>
          <cell r="BA308">
            <v>-0.84075600583713594</v>
          </cell>
          <cell r="BB308">
            <v>0.62521580687957334</v>
          </cell>
          <cell r="BD308">
            <v>-0.32821664264592021</v>
          </cell>
          <cell r="BE308">
            <v>1.1051290586872309</v>
          </cell>
          <cell r="BG308">
            <v>-0.4540257449041436</v>
          </cell>
          <cell r="BH308">
            <v>1.6810592731785376</v>
          </cell>
          <cell r="BJ308">
            <v>-2.6785483275208062</v>
          </cell>
          <cell r="BK308">
            <v>1.8114784659076388</v>
          </cell>
          <cell r="BM308" t="str">
            <v>KOROther</v>
          </cell>
        </row>
        <row r="309">
          <cell r="G309">
            <v>-3.6812154299695976E-2</v>
          </cell>
          <cell r="H309">
            <v>7.0267635630443692E-2</v>
          </cell>
          <cell r="J309">
            <v>-6.8313792813569307E-2</v>
          </cell>
          <cell r="K309">
            <v>0.15627415245398879</v>
          </cell>
          <cell r="M309">
            <v>-0.18329022079706192</v>
          </cell>
          <cell r="N309">
            <v>0.17319338809465989</v>
          </cell>
          <cell r="R309">
            <v>-5.3325672393839341E-2</v>
          </cell>
          <cell r="S309">
            <v>9.8144370029331185E-2</v>
          </cell>
          <cell r="U309">
            <v>-9.9582194714457728E-2</v>
          </cell>
          <cell r="V309">
            <v>0.21813618816668168</v>
          </cell>
          <cell r="X309">
            <v>-0.25870935778948478</v>
          </cell>
          <cell r="Y309">
            <v>0.24222163780359551</v>
          </cell>
          <cell r="AC309">
            <v>-1.5807085221581474E-2</v>
          </cell>
          <cell r="AD309">
            <v>2.5643531953278398E-2</v>
          </cell>
          <cell r="AF309">
            <v>-2.9666546772773472E-2</v>
          </cell>
          <cell r="AG309">
            <v>5.9982561041124427E-2</v>
          </cell>
          <cell r="AI309">
            <v>-7.2284230592686072E-2</v>
          </cell>
          <cell r="AJ309">
            <v>6.7456839541591762E-2</v>
          </cell>
          <cell r="AL309">
            <v>-6.2830758344230214E-2</v>
          </cell>
          <cell r="AM309">
            <v>0.11993236792863521</v>
          </cell>
          <cell r="AO309">
            <v>-0.11659756103659037</v>
          </cell>
          <cell r="AP309">
            <v>0.26672776138958681</v>
          </cell>
          <cell r="AR309">
            <v>-0.31283862052745737</v>
          </cell>
          <cell r="AS309">
            <v>0.29560540862678952</v>
          </cell>
          <cell r="AU309">
            <v>-7.7674163951954325E-2</v>
          </cell>
          <cell r="AV309">
            <v>0.14295707013907721</v>
          </cell>
          <cell r="AX309">
            <v>-0.1450514052934819</v>
          </cell>
          <cell r="AY309">
            <v>0.31773712890811412</v>
          </cell>
          <cell r="BA309">
            <v>-0.37683599982448257</v>
          </cell>
          <cell r="BB309">
            <v>0.35281999012620008</v>
          </cell>
          <cell r="BD309">
            <v>-0.11240845531102524</v>
          </cell>
          <cell r="BE309">
            <v>0.18235808659090333</v>
          </cell>
          <cell r="BG309">
            <v>-0.2109668323029455</v>
          </cell>
          <cell r="BH309">
            <v>0.42655220350342976</v>
          </cell>
          <cell r="BJ309">
            <v>-0.51403270054976435</v>
          </cell>
          <cell r="BK309">
            <v>0.47970381804997814</v>
          </cell>
          <cell r="BM309" t="str">
            <v>KORServices</v>
          </cell>
        </row>
        <row r="310">
          <cell r="G310">
            <v>-2.4019627890083939E-3</v>
          </cell>
          <cell r="H310">
            <v>1.3540069572627544E-2</v>
          </cell>
          <cell r="J310">
            <v>-4.7846921370364726E-3</v>
          </cell>
          <cell r="K310">
            <v>2.6321176439523697E-2</v>
          </cell>
          <cell r="M310">
            <v>-9.1515763197094202E-3</v>
          </cell>
          <cell r="N310">
            <v>2.7191536501049995E-2</v>
          </cell>
          <cell r="R310">
            <v>-2.8717690147459507E-3</v>
          </cell>
          <cell r="S310">
            <v>1.6434493009001017E-2</v>
          </cell>
          <cell r="U310">
            <v>-5.7214570697396994E-3</v>
          </cell>
          <cell r="V310">
            <v>3.1799650751054287E-2</v>
          </cell>
          <cell r="X310">
            <v>-1.0912862024269998E-2</v>
          </cell>
          <cell r="Y310">
            <v>3.2843451946973801E-2</v>
          </cell>
          <cell r="AC310">
            <v>-6.200350122526288E-3</v>
          </cell>
          <cell r="AD310">
            <v>7.7725512906908989E-2</v>
          </cell>
          <cell r="AF310">
            <v>-1.2352891732007265E-2</v>
          </cell>
          <cell r="AG310">
            <v>0.1412569060921669</v>
          </cell>
          <cell r="AI310">
            <v>-2.3629906587302685E-2</v>
          </cell>
          <cell r="AJ310">
            <v>0.14349158108234406</v>
          </cell>
          <cell r="AL310">
            <v>-0.18582627151265552</v>
          </cell>
          <cell r="AM310">
            <v>1.0475185778136293</v>
          </cell>
          <cell r="AO310">
            <v>-0.37016456051280672</v>
          </cell>
          <cell r="AP310">
            <v>2.0363205050327484</v>
          </cell>
          <cell r="AR310">
            <v>-0.7080056834090982</v>
          </cell>
          <cell r="AS310">
            <v>2.1036553387974828</v>
          </cell>
          <cell r="AU310">
            <v>-0.1867880956990044</v>
          </cell>
          <cell r="AV310">
            <v>1.0689465751483729</v>
          </cell>
          <cell r="AX310">
            <v>-0.3721399824264161</v>
          </cell>
          <cell r="AY310">
            <v>2.0683405166582682</v>
          </cell>
          <cell r="BA310">
            <v>-0.70980385458323514</v>
          </cell>
          <cell r="BB310">
            <v>2.1362323410609343</v>
          </cell>
          <cell r="BD310">
            <v>-0.18670793449101405</v>
          </cell>
          <cell r="BE310">
            <v>2.3405081463675206</v>
          </cell>
          <cell r="BG310">
            <v>-0.37197623597012008</v>
          </cell>
          <cell r="BH310">
            <v>4.2535961111682861</v>
          </cell>
          <cell r="BJ310">
            <v>-0.71155514832980082</v>
          </cell>
          <cell r="BK310">
            <v>4.3208877226788802</v>
          </cell>
          <cell r="BM310" t="str">
            <v>KORTextiles, Garments and Leather</v>
          </cell>
        </row>
        <row r="311">
          <cell r="G311">
            <v>-1.2855311506427824E-3</v>
          </cell>
          <cell r="H311">
            <v>3.7430805386975408E-3</v>
          </cell>
          <cell r="J311">
            <v>-1.8008401966653764E-3</v>
          </cell>
          <cell r="K311">
            <v>5.4548205807805061E-3</v>
          </cell>
          <cell r="M311">
            <v>-4.2790607549250126E-3</v>
          </cell>
          <cell r="N311">
            <v>6.2389734666794538E-3</v>
          </cell>
          <cell r="R311">
            <v>-2.8264777502045035E-3</v>
          </cell>
          <cell r="S311">
            <v>9.8181167850270867E-3</v>
          </cell>
          <cell r="U311">
            <v>-4.4969741720706224E-3</v>
          </cell>
          <cell r="V311">
            <v>1.4829685213044286E-2</v>
          </cell>
          <cell r="X311">
            <v>-9.0812884736806154E-3</v>
          </cell>
          <cell r="Y311">
            <v>1.6346127958968282E-2</v>
          </cell>
          <cell r="AC311">
            <v>-5.0233412184752524E-4</v>
          </cell>
          <cell r="AD311">
            <v>4.0526266675442457E-3</v>
          </cell>
          <cell r="AF311">
            <v>-7.7170743315946311E-4</v>
          </cell>
          <cell r="AG311">
            <v>5.6673111394047737E-3</v>
          </cell>
          <cell r="AI311">
            <v>-1.6306645411532372E-3</v>
          </cell>
          <cell r="AJ311">
            <v>5.9462864883244038E-3</v>
          </cell>
          <cell r="AL311">
            <v>-2.1410007503366316E-2</v>
          </cell>
          <cell r="AM311">
            <v>6.2339510309919778E-2</v>
          </cell>
          <cell r="AO311">
            <v>-2.9992273702345421E-2</v>
          </cell>
          <cell r="AP311">
            <v>9.0847856549903294E-2</v>
          </cell>
          <cell r="AR311">
            <v>-7.1266046586655071E-2</v>
          </cell>
          <cell r="AS311">
            <v>0.10390760944853063</v>
          </cell>
          <cell r="AU311">
            <v>-1.2055914605078178E-2</v>
          </cell>
          <cell r="AV311">
            <v>4.1877696555158495E-2</v>
          </cell>
          <cell r="AX311">
            <v>-1.9181165178393127E-2</v>
          </cell>
          <cell r="AY311">
            <v>6.3253785930463061E-2</v>
          </cell>
          <cell r="BA311">
            <v>-3.8734866508272646E-2</v>
          </cell>
          <cell r="BB311">
            <v>6.9721943780645043E-2</v>
          </cell>
          <cell r="BD311">
            <v>-1.3791288602575861E-2</v>
          </cell>
          <cell r="BE311">
            <v>0.11126248753526378</v>
          </cell>
          <cell r="BG311">
            <v>-2.1186774826906195E-2</v>
          </cell>
          <cell r="BH311">
            <v>0.15559270239629122</v>
          </cell>
          <cell r="BJ311">
            <v>-4.4768938288164646E-2</v>
          </cell>
          <cell r="BK311">
            <v>0.16325180692975297</v>
          </cell>
          <cell r="BM311" t="str">
            <v>ROMAgriculture, Mining and Quarrying</v>
          </cell>
        </row>
        <row r="312">
          <cell r="G312">
            <v>-2.0425705006346107E-3</v>
          </cell>
          <cell r="H312">
            <v>1.7110959161072969E-2</v>
          </cell>
          <cell r="J312">
            <v>-3.5441494546830654E-3</v>
          </cell>
          <cell r="K312">
            <v>2.7495351620018482E-2</v>
          </cell>
          <cell r="M312">
            <v>-2.3811576422303915E-2</v>
          </cell>
          <cell r="N312">
            <v>3.3512145280838013E-2</v>
          </cell>
          <cell r="R312">
            <v>-1.2492803216446191E-3</v>
          </cell>
          <cell r="S312">
            <v>1.0932098375633359E-2</v>
          </cell>
          <cell r="U312">
            <v>-2.1767005091533065E-3</v>
          </cell>
          <cell r="V312">
            <v>1.7732162028551102E-2</v>
          </cell>
          <cell r="X312">
            <v>-1.5704857651144266E-2</v>
          </cell>
          <cell r="Y312">
            <v>2.1604358684271574E-2</v>
          </cell>
          <cell r="AC312">
            <v>-7.6166389044374228E-3</v>
          </cell>
          <cell r="AD312">
            <v>8.9910989627242088E-2</v>
          </cell>
          <cell r="AF312">
            <v>-1.3308105990290642E-2</v>
          </cell>
          <cell r="AG312">
            <v>0.14315968751907349</v>
          </cell>
          <cell r="AI312">
            <v>-0.11429217085242271</v>
          </cell>
          <cell r="AJ312">
            <v>0.17164314538240433</v>
          </cell>
          <cell r="AL312">
            <v>-5.1495260498230631E-2</v>
          </cell>
          <cell r="AM312">
            <v>0.43138452215004441</v>
          </cell>
          <cell r="AO312">
            <v>-8.935157898190689E-2</v>
          </cell>
          <cell r="AP312">
            <v>0.6931855197768676</v>
          </cell>
          <cell r="AR312">
            <v>-0.60031383512055092</v>
          </cell>
          <cell r="AS312">
            <v>0.84487495073248997</v>
          </cell>
          <cell r="AU312">
            <v>-5.1950429961912584E-2</v>
          </cell>
          <cell r="AV312">
            <v>0.45460350344142902</v>
          </cell>
          <cell r="AX312">
            <v>-9.0516536112538043E-2</v>
          </cell>
          <cell r="AY312">
            <v>0.73737929396408142</v>
          </cell>
          <cell r="BA312">
            <v>-0.65307528929417302</v>
          </cell>
          <cell r="BB312">
            <v>0.89840182643856858</v>
          </cell>
          <cell r="BD312">
            <v>-5.2334249820343827E-2</v>
          </cell>
          <cell r="BE312">
            <v>0.61778223331620308</v>
          </cell>
          <cell r="BG312">
            <v>-9.1440562204639128E-2</v>
          </cell>
          <cell r="BH312">
            <v>0.98365630100445622</v>
          </cell>
          <cell r="BJ312">
            <v>-0.78530636635739315</v>
          </cell>
          <cell r="BK312">
            <v>1.1793673512812837</v>
          </cell>
          <cell r="BM312" t="str">
            <v>ROMElectronics and Machinery</v>
          </cell>
        </row>
        <row r="313">
          <cell r="G313">
            <v>-1.2908350850921124E-2</v>
          </cell>
          <cell r="H313">
            <v>2.7502876706421375E-2</v>
          </cell>
          <cell r="J313">
            <v>-1.5708574137534015E-2</v>
          </cell>
          <cell r="K313">
            <v>3.622869128594175E-2</v>
          </cell>
          <cell r="M313">
            <v>-4.3942716729361564E-2</v>
          </cell>
          <cell r="N313">
            <v>4.4947198824957013E-2</v>
          </cell>
          <cell r="R313">
            <v>-9.6859760596998967E-3</v>
          </cell>
          <cell r="S313">
            <v>1.5522518689977005E-2</v>
          </cell>
          <cell r="U313">
            <v>-1.1579675774555653E-2</v>
          </cell>
          <cell r="V313">
            <v>2.2508631314849481E-2</v>
          </cell>
          <cell r="X313">
            <v>-3.0020305319339968E-2</v>
          </cell>
          <cell r="Y313">
            <v>2.8156077489256859E-2</v>
          </cell>
          <cell r="AC313">
            <v>-5.8072523330338299E-2</v>
          </cell>
          <cell r="AD313">
            <v>0.11115139652974904</v>
          </cell>
          <cell r="AF313">
            <v>-6.3671337687992491E-2</v>
          </cell>
          <cell r="AG313">
            <v>0.13027135044103488</v>
          </cell>
          <cell r="AI313">
            <v>-0.1439558585989289</v>
          </cell>
          <cell r="AJ313">
            <v>0.15661123982863501</v>
          </cell>
          <cell r="AL313">
            <v>-4.6318045419998975E-2</v>
          </cell>
          <cell r="AM313">
            <v>9.868646329656855E-2</v>
          </cell>
          <cell r="AO313">
            <v>-5.6365871890893156E-2</v>
          </cell>
          <cell r="AP313">
            <v>0.12999663457161362</v>
          </cell>
          <cell r="AR313">
            <v>-0.15767628048345758</v>
          </cell>
          <cell r="AS313">
            <v>0.16128058655358937</v>
          </cell>
          <cell r="AU313">
            <v>-5.1773491084869172E-2</v>
          </cell>
          <cell r="AV313">
            <v>8.2970985893097426E-2</v>
          </cell>
          <cell r="AX313">
            <v>-6.1895697117612704E-2</v>
          </cell>
          <cell r="AY313">
            <v>0.12031316364290839</v>
          </cell>
          <cell r="BA313">
            <v>-0.16046457272206538</v>
          </cell>
          <cell r="BB313">
            <v>0.15049989984386675</v>
          </cell>
          <cell r="BD313">
            <v>-0.17386683356878407</v>
          </cell>
          <cell r="BE313">
            <v>0.33278287653258787</v>
          </cell>
          <cell r="BG313">
            <v>-0.19062946188729957</v>
          </cell>
          <cell r="BH313">
            <v>0.39002726086261513</v>
          </cell>
          <cell r="BJ313">
            <v>-0.43099813600136155</v>
          </cell>
          <cell r="BK313">
            <v>0.46888784589907695</v>
          </cell>
          <cell r="BM313" t="str">
            <v>ROMOther</v>
          </cell>
        </row>
        <row r="314">
          <cell r="G314">
            <v>-1.2523125111158606E-2</v>
          </cell>
          <cell r="H314">
            <v>2.7927351150310642E-2</v>
          </cell>
          <cell r="J314">
            <v>-1.8366898681961175E-2</v>
          </cell>
          <cell r="K314">
            <v>4.5322544754071714E-2</v>
          </cell>
          <cell r="M314">
            <v>-4.9709629690369184E-2</v>
          </cell>
          <cell r="N314">
            <v>5.6878629804486991E-2</v>
          </cell>
          <cell r="R314">
            <v>-1.2944753806209519E-2</v>
          </cell>
          <cell r="S314">
            <v>2.7942279594981301E-2</v>
          </cell>
          <cell r="U314">
            <v>-1.8669876608441882E-2</v>
          </cell>
          <cell r="V314">
            <v>4.4641677583058481E-2</v>
          </cell>
          <cell r="X314">
            <v>-4.7966130913209781E-2</v>
          </cell>
          <cell r="Y314">
            <v>5.5830260625043593E-2</v>
          </cell>
          <cell r="AC314">
            <v>-1.3449758362978237E-2</v>
          </cell>
          <cell r="AD314">
            <v>2.9091613887247014E-2</v>
          </cell>
          <cell r="AF314">
            <v>-1.9767367121901414E-2</v>
          </cell>
          <cell r="AG314">
            <v>4.9097385628777079E-2</v>
          </cell>
          <cell r="AI314">
            <v>-5.1740947162630224E-2</v>
          </cell>
          <cell r="AJ314">
            <v>6.0957575887360171E-2</v>
          </cell>
          <cell r="AL314">
            <v>-2.07955119192169E-2</v>
          </cell>
          <cell r="AM314">
            <v>4.6375290397838255E-2</v>
          </cell>
          <cell r="AO314">
            <v>-3.049950048965341E-2</v>
          </cell>
          <cell r="AP314">
            <v>7.5261207667943003E-2</v>
          </cell>
          <cell r="AR314">
            <v>-8.2546264414848775E-2</v>
          </cell>
          <cell r="AS314">
            <v>9.445088295045416E-2</v>
          </cell>
          <cell r="AU314">
            <v>-2.5104791336629111E-2</v>
          </cell>
          <cell r="AV314">
            <v>5.4190686760319601E-2</v>
          </cell>
          <cell r="AX314">
            <v>-3.6207977652747025E-2</v>
          </cell>
          <cell r="AY314">
            <v>8.657715839309002E-2</v>
          </cell>
          <cell r="BA314">
            <v>-9.3024535331365607E-2</v>
          </cell>
          <cell r="BB314">
            <v>0.1082760679920384</v>
          </cell>
          <cell r="BD314">
            <v>-3.0153104101252839E-2</v>
          </cell>
          <cell r="BE314">
            <v>6.5220685631810063E-2</v>
          </cell>
          <cell r="BG314">
            <v>-4.4316593841198994E-2</v>
          </cell>
          <cell r="BH314">
            <v>0.11007176039971996</v>
          </cell>
          <cell r="BJ314">
            <v>-0.11599837885464739</v>
          </cell>
          <cell r="BK314">
            <v>0.13666120103324902</v>
          </cell>
          <cell r="BM314" t="str">
            <v>ROMServices</v>
          </cell>
        </row>
        <row r="315">
          <cell r="G315">
            <v>-1.786044940672582E-4</v>
          </cell>
          <cell r="H315">
            <v>5.6900526396930218E-3</v>
          </cell>
          <cell r="J315">
            <v>-2.7222049538977444E-4</v>
          </cell>
          <cell r="K315">
            <v>1.2094489298760891E-2</v>
          </cell>
          <cell r="M315">
            <v>-9.4304315280169249E-4</v>
          </cell>
          <cell r="N315">
            <v>1.2340199202299118E-2</v>
          </cell>
          <cell r="R315">
            <v>-3.536789990903344E-4</v>
          </cell>
          <cell r="S315">
            <v>1.2076294515281916E-2</v>
          </cell>
          <cell r="U315">
            <v>-5.4056943918112665E-4</v>
          </cell>
          <cell r="V315">
            <v>2.5707731023430824E-2</v>
          </cell>
          <cell r="X315">
            <v>-1.8672030710149556E-3</v>
          </cell>
          <cell r="Y315">
            <v>2.6219552382826805E-2</v>
          </cell>
          <cell r="AC315">
            <v>-3.3967500348808244E-4</v>
          </cell>
          <cell r="AD315">
            <v>2.8162682428956032E-2</v>
          </cell>
          <cell r="AF315">
            <v>-5.2205823885742575E-4</v>
          </cell>
          <cell r="AG315">
            <v>6.0554178431630135E-2</v>
          </cell>
          <cell r="AI315">
            <v>-1.8085130723193288E-3</v>
          </cell>
          <cell r="AJ315">
            <v>6.1191627755761147E-2</v>
          </cell>
          <cell r="AL315">
            <v>-9.2070821686466003E-3</v>
          </cell>
          <cell r="AM315">
            <v>0.29332286665670221</v>
          </cell>
          <cell r="AO315">
            <v>-1.403299778167677E-2</v>
          </cell>
          <cell r="AP315">
            <v>0.62347231150619808</v>
          </cell>
          <cell r="AR315">
            <v>-4.8613982765489901E-2</v>
          </cell>
          <cell r="AS315">
            <v>0.63613868523515238</v>
          </cell>
          <cell r="AU315">
            <v>-9.1171885362850581E-3</v>
          </cell>
          <cell r="AV315">
            <v>0.31130447156521412</v>
          </cell>
          <cell r="AX315">
            <v>-1.3934877407604887E-2</v>
          </cell>
          <cell r="AY315">
            <v>0.66269761898093038</v>
          </cell>
          <cell r="BA315">
            <v>-4.8133031584455879E-2</v>
          </cell>
          <cell r="BB315">
            <v>0.67589142421820148</v>
          </cell>
          <cell r="BD315">
            <v>-8.9428111739624384E-3</v>
          </cell>
          <cell r="BE315">
            <v>0.74145447421261301</v>
          </cell>
          <cell r="BG315">
            <v>-1.3744515210042944E-2</v>
          </cell>
          <cell r="BH315">
            <v>1.594243255899449</v>
          </cell>
          <cell r="BJ315">
            <v>-4.7613721190296159E-2</v>
          </cell>
          <cell r="BK315">
            <v>1.6110257358586306</v>
          </cell>
          <cell r="BM315" t="str">
            <v>ROMTextiles, Garments and Leather</v>
          </cell>
        </row>
        <row r="316">
          <cell r="G316">
            <v>-2.1200430928729475E-2</v>
          </cell>
          <cell r="H316">
            <v>2.2781430277973413E-2</v>
          </cell>
          <cell r="J316">
            <v>-3.167459147516638E-2</v>
          </cell>
          <cell r="K316">
            <v>4.1702266782522202E-2</v>
          </cell>
          <cell r="M316">
            <v>-4.5755703700706363E-2</v>
          </cell>
          <cell r="N316">
            <v>4.7373071312904358E-2</v>
          </cell>
          <cell r="R316">
            <v>-4.9498474691063166E-3</v>
          </cell>
          <cell r="S316">
            <v>2.5716280099004507E-2</v>
          </cell>
          <cell r="U316">
            <v>-7.4108445551246405E-3</v>
          </cell>
          <cell r="V316">
            <v>4.6250949613749981E-2</v>
          </cell>
          <cell r="X316">
            <v>-1.0236770380288363E-2</v>
          </cell>
          <cell r="Y316">
            <v>4.7461020760238171E-2</v>
          </cell>
          <cell r="AC316">
            <v>-7.3786444801953621E-2</v>
          </cell>
          <cell r="AD316">
            <v>8.3677954971790314E-2</v>
          </cell>
          <cell r="AF316">
            <v>-0.11023276671767235</v>
          </cell>
          <cell r="AG316">
            <v>0.16202759556472301</v>
          </cell>
          <cell r="AI316">
            <v>-0.15948760526953265</v>
          </cell>
          <cell r="AJ316">
            <v>0.18182176165282726</v>
          </cell>
          <cell r="AL316">
            <v>-0.14712747390938094</v>
          </cell>
          <cell r="AM316">
            <v>0.15809934713632653</v>
          </cell>
          <cell r="AO316">
            <v>-0.2198164106436927</v>
          </cell>
          <cell r="AP316">
            <v>0.28940681388193262</v>
          </cell>
          <cell r="AR316">
            <v>-0.3175369937083859</v>
          </cell>
          <cell r="AS316">
            <v>0.32876125664745054</v>
          </cell>
          <cell r="AU316">
            <v>-2.3938695050645987E-2</v>
          </cell>
          <cell r="AV316">
            <v>0.12437033483745162</v>
          </cell>
          <cell r="AX316">
            <v>-3.5840689835418146E-2</v>
          </cell>
          <cell r="AY316">
            <v>0.22368111048202741</v>
          </cell>
          <cell r="BA316">
            <v>-4.950757088307866E-2</v>
          </cell>
          <cell r="BB316">
            <v>0.22953331589768158</v>
          </cell>
          <cell r="BD316">
            <v>-0.18036905262298691</v>
          </cell>
          <cell r="BE316">
            <v>0.20454859295905753</v>
          </cell>
          <cell r="BG316">
            <v>-0.26946114227678392</v>
          </cell>
          <cell r="BH316">
            <v>0.39607225946757901</v>
          </cell>
          <cell r="BJ316">
            <v>-0.38986331899830001</v>
          </cell>
          <cell r="BK316">
            <v>0.44445858563298996</v>
          </cell>
          <cell r="BM316" t="str">
            <v>RUSAgriculture, Mining and Quarrying</v>
          </cell>
        </row>
        <row r="317">
          <cell r="G317">
            <v>-8.3631870802491903E-4</v>
          </cell>
          <cell r="H317">
            <v>1.0351566306781024E-3</v>
          </cell>
          <cell r="J317">
            <v>-1.1732089333236217E-3</v>
          </cell>
          <cell r="K317">
            <v>2.738322364166379E-3</v>
          </cell>
          <cell r="M317">
            <v>-1.9086816464550793E-3</v>
          </cell>
          <cell r="N317">
            <v>3.4126335522159934E-3</v>
          </cell>
          <cell r="R317">
            <v>-1.2827155878767371E-3</v>
          </cell>
          <cell r="S317">
            <v>1.5896435943432152E-3</v>
          </cell>
          <cell r="U317">
            <v>-1.8001589342020452E-3</v>
          </cell>
          <cell r="V317">
            <v>4.2514905799180269E-3</v>
          </cell>
          <cell r="X317">
            <v>-2.9265193734318018E-3</v>
          </cell>
          <cell r="Y317">
            <v>5.2846128819510341E-3</v>
          </cell>
          <cell r="AC317">
            <v>-1.2203103397041559E-3</v>
          </cell>
          <cell r="AD317">
            <v>3.9827760774642229E-3</v>
          </cell>
          <cell r="AF317">
            <v>-1.7144109006039798E-3</v>
          </cell>
          <cell r="AG317">
            <v>1.5594525029882789E-2</v>
          </cell>
          <cell r="AI317">
            <v>-3.2542557455599308E-3</v>
          </cell>
          <cell r="AJ317">
            <v>1.8527851905673742E-2</v>
          </cell>
          <cell r="AL317">
            <v>-4.5728342995277282E-2</v>
          </cell>
          <cell r="AM317">
            <v>5.660042876868588E-2</v>
          </cell>
          <cell r="AO317">
            <v>-6.4148870512349507E-2</v>
          </cell>
          <cell r="AP317">
            <v>0.14972634606723126</v>
          </cell>
          <cell r="AR317">
            <v>-0.10436314309411311</v>
          </cell>
          <cell r="AS317">
            <v>0.18659642083275585</v>
          </cell>
          <cell r="AU317">
            <v>-4.5579810232478916E-2</v>
          </cell>
          <cell r="AV317">
            <v>5.6486140850111881E-2</v>
          </cell>
          <cell r="AX317">
            <v>-6.3966559216021165E-2</v>
          </cell>
          <cell r="AY317">
            <v>0.15107178525724516</v>
          </cell>
          <cell r="BA317">
            <v>-0.10399047064165934</v>
          </cell>
          <cell r="BB317">
            <v>0.18778258765074604</v>
          </cell>
          <cell r="BD317">
            <v>-4.5193551949291415E-2</v>
          </cell>
          <cell r="BE317">
            <v>0.14750001839934543</v>
          </cell>
          <cell r="BG317">
            <v>-6.3492306487922784E-2</v>
          </cell>
          <cell r="BH317">
            <v>0.57753503689347863</v>
          </cell>
          <cell r="BJ317">
            <v>-0.12051965086921891</v>
          </cell>
          <cell r="BK317">
            <v>0.68616925577377574</v>
          </cell>
          <cell r="BM317" t="str">
            <v>RUSElectronics and Machinery</v>
          </cell>
        </row>
        <row r="318">
          <cell r="G318">
            <v>-3.1370595828775549E-2</v>
          </cell>
          <cell r="H318">
            <v>1.9954679322836455E-2</v>
          </cell>
          <cell r="J318">
            <v>-3.6571349693986122E-2</v>
          </cell>
          <cell r="K318">
            <v>3.4243267509737052E-2</v>
          </cell>
          <cell r="M318">
            <v>-4.8800927863339894E-2</v>
          </cell>
          <cell r="N318">
            <v>4.0789273407426663E-2</v>
          </cell>
          <cell r="R318">
            <v>-1.8396358842437621E-2</v>
          </cell>
          <cell r="S318">
            <v>1.7868725713924505E-2</v>
          </cell>
          <cell r="U318">
            <v>-2.1484112286998425E-2</v>
          </cell>
          <cell r="V318">
            <v>3.0094015033682808E-2</v>
          </cell>
          <cell r="X318">
            <v>-2.8591063426574692E-2</v>
          </cell>
          <cell r="Y318">
            <v>3.4943156439112499E-2</v>
          </cell>
          <cell r="AC318">
            <v>-0.20618815545503821</v>
          </cell>
          <cell r="AD318">
            <v>0.11202443397633033</v>
          </cell>
          <cell r="AF318">
            <v>-0.21635176422978475</v>
          </cell>
          <cell r="AG318">
            <v>0.17888340559329663</v>
          </cell>
          <cell r="AI318">
            <v>-0.24500551935352632</v>
          </cell>
          <cell r="AJ318">
            <v>0.20292623777390872</v>
          </cell>
          <cell r="AL318">
            <v>-0.14120378990950228</v>
          </cell>
          <cell r="AM318">
            <v>8.981902550377116E-2</v>
          </cell>
          <cell r="AO318">
            <v>-0.16461316855702568</v>
          </cell>
          <cell r="AP318">
            <v>0.15413411902188043</v>
          </cell>
          <cell r="AR318">
            <v>-0.21966034700185627</v>
          </cell>
          <cell r="AS318">
            <v>0.18359868024885809</v>
          </cell>
          <cell r="AU318">
            <v>-9.4647346244974326E-2</v>
          </cell>
          <cell r="AV318">
            <v>9.1932728867023514E-2</v>
          </cell>
          <cell r="AX318">
            <v>-0.11053351545321391</v>
          </cell>
          <cell r="AY318">
            <v>0.15483056648274321</v>
          </cell>
          <cell r="BA318">
            <v>-0.14709803732489421</v>
          </cell>
          <cell r="BB318">
            <v>0.17977889291633059</v>
          </cell>
          <cell r="BD318">
            <v>-0.86207108778607655</v>
          </cell>
          <cell r="BE318">
            <v>0.4683732944963151</v>
          </cell>
          <cell r="BG318">
            <v>-0.90456505768915618</v>
          </cell>
          <cell r="BH318">
            <v>0.74791013919477323</v>
          </cell>
          <cell r="BJ318">
            <v>-1.0243661868770364</v>
          </cell>
          <cell r="BK318">
            <v>0.84843303511794876</v>
          </cell>
          <cell r="BM318" t="str">
            <v>RUSOther</v>
          </cell>
        </row>
        <row r="319">
          <cell r="G319">
            <v>-2.9369180346293433E-2</v>
          </cell>
          <cell r="H319">
            <v>2.4154124590495485E-2</v>
          </cell>
          <cell r="J319">
            <v>-4.0171196400478948E-2</v>
          </cell>
          <cell r="K319">
            <v>4.2864433196882601E-2</v>
          </cell>
          <cell r="M319">
            <v>-5.7747854649278452E-2</v>
          </cell>
          <cell r="N319">
            <v>5.1717868927880772E-2</v>
          </cell>
          <cell r="R319">
            <v>-2.3434645241650287E-2</v>
          </cell>
          <cell r="S319">
            <v>1.9318432739964919E-2</v>
          </cell>
          <cell r="U319">
            <v>-3.1850268296693685E-2</v>
          </cell>
          <cell r="V319">
            <v>3.4249129796080524E-2</v>
          </cell>
          <cell r="X319">
            <v>-4.5795938956871396E-2</v>
          </cell>
          <cell r="Y319">
            <v>4.1251910653954837E-2</v>
          </cell>
          <cell r="AC319">
            <v>-3.0204354123167576E-2</v>
          </cell>
          <cell r="AD319">
            <v>2.464481948981323E-2</v>
          </cell>
          <cell r="AF319">
            <v>-4.3408652737706888E-2</v>
          </cell>
          <cell r="AG319">
            <v>4.4679770066013091E-2</v>
          </cell>
          <cell r="AI319">
            <v>-6.3107354101362034E-2</v>
          </cell>
          <cell r="AJ319">
            <v>5.4433098214264675E-2</v>
          </cell>
          <cell r="AL319">
            <v>-4.7924043635136651E-2</v>
          </cell>
          <cell r="AM319">
            <v>3.9414219504751158E-2</v>
          </cell>
          <cell r="AO319">
            <v>-6.5550558322447883E-2</v>
          </cell>
          <cell r="AP319">
            <v>6.9945328494060585E-2</v>
          </cell>
          <cell r="AR319">
            <v>-9.4231799233608041E-2</v>
          </cell>
          <cell r="AS319">
            <v>8.4392188613763672E-2</v>
          </cell>
          <cell r="AU319">
            <v>-4.1567790921269152E-2</v>
          </cell>
          <cell r="AV319">
            <v>3.4266555554007309E-2</v>
          </cell>
          <cell r="AX319">
            <v>-5.6495213803802263E-2</v>
          </cell>
          <cell r="AY319">
            <v>6.0750254672881469E-2</v>
          </cell>
          <cell r="BA319">
            <v>-8.1231697598695099E-2</v>
          </cell>
          <cell r="BB319">
            <v>7.3171613202782843E-2</v>
          </cell>
          <cell r="BD319">
            <v>-9.3354270588039995E-2</v>
          </cell>
          <cell r="BE319">
            <v>7.6171108902498466E-2</v>
          </cell>
          <cell r="BG319">
            <v>-0.1341655278246742</v>
          </cell>
          <cell r="BH319">
            <v>0.13809424057025893</v>
          </cell>
          <cell r="BJ319">
            <v>-0.19504939542325739</v>
          </cell>
          <cell r="BK319">
            <v>0.16823939220544767</v>
          </cell>
          <cell r="BM319" t="str">
            <v>RUSServices</v>
          </cell>
        </row>
        <row r="320">
          <cell r="G320">
            <v>-2.3630180521649891E-5</v>
          </cell>
          <cell r="H320">
            <v>8.0859310401137918E-5</v>
          </cell>
          <cell r="J320">
            <v>-3.4545893413451267E-5</v>
          </cell>
          <cell r="K320">
            <v>2.4697754270164296E-4</v>
          </cell>
          <cell r="M320">
            <v>-5.0569203153827402E-5</v>
          </cell>
          <cell r="N320">
            <v>2.5880640896502882E-4</v>
          </cell>
          <cell r="R320">
            <v>-6.3393859591087676E-5</v>
          </cell>
          <cell r="S320">
            <v>2.1063243912067264E-4</v>
          </cell>
          <cell r="U320">
            <v>-9.2633153599308571E-5</v>
          </cell>
          <cell r="V320">
            <v>6.3833792228251696E-4</v>
          </cell>
          <cell r="X320">
            <v>-1.3545410638471367E-4</v>
          </cell>
          <cell r="Y320">
            <v>6.6895149939227849E-4</v>
          </cell>
          <cell r="AC320">
            <v>-1.0596102811177843E-5</v>
          </cell>
          <cell r="AD320">
            <v>3.9321780786849558E-4</v>
          </cell>
          <cell r="AF320">
            <v>-1.5498685968395876E-5</v>
          </cell>
          <cell r="AG320">
            <v>1.5020655118860304E-3</v>
          </cell>
          <cell r="AI320">
            <v>-2.2836604784970405E-5</v>
          </cell>
          <cell r="AJ320">
            <v>1.5391116612590849E-3</v>
          </cell>
          <cell r="AL320">
            <v>-9.0108430134690099E-3</v>
          </cell>
          <cell r="AM320">
            <v>3.0833896996024436E-2</v>
          </cell>
          <cell r="AO320">
            <v>-1.3173306992870485E-2</v>
          </cell>
          <cell r="AP320">
            <v>9.4179384837871638E-2</v>
          </cell>
          <cell r="AR320">
            <v>-1.9283439266063851E-2</v>
          </cell>
          <cell r="AS320">
            <v>9.8690059516342007E-2</v>
          </cell>
          <cell r="AU320">
            <v>-9.1223739746121371E-3</v>
          </cell>
          <cell r="AV320">
            <v>3.0309999946960667E-2</v>
          </cell>
          <cell r="AX320">
            <v>-1.3329907265961474E-2</v>
          </cell>
          <cell r="AY320">
            <v>9.185680264302247E-2</v>
          </cell>
          <cell r="BA320">
            <v>-1.9491840736763931E-2</v>
          </cell>
          <cell r="BB320">
            <v>9.6262095220209731E-2</v>
          </cell>
          <cell r="BD320">
            <v>-8.9116800933840348E-3</v>
          </cell>
          <cell r="BE320">
            <v>0.3307094479159981</v>
          </cell>
          <cell r="BG320">
            <v>-1.3034917995742898E-2</v>
          </cell>
          <cell r="BH320">
            <v>1.263287791725898</v>
          </cell>
          <cell r="BJ320">
            <v>-1.9206355382661418E-2</v>
          </cell>
          <cell r="BK320">
            <v>1.2944448536936353</v>
          </cell>
          <cell r="BM320" t="str">
            <v>RUSTextiles, Garments and Leather</v>
          </cell>
        </row>
        <row r="321">
          <cell r="G321">
            <v>-4.5682791096623987E-6</v>
          </cell>
          <cell r="H321">
            <v>1.57441187184304E-4</v>
          </cell>
          <cell r="J321">
            <v>-8.179861652024556E-6</v>
          </cell>
          <cell r="K321">
            <v>1.9166214042343199E-4</v>
          </cell>
          <cell r="M321">
            <v>-1.2297723515075631E-5</v>
          </cell>
          <cell r="N321">
            <v>1.9428845553193241E-4</v>
          </cell>
          <cell r="R321">
            <v>-1.9186047211405821E-5</v>
          </cell>
          <cell r="S321">
            <v>6.6122796852141619E-4</v>
          </cell>
          <cell r="U321">
            <v>-3.4354117815382779E-5</v>
          </cell>
          <cell r="V321">
            <v>8.0495054135099053E-4</v>
          </cell>
          <cell r="X321">
            <v>-5.1648486987687647E-5</v>
          </cell>
          <cell r="Y321">
            <v>8.1598066026344895E-4</v>
          </cell>
          <cell r="AC321">
            <v>-1.9847464045597007E-6</v>
          </cell>
          <cell r="AD321">
            <v>9.943099576048553E-4</v>
          </cell>
          <cell r="AF321">
            <v>-3.5540474527806509E-6</v>
          </cell>
          <cell r="AG321">
            <v>1.1259428865741938E-3</v>
          </cell>
          <cell r="AI321">
            <v>-5.3433368520927615E-6</v>
          </cell>
          <cell r="AJ321">
            <v>1.1403170647099614E-3</v>
          </cell>
          <cell r="AL321">
            <v>-1.6165985113368884E-2</v>
          </cell>
          <cell r="AM321">
            <v>0.55714456738626794</v>
          </cell>
          <cell r="AO321">
            <v>-2.8946462884974284E-2</v>
          </cell>
          <cell r="AP321">
            <v>0.67824387137995912</v>
          </cell>
          <cell r="AR321">
            <v>-4.3518535207830382E-2</v>
          </cell>
          <cell r="AS321">
            <v>0.68753773673447138</v>
          </cell>
          <cell r="AU321">
            <v>-1.6165984792278824E-2</v>
          </cell>
          <cell r="AV321">
            <v>0.55714453141718234</v>
          </cell>
          <cell r="AX321">
            <v>-2.8946459895369942E-2</v>
          </cell>
          <cell r="AY321">
            <v>0.67824383348128059</v>
          </cell>
          <cell r="BA321">
            <v>-4.351853438006785E-2</v>
          </cell>
          <cell r="BB321">
            <v>0.68753770900608513</v>
          </cell>
          <cell r="BD321">
            <v>-1.6163885425344315E-2</v>
          </cell>
          <cell r="BE321">
            <v>8.0977157560687267</v>
          </cell>
          <cell r="BG321">
            <v>-2.8944360695656451E-2</v>
          </cell>
          <cell r="BH321">
            <v>9.1697416719110514</v>
          </cell>
          <cell r="BJ321">
            <v>-4.3516433367923199E-2</v>
          </cell>
          <cell r="BK321">
            <v>9.2868057804219735</v>
          </cell>
          <cell r="BM321" t="str">
            <v>SINAgriculture, Mining and Quarrying</v>
          </cell>
        </row>
        <row r="322">
          <cell r="G322">
            <v>-2.1163298340979964E-2</v>
          </cell>
          <cell r="H322">
            <v>3.4915088675916195E-2</v>
          </cell>
          <cell r="J322">
            <v>-4.7061531338840723E-2</v>
          </cell>
          <cell r="K322">
            <v>7.5615787878632545E-2</v>
          </cell>
          <cell r="M322">
            <v>-7.4066721368581057E-2</v>
          </cell>
          <cell r="N322">
            <v>8.9099682867527008E-2</v>
          </cell>
          <cell r="R322">
            <v>-1.1795682075899094E-2</v>
          </cell>
          <cell r="S322">
            <v>1.9459951901808381E-2</v>
          </cell>
          <cell r="U322">
            <v>-2.6230483665131032E-2</v>
          </cell>
          <cell r="V322">
            <v>4.2144813574850559E-2</v>
          </cell>
          <cell r="X322">
            <v>-4.128215229138732E-2</v>
          </cell>
          <cell r="Y322">
            <v>4.9659981392323971E-2</v>
          </cell>
          <cell r="AC322">
            <v>-5.2641703106928617E-2</v>
          </cell>
          <cell r="AD322">
            <v>9.8218685947358608E-2</v>
          </cell>
          <cell r="AF322">
            <v>-0.11726493563037366</v>
          </cell>
          <cell r="AG322">
            <v>0.20769736915826797</v>
          </cell>
          <cell r="AI322">
            <v>-0.18516974663361907</v>
          </cell>
          <cell r="AJ322">
            <v>0.24096619710326195</v>
          </cell>
          <cell r="AL322">
            <v>-0.26172771835294445</v>
          </cell>
          <cell r="AM322">
            <v>0.43179689422717499</v>
          </cell>
          <cell r="AO322">
            <v>-0.58201264382591622</v>
          </cell>
          <cell r="AP322">
            <v>0.93514476401877922</v>
          </cell>
          <cell r="AR322">
            <v>-0.91598737008516606</v>
          </cell>
          <cell r="AS322">
            <v>1.1019008628599694</v>
          </cell>
          <cell r="AU322">
            <v>-0.26173708014037711</v>
          </cell>
          <cell r="AV322">
            <v>0.43180131150349554</v>
          </cell>
          <cell r="AX322">
            <v>-0.58203418513701755</v>
          </cell>
          <cell r="AY322">
            <v>0.93516088151274757</v>
          </cell>
          <cell r="BA322">
            <v>-0.91601909352363653</v>
          </cell>
          <cell r="BB322">
            <v>1.1019166544009797</v>
          </cell>
          <cell r="BD322">
            <v>-0.28015350744951589</v>
          </cell>
          <cell r="BE322">
            <v>0.52270933007889975</v>
          </cell>
          <cell r="BG322">
            <v>-0.62407143155987554</v>
          </cell>
          <cell r="BH322">
            <v>1.1053431599569046</v>
          </cell>
          <cell r="BJ322">
            <v>-0.98545356497249692</v>
          </cell>
          <cell r="BK322">
            <v>1.2823963000992835</v>
          </cell>
          <cell r="BM322" t="str">
            <v>SINElectronics and Machinery</v>
          </cell>
        </row>
        <row r="323">
          <cell r="G323">
            <v>-2.6682508874728228E-2</v>
          </cell>
          <cell r="H323">
            <v>3.8073121027991874E-2</v>
          </cell>
          <cell r="J323">
            <v>-4.0542987746448489E-2</v>
          </cell>
          <cell r="K323">
            <v>5.4899571568967076E-2</v>
          </cell>
          <cell r="M323">
            <v>-5.3041109811601928E-2</v>
          </cell>
          <cell r="N323">
            <v>6.2536276331229601E-2</v>
          </cell>
          <cell r="R323">
            <v>-1.4963091491154046E-2</v>
          </cell>
          <cell r="S323">
            <v>2.1366642160501215E-2</v>
          </cell>
          <cell r="U323">
            <v>-2.276882715341344E-2</v>
          </cell>
          <cell r="V323">
            <v>3.0892731851054123E-2</v>
          </cell>
          <cell r="X323">
            <v>-2.9840951981896069E-2</v>
          </cell>
          <cell r="Y323">
            <v>3.5208390156185487E-2</v>
          </cell>
          <cell r="AC323">
            <v>-4.4825090388258104E-2</v>
          </cell>
          <cell r="AD323">
            <v>7.0368696471632575E-2</v>
          </cell>
          <cell r="AF323">
            <v>-6.6332927552139154E-2</v>
          </cell>
          <cell r="AG323">
            <v>0.10573471480529406</v>
          </cell>
          <cell r="AI323">
            <v>-8.902760011551436E-2</v>
          </cell>
          <cell r="AJ323">
            <v>0.1214675072224054</v>
          </cell>
          <cell r="AL323">
            <v>-0.1606317556673541</v>
          </cell>
          <cell r="AM323">
            <v>0.22920454381463345</v>
          </cell>
          <cell r="AO323">
            <v>-0.24407342399050838</v>
          </cell>
          <cell r="AP323">
            <v>0.33050170086745867</v>
          </cell>
          <cell r="AR323">
            <v>-0.31931354849663929</v>
          </cell>
          <cell r="AS323">
            <v>0.37647553710732268</v>
          </cell>
          <cell r="AU323">
            <v>-0.13808355807464678</v>
          </cell>
          <cell r="AV323">
            <v>0.1971772995823749</v>
          </cell>
          <cell r="AX323">
            <v>-0.21011705157244043</v>
          </cell>
          <cell r="AY323">
            <v>0.28508669716825474</v>
          </cell>
          <cell r="BA323">
            <v>-0.27538058083992178</v>
          </cell>
          <cell r="BB323">
            <v>0.32491278889263125</v>
          </cell>
          <cell r="BD323">
            <v>-0.1642742268234198</v>
          </cell>
          <cell r="BE323">
            <v>0.2578859987860152</v>
          </cell>
          <cell r="BG323">
            <v>-0.24309578167445228</v>
          </cell>
          <cell r="BH323">
            <v>0.38749477965546741</v>
          </cell>
          <cell r="BJ323">
            <v>-0.32626683065767365</v>
          </cell>
          <cell r="BK323">
            <v>0.44515204900413857</v>
          </cell>
          <cell r="BM323" t="str">
            <v>SINOther</v>
          </cell>
        </row>
        <row r="324">
          <cell r="G324">
            <v>-3.9147891979155247E-2</v>
          </cell>
          <cell r="H324">
            <v>5.727303169624065E-2</v>
          </cell>
          <cell r="J324">
            <v>-7.2244860235514352E-2</v>
          </cell>
          <cell r="K324">
            <v>0.11655067840183619</v>
          </cell>
          <cell r="M324">
            <v>-0.11893247461557621</v>
          </cell>
          <cell r="N324">
            <v>0.14125951200549025</v>
          </cell>
          <cell r="R324">
            <v>-4.3030357923271367E-2</v>
          </cell>
          <cell r="S324">
            <v>6.3450678171648178E-2</v>
          </cell>
          <cell r="U324">
            <v>-7.9450197357800789E-2</v>
          </cell>
          <cell r="V324">
            <v>0.13006052684795577</v>
          </cell>
          <cell r="X324">
            <v>-0.13173873600317165</v>
          </cell>
          <cell r="Y324">
            <v>0.15716700926714111</v>
          </cell>
          <cell r="AC324">
            <v>-3.9325912942231867E-2</v>
          </cell>
          <cell r="AD324">
            <v>5.622808786290534E-2</v>
          </cell>
          <cell r="AF324">
            <v>-7.1958526065202477E-2</v>
          </cell>
          <cell r="AG324">
            <v>0.11493517908854756</v>
          </cell>
          <cell r="AI324">
            <v>-0.11578252148308366</v>
          </cell>
          <cell r="AJ324">
            <v>0.13862794680949264</v>
          </cell>
          <cell r="AL324">
            <v>-5.2064192908637286E-2</v>
          </cell>
          <cell r="AM324">
            <v>7.6169469668591741E-2</v>
          </cell>
          <cell r="AO324">
            <v>-9.6081044209536087E-2</v>
          </cell>
          <cell r="AP324">
            <v>0.15500494910879967</v>
          </cell>
          <cell r="AR324">
            <v>-0.15817258576231988</v>
          </cell>
          <cell r="AS324">
            <v>0.18786611772480194</v>
          </cell>
          <cell r="AU324">
            <v>-5.0928306922675692E-2</v>
          </cell>
          <cell r="AV324">
            <v>7.509664730513467E-2</v>
          </cell>
          <cell r="AX324">
            <v>-9.4032776657824738E-2</v>
          </cell>
          <cell r="AY324">
            <v>0.15393231080365655</v>
          </cell>
          <cell r="BA324">
            <v>-0.15591854459445326</v>
          </cell>
          <cell r="BB324">
            <v>0.18601401597329445</v>
          </cell>
          <cell r="BD324">
            <v>-7.3057682561620249E-2</v>
          </cell>
          <cell r="BE324">
            <v>0.10445768417809795</v>
          </cell>
          <cell r="BG324">
            <v>-0.13368089286563126</v>
          </cell>
          <cell r="BH324">
            <v>0.21352073482308662</v>
          </cell>
          <cell r="BJ324">
            <v>-0.21509488446258659</v>
          </cell>
          <cell r="BK324">
            <v>0.25753595465296536</v>
          </cell>
          <cell r="BM324" t="str">
            <v>SINServices</v>
          </cell>
        </row>
        <row r="325">
          <cell r="G325">
            <v>-1.0903792826866265E-5</v>
          </cell>
          <cell r="H325">
            <v>3.294593479949981E-4</v>
          </cell>
          <cell r="J325">
            <v>-2.0105657313251868E-5</v>
          </cell>
          <cell r="K325">
            <v>3.9855022914707661E-3</v>
          </cell>
          <cell r="M325">
            <v>-3.2254032703349367E-5</v>
          </cell>
          <cell r="N325">
            <v>3.9969799108803272E-3</v>
          </cell>
          <cell r="R325">
            <v>-6.0751362980226986E-6</v>
          </cell>
          <cell r="S325">
            <v>1.8356092914473265E-4</v>
          </cell>
          <cell r="U325">
            <v>-1.1202028872503433E-5</v>
          </cell>
          <cell r="V325">
            <v>2.220554742962122E-3</v>
          </cell>
          <cell r="X325">
            <v>-1.7970594853977673E-5</v>
          </cell>
          <cell r="Y325">
            <v>2.2269494365900755E-3</v>
          </cell>
          <cell r="AC325">
            <v>-1.0761852536234073E-5</v>
          </cell>
          <cell r="AD325">
            <v>1.6802223399281502E-3</v>
          </cell>
          <cell r="AF325">
            <v>-1.9843244444928132E-5</v>
          </cell>
          <cell r="AG325">
            <v>9.7252612467855215E-3</v>
          </cell>
          <cell r="AI325">
            <v>-3.1832572858547792E-5</v>
          </cell>
          <cell r="AJ325">
            <v>9.838465484790504E-3</v>
          </cell>
          <cell r="AL325">
            <v>-1.3108978827688474E-2</v>
          </cell>
          <cell r="AM325">
            <v>0.39608929535134224</v>
          </cell>
          <cell r="AO325">
            <v>-2.4171830868500346E-2</v>
          </cell>
          <cell r="AP325">
            <v>4.7915313493359504</v>
          </cell>
          <cell r="AR325">
            <v>-3.8777096972530761E-2</v>
          </cell>
          <cell r="AS325">
            <v>4.8053302055891134</v>
          </cell>
          <cell r="AU325">
            <v>-1.3108979178504683E-2</v>
          </cell>
          <cell r="AV325">
            <v>0.39608928591914255</v>
          </cell>
          <cell r="AX325">
            <v>-2.4171830234401618E-2</v>
          </cell>
          <cell r="AY325">
            <v>4.7915313274032352</v>
          </cell>
          <cell r="BA325">
            <v>-3.8777097699488776E-2</v>
          </cell>
          <cell r="BB325">
            <v>4.8053298500222326</v>
          </cell>
          <cell r="BD325">
            <v>-1.3109969868331022E-2</v>
          </cell>
          <cell r="BE325">
            <v>2.0468282922842294</v>
          </cell>
          <cell r="BG325">
            <v>-2.4172821165041519E-2</v>
          </cell>
          <cell r="BH325">
            <v>11.847205811242354</v>
          </cell>
          <cell r="BJ325">
            <v>-3.8778088586693168E-2</v>
          </cell>
          <cell r="BK325">
            <v>11.985109963358903</v>
          </cell>
          <cell r="BM325" t="str">
            <v>SINTextiles, Garments and Leather</v>
          </cell>
        </row>
        <row r="326">
          <cell r="G326">
            <v>-9.9679222330451012E-4</v>
          </cell>
          <cell r="H326">
            <v>3.3489555353298783E-3</v>
          </cell>
          <cell r="J326">
            <v>-1.5118664014153183E-3</v>
          </cell>
          <cell r="K326">
            <v>4.9789621261879802E-3</v>
          </cell>
          <cell r="M326">
            <v>-5.2541638724505901E-3</v>
          </cell>
          <cell r="N326">
            <v>5.8502795873209834E-3</v>
          </cell>
          <cell r="R326">
            <v>-8.5104897152632475E-4</v>
          </cell>
          <cell r="S326">
            <v>2.9715552809648216E-3</v>
          </cell>
          <cell r="U326">
            <v>-1.2950887903571129E-3</v>
          </cell>
          <cell r="V326">
            <v>4.3935602298006415E-3</v>
          </cell>
          <cell r="X326">
            <v>-4.6365782618522644E-3</v>
          </cell>
          <cell r="Y326">
            <v>5.1586701301857829E-3</v>
          </cell>
          <cell r="AC326">
            <v>-8.2903329166583717E-4</v>
          </cell>
          <cell r="AD326">
            <v>2.2847077343612909E-3</v>
          </cell>
          <cell r="AF326">
            <v>-1.2358326057437807E-3</v>
          </cell>
          <cell r="AG326">
            <v>3.5041930386796594E-3</v>
          </cell>
          <cell r="AI326">
            <v>-3.6090567009523511E-3</v>
          </cell>
          <cell r="AJ326">
            <v>4.1218078695237637E-3</v>
          </cell>
          <cell r="AL326">
            <v>-2.4654427258189726E-2</v>
          </cell>
          <cell r="AM326">
            <v>8.2832288120168296E-2</v>
          </cell>
          <cell r="AO326">
            <v>-3.7394152308116609E-2</v>
          </cell>
          <cell r="AP326">
            <v>0.12314849242547032</v>
          </cell>
          <cell r="AR326">
            <v>-0.12995526847762015</v>
          </cell>
          <cell r="AS326">
            <v>0.14469945606870463</v>
          </cell>
          <cell r="AU326">
            <v>-2.3159297962989576E-2</v>
          </cell>
          <cell r="AV326">
            <v>8.086389440308582E-2</v>
          </cell>
          <cell r="AX326">
            <v>-3.5242798226541729E-2</v>
          </cell>
          <cell r="AY326">
            <v>0.1195604176547044</v>
          </cell>
          <cell r="BA326">
            <v>-0.12617358235258194</v>
          </cell>
          <cell r="BB326">
            <v>0.14038108573644084</v>
          </cell>
          <cell r="BD326">
            <v>-3.7060021733997882E-2</v>
          </cell>
          <cell r="BE326">
            <v>0.10213259122697745</v>
          </cell>
          <cell r="BG326">
            <v>-5.5245047079374221E-2</v>
          </cell>
          <cell r="BH326">
            <v>0.15664686988943965</v>
          </cell>
          <cell r="BJ326">
            <v>-0.16133455811861033</v>
          </cell>
          <cell r="BK326">
            <v>0.18425591681725331</v>
          </cell>
          <cell r="BM326" t="str">
            <v>SVKAgriculture, Mining and Quarrying</v>
          </cell>
        </row>
        <row r="327">
          <cell r="G327">
            <v>-2.1512435632757843E-3</v>
          </cell>
          <cell r="H327">
            <v>1.5891628339886665E-2</v>
          </cell>
          <cell r="J327">
            <v>-3.4996316535398364E-3</v>
          </cell>
          <cell r="K327">
            <v>2.4347895756363869E-2</v>
          </cell>
          <cell r="M327">
            <v>-2.2502227686345577E-2</v>
          </cell>
          <cell r="N327">
            <v>3.0980155803263187E-2</v>
          </cell>
          <cell r="R327">
            <v>-1.9039978506043553E-3</v>
          </cell>
          <cell r="S327">
            <v>1.3948393054306507E-2</v>
          </cell>
          <cell r="U327">
            <v>-3.0921485740691423E-3</v>
          </cell>
          <cell r="V327">
            <v>2.1468136459589005E-2</v>
          </cell>
          <cell r="X327">
            <v>-2.0541060715913773E-2</v>
          </cell>
          <cell r="Y327">
            <v>2.7574409730732441E-2</v>
          </cell>
          <cell r="AC327">
            <v>-7.8797435853630304E-3</v>
          </cell>
          <cell r="AD327">
            <v>6.133166141808033E-2</v>
          </cell>
          <cell r="AF327">
            <v>-1.2752150651067495E-2</v>
          </cell>
          <cell r="AG327">
            <v>9.4070754945278168E-2</v>
          </cell>
          <cell r="AI327">
            <v>-8.8423747569322586E-2</v>
          </cell>
          <cell r="AJ327">
            <v>0.11907129734754562</v>
          </cell>
          <cell r="AL327">
            <v>-4.7895698419348438E-2</v>
          </cell>
          <cell r="AM327">
            <v>0.3538142548585077</v>
          </cell>
          <cell r="AO327">
            <v>-7.7916468929028274E-2</v>
          </cell>
          <cell r="AP327">
            <v>0.54208621106425525</v>
          </cell>
          <cell r="AR327">
            <v>-0.50099390391089549</v>
          </cell>
          <cell r="AS327">
            <v>0.68974811809689041</v>
          </cell>
          <cell r="AU327">
            <v>-4.5781230093989059E-2</v>
          </cell>
          <cell r="AV327">
            <v>0.3353861936650363</v>
          </cell>
          <cell r="AX327">
            <v>-7.4350065736327242E-2</v>
          </cell>
          <cell r="AY327">
            <v>0.51619685108028546</v>
          </cell>
          <cell r="BA327">
            <v>-0.49390550872279276</v>
          </cell>
          <cell r="BB327">
            <v>0.66302091474940095</v>
          </cell>
          <cell r="BD327">
            <v>-4.4714149818083297E-2</v>
          </cell>
          <cell r="BE327">
            <v>0.34803075347960793</v>
          </cell>
          <cell r="BG327">
            <v>-7.2362960613816793E-2</v>
          </cell>
          <cell r="BH327">
            <v>0.5338110034362975</v>
          </cell>
          <cell r="BJ327">
            <v>-0.50176666962049532</v>
          </cell>
          <cell r="BK327">
            <v>0.67567830995434708</v>
          </cell>
          <cell r="BM327" t="str">
            <v>SVKElectronics and Machinery</v>
          </cell>
        </row>
        <row r="328">
          <cell r="G328">
            <v>-1.5533005418546963E-2</v>
          </cell>
          <cell r="H328">
            <v>6.4812126729520969E-2</v>
          </cell>
          <cell r="J328">
            <v>-1.9666133892314974E-2</v>
          </cell>
          <cell r="K328">
            <v>7.3443246190436184E-2</v>
          </cell>
          <cell r="M328">
            <v>-0.20109229782246985</v>
          </cell>
          <cell r="N328">
            <v>9.2948384990449995E-2</v>
          </cell>
          <cell r="R328">
            <v>-1.1775671660871012E-2</v>
          </cell>
          <cell r="S328">
            <v>3.7870125685003586E-2</v>
          </cell>
          <cell r="U328">
            <v>-1.4999578233982902E-2</v>
          </cell>
          <cell r="V328">
            <v>4.7785323855350725E-2</v>
          </cell>
          <cell r="X328">
            <v>-0.10939165817399044</v>
          </cell>
          <cell r="Y328">
            <v>6.0185240989085287E-2</v>
          </cell>
          <cell r="AC328">
            <v>-3.74989116571669E-2</v>
          </cell>
          <cell r="AD328">
            <v>0.29525529505917802</v>
          </cell>
          <cell r="AF328">
            <v>-4.6517611746821785E-2</v>
          </cell>
          <cell r="AG328">
            <v>0.28038229834055528</v>
          </cell>
          <cell r="AI328">
            <v>-1.0068840651947539</v>
          </cell>
          <cell r="AJ328">
            <v>0.35019849304808304</v>
          </cell>
          <cell r="AL328">
            <v>-5.4861043459241254E-2</v>
          </cell>
          <cell r="AM328">
            <v>0.22891004061252143</v>
          </cell>
          <cell r="AO328">
            <v>-6.9458845668932706E-2</v>
          </cell>
          <cell r="AP328">
            <v>0.25939430345078596</v>
          </cell>
          <cell r="AR328">
            <v>-0.71023816659359695</v>
          </cell>
          <cell r="AS328">
            <v>0.32828453032911986</v>
          </cell>
          <cell r="AU328">
            <v>-5.2244883540803227E-2</v>
          </cell>
          <cell r="AV328">
            <v>0.16801761827845055</v>
          </cell>
          <cell r="AX328">
            <v>-6.6548324423784014E-2</v>
          </cell>
          <cell r="AY328">
            <v>0.21200817683105333</v>
          </cell>
          <cell r="BA328">
            <v>-0.48533575036965254</v>
          </cell>
          <cell r="BB328">
            <v>0.26702263759597367</v>
          </cell>
          <cell r="BD328">
            <v>-7.0395339686050371E-2</v>
          </cell>
          <cell r="BE328">
            <v>0.5542720007401456</v>
          </cell>
          <cell r="BG328">
            <v>-8.7325816552744448E-2</v>
          </cell>
          <cell r="BH328">
            <v>0.52635146625293061</v>
          </cell>
          <cell r="BJ328">
            <v>-1.8901867457347719</v>
          </cell>
          <cell r="BK328">
            <v>0.65741486315779862</v>
          </cell>
          <cell r="BM328" t="str">
            <v>SVKOther</v>
          </cell>
        </row>
        <row r="329">
          <cell r="G329">
            <v>-1.1637933640940901E-2</v>
          </cell>
          <cell r="H329">
            <v>4.041042841890885E-2</v>
          </cell>
          <cell r="J329">
            <v>-1.7500990496955637E-2</v>
          </cell>
          <cell r="K329">
            <v>5.566241372434888E-2</v>
          </cell>
          <cell r="M329">
            <v>-0.10828879334439989</v>
          </cell>
          <cell r="N329">
            <v>7.0246002593194135E-2</v>
          </cell>
          <cell r="R329">
            <v>-1.1882678077654418E-2</v>
          </cell>
          <cell r="S329">
            <v>4.3044170470238896E-2</v>
          </cell>
          <cell r="U329">
            <v>-1.774326915074198E-2</v>
          </cell>
          <cell r="V329">
            <v>5.8431385794392554E-2</v>
          </cell>
          <cell r="X329">
            <v>-0.11545483871304896</v>
          </cell>
          <cell r="Y329">
            <v>7.3830544115480734E-2</v>
          </cell>
          <cell r="AC329">
            <v>-6.1763778344356979E-3</v>
          </cell>
          <cell r="AD329">
            <v>2.1117326629791933E-2</v>
          </cell>
          <cell r="AF329">
            <v>-9.3379863508289418E-3</v>
          </cell>
          <cell r="AG329">
            <v>3.09505509317205E-2</v>
          </cell>
          <cell r="AI329">
            <v>-5.5876040024486429E-2</v>
          </cell>
          <cell r="AJ329">
            <v>3.8714805616109516E-2</v>
          </cell>
          <cell r="AL329">
            <v>-1.8694597100423972E-2</v>
          </cell>
          <cell r="AM329">
            <v>6.4913300011388175E-2</v>
          </cell>
          <cell r="AO329">
            <v>-2.811271968831084E-2</v>
          </cell>
          <cell r="AP329">
            <v>8.9413329747228487E-2</v>
          </cell>
          <cell r="AR329">
            <v>-0.17394972548588611</v>
          </cell>
          <cell r="AS329">
            <v>0.11283968072951918</v>
          </cell>
          <cell r="AU329">
            <v>-1.7531889246042997E-2</v>
          </cell>
          <cell r="AV329">
            <v>6.3508042920993296E-2</v>
          </cell>
          <cell r="AX329">
            <v>-2.6178697056391524E-2</v>
          </cell>
          <cell r="AY329">
            <v>8.6210581280201981E-2</v>
          </cell>
          <cell r="BA329">
            <v>-0.17034387635590037</v>
          </cell>
          <cell r="BB329">
            <v>0.10893074052404236</v>
          </cell>
          <cell r="BD329">
            <v>-2.4701854324120018E-2</v>
          </cell>
          <cell r="BE329">
            <v>8.4456803017401508E-2</v>
          </cell>
          <cell r="BG329">
            <v>-3.7346416411371028E-2</v>
          </cell>
          <cell r="BH329">
            <v>0.12378387800435922</v>
          </cell>
          <cell r="BJ329">
            <v>-0.2234710760728045</v>
          </cell>
          <cell r="BK329">
            <v>0.15483629955147252</v>
          </cell>
          <cell r="BM329" t="str">
            <v>SVKServices</v>
          </cell>
        </row>
        <row r="330">
          <cell r="G330">
            <v>-1.5082519530551508E-4</v>
          </cell>
          <cell r="H330">
            <v>3.5496372729539871E-3</v>
          </cell>
          <cell r="J330">
            <v>-2.6239191356580704E-4</v>
          </cell>
          <cell r="K330">
            <v>7.7970703132450581E-3</v>
          </cell>
          <cell r="M330">
            <v>-1.1647581122815609E-3</v>
          </cell>
          <cell r="N330">
            <v>8.0357606057077646E-3</v>
          </cell>
          <cell r="R330">
            <v>-3.0985284683993086E-4</v>
          </cell>
          <cell r="S330">
            <v>7.2706856299191713E-3</v>
          </cell>
          <cell r="U330">
            <v>-5.3891986317466944E-4</v>
          </cell>
          <cell r="V330">
            <v>1.5970672480762005E-2</v>
          </cell>
          <cell r="X330">
            <v>-2.3954827338457108E-3</v>
          </cell>
          <cell r="Y330">
            <v>1.6460466664284468E-2</v>
          </cell>
          <cell r="AC330">
            <v>-3.150507400278002E-4</v>
          </cell>
          <cell r="AD330">
            <v>7.9111233353614807E-3</v>
          </cell>
          <cell r="AF330">
            <v>-5.4871052270755172E-4</v>
          </cell>
          <cell r="AG330">
            <v>1.7463016789406538E-2</v>
          </cell>
          <cell r="AI330">
            <v>-2.4214330478571355E-3</v>
          </cell>
          <cell r="AJ330">
            <v>1.7971336375921965E-2</v>
          </cell>
          <cell r="AL330">
            <v>-1.6774381797156738E-2</v>
          </cell>
          <cell r="AM330">
            <v>0.39478132773066726</v>
          </cell>
          <cell r="AO330">
            <v>-2.9182538963226218E-2</v>
          </cell>
          <cell r="AP330">
            <v>0.86716966663769723</v>
          </cell>
          <cell r="AR330">
            <v>-0.12954133583032748</v>
          </cell>
          <cell r="AS330">
            <v>0.8937161735985143</v>
          </cell>
          <cell r="AU330">
            <v>-1.6753826567231313E-2</v>
          </cell>
          <cell r="AV330">
            <v>0.39312792285382614</v>
          </cell>
          <cell r="AX330">
            <v>-2.9139541602884747E-2</v>
          </cell>
          <cell r="AY330">
            <v>0.86353854622793369</v>
          </cell>
          <cell r="BA330">
            <v>-0.12952439416630895</v>
          </cell>
          <cell r="BB330">
            <v>0.89002184915079863</v>
          </cell>
          <cell r="BD330">
            <v>-1.6867584583721798E-2</v>
          </cell>
          <cell r="BE330">
            <v>0.42355571677022613</v>
          </cell>
          <cell r="BG330">
            <v>-2.9377557256114135E-2</v>
          </cell>
          <cell r="BH330">
            <v>0.93495705725457645</v>
          </cell>
          <cell r="BJ330">
            <v>-0.12964174197764286</v>
          </cell>
          <cell r="BK330">
            <v>0.96217211353520882</v>
          </cell>
          <cell r="BM330" t="str">
            <v>SVKTextiles, Garments and Leather</v>
          </cell>
        </row>
        <row r="331">
          <cell r="G331">
            <v>-6.8960580392740667E-4</v>
          </cell>
          <cell r="H331">
            <v>1.8382628913968801E-3</v>
          </cell>
          <cell r="J331">
            <v>-9.6183409914374352E-4</v>
          </cell>
          <cell r="K331">
            <v>3.0256027239374816E-3</v>
          </cell>
          <cell r="M331">
            <v>-2.1896875114180148E-3</v>
          </cell>
          <cell r="N331">
            <v>3.4319426631554961E-3</v>
          </cell>
          <cell r="R331">
            <v>-1.551117398776114E-3</v>
          </cell>
          <cell r="S331">
            <v>5.2097018924541771E-3</v>
          </cell>
          <cell r="U331">
            <v>-2.2880937031004578E-3</v>
          </cell>
          <cell r="V331">
            <v>8.361303829587996E-3</v>
          </cell>
          <cell r="X331">
            <v>-5.288012558594346E-3</v>
          </cell>
          <cell r="Y331">
            <v>9.3518110224977136E-3</v>
          </cell>
          <cell r="AC331">
            <v>-7.5468386057764292E-4</v>
          </cell>
          <cell r="AD331">
            <v>2.3959692334756255E-3</v>
          </cell>
          <cell r="AF331">
            <v>-1.0225558071397245E-3</v>
          </cell>
          <cell r="AG331">
            <v>3.7582425866276026E-3</v>
          </cell>
          <cell r="AI331">
            <v>-2.3089058231562376E-3</v>
          </cell>
          <cell r="AJ331">
            <v>4.184385878033936E-3</v>
          </cell>
          <cell r="AL331">
            <v>-2.7790671374545984E-2</v>
          </cell>
          <cell r="AM331">
            <v>7.4080814900176178E-2</v>
          </cell>
          <cell r="AO331">
            <v>-3.8761296981412972E-2</v>
          </cell>
          <cell r="AP331">
            <v>0.12192984822924868</v>
          </cell>
          <cell r="AR331">
            <v>-8.8243001575971799E-2</v>
          </cell>
          <cell r="AS331">
            <v>0.13830508702922484</v>
          </cell>
          <cell r="AU331">
            <v>-1.9139543300327699E-2</v>
          </cell>
          <cell r="AV331">
            <v>6.4283538454988381E-2</v>
          </cell>
          <cell r="AX331">
            <v>-2.8233239173419515E-2</v>
          </cell>
          <cell r="AY331">
            <v>0.10317177592093657</v>
          </cell>
          <cell r="BA331">
            <v>-6.5249829199099621E-2</v>
          </cell>
          <cell r="BB331">
            <v>0.11539383939784684</v>
          </cell>
          <cell r="BD331">
            <v>-3.5810593577423173E-2</v>
          </cell>
          <cell r="BE331">
            <v>0.11369142090614301</v>
          </cell>
          <cell r="BG331">
            <v>-4.852141715563723E-2</v>
          </cell>
          <cell r="BH331">
            <v>0.17833281571977966</v>
          </cell>
          <cell r="BJ331">
            <v>-0.10956016467386365</v>
          </cell>
          <cell r="BK331">
            <v>0.19855379169588849</v>
          </cell>
          <cell r="BM331" t="str">
            <v>SVNAgriculture, Mining and Quarrying</v>
          </cell>
        </row>
        <row r="332">
          <cell r="G332">
            <v>-4.6775643713772297E-3</v>
          </cell>
          <cell r="H332">
            <v>2.9831942170858383E-2</v>
          </cell>
          <cell r="J332">
            <v>-6.9045245181769133E-3</v>
          </cell>
          <cell r="K332">
            <v>5.8698635548353195E-2</v>
          </cell>
          <cell r="M332">
            <v>-3.4221486188471317E-2</v>
          </cell>
          <cell r="N332">
            <v>7.0750407874584198E-2</v>
          </cell>
          <cell r="R332">
            <v>-3.5957074724137783E-3</v>
          </cell>
          <cell r="S332">
            <v>2.3262315895408392E-2</v>
          </cell>
          <cell r="U332">
            <v>-5.2318335510790348E-3</v>
          </cell>
          <cell r="V332">
            <v>4.6876455657184124E-2</v>
          </cell>
          <cell r="X332">
            <v>-2.5226034224033356E-2</v>
          </cell>
          <cell r="Y332">
            <v>5.6075071915984154E-2</v>
          </cell>
          <cell r="AC332">
            <v>-1.4913517516106367E-2</v>
          </cell>
          <cell r="AD332">
            <v>9.9799387156963348E-2</v>
          </cell>
          <cell r="AF332">
            <v>-2.212764136493206E-2</v>
          </cell>
          <cell r="AG332">
            <v>0.19249163568019867</v>
          </cell>
          <cell r="AI332">
            <v>-0.11472202092409134</v>
          </cell>
          <cell r="AJ332">
            <v>0.23022028058767319</v>
          </cell>
          <cell r="AL332">
            <v>-8.0688390357504303E-2</v>
          </cell>
          <cell r="AM332">
            <v>0.51460358509101356</v>
          </cell>
          <cell r="AO332">
            <v>-0.11910364568464187</v>
          </cell>
          <cell r="AP332">
            <v>1.0125565449319254</v>
          </cell>
          <cell r="AR332">
            <v>-0.590323599411269</v>
          </cell>
          <cell r="AS332">
            <v>1.2204506609186985</v>
          </cell>
          <cell r="AU332">
            <v>-8.304109508806036E-2</v>
          </cell>
          <cell r="AV332">
            <v>0.5372317411967743</v>
          </cell>
          <cell r="AX332">
            <v>-0.12082662194664293</v>
          </cell>
          <cell r="AY332">
            <v>1.0825886814998169</v>
          </cell>
          <cell r="BA332">
            <v>-0.5825828499019674</v>
          </cell>
          <cell r="BB332">
            <v>1.2950261985353211</v>
          </cell>
          <cell r="BD332">
            <v>-8.0988044735838802E-2</v>
          </cell>
          <cell r="BE332">
            <v>0.54196182912236546</v>
          </cell>
          <cell r="BG332">
            <v>-0.12016443517274192</v>
          </cell>
          <cell r="BH332">
            <v>1.0453282523661016</v>
          </cell>
          <cell r="BJ332">
            <v>-0.62299937977421405</v>
          </cell>
          <cell r="BK332">
            <v>1.250214133801461</v>
          </cell>
          <cell r="BM332" t="str">
            <v>SVNElectronics and Machinery</v>
          </cell>
        </row>
        <row r="333">
          <cell r="G333">
            <v>-3.3393278268874838E-2</v>
          </cell>
          <cell r="H333">
            <v>3.8575127808144316E-2</v>
          </cell>
          <cell r="J333">
            <v>-3.8857817584926124E-2</v>
          </cell>
          <cell r="K333">
            <v>6.2413894920609891E-2</v>
          </cell>
          <cell r="M333">
            <v>-8.9163147141334775E-2</v>
          </cell>
          <cell r="N333">
            <v>8.1449727236758918E-2</v>
          </cell>
          <cell r="R333">
            <v>-2.7929185886023333E-2</v>
          </cell>
          <cell r="S333">
            <v>6.7985172441694885E-2</v>
          </cell>
          <cell r="U333">
            <v>-3.2510370350792073E-2</v>
          </cell>
          <cell r="V333">
            <v>0.1434205612167716</v>
          </cell>
          <cell r="X333">
            <v>-7.282384367135819E-2</v>
          </cell>
          <cell r="Y333">
            <v>0.15874436765443534</v>
          </cell>
          <cell r="AC333">
            <v>-0.10847973553609336</v>
          </cell>
          <cell r="AD333">
            <v>0.1153704565949738</v>
          </cell>
          <cell r="AF333">
            <v>-0.12264618635072111</v>
          </cell>
          <cell r="AG333">
            <v>0.17920284857973456</v>
          </cell>
          <cell r="AI333">
            <v>-0.27579376813628187</v>
          </cell>
          <cell r="AJ333">
            <v>0.24345437600277364</v>
          </cell>
          <cell r="AL333">
            <v>-0.12874405988369114</v>
          </cell>
          <cell r="AM333">
            <v>0.14872210283054993</v>
          </cell>
          <cell r="AO333">
            <v>-0.14981198173544399</v>
          </cell>
          <cell r="AP333">
            <v>0.24062981060242439</v>
          </cell>
          <cell r="AR333">
            <v>-0.34375856909149022</v>
          </cell>
          <cell r="AS333">
            <v>0.31402033895706294</v>
          </cell>
          <cell r="AU333">
            <v>-0.11495243833159888</v>
          </cell>
          <cell r="AV333">
            <v>0.27981701201243947</v>
          </cell>
          <cell r="AX333">
            <v>-0.13380792258456253</v>
          </cell>
          <cell r="AY333">
            <v>0.59029802322324898</v>
          </cell>
          <cell r="BA333">
            <v>-0.29973227407573871</v>
          </cell>
          <cell r="BB333">
            <v>0.65336856604964821</v>
          </cell>
          <cell r="BD333">
            <v>-0.19757849773313579</v>
          </cell>
          <cell r="BE333">
            <v>0.21012884465630557</v>
          </cell>
          <cell r="BG333">
            <v>-0.22338042337696476</v>
          </cell>
          <cell r="BH333">
            <v>0.3263893430133048</v>
          </cell>
          <cell r="BJ333">
            <v>-0.50231426287352199</v>
          </cell>
          <cell r="BK333">
            <v>0.44341322957209578</v>
          </cell>
          <cell r="BM333" t="str">
            <v>SVNOther</v>
          </cell>
        </row>
        <row r="334">
          <cell r="G334">
            <v>-1.9069476399288687E-2</v>
          </cell>
          <cell r="H334">
            <v>3.5874026935778978E-2</v>
          </cell>
          <cell r="J334">
            <v>-2.5744234843235542E-2</v>
          </cell>
          <cell r="K334">
            <v>6.4905441481485679E-2</v>
          </cell>
          <cell r="M334">
            <v>-6.4082267506651996E-2</v>
          </cell>
          <cell r="N334">
            <v>7.999032120305323E-2</v>
          </cell>
          <cell r="R334">
            <v>-1.7954887395981833E-2</v>
          </cell>
          <cell r="S334">
            <v>3.344740681924073E-2</v>
          </cell>
          <cell r="U334">
            <v>-2.417679939994366E-2</v>
          </cell>
          <cell r="V334">
            <v>6.081538233738111E-2</v>
          </cell>
          <cell r="X334">
            <v>-6.0074216385563095E-2</v>
          </cell>
          <cell r="Y334">
            <v>7.4912791750158428E-2</v>
          </cell>
          <cell r="AC334">
            <v>-1.0887437851123127E-2</v>
          </cell>
          <cell r="AD334">
            <v>2.0467611150706944E-2</v>
          </cell>
          <cell r="AF334">
            <v>-1.5064572810841514E-2</v>
          </cell>
          <cell r="AG334">
            <v>3.835196938507579E-2</v>
          </cell>
          <cell r="AI334">
            <v>-3.6842241784141541E-2</v>
          </cell>
          <cell r="AJ334">
            <v>4.6874834189111425E-2</v>
          </cell>
          <cell r="AL334">
            <v>-2.9303639096058178E-2</v>
          </cell>
          <cell r="AM334">
            <v>5.5126817131043476E-2</v>
          </cell>
          <cell r="AO334">
            <v>-3.9560591536665378E-2</v>
          </cell>
          <cell r="AP334">
            <v>9.9738744405941063E-2</v>
          </cell>
          <cell r="AR334">
            <v>-9.8473791317208473E-2</v>
          </cell>
          <cell r="AS334">
            <v>0.12291934265166694</v>
          </cell>
          <cell r="AU334">
            <v>-2.8865161900353889E-2</v>
          </cell>
          <cell r="AV334">
            <v>5.3771699687765684E-2</v>
          </cell>
          <cell r="AX334">
            <v>-3.8867814290382566E-2</v>
          </cell>
          <cell r="AY334">
            <v>9.7769805985710792E-2</v>
          </cell>
          <cell r="BA334">
            <v>-9.6578271072545893E-2</v>
          </cell>
          <cell r="BB334">
            <v>0.12043349616103635</v>
          </cell>
          <cell r="BD334">
            <v>-4.8335119625038302E-2</v>
          </cell>
          <cell r="BE334">
            <v>9.0866597535262467E-2</v>
          </cell>
          <cell r="BG334">
            <v>-6.6879640450669464E-2</v>
          </cell>
          <cell r="BH334">
            <v>0.17026476324659029</v>
          </cell>
          <cell r="BJ334">
            <v>-0.16356228051463595</v>
          </cell>
          <cell r="BK334">
            <v>0.20810228714194778</v>
          </cell>
          <cell r="BM334" t="str">
            <v>SVNServices</v>
          </cell>
        </row>
        <row r="335">
          <cell r="G335">
            <v>-2.473306522006169E-4</v>
          </cell>
          <cell r="H335">
            <v>4.4211420463398099E-3</v>
          </cell>
          <cell r="J335">
            <v>-4.4806802179664373E-4</v>
          </cell>
          <cell r="K335">
            <v>1.1520432773977518E-2</v>
          </cell>
          <cell r="M335">
            <v>-1.0588901641312987E-3</v>
          </cell>
          <cell r="N335">
            <v>1.1792870704084635E-2</v>
          </cell>
          <cell r="R335">
            <v>-4.0671799797564745E-4</v>
          </cell>
          <cell r="S335">
            <v>7.2404926177114248E-3</v>
          </cell>
          <cell r="U335">
            <v>-7.4573257006704807E-4</v>
          </cell>
          <cell r="V335">
            <v>1.7553589772433043E-2</v>
          </cell>
          <cell r="X335">
            <v>-1.6650884645059705E-3</v>
          </cell>
          <cell r="Y335">
            <v>1.8013461492955685E-2</v>
          </cell>
          <cell r="AC335">
            <v>-7.4095933814533055E-4</v>
          </cell>
          <cell r="AD335">
            <v>1.7080038785934448E-2</v>
          </cell>
          <cell r="AF335">
            <v>-1.3490114361047745E-3</v>
          </cell>
          <cell r="AG335">
            <v>4.1499342769384384E-2</v>
          </cell>
          <cell r="AI335">
            <v>-3.162817214615643E-3</v>
          </cell>
          <cell r="AJ335">
            <v>4.2426198720932007E-2</v>
          </cell>
          <cell r="AL335">
            <v>-3.4917910453235321E-2</v>
          </cell>
          <cell r="AM335">
            <v>0.62417270444064277</v>
          </cell>
          <cell r="AO335">
            <v>-6.3257824789799647E-2</v>
          </cell>
          <cell r="AP335">
            <v>1.6264439381252764</v>
          </cell>
          <cell r="AR335">
            <v>-0.14949312429321335</v>
          </cell>
          <cell r="AS335">
            <v>1.664906470621365</v>
          </cell>
          <cell r="AU335">
            <v>-3.8125308839294228E-2</v>
          </cell>
          <cell r="AV335">
            <v>0.67871601102689938</v>
          </cell>
          <cell r="AX335">
            <v>-6.9904171162420939E-2</v>
          </cell>
          <cell r="AY335">
            <v>1.6454546753359001</v>
          </cell>
          <cell r="BA335">
            <v>-0.15608360650378045</v>
          </cell>
          <cell r="BB335">
            <v>1.6885625571081573</v>
          </cell>
          <cell r="BD335">
            <v>-3.6169534636896913E-2</v>
          </cell>
          <cell r="BE335">
            <v>0.83375297761107248</v>
          </cell>
          <cell r="BG335">
            <v>-6.5851273277551275E-2</v>
          </cell>
          <cell r="BH335">
            <v>2.0257682688267842</v>
          </cell>
          <cell r="BJ335">
            <v>-0.15439123431598695</v>
          </cell>
          <cell r="BK335">
            <v>2.0710122474327202</v>
          </cell>
          <cell r="BM335" t="str">
            <v>SVNTextiles, Garments and Leather</v>
          </cell>
        </row>
        <row r="336">
          <cell r="G336">
            <v>-5.7215534616261721E-4</v>
          </cell>
          <cell r="H336">
            <v>3.4405140904709697E-3</v>
          </cell>
          <cell r="J336">
            <v>-9.078651200979948E-4</v>
          </cell>
          <cell r="K336">
            <v>4.3478314764797688E-3</v>
          </cell>
          <cell r="M336">
            <v>-1.6433781711384654E-3</v>
          </cell>
          <cell r="N336">
            <v>4.5905383303761482E-3</v>
          </cell>
          <cell r="R336">
            <v>-6.6461481037549675E-4</v>
          </cell>
          <cell r="S336">
            <v>5.4870181484147906E-3</v>
          </cell>
          <cell r="U336">
            <v>-1.0440287587698549E-3</v>
          </cell>
          <cell r="V336">
            <v>6.7783796694129705E-3</v>
          </cell>
          <cell r="X336">
            <v>-2.0143878646194935E-3</v>
          </cell>
          <cell r="Y336">
            <v>7.092421583365649E-3</v>
          </cell>
          <cell r="AC336">
            <v>-2.3682187602389604E-3</v>
          </cell>
          <cell r="AD336">
            <v>1.1283153900876641E-2</v>
          </cell>
          <cell r="AF336">
            <v>-3.80608910927549E-3</v>
          </cell>
          <cell r="AG336">
            <v>1.4533062931150198E-2</v>
          </cell>
          <cell r="AI336">
            <v>-6.3186004990711808E-3</v>
          </cell>
          <cell r="AJ336">
            <v>1.5390088781714439E-2</v>
          </cell>
          <cell r="AL336">
            <v>-1.9909153248400042E-2</v>
          </cell>
          <cell r="AM336">
            <v>0.11971874900736819</v>
          </cell>
          <cell r="AO336">
            <v>-3.1590766259782334E-2</v>
          </cell>
          <cell r="AP336">
            <v>0.15129045589456175</v>
          </cell>
          <cell r="AR336">
            <v>-5.7184238640272986E-2</v>
          </cell>
          <cell r="AS336">
            <v>0.159735868457895</v>
          </cell>
          <cell r="AU336">
            <v>-1.3741673242691845E-2</v>
          </cell>
          <cell r="AV336">
            <v>0.11345039155783458</v>
          </cell>
          <cell r="AX336">
            <v>-2.1586491656547399E-2</v>
          </cell>
          <cell r="AY336">
            <v>0.14015077166178774</v>
          </cell>
          <cell r="BA336">
            <v>-4.1649778770360982E-2</v>
          </cell>
          <cell r="BB336">
            <v>0.14664394830888819</v>
          </cell>
          <cell r="BD336">
            <v>-4.7125045572070284E-2</v>
          </cell>
          <cell r="BE336">
            <v>0.22452281465832249</v>
          </cell>
          <cell r="BG336">
            <v>-7.573714292672426E-2</v>
          </cell>
          <cell r="BH336">
            <v>0.28919256296369888</v>
          </cell>
          <cell r="BJ336">
            <v>-0.12573345903247138</v>
          </cell>
          <cell r="BK336">
            <v>0.30624646986721782</v>
          </cell>
          <cell r="BM336" t="str">
            <v>SPAAgriculture, Mining and Quarrying</v>
          </cell>
        </row>
        <row r="337">
          <cell r="G337">
            <v>-1.5059832949191332E-3</v>
          </cell>
          <cell r="H337">
            <v>6.5180493984371424E-3</v>
          </cell>
          <cell r="J337">
            <v>-2.241572190541774E-3</v>
          </cell>
          <cell r="K337">
            <v>1.0445117950439453E-2</v>
          </cell>
          <cell r="M337">
            <v>-1.108502084389329E-2</v>
          </cell>
          <cell r="N337">
            <v>1.2956614606082439E-2</v>
          </cell>
          <cell r="R337">
            <v>-9.4814240583218634E-4</v>
          </cell>
          <cell r="S337">
            <v>4.0642843814566731E-3</v>
          </cell>
          <cell r="U337">
            <v>-1.4100478147156537E-3</v>
          </cell>
          <cell r="V337">
            <v>6.5157772041857243E-3</v>
          </cell>
          <cell r="X337">
            <v>-6.9113648496568203E-3</v>
          </cell>
          <cell r="Y337">
            <v>8.0872508697211742E-3</v>
          </cell>
          <cell r="AC337">
            <v>-6.5785322804003954E-3</v>
          </cell>
          <cell r="AD337">
            <v>3.9642068557441235E-2</v>
          </cell>
          <cell r="AF337">
            <v>-9.1839316301047802E-3</v>
          </cell>
          <cell r="AG337">
            <v>6.1384687200188637E-2</v>
          </cell>
          <cell r="AI337">
            <v>-5.6085428223013878E-2</v>
          </cell>
          <cell r="AJ337">
            <v>7.4550159275531769E-2</v>
          </cell>
          <cell r="AL337">
            <v>-6.3029450179769783E-2</v>
          </cell>
          <cell r="AM337">
            <v>0.27279789305374241</v>
          </cell>
          <cell r="AO337">
            <v>-9.3815823312765736E-2</v>
          </cell>
          <cell r="AP337">
            <v>0.43715627105571186</v>
          </cell>
          <cell r="AR337">
            <v>-0.46393792771745113</v>
          </cell>
          <cell r="AS337">
            <v>0.54226915900577921</v>
          </cell>
          <cell r="AU337">
            <v>-6.2752637011246226E-2</v>
          </cell>
          <cell r="AV337">
            <v>0.2689939411328986</v>
          </cell>
          <cell r="AX337">
            <v>-9.3323764595983474E-2</v>
          </cell>
          <cell r="AY337">
            <v>0.4312455589216504</v>
          </cell>
          <cell r="BA337">
            <v>-0.45742745709399618</v>
          </cell>
          <cell r="BB337">
            <v>0.53525326483110702</v>
          </cell>
          <cell r="BD337">
            <v>-8.2100052724277339E-2</v>
          </cell>
          <cell r="BE337">
            <v>0.49473283400340079</v>
          </cell>
          <cell r="BG337">
            <v>-0.11461542467370385</v>
          </cell>
          <cell r="BH337">
            <v>0.76608061506570957</v>
          </cell>
          <cell r="BJ337">
            <v>-0.69994588730555807</v>
          </cell>
          <cell r="BK337">
            <v>0.93038564625723918</v>
          </cell>
          <cell r="BM337" t="str">
            <v>SPAElectronics and Machinery</v>
          </cell>
        </row>
        <row r="338">
          <cell r="G338">
            <v>-9.4288825202966109E-3</v>
          </cell>
          <cell r="H338">
            <v>2.0731805532705039E-2</v>
          </cell>
          <cell r="J338">
            <v>-1.239443111262517E-2</v>
          </cell>
          <cell r="K338">
            <v>3.2378102012444288E-2</v>
          </cell>
          <cell r="M338">
            <v>-4.6135512180626392E-2</v>
          </cell>
          <cell r="N338">
            <v>3.9665014075580984E-2</v>
          </cell>
          <cell r="R338">
            <v>-7.1514643495902419E-3</v>
          </cell>
          <cell r="S338">
            <v>1.5099134325282648E-2</v>
          </cell>
          <cell r="U338">
            <v>-9.2334507207851857E-3</v>
          </cell>
          <cell r="V338">
            <v>2.3689451365498826E-2</v>
          </cell>
          <cell r="X338">
            <v>-3.4606508212164044E-2</v>
          </cell>
          <cell r="Y338">
            <v>2.9113976925145835E-2</v>
          </cell>
          <cell r="AC338">
            <v>-6.0198766544999671E-2</v>
          </cell>
          <cell r="AD338">
            <v>0.13158274284069194</v>
          </cell>
          <cell r="AF338">
            <v>-7.4703772716020467E-2</v>
          </cell>
          <cell r="AG338">
            <v>0.2040111944952514</v>
          </cell>
          <cell r="AI338">
            <v>-0.31260130878217751</v>
          </cell>
          <cell r="AJ338">
            <v>0.24705140216974542</v>
          </cell>
          <cell r="AL338">
            <v>-4.6720212419109522E-2</v>
          </cell>
          <cell r="AM338">
            <v>0.10272631525895602</v>
          </cell>
          <cell r="AO338">
            <v>-6.1414536998351719E-2</v>
          </cell>
          <cell r="AP338">
            <v>0.16043383725406818</v>
          </cell>
          <cell r="AR338">
            <v>-0.22860194986027613</v>
          </cell>
          <cell r="AS338">
            <v>0.19654056344736562</v>
          </cell>
          <cell r="AU338">
            <v>-4.7883171646300765E-2</v>
          </cell>
          <cell r="AV338">
            <v>0.10109739841596026</v>
          </cell>
          <cell r="AX338">
            <v>-6.1823269212877952E-2</v>
          </cell>
          <cell r="AY338">
            <v>0.15861451731992038</v>
          </cell>
          <cell r="BA338">
            <v>-0.2317104989689438</v>
          </cell>
          <cell r="BB338">
            <v>0.19493483939314807</v>
          </cell>
          <cell r="BD338">
            <v>-0.10398277298169553</v>
          </cell>
          <cell r="BE338">
            <v>0.22728602698004946</v>
          </cell>
          <cell r="BG338">
            <v>-0.12903761796181468</v>
          </cell>
          <cell r="BH338">
            <v>0.35239342831163617</v>
          </cell>
          <cell r="BJ338">
            <v>-0.53996373664201047</v>
          </cell>
          <cell r="BK338">
            <v>0.42673781110486941</v>
          </cell>
          <cell r="BM338" t="str">
            <v>SPAOther</v>
          </cell>
        </row>
        <row r="339">
          <cell r="G339">
            <v>-9.305479752248047E-3</v>
          </cell>
          <cell r="H339">
            <v>2.0742247071265485E-2</v>
          </cell>
          <cell r="J339">
            <v>-1.3623944380855235E-2</v>
          </cell>
          <cell r="K339">
            <v>3.543543912994096E-2</v>
          </cell>
          <cell r="M339">
            <v>-4.0903770764909808E-2</v>
          </cell>
          <cell r="N339">
            <v>4.3168304483446107E-2</v>
          </cell>
          <cell r="R339">
            <v>-1.0520308514969656E-2</v>
          </cell>
          <cell r="S339">
            <v>2.1923681400949135E-2</v>
          </cell>
          <cell r="U339">
            <v>-1.519788086443441E-2</v>
          </cell>
          <cell r="V339">
            <v>3.8570062723010778E-2</v>
          </cell>
          <cell r="X339">
            <v>-4.4358740444295108E-2</v>
          </cell>
          <cell r="Y339">
            <v>4.6827316167764366E-2</v>
          </cell>
          <cell r="AC339">
            <v>-5.4303083138599129E-3</v>
          </cell>
          <cell r="AD339">
            <v>1.2618117447695202E-2</v>
          </cell>
          <cell r="AF339">
            <v>-8.0901584516351772E-3</v>
          </cell>
          <cell r="AG339">
            <v>2.4257217836533205E-2</v>
          </cell>
          <cell r="AI339">
            <v>-2.4144158337093512E-2</v>
          </cell>
          <cell r="AJ339">
            <v>2.8885163092139982E-2</v>
          </cell>
          <cell r="AL339">
            <v>-1.2596783981244213E-2</v>
          </cell>
          <cell r="AM339">
            <v>2.8078681873355806E-2</v>
          </cell>
          <cell r="AO339">
            <v>-1.8442669148429378E-2</v>
          </cell>
          <cell r="AP339">
            <v>4.7968786552091365E-2</v>
          </cell>
          <cell r="AR339">
            <v>-5.5371241253781033E-2</v>
          </cell>
          <cell r="AS339">
            <v>5.8436729850836339E-2</v>
          </cell>
          <cell r="AU339">
            <v>-1.3513042283059256E-2</v>
          </cell>
          <cell r="AV339">
            <v>2.8160356072238248E-2</v>
          </cell>
          <cell r="AX339">
            <v>-1.9521253244785826E-2</v>
          </cell>
          <cell r="AY339">
            <v>4.9542167674518585E-2</v>
          </cell>
          <cell r="BA339">
            <v>-5.6977562434987153E-2</v>
          </cell>
          <cell r="BB339">
            <v>6.0148378964056393E-2</v>
          </cell>
          <cell r="BD339">
            <v>-2.2192962972033482E-2</v>
          </cell>
          <cell r="BE339">
            <v>5.1568602942623505E-2</v>
          </cell>
          <cell r="BG339">
            <v>-3.3063424133168831E-2</v>
          </cell>
          <cell r="BH339">
            <v>9.9136090648244399E-2</v>
          </cell>
          <cell r="BJ339">
            <v>-9.8674031196058665E-2</v>
          </cell>
          <cell r="BK339">
            <v>0.11804990028077217</v>
          </cell>
          <cell r="BM339" t="str">
            <v>SPAServices</v>
          </cell>
        </row>
        <row r="340">
          <cell r="G340">
            <v>-1.4898314111633226E-4</v>
          </cell>
          <cell r="H340">
            <v>2.1333455806598067E-3</v>
          </cell>
          <cell r="J340">
            <v>-2.6095007342519239E-4</v>
          </cell>
          <cell r="K340">
            <v>4.799235612154007E-3</v>
          </cell>
          <cell r="M340">
            <v>-7.5704246410168707E-4</v>
          </cell>
          <cell r="N340">
            <v>4.9467207863926888E-3</v>
          </cell>
          <cell r="R340">
            <v>-2.0254959963494912E-4</v>
          </cell>
          <cell r="S340">
            <v>3.2910715090110898E-3</v>
          </cell>
          <cell r="U340">
            <v>-3.6199766327627003E-4</v>
          </cell>
          <cell r="V340">
            <v>7.5763200875371695E-3</v>
          </cell>
          <cell r="X340">
            <v>-9.4882643315941095E-4</v>
          </cell>
          <cell r="Y340">
            <v>7.7784182503819466E-3</v>
          </cell>
          <cell r="AC340">
            <v>-1.0557578061707318E-3</v>
          </cell>
          <cell r="AD340">
            <v>1.9821658730506897E-2</v>
          </cell>
          <cell r="AF340">
            <v>-1.8762940890155733E-3</v>
          </cell>
          <cell r="AG340">
            <v>4.5560527592897415E-2</v>
          </cell>
          <cell r="AI340">
            <v>-5.0667851464822888E-3</v>
          </cell>
          <cell r="AJ340">
            <v>4.6648813411593437E-2</v>
          </cell>
          <cell r="AL340">
            <v>-2.1801050907452869E-2</v>
          </cell>
          <cell r="AM340">
            <v>0.31217744006912662</v>
          </cell>
          <cell r="AO340">
            <v>-3.8185433549182489E-2</v>
          </cell>
          <cell r="AP340">
            <v>0.70228335309249545</v>
          </cell>
          <cell r="AR340">
            <v>-0.11077979142685129</v>
          </cell>
          <cell r="AS340">
            <v>0.72386520300906676</v>
          </cell>
          <cell r="AU340">
            <v>-2.3433603797407464E-2</v>
          </cell>
          <cell r="AV340">
            <v>0.38075447174468158</v>
          </cell>
          <cell r="AX340">
            <v>-4.1880654575926095E-2</v>
          </cell>
          <cell r="AY340">
            <v>0.87652843300437489</v>
          </cell>
          <cell r="BA340">
            <v>-0.10977273096188581</v>
          </cell>
          <cell r="BB340">
            <v>0.89990980865174153</v>
          </cell>
          <cell r="BD340">
            <v>-2.2950457965155602E-2</v>
          </cell>
          <cell r="BE340">
            <v>0.43089062930460714</v>
          </cell>
          <cell r="BG340">
            <v>-4.0787582500960554E-2</v>
          </cell>
          <cell r="BH340">
            <v>0.99041178505102079</v>
          </cell>
          <cell r="BJ340">
            <v>-0.1101436701136847</v>
          </cell>
          <cell r="BK340">
            <v>1.0140693491155</v>
          </cell>
          <cell r="BM340" t="str">
            <v>SPATextiles, Garments and Leather</v>
          </cell>
        </row>
        <row r="341">
          <cell r="G341">
            <v>-9.0340213500894606E-4</v>
          </cell>
          <cell r="H341">
            <v>4.9947299412451684E-3</v>
          </cell>
          <cell r="J341">
            <v>-1.2952899851370603E-3</v>
          </cell>
          <cell r="K341">
            <v>9.0808678651228547E-3</v>
          </cell>
          <cell r="M341">
            <v>-2.9853313462808728E-3</v>
          </cell>
          <cell r="N341">
            <v>1.025004277471453E-2</v>
          </cell>
          <cell r="R341">
            <v>-2.1364481945056468E-3</v>
          </cell>
          <cell r="S341">
            <v>1.4229324733605608E-2</v>
          </cell>
          <cell r="U341">
            <v>-3.1794032765901648E-3</v>
          </cell>
          <cell r="V341">
            <v>2.5106846878770739E-2</v>
          </cell>
          <cell r="X341">
            <v>-8.3883766201324761E-3</v>
          </cell>
          <cell r="Y341">
            <v>2.8858143545221537E-2</v>
          </cell>
          <cell r="AC341">
            <v>-4.2005881550721824E-4</v>
          </cell>
          <cell r="AD341">
            <v>5.4022035328671336E-3</v>
          </cell>
          <cell r="AF341">
            <v>-6.0510099865496159E-4</v>
          </cell>
          <cell r="AG341">
            <v>9.1980694560334086E-3</v>
          </cell>
          <cell r="AI341">
            <v>-1.420540502294898E-3</v>
          </cell>
          <cell r="AJ341">
            <v>9.7660969477146864E-3</v>
          </cell>
          <cell r="AL341">
            <v>-7.9738291844112432E-3</v>
          </cell>
          <cell r="AM341">
            <v>4.4085708711944754E-2</v>
          </cell>
          <cell r="AO341">
            <v>-1.1432805708013099E-2</v>
          </cell>
          <cell r="AP341">
            <v>8.0151780028704281E-2</v>
          </cell>
          <cell r="AR341">
            <v>-2.6349862693070134E-2</v>
          </cell>
          <cell r="AS341">
            <v>9.0471437968953849E-2</v>
          </cell>
          <cell r="AU341">
            <v>-7.2514108045958715E-3</v>
          </cell>
          <cell r="AV341">
            <v>4.8296363740870603E-2</v>
          </cell>
          <cell r="AX341">
            <v>-1.0791349554519937E-2</v>
          </cell>
          <cell r="AY341">
            <v>8.5216229999987986E-2</v>
          </cell>
          <cell r="BA341">
            <v>-2.8471350259126196E-2</v>
          </cell>
          <cell r="BB341">
            <v>9.794866753266597E-2</v>
          </cell>
          <cell r="BD341">
            <v>-7.8770124818045052E-3</v>
          </cell>
          <cell r="BE341">
            <v>0.10130301540335505</v>
          </cell>
          <cell r="BG341">
            <v>-1.1346954148318782E-2</v>
          </cell>
          <cell r="BH341">
            <v>0.17248372189545183</v>
          </cell>
          <cell r="BJ341">
            <v>-2.6638210780017473E-2</v>
          </cell>
          <cell r="BK341">
            <v>0.18313546750059706</v>
          </cell>
          <cell r="BM341" t="str">
            <v>SRIAgriculture, Mining and Quarrying</v>
          </cell>
        </row>
        <row r="342">
          <cell r="G342">
            <v>-5.7614880688561243E-5</v>
          </cell>
          <cell r="H342">
            <v>3.3450811170041561E-3</v>
          </cell>
          <cell r="J342">
            <v>-1.0059005899165641E-4</v>
          </cell>
          <cell r="K342">
            <v>5.2506676875054836E-3</v>
          </cell>
          <cell r="M342">
            <v>-6.1338780506048352E-4</v>
          </cell>
          <cell r="N342">
            <v>8.3186011761426926E-3</v>
          </cell>
          <cell r="R342">
            <v>-1.8562556419965404E-5</v>
          </cell>
          <cell r="S342">
            <v>1.3652606285177171E-3</v>
          </cell>
          <cell r="U342">
            <v>-3.2254996767733246E-5</v>
          </cell>
          <cell r="V342">
            <v>2.133604371920228E-3</v>
          </cell>
          <cell r="X342">
            <v>-2.4006241437746212E-4</v>
          </cell>
          <cell r="Y342">
            <v>3.1503018690273166E-3</v>
          </cell>
          <cell r="AC342">
            <v>-1.5810906893420906E-4</v>
          </cell>
          <cell r="AD342">
            <v>3.7170528434216976E-2</v>
          </cell>
          <cell r="AF342">
            <v>-2.7719132594938856E-4</v>
          </cell>
          <cell r="AG342">
            <v>5.5813241750001907E-2</v>
          </cell>
          <cell r="AI342">
            <v>-5.796745652332902E-3</v>
          </cell>
          <cell r="AJ342">
            <v>6.4849678426980972E-2</v>
          </cell>
          <cell r="AL342">
            <v>-1.6717799023380841E-2</v>
          </cell>
          <cell r="AM342">
            <v>0.97062413672731085</v>
          </cell>
          <cell r="AO342">
            <v>-2.9187674605501795E-2</v>
          </cell>
          <cell r="AP342">
            <v>1.5235579088112932</v>
          </cell>
          <cell r="AR342">
            <v>-0.17798342938215578</v>
          </cell>
          <cell r="AS342">
            <v>2.4137636137815259</v>
          </cell>
          <cell r="AU342">
            <v>-1.510055904796318E-2</v>
          </cell>
          <cell r="AV342">
            <v>1.1106335932596474</v>
          </cell>
          <cell r="AX342">
            <v>-2.6239299817515393E-2</v>
          </cell>
          <cell r="AY342">
            <v>1.7356778923252343</v>
          </cell>
          <cell r="BA342">
            <v>-0.19528973173137046</v>
          </cell>
          <cell r="BB342">
            <v>2.5627568916633319</v>
          </cell>
          <cell r="BD342">
            <v>-1.8341995844258406E-2</v>
          </cell>
          <cell r="BE342">
            <v>4.3120972292423883</v>
          </cell>
          <cell r="BG342">
            <v>-3.2156549797556347E-2</v>
          </cell>
          <cell r="BH342">
            <v>6.4748104275986131</v>
          </cell>
          <cell r="BJ342">
            <v>-0.67247176510510998</v>
          </cell>
          <cell r="BK342">
            <v>7.5231138873136469</v>
          </cell>
          <cell r="BM342" t="str">
            <v>SRIElectronics and Machinery</v>
          </cell>
        </row>
        <row r="343">
          <cell r="G343">
            <v>-1.3849372101049084E-3</v>
          </cell>
          <cell r="H343">
            <v>1.653500548491138E-2</v>
          </cell>
          <cell r="J343">
            <v>-2.0569778776007297E-3</v>
          </cell>
          <cell r="K343">
            <v>3.0217995750717819E-2</v>
          </cell>
          <cell r="M343">
            <v>-6.174654051392281E-3</v>
          </cell>
          <cell r="N343">
            <v>3.3697127390041715E-2</v>
          </cell>
          <cell r="R343">
            <v>-1.010759173311726E-3</v>
          </cell>
          <cell r="S343">
            <v>1.0533964975820709E-2</v>
          </cell>
          <cell r="U343">
            <v>-1.5376829976503359E-3</v>
          </cell>
          <cell r="V343">
            <v>2.0978612926228379E-2</v>
          </cell>
          <cell r="X343">
            <v>-4.316819153018514E-3</v>
          </cell>
          <cell r="Y343">
            <v>2.3146688952692784E-2</v>
          </cell>
          <cell r="AC343">
            <v>-3.3672160919309135E-3</v>
          </cell>
          <cell r="AD343">
            <v>9.5036507014810923E-2</v>
          </cell>
          <cell r="AF343">
            <v>-4.6654393868266197E-3</v>
          </cell>
          <cell r="AG343">
            <v>0.15390961818957294</v>
          </cell>
          <cell r="AI343">
            <v>-1.692303240270121E-2</v>
          </cell>
          <cell r="AJ343">
            <v>0.1661751247193024</v>
          </cell>
          <cell r="AL343">
            <v>-6.1034280744503852E-3</v>
          </cell>
          <cell r="AM343">
            <v>7.2869886050757893E-2</v>
          </cell>
          <cell r="AO343">
            <v>-9.065116046467302E-3</v>
          </cell>
          <cell r="AP343">
            <v>0.13317092087126667</v>
          </cell>
          <cell r="AR343">
            <v>-2.7211744050426458E-2</v>
          </cell>
          <cell r="AS343">
            <v>0.14850347859823362</v>
          </cell>
          <cell r="AU343">
            <v>-5.3261859818592872E-3</v>
          </cell>
          <cell r="AV343">
            <v>5.5508629621221828E-2</v>
          </cell>
          <cell r="AX343">
            <v>-8.1028061311522043E-3</v>
          </cell>
          <cell r="AY343">
            <v>0.11054660401491045</v>
          </cell>
          <cell r="BA343">
            <v>-2.2747438030857148E-2</v>
          </cell>
          <cell r="BB343">
            <v>0.12197126029769696</v>
          </cell>
          <cell r="BD343">
            <v>-1.3535104149216352E-2</v>
          </cell>
          <cell r="BE343">
            <v>0.38201558358719928</v>
          </cell>
          <cell r="BG343">
            <v>-1.8753535941420058E-2</v>
          </cell>
          <cell r="BH343">
            <v>0.61866617849506722</v>
          </cell>
          <cell r="BJ343">
            <v>-6.8025039034478318E-2</v>
          </cell>
          <cell r="BK343">
            <v>0.66796949131796979</v>
          </cell>
          <cell r="BM343" t="str">
            <v>SRIOther</v>
          </cell>
        </row>
        <row r="344">
          <cell r="G344">
            <v>-4.5478467624207042E-3</v>
          </cell>
          <cell r="H344">
            <v>3.6254694061426562E-2</v>
          </cell>
          <cell r="J344">
            <v>-7.5994787387116958E-3</v>
          </cell>
          <cell r="K344">
            <v>7.4603511618988705E-2</v>
          </cell>
          <cell r="M344">
            <v>-1.802509227468363E-2</v>
          </cell>
          <cell r="N344">
            <v>7.9000201240887691E-2</v>
          </cell>
          <cell r="R344">
            <v>-3.1499685967482094E-3</v>
          </cell>
          <cell r="S344">
            <v>2.2287187677875409E-2</v>
          </cell>
          <cell r="U344">
            <v>-5.1639688456077693E-3</v>
          </cell>
          <cell r="V344">
            <v>4.5372461805527564E-2</v>
          </cell>
          <cell r="X344">
            <v>-1.3210865061708432E-2</v>
          </cell>
          <cell r="Y344">
            <v>4.8428130305524064E-2</v>
          </cell>
          <cell r="AC344">
            <v>-5.9416935177181163E-3</v>
          </cell>
          <cell r="AD344">
            <v>4.0582272237692507E-2</v>
          </cell>
          <cell r="AF344">
            <v>-9.8096168933365924E-3</v>
          </cell>
          <cell r="AG344">
            <v>8.5578503586503984E-2</v>
          </cell>
          <cell r="AI344">
            <v>-2.4267955459556845E-2</v>
          </cell>
          <cell r="AJ344">
            <v>9.1482834707782956E-2</v>
          </cell>
          <cell r="AL344">
            <v>-7.3741184681271306E-3</v>
          </cell>
          <cell r="AM344">
            <v>5.8785272020107124E-2</v>
          </cell>
          <cell r="AO344">
            <v>-1.2322195413076099E-2</v>
          </cell>
          <cell r="AP344">
            <v>0.12096606626294912</v>
          </cell>
          <cell r="AR344">
            <v>-2.9226834758542018E-2</v>
          </cell>
          <cell r="AS344">
            <v>0.12809509057559129</v>
          </cell>
          <cell r="AU344">
            <v>-6.9734788196654353E-3</v>
          </cell>
          <cell r="AV344">
            <v>4.9339930366929928E-2</v>
          </cell>
          <cell r="AX344">
            <v>-1.1432122659074385E-2</v>
          </cell>
          <cell r="AY344">
            <v>0.1004466843649035</v>
          </cell>
          <cell r="BA344">
            <v>-2.9246541629775448E-2</v>
          </cell>
          <cell r="BB344">
            <v>0.10721139928512269</v>
          </cell>
          <cell r="BD344">
            <v>-1.3212195336011982E-2</v>
          </cell>
          <cell r="BE344">
            <v>9.0240418221626414E-2</v>
          </cell>
          <cell r="BG344">
            <v>-2.1813069654252538E-2</v>
          </cell>
          <cell r="BH344">
            <v>0.19029589839610672</v>
          </cell>
          <cell r="BJ344">
            <v>-5.3963228998799191E-2</v>
          </cell>
          <cell r="BK344">
            <v>0.2034250131628326</v>
          </cell>
          <cell r="BM344" t="str">
            <v>SRIServices</v>
          </cell>
        </row>
        <row r="345">
          <cell r="G345">
            <v>-1.7617625026105088E-3</v>
          </cell>
          <cell r="H345">
            <v>8.0135059542953968E-2</v>
          </cell>
          <cell r="J345">
            <v>-3.052807585845585E-3</v>
          </cell>
          <cell r="K345">
            <v>0.16967673785984516</v>
          </cell>
          <cell r="M345">
            <v>-4.9608636036282405E-3</v>
          </cell>
          <cell r="N345">
            <v>0.17098070867359638</v>
          </cell>
          <cell r="R345">
            <v>-2.7758498108596541E-3</v>
          </cell>
          <cell r="S345">
            <v>0.1271498748101294</v>
          </cell>
          <cell r="U345">
            <v>-4.8112970252986997E-3</v>
          </cell>
          <cell r="V345">
            <v>0.26871310267597437</v>
          </cell>
          <cell r="X345">
            <v>-7.8193987574195489E-3</v>
          </cell>
          <cell r="Y345">
            <v>0.27079356927424669</v>
          </cell>
          <cell r="AC345">
            <v>-1.079374683831702E-2</v>
          </cell>
          <cell r="AD345">
            <v>0.85460186004638672</v>
          </cell>
          <cell r="AF345">
            <v>-1.868740098325361E-2</v>
          </cell>
          <cell r="AG345">
            <v>1.8196208924055099</v>
          </cell>
          <cell r="AI345">
            <v>-3.0434075699304231E-2</v>
          </cell>
          <cell r="AJ345">
            <v>1.8277626037597656</v>
          </cell>
          <cell r="AL345">
            <v>-4.4471534700847581E-2</v>
          </cell>
          <cell r="AM345">
            <v>2.0228203721775069</v>
          </cell>
          <cell r="AO345">
            <v>-7.7060919555146892E-2</v>
          </cell>
          <cell r="AP345">
            <v>4.2830886254416711</v>
          </cell>
          <cell r="AR345">
            <v>-0.12522528863454829</v>
          </cell>
          <cell r="AS345">
            <v>4.3160042898440549</v>
          </cell>
          <cell r="AU345">
            <v>-4.4295252476890708E-2</v>
          </cell>
          <cell r="AV345">
            <v>2.0289771388515825</v>
          </cell>
          <cell r="AX345">
            <v>-7.6775629446219434E-2</v>
          </cell>
          <cell r="AY345">
            <v>4.2879534333288678</v>
          </cell>
          <cell r="BA345">
            <v>-0.12477701092557286</v>
          </cell>
          <cell r="BB345">
            <v>4.3211522011006984</v>
          </cell>
          <cell r="BD345">
            <v>-4.5055902396028844E-2</v>
          </cell>
          <cell r="BE345">
            <v>3.5673301005194271</v>
          </cell>
          <cell r="BG345">
            <v>-7.8006064747411744E-2</v>
          </cell>
          <cell r="BH345">
            <v>7.595570153170347</v>
          </cell>
          <cell r="BJ345">
            <v>-0.12703973557666007</v>
          </cell>
          <cell r="BK345">
            <v>7.6295557707328934</v>
          </cell>
          <cell r="BM345" t="str">
            <v>SRITextiles, Garments and Leather</v>
          </cell>
        </row>
        <row r="346">
          <cell r="G346">
            <v>-9.5934950513765216E-4</v>
          </cell>
          <cell r="H346">
            <v>2.0698016742244363E-3</v>
          </cell>
          <cell r="J346">
            <v>-1.3927631080150604E-3</v>
          </cell>
          <cell r="K346">
            <v>3.8790031103417277E-3</v>
          </cell>
          <cell r="M346">
            <v>-2.8121380601078272E-3</v>
          </cell>
          <cell r="N346">
            <v>4.3215653859078884E-3</v>
          </cell>
          <cell r="R346">
            <v>-9.834490338107571E-4</v>
          </cell>
          <cell r="S346">
            <v>2.4816210498102009E-3</v>
          </cell>
          <cell r="U346">
            <v>-1.4424857508856803E-3</v>
          </cell>
          <cell r="V346">
            <v>4.6314715873450041E-3</v>
          </cell>
          <cell r="X346">
            <v>-3.1190883601084352E-3</v>
          </cell>
          <cell r="Y346">
            <v>5.1143243326805532E-3</v>
          </cell>
          <cell r="AC346">
            <v>-1.8503714090911672E-3</v>
          </cell>
          <cell r="AD346">
            <v>3.6919715930707753E-3</v>
          </cell>
          <cell r="AF346">
            <v>-2.6519708917476237E-3</v>
          </cell>
          <cell r="AG346">
            <v>6.9944517454132438E-3</v>
          </cell>
          <cell r="AI346">
            <v>-4.8731270944699645E-3</v>
          </cell>
          <cell r="AJ346">
            <v>7.7796695986762643E-3</v>
          </cell>
          <cell r="AL346">
            <v>-5.6399753513877458E-2</v>
          </cell>
          <cell r="AM346">
            <v>0.12168276902599665</v>
          </cell>
          <cell r="AO346">
            <v>-8.1879956756740438E-2</v>
          </cell>
          <cell r="AP346">
            <v>0.22804495976828235</v>
          </cell>
          <cell r="AR346">
            <v>-0.16532441262302808</v>
          </cell>
          <cell r="AS346">
            <v>0.2540630096268589</v>
          </cell>
          <cell r="AU346">
            <v>-4.2050208288787153E-2</v>
          </cell>
          <cell r="AV346">
            <v>0.10610888663340529</v>
          </cell>
          <cell r="AX346">
            <v>-6.1677650994593838E-2</v>
          </cell>
          <cell r="AY346">
            <v>0.19803196529341777</v>
          </cell>
          <cell r="BA346">
            <v>-0.13336564550322161</v>
          </cell>
          <cell r="BB346">
            <v>0.21867773118074244</v>
          </cell>
          <cell r="BD346">
            <v>-9.7707273975104175E-2</v>
          </cell>
          <cell r="BE346">
            <v>0.19495139093704775</v>
          </cell>
          <cell r="BG346">
            <v>-0.1400350465970801</v>
          </cell>
          <cell r="BH346">
            <v>0.36933602066971088</v>
          </cell>
          <cell r="BJ346">
            <v>-0.25732129333361364</v>
          </cell>
          <cell r="BK346">
            <v>0.41079877541287663</v>
          </cell>
          <cell r="BM346" t="str">
            <v>SWEAgriculture, Mining and Quarrying</v>
          </cell>
        </row>
        <row r="347">
          <cell r="G347">
            <v>-2.9332197736948729E-3</v>
          </cell>
          <cell r="H347">
            <v>1.2745867017656565E-2</v>
          </cell>
          <cell r="J347">
            <v>-4.9618219491094351E-3</v>
          </cell>
          <cell r="K347">
            <v>2.2317362949252129E-2</v>
          </cell>
          <cell r="M347">
            <v>-2.2168895229697227E-2</v>
          </cell>
          <cell r="N347">
            <v>2.6958748698234558E-2</v>
          </cell>
          <cell r="R347">
            <v>-2.5679730460979044E-3</v>
          </cell>
          <cell r="S347">
            <v>1.0786009021103382E-2</v>
          </cell>
          <cell r="U347">
            <v>-4.2659251485019922E-3</v>
          </cell>
          <cell r="V347">
            <v>1.8662433139979839E-2</v>
          </cell>
          <cell r="X347">
            <v>-1.8519208766520023E-2</v>
          </cell>
          <cell r="Y347">
            <v>2.2672717459499836E-2</v>
          </cell>
          <cell r="AC347">
            <v>-1.512378454208374E-2</v>
          </cell>
          <cell r="AD347">
            <v>7.8221950680017471E-2</v>
          </cell>
          <cell r="AF347">
            <v>-2.4621592834591866E-2</v>
          </cell>
          <cell r="AG347">
            <v>0.13478690385818481</v>
          </cell>
          <cell r="AI347">
            <v>-0.12073258310556412</v>
          </cell>
          <cell r="AJ347">
            <v>0.16055171191692352</v>
          </cell>
          <cell r="AL347">
            <v>-7.3069164590165991E-2</v>
          </cell>
          <cell r="AM347">
            <v>0.31751110616043349</v>
          </cell>
          <cell r="AO347">
            <v>-0.12360348444326635</v>
          </cell>
          <cell r="AP347">
            <v>0.55594574984854517</v>
          </cell>
          <cell r="AR347">
            <v>-0.55224728431460446</v>
          </cell>
          <cell r="AS347">
            <v>0.67156687795502945</v>
          </cell>
          <cell r="AU347">
            <v>-7.7048841716302663E-2</v>
          </cell>
          <cell r="AV347">
            <v>0.32362080399574539</v>
          </cell>
          <cell r="AX347">
            <v>-0.12799378562012906</v>
          </cell>
          <cell r="AY347">
            <v>0.55994312682850766</v>
          </cell>
          <cell r="BA347">
            <v>-0.55564585739361594</v>
          </cell>
          <cell r="BB347">
            <v>0.68026672689182632</v>
          </cell>
          <cell r="BD347">
            <v>-8.0719602954117647E-2</v>
          </cell>
          <cell r="BE347">
            <v>0.41749105745443532</v>
          </cell>
          <cell r="BG347">
            <v>-0.13141189575769871</v>
          </cell>
          <cell r="BH347">
            <v>0.71939304164065265</v>
          </cell>
          <cell r="BJ347">
            <v>-0.64438144730164371</v>
          </cell>
          <cell r="BK347">
            <v>0.85690657675505177</v>
          </cell>
          <cell r="BM347" t="str">
            <v>SWEElectronics and Machinery</v>
          </cell>
        </row>
        <row r="348">
          <cell r="G348">
            <v>-1.9799604750005528E-2</v>
          </cell>
          <cell r="H348">
            <v>2.7805999852716923E-2</v>
          </cell>
          <cell r="J348">
            <v>-2.4426821531960741E-2</v>
          </cell>
          <cell r="K348">
            <v>4.3864654668141156E-2</v>
          </cell>
          <cell r="M348">
            <v>-0.10360931884497404</v>
          </cell>
          <cell r="N348">
            <v>5.3499798523262143E-2</v>
          </cell>
          <cell r="R348">
            <v>-1.9249611321356497E-2</v>
          </cell>
          <cell r="S348">
            <v>2.1133911366632674E-2</v>
          </cell>
          <cell r="U348">
            <v>-2.2847940683277557E-2</v>
          </cell>
          <cell r="V348">
            <v>3.3380226246663369E-2</v>
          </cell>
          <cell r="X348">
            <v>-8.3633647504029796E-2</v>
          </cell>
          <cell r="Y348">
            <v>4.1141297624562867E-2</v>
          </cell>
          <cell r="AC348">
            <v>-0.10528547362991958</v>
          </cell>
          <cell r="AD348">
            <v>0.12985012103308691</v>
          </cell>
          <cell r="AF348">
            <v>-0.12095531260274583</v>
          </cell>
          <cell r="AG348">
            <v>0.20674802223220468</v>
          </cell>
          <cell r="AI348">
            <v>-0.52607052777602803</v>
          </cell>
          <cell r="AJ348">
            <v>0.24202498859085608</v>
          </cell>
          <cell r="AL348">
            <v>-9.5144735828294552E-2</v>
          </cell>
          <cell r="AM348">
            <v>0.13361855167475553</v>
          </cell>
          <cell r="AO348">
            <v>-0.11738029678509886</v>
          </cell>
          <cell r="AP348">
            <v>0.21078658050476956</v>
          </cell>
          <cell r="AR348">
            <v>-0.49788273025257457</v>
          </cell>
          <cell r="AS348">
            <v>0.257087162174858</v>
          </cell>
          <cell r="AU348">
            <v>-0.10943215690381475</v>
          </cell>
          <cell r="AV348">
            <v>0.12014421829384164</v>
          </cell>
          <cell r="AX348">
            <v>-0.12988830725156109</v>
          </cell>
          <cell r="AY348">
            <v>0.18976332015893854</v>
          </cell>
          <cell r="BA348">
            <v>-0.47544910301359666</v>
          </cell>
          <cell r="BB348">
            <v>0.23388425156838133</v>
          </cell>
          <cell r="BD348">
            <v>-0.23449458400561646</v>
          </cell>
          <cell r="BE348">
            <v>0.28920561464881656</v>
          </cell>
          <cell r="BG348">
            <v>-0.2693948626925301</v>
          </cell>
          <cell r="BH348">
            <v>0.46047464855158865</v>
          </cell>
          <cell r="BJ348">
            <v>-1.171678155735614</v>
          </cell>
          <cell r="BK348">
            <v>0.53904443853353079</v>
          </cell>
          <cell r="BM348" t="str">
            <v>SWEOther</v>
          </cell>
        </row>
        <row r="349">
          <cell r="G349">
            <v>-2.057517856155755E-2</v>
          </cell>
          <cell r="H349">
            <v>3.2577354955719784E-2</v>
          </cell>
          <cell r="J349">
            <v>-2.9175137824495323E-2</v>
          </cell>
          <cell r="K349">
            <v>5.5536388274049386E-2</v>
          </cell>
          <cell r="M349">
            <v>-9.1850733500905335E-2</v>
          </cell>
          <cell r="N349">
            <v>7.006026673479937E-2</v>
          </cell>
          <cell r="R349">
            <v>-2.1238466973500181E-2</v>
          </cell>
          <cell r="S349">
            <v>3.1849784931182512E-2</v>
          </cell>
          <cell r="U349">
            <v>-2.9815705140208593E-2</v>
          </cell>
          <cell r="V349">
            <v>5.4866535982000642E-2</v>
          </cell>
          <cell r="X349">
            <v>-9.1538368385045032E-2</v>
          </cell>
          <cell r="Y349">
            <v>6.9263765879441053E-2</v>
          </cell>
          <cell r="AC349">
            <v>-1.570870703676519E-2</v>
          </cell>
          <cell r="AD349">
            <v>2.5068163369724061E-2</v>
          </cell>
          <cell r="AF349">
            <v>-2.3395980332225008E-2</v>
          </cell>
          <cell r="AG349">
            <v>4.5051547400362324E-2</v>
          </cell>
          <cell r="AI349">
            <v>-6.75510124219727E-2</v>
          </cell>
          <cell r="AJ349">
            <v>5.6793415476022346E-2</v>
          </cell>
          <cell r="AL349">
            <v>-2.8048392062128634E-2</v>
          </cell>
          <cell r="AM349">
            <v>4.4409938966575219E-2</v>
          </cell>
          <cell r="AO349">
            <v>-3.9771985536835926E-2</v>
          </cell>
          <cell r="AP349">
            <v>7.5708037593197025E-2</v>
          </cell>
          <cell r="AR349">
            <v>-0.12521229775575085</v>
          </cell>
          <cell r="AS349">
            <v>9.5507206582716733E-2</v>
          </cell>
          <cell r="AU349">
            <v>-2.7758010805326583E-2</v>
          </cell>
          <cell r="AV349">
            <v>4.1626670859539493E-2</v>
          </cell>
          <cell r="AX349">
            <v>-3.8968192312702772E-2</v>
          </cell>
          <cell r="AY349">
            <v>7.1708843229574201E-2</v>
          </cell>
          <cell r="BA349">
            <v>-0.11963777903105836</v>
          </cell>
          <cell r="BB349">
            <v>9.0525571553636469E-2</v>
          </cell>
          <cell r="BD349">
            <v>-4.6419890323208007E-2</v>
          </cell>
          <cell r="BE349">
            <v>7.4077477637298786E-2</v>
          </cell>
          <cell r="BG349">
            <v>-6.9136106395263117E-2</v>
          </cell>
          <cell r="BH349">
            <v>0.13312921835776204</v>
          </cell>
          <cell r="BJ349">
            <v>-0.19961608428438515</v>
          </cell>
          <cell r="BK349">
            <v>0.16782693262450898</v>
          </cell>
          <cell r="BM349" t="str">
            <v>SWEServices</v>
          </cell>
        </row>
        <row r="350">
          <cell r="G350">
            <v>-4.2437516640347894E-5</v>
          </cell>
          <cell r="H350">
            <v>1.7737749149091542E-3</v>
          </cell>
          <cell r="J350">
            <v>-7.4688816312118433E-5</v>
          </cell>
          <cell r="K350">
            <v>3.4549601841717958E-3</v>
          </cell>
          <cell r="M350">
            <v>-1.7026010391418822E-4</v>
          </cell>
          <cell r="N350">
            <v>3.5140377003699541E-3</v>
          </cell>
          <cell r="R350">
            <v>-7.9892259236657992E-5</v>
          </cell>
          <cell r="S350">
            <v>3.3234647708013654E-3</v>
          </cell>
          <cell r="U350">
            <v>-1.4050678873900324E-4</v>
          </cell>
          <cell r="V350">
            <v>6.4637260511517525E-3</v>
          </cell>
          <cell r="X350">
            <v>-3.2111955806612968E-4</v>
          </cell>
          <cell r="Y350">
            <v>6.5738591365516186E-3</v>
          </cell>
          <cell r="AC350">
            <v>-2.3951402545208111E-4</v>
          </cell>
          <cell r="AD350">
            <v>1.0798828676342964E-2</v>
          </cell>
          <cell r="AF350">
            <v>-4.243144067004323E-4</v>
          </cell>
          <cell r="AG350">
            <v>2.1266916766762733E-2</v>
          </cell>
          <cell r="AI350">
            <v>-9.4482608255930245E-4</v>
          </cell>
          <cell r="AJ350">
            <v>2.1631966345012188E-2</v>
          </cell>
          <cell r="AL350">
            <v>-3.5743590944887459E-2</v>
          </cell>
          <cell r="AM350">
            <v>1.4939866892808742</v>
          </cell>
          <cell r="AO350">
            <v>-6.2907698417960817E-2</v>
          </cell>
          <cell r="AP350">
            <v>2.9099884566878211</v>
          </cell>
          <cell r="AR350">
            <v>-0.14340394986158847</v>
          </cell>
          <cell r="AS350">
            <v>2.959747319604396</v>
          </cell>
          <cell r="AU350">
            <v>-3.551495369432088E-2</v>
          </cell>
          <cell r="AV350">
            <v>1.4773984184134674</v>
          </cell>
          <cell r="AX350">
            <v>-6.2460270162365848E-2</v>
          </cell>
          <cell r="AY350">
            <v>2.8733563625911152</v>
          </cell>
          <cell r="BA350">
            <v>-0.14274907661925884</v>
          </cell>
          <cell r="BB350">
            <v>2.9223144402016463</v>
          </cell>
          <cell r="BD350">
            <v>-3.797878908444749E-2</v>
          </cell>
          <cell r="BE350">
            <v>1.7123274342026602</v>
          </cell>
          <cell r="BG350">
            <v>-6.7281852606131676E-2</v>
          </cell>
          <cell r="BH350">
            <v>3.3722106454386926</v>
          </cell>
          <cell r="BJ350">
            <v>-0.14981732465677089</v>
          </cell>
          <cell r="BK350">
            <v>3.4300951092463294</v>
          </cell>
          <cell r="BM350" t="str">
            <v>SWETextiles, Garments and Leather</v>
          </cell>
        </row>
        <row r="351">
          <cell r="G351">
            <v>-1.3407247024588287E-4</v>
          </cell>
          <cell r="H351">
            <v>1.1071358749177307E-3</v>
          </cell>
          <cell r="J351">
            <v>-2.1313012985046953E-4</v>
          </cell>
          <cell r="K351">
            <v>2.295973536092788E-3</v>
          </cell>
          <cell r="M351">
            <v>-4.3081829790025949E-4</v>
          </cell>
          <cell r="N351">
            <v>2.4023079895414412E-3</v>
          </cell>
          <cell r="R351">
            <v>-6.3938066596165299E-3</v>
          </cell>
          <cell r="S351">
            <v>7.0590680232271552E-2</v>
          </cell>
          <cell r="U351">
            <v>-1.0257272166199982E-2</v>
          </cell>
          <cell r="V351">
            <v>0.13143627438694239</v>
          </cell>
          <cell r="X351">
            <v>-2.0982128567993641E-2</v>
          </cell>
          <cell r="Y351">
            <v>0.13705385476350784</v>
          </cell>
          <cell r="AC351">
            <v>-1.5207885553536471E-5</v>
          </cell>
          <cell r="AD351">
            <v>2.8074870351701975E-4</v>
          </cell>
          <cell r="AF351">
            <v>-2.4216390556830447E-5</v>
          </cell>
          <cell r="AG351">
            <v>4.4921209337189794E-4</v>
          </cell>
          <cell r="AI351">
            <v>-4.9059904995374382E-5</v>
          </cell>
          <cell r="AJ351">
            <v>4.6149904665071517E-4</v>
          </cell>
          <cell r="AL351">
            <v>-1.6829988192685351E-2</v>
          </cell>
          <cell r="AM351">
            <v>0.13897770115215702</v>
          </cell>
          <cell r="AO351">
            <v>-2.6754020137844423E-2</v>
          </cell>
          <cell r="AP351">
            <v>0.28821134892415584</v>
          </cell>
          <cell r="AR351">
            <v>-5.4080206425351683E-2</v>
          </cell>
          <cell r="AS351">
            <v>0.3015594105563047</v>
          </cell>
          <cell r="AU351">
            <v>-1.2087484466411589E-2</v>
          </cell>
          <cell r="AV351">
            <v>0.13345160343528195</v>
          </cell>
          <cell r="AX351">
            <v>-1.9391361762592652E-2</v>
          </cell>
          <cell r="AY351">
            <v>0.24848013234583205</v>
          </cell>
          <cell r="BA351">
            <v>-3.96666910089341E-2</v>
          </cell>
          <cell r="BB351">
            <v>0.25910016187681972</v>
          </cell>
          <cell r="BD351">
            <v>-1.5687754447729876E-2</v>
          </cell>
          <cell r="BE351">
            <v>0.2896074346949129</v>
          </cell>
          <cell r="BG351">
            <v>-2.498051338751282E-2</v>
          </cell>
          <cell r="BH351">
            <v>0.46338651030486538</v>
          </cell>
          <cell r="BJ351">
            <v>-5.0607938893741621E-2</v>
          </cell>
          <cell r="BK351">
            <v>0.47606116552042821</v>
          </cell>
          <cell r="BM351" t="str">
            <v>SWIAgriculture, Mining and Quarrying</v>
          </cell>
        </row>
        <row r="352">
          <cell r="G352">
            <v>-4.9615193856880069E-3</v>
          </cell>
          <cell r="H352">
            <v>2.053268114104867E-2</v>
          </cell>
          <cell r="J352">
            <v>-9.6208166796714067E-3</v>
          </cell>
          <cell r="K352">
            <v>3.9596286602318287E-2</v>
          </cell>
          <cell r="M352">
            <v>-2.7589833363890648E-2</v>
          </cell>
          <cell r="N352">
            <v>4.7463857568800449E-2</v>
          </cell>
          <cell r="R352">
            <v>-1.3957548653706908E-3</v>
          </cell>
          <cell r="S352">
            <v>5.5886243935674429E-3</v>
          </cell>
          <cell r="U352">
            <v>-2.7184049831703305E-3</v>
          </cell>
          <cell r="V352">
            <v>1.0880740359425545E-2</v>
          </cell>
          <cell r="X352">
            <v>-7.7826686901971698E-3</v>
          </cell>
          <cell r="Y352">
            <v>1.3075149152427912E-2</v>
          </cell>
          <cell r="AC352">
            <v>-1.2487222906202078E-2</v>
          </cell>
          <cell r="AD352">
            <v>7.9071007668972015E-2</v>
          </cell>
          <cell r="AF352">
            <v>-2.398917730897665E-2</v>
          </cell>
          <cell r="AG352">
            <v>0.15050571411848068</v>
          </cell>
          <cell r="AI352">
            <v>-7.3507990688085556E-2</v>
          </cell>
          <cell r="AJ352">
            <v>0.17153352499008179</v>
          </cell>
          <cell r="AL352">
            <v>-7.7505948785252729E-2</v>
          </cell>
          <cell r="AM352">
            <v>0.32074951425819431</v>
          </cell>
          <cell r="AO352">
            <v>-0.15029076113213982</v>
          </cell>
          <cell r="AP352">
            <v>0.61854998900904301</v>
          </cell>
          <cell r="AR352">
            <v>-0.43099221135036242</v>
          </cell>
          <cell r="AS352">
            <v>0.74145257287306832</v>
          </cell>
          <cell r="AU352">
            <v>-7.9627551020392193E-2</v>
          </cell>
          <cell r="AV352">
            <v>0.31882996439665828</v>
          </cell>
          <cell r="AX352">
            <v>-0.15508449002181732</v>
          </cell>
          <cell r="AY352">
            <v>0.62074417908598434</v>
          </cell>
          <cell r="BA352">
            <v>-0.44399977644992655</v>
          </cell>
          <cell r="BB352">
            <v>0.74593478558835624</v>
          </cell>
          <cell r="BD352">
            <v>-7.8555440115927425E-2</v>
          </cell>
          <cell r="BE352">
            <v>0.49742507637634148</v>
          </cell>
          <cell r="BG352">
            <v>-0.15091268856822504</v>
          </cell>
          <cell r="BH352">
            <v>0.9468112086528867</v>
          </cell>
          <cell r="BJ352">
            <v>-0.46242888462189907</v>
          </cell>
          <cell r="BK352">
            <v>1.0790943391856713</v>
          </cell>
          <cell r="BM352" t="str">
            <v>SWIElectronics and Machinery</v>
          </cell>
        </row>
        <row r="353">
          <cell r="G353">
            <v>-9.0308206708868966E-3</v>
          </cell>
          <cell r="H353">
            <v>2.2673249972285703E-2</v>
          </cell>
          <cell r="J353">
            <v>-1.379265557625331E-2</v>
          </cell>
          <cell r="K353">
            <v>4.1268652596045285E-2</v>
          </cell>
          <cell r="M353">
            <v>-3.0334237555507571E-2</v>
          </cell>
          <cell r="N353">
            <v>4.7692400694359094E-2</v>
          </cell>
          <cell r="R353">
            <v>-6.5511844004504383E-3</v>
          </cell>
          <cell r="S353">
            <v>2.0618727328837849E-2</v>
          </cell>
          <cell r="U353">
            <v>-9.6492881566518918E-3</v>
          </cell>
          <cell r="V353">
            <v>5.2984579349868E-2</v>
          </cell>
          <cell r="X353">
            <v>-2.377316021011211E-2</v>
          </cell>
          <cell r="Y353">
            <v>5.8758567669428885E-2</v>
          </cell>
          <cell r="AC353">
            <v>-2.6287079804660607E-2</v>
          </cell>
          <cell r="AD353">
            <v>8.1094351490719419E-2</v>
          </cell>
          <cell r="AF353">
            <v>-3.932881242417352E-2</v>
          </cell>
          <cell r="AG353">
            <v>0.16411551414239511</v>
          </cell>
          <cell r="AI353">
            <v>-8.2570432417924167E-2</v>
          </cell>
          <cell r="AJ353">
            <v>0.18105208673296147</v>
          </cell>
          <cell r="AL353">
            <v>-4.6955301594051944E-2</v>
          </cell>
          <cell r="AM353">
            <v>0.11788843222168094</v>
          </cell>
          <cell r="AO353">
            <v>-7.1714224650001102E-2</v>
          </cell>
          <cell r="AP353">
            <v>0.21457430056986793</v>
          </cell>
          <cell r="AR353">
            <v>-0.15772135500777168</v>
          </cell>
          <cell r="AS353">
            <v>0.24797425837136861</v>
          </cell>
          <cell r="AU353">
            <v>-5.2020099021550734E-2</v>
          </cell>
          <cell r="AV353">
            <v>0.16372432399716172</v>
          </cell>
          <cell r="AX353">
            <v>-7.6620790182916412E-2</v>
          </cell>
          <cell r="AY353">
            <v>0.42072744345371099</v>
          </cell>
          <cell r="BA353">
            <v>-0.18877230018135216</v>
          </cell>
          <cell r="BB353">
            <v>0.46657616725275142</v>
          </cell>
          <cell r="BD353">
            <v>-7.3132112981391703E-2</v>
          </cell>
          <cell r="BE353">
            <v>0.22560898051218717</v>
          </cell>
          <cell r="BG353">
            <v>-0.10941493596860766</v>
          </cell>
          <cell r="BH353">
            <v>0.45657845646791451</v>
          </cell>
          <cell r="BJ353">
            <v>-0.22971551946364863</v>
          </cell>
          <cell r="BK353">
            <v>0.50369694012661437</v>
          </cell>
          <cell r="BM353" t="str">
            <v>SWIOther</v>
          </cell>
        </row>
        <row r="354">
          <cell r="G354">
            <v>-1.2822699531099602E-2</v>
          </cell>
          <cell r="H354">
            <v>2.6654408345166303E-2</v>
          </cell>
          <cell r="J354">
            <v>-2.1728299823720931E-2</v>
          </cell>
          <cell r="K354">
            <v>5.3690527705953173E-2</v>
          </cell>
          <cell r="M354">
            <v>-4.762052181342824E-2</v>
          </cell>
          <cell r="N354">
            <v>6.6416896413983295E-2</v>
          </cell>
          <cell r="R354">
            <v>-5.7953402866184334E-3</v>
          </cell>
          <cell r="S354">
            <v>1.2697375487299212E-2</v>
          </cell>
          <cell r="U354">
            <v>-9.7919988205408259E-3</v>
          </cell>
          <cell r="V354">
            <v>2.6070287627160127E-2</v>
          </cell>
          <cell r="X354">
            <v>-2.141412754544092E-2</v>
          </cell>
          <cell r="Y354">
            <v>3.174370722336306E-2</v>
          </cell>
          <cell r="AC354">
            <v>-1.4083788175203837E-2</v>
          </cell>
          <cell r="AD354">
            <v>2.8859573337932098E-2</v>
          </cell>
          <cell r="AF354">
            <v>-2.390555859577026E-2</v>
          </cell>
          <cell r="AG354">
            <v>6.1891974255601001E-2</v>
          </cell>
          <cell r="AI354">
            <v>-5.1534871374288915E-2</v>
          </cell>
          <cell r="AJ354">
            <v>7.6018600602486996E-2</v>
          </cell>
          <cell r="AL354">
            <v>-1.7473453096180928E-2</v>
          </cell>
          <cell r="AM354">
            <v>3.6321880029717681E-2</v>
          </cell>
          <cell r="AO354">
            <v>-2.9609087143367373E-2</v>
          </cell>
          <cell r="AP354">
            <v>7.3163916482937685E-2</v>
          </cell>
          <cell r="AR354">
            <v>-6.4892338177656994E-2</v>
          </cell>
          <cell r="AS354">
            <v>9.0506099863678538E-2</v>
          </cell>
          <cell r="AU354">
            <v>-1.7957095026958903E-2</v>
          </cell>
          <cell r="AV354">
            <v>3.9343328767921688E-2</v>
          </cell>
          <cell r="AX354">
            <v>-3.0340902281498446E-2</v>
          </cell>
          <cell r="AY354">
            <v>8.077983503091718E-2</v>
          </cell>
          <cell r="BA354">
            <v>-6.6352535698516554E-2</v>
          </cell>
          <cell r="BB354">
            <v>9.8359153893705212E-2</v>
          </cell>
          <cell r="BD354">
            <v>-2.982068429155214E-2</v>
          </cell>
          <cell r="BE354">
            <v>6.1106586849593324E-2</v>
          </cell>
          <cell r="BG354">
            <v>-5.0617071687628377E-2</v>
          </cell>
          <cell r="BH354">
            <v>0.13104862140050169</v>
          </cell>
          <cell r="BJ354">
            <v>-0.10911873354955334</v>
          </cell>
          <cell r="BK354">
            <v>0.16096001023670256</v>
          </cell>
          <cell r="BM354" t="str">
            <v>SWIServices</v>
          </cell>
        </row>
        <row r="355">
          <cell r="G355">
            <v>-6.3466583014815114E-5</v>
          </cell>
          <cell r="H355">
            <v>2.3142050486057997E-3</v>
          </cell>
          <cell r="J355">
            <v>-1.1513353092595935E-4</v>
          </cell>
          <cell r="K355">
            <v>6.2539689242839813E-3</v>
          </cell>
          <cell r="M355">
            <v>-2.6892586902249604E-4</v>
          </cell>
          <cell r="N355">
            <v>6.3322179485112429E-3</v>
          </cell>
          <cell r="R355">
            <v>-1.835675720940344E-4</v>
          </cell>
          <cell r="S355">
            <v>6.8011132534593344E-3</v>
          </cell>
          <cell r="U355">
            <v>-3.3562527096364647E-4</v>
          </cell>
          <cell r="V355">
            <v>1.7122990451753139E-2</v>
          </cell>
          <cell r="X355">
            <v>-7.491320138797164E-4</v>
          </cell>
          <cell r="Y355">
            <v>1.7366196494549513E-2</v>
          </cell>
          <cell r="AC355">
            <v>-3.2328990346286446E-4</v>
          </cell>
          <cell r="AD355">
            <v>1.3166185002774E-2</v>
          </cell>
          <cell r="AF355">
            <v>-5.9203818091191351E-4</v>
          </cell>
          <cell r="AG355">
            <v>3.35683673620224E-2</v>
          </cell>
          <cell r="AI355">
            <v>-1.3089532731100917E-3</v>
          </cell>
          <cell r="AJ355">
            <v>3.4002088010311127E-2</v>
          </cell>
          <cell r="AL355">
            <v>-3.4267400749937199E-2</v>
          </cell>
          <cell r="AM355">
            <v>1.2495046692460388</v>
          </cell>
          <cell r="AO355">
            <v>-6.2163845232918444E-2</v>
          </cell>
          <cell r="AP355">
            <v>3.3766944622820914</v>
          </cell>
          <cell r="AR355">
            <v>-0.14520067235489625</v>
          </cell>
          <cell r="AS355">
            <v>3.4189433205649014</v>
          </cell>
          <cell r="AU355">
            <v>-3.7909156545335644E-2</v>
          </cell>
          <cell r="AV355">
            <v>1.4045207662052297</v>
          </cell>
          <cell r="AX355">
            <v>-6.9311103221509837E-2</v>
          </cell>
          <cell r="AY355">
            <v>3.5361263329629904</v>
          </cell>
          <cell r="BA355">
            <v>-0.15470577108652425</v>
          </cell>
          <cell r="BB355">
            <v>3.5863516306229521</v>
          </cell>
          <cell r="BD355">
            <v>-3.8759349723318806E-2</v>
          </cell>
          <cell r="BE355">
            <v>1.5784989372643707</v>
          </cell>
          <cell r="BG355">
            <v>-7.0979683119482911E-2</v>
          </cell>
          <cell r="BH355">
            <v>4.0245243550419749</v>
          </cell>
          <cell r="BJ355">
            <v>-0.15693090672033494</v>
          </cell>
          <cell r="BK355">
            <v>4.0765232888446761</v>
          </cell>
          <cell r="BM355" t="str">
            <v>SWITextiles, Garments and Leather</v>
          </cell>
        </row>
        <row r="356">
          <cell r="G356">
            <v>-1.0709598718676716E-3</v>
          </cell>
          <cell r="H356">
            <v>6.1388032045215368E-3</v>
          </cell>
          <cell r="J356">
            <v>-1.6345477779395878E-3</v>
          </cell>
          <cell r="K356">
            <v>1.0590618825517595E-2</v>
          </cell>
          <cell r="M356">
            <v>-2.1834811777807772E-3</v>
          </cell>
          <cell r="N356">
            <v>1.0832024272531271E-2</v>
          </cell>
          <cell r="R356">
            <v>-2.2588436040678062E-3</v>
          </cell>
          <cell r="S356">
            <v>1.4762902777874842E-2</v>
          </cell>
          <cell r="U356">
            <v>-3.4971466229762882E-3</v>
          </cell>
          <cell r="V356">
            <v>2.6658564456738532E-2</v>
          </cell>
          <cell r="X356">
            <v>-4.4991584727540612E-3</v>
          </cell>
          <cell r="Y356">
            <v>2.7158953947946429E-2</v>
          </cell>
          <cell r="AC356">
            <v>-2.4888696862035431E-4</v>
          </cell>
          <cell r="AD356">
            <v>5.5332652991637588E-3</v>
          </cell>
          <cell r="AF356">
            <v>-3.8299740481306799E-4</v>
          </cell>
          <cell r="AG356">
            <v>6.5183152910321951E-3</v>
          </cell>
          <cell r="AI356">
            <v>-5.0071794248651713E-4</v>
          </cell>
          <cell r="AJ356">
            <v>6.5729974303394556E-3</v>
          </cell>
          <cell r="AL356">
            <v>-5.7898345104162564E-2</v>
          </cell>
          <cell r="AM356">
            <v>0.33187662376377408</v>
          </cell>
          <cell r="AO356">
            <v>-8.8367093690772586E-2</v>
          </cell>
          <cell r="AP356">
            <v>0.57255114755805081</v>
          </cell>
          <cell r="AR356">
            <v>-0.11804358882198648</v>
          </cell>
          <cell r="AS356">
            <v>0.58560203419570589</v>
          </cell>
          <cell r="AU356">
            <v>-4.4074987778554058E-2</v>
          </cell>
          <cell r="AV356">
            <v>0.28805657830363163</v>
          </cell>
          <cell r="AX356">
            <v>-6.8236992764756546E-2</v>
          </cell>
          <cell r="AY356">
            <v>0.52016700072046063</v>
          </cell>
          <cell r="BA356">
            <v>-8.77884393338728E-2</v>
          </cell>
          <cell r="BB356">
            <v>0.52993069603331378</v>
          </cell>
          <cell r="BD356">
            <v>-4.906858254176414E-2</v>
          </cell>
          <cell r="BE356">
            <v>1.0908947405424412</v>
          </cell>
          <cell r="BG356">
            <v>-7.5508733444449819E-2</v>
          </cell>
          <cell r="BH356">
            <v>1.2850993913592119</v>
          </cell>
          <cell r="BJ356">
            <v>-9.8717581829363188E-2</v>
          </cell>
          <cell r="BK356">
            <v>1.295880088641324</v>
          </cell>
          <cell r="BM356" t="str">
            <v>TAPAgriculture, Mining and Quarrying</v>
          </cell>
        </row>
        <row r="357">
          <cell r="G357">
            <v>-0.10738868289627135</v>
          </cell>
          <cell r="H357">
            <v>0.16974902898073196</v>
          </cell>
          <cell r="J357">
            <v>-0.23892411915585399</v>
          </cell>
          <cell r="K357">
            <v>0.6798337996006012</v>
          </cell>
          <cell r="M357">
            <v>-0.37800341285765171</v>
          </cell>
          <cell r="N357">
            <v>0.71114090085029602</v>
          </cell>
          <cell r="R357">
            <v>-6.1363400891423225E-2</v>
          </cell>
          <cell r="S357">
            <v>0.10107231326401234</v>
          </cell>
          <cell r="U357">
            <v>-0.13614759407937527</v>
          </cell>
          <cell r="V357">
            <v>0.39558674022555351</v>
          </cell>
          <cell r="X357">
            <v>-0.21637368854135275</v>
          </cell>
          <cell r="Y357">
            <v>0.41371876001358032</v>
          </cell>
          <cell r="AC357">
            <v>-0.28266134578734636</v>
          </cell>
          <cell r="AD357">
            <v>0.56647299230098724</v>
          </cell>
          <cell r="AF357">
            <v>-0.62630616780370474</v>
          </cell>
          <cell r="AG357">
            <v>2.2759915590286255</v>
          </cell>
          <cell r="AI357">
            <v>-1.033301766961813</v>
          </cell>
          <cell r="AJ357">
            <v>2.3565370291471481</v>
          </cell>
          <cell r="AL357">
            <v>-0.57884265306212168</v>
          </cell>
          <cell r="AM357">
            <v>0.91497516907656851</v>
          </cell>
          <cell r="AO357">
            <v>-1.2878402759282461</v>
          </cell>
          <cell r="AP357">
            <v>3.6644159290250324</v>
          </cell>
          <cell r="AR357">
            <v>-2.0375005304460885</v>
          </cell>
          <cell r="AS357">
            <v>3.8331663509345932</v>
          </cell>
          <cell r="AU357">
            <v>-0.55241122304117141</v>
          </cell>
          <cell r="AV357">
            <v>0.90988242787529927</v>
          </cell>
          <cell r="AX357">
            <v>-1.2256403306683852</v>
          </cell>
          <cell r="AY357">
            <v>3.5611871541072246</v>
          </cell>
          <cell r="BA357">
            <v>-1.9478590199482331</v>
          </cell>
          <cell r="BB357">
            <v>3.724416881954832</v>
          </cell>
          <cell r="BD357">
            <v>-0.58063857005079877</v>
          </cell>
          <cell r="BE357">
            <v>1.1636400700840599</v>
          </cell>
          <cell r="BG357">
            <v>-1.2865484549172421</v>
          </cell>
          <cell r="BH357">
            <v>4.675306701738732</v>
          </cell>
          <cell r="BJ357">
            <v>-2.1225925275649393</v>
          </cell>
          <cell r="BK357">
            <v>4.8407619622145415</v>
          </cell>
          <cell r="BM357" t="str">
            <v>TAPElectronics and Machinery</v>
          </cell>
        </row>
        <row r="358">
          <cell r="G358">
            <v>-6.7607428696646821E-2</v>
          </cell>
          <cell r="H358">
            <v>0.13310998989618383</v>
          </cell>
          <cell r="J358">
            <v>-9.7674654076399747E-2</v>
          </cell>
          <cell r="K358">
            <v>0.24580936296842992</v>
          </cell>
          <cell r="M358">
            <v>-0.17893593655026052</v>
          </cell>
          <cell r="N358">
            <v>0.26636610750574619</v>
          </cell>
          <cell r="R358">
            <v>-6.86834553926019E-2</v>
          </cell>
          <cell r="S358">
            <v>0.1206129829515703</v>
          </cell>
          <cell r="U358">
            <v>-9.4345909368712455E-2</v>
          </cell>
          <cell r="V358">
            <v>0.31800552143249661</v>
          </cell>
          <cell r="X358">
            <v>-0.18007354825385846</v>
          </cell>
          <cell r="Y358">
            <v>0.33967400423716754</v>
          </cell>
          <cell r="AC358">
            <v>-0.23228489341363456</v>
          </cell>
          <cell r="AD358">
            <v>0.51608258360238324</v>
          </cell>
          <cell r="AF358">
            <v>-0.29963922624460793</v>
          </cell>
          <cell r="AG358">
            <v>0.845940363898535</v>
          </cell>
          <cell r="AI358">
            <v>-0.53153628009931708</v>
          </cell>
          <cell r="AJ358">
            <v>0.89050874204440333</v>
          </cell>
          <cell r="AL358">
            <v>-0.39706099619677943</v>
          </cell>
          <cell r="AM358">
            <v>0.78176002564853331</v>
          </cell>
          <cell r="AO358">
            <v>-0.57364695268575783</v>
          </cell>
          <cell r="AP358">
            <v>1.4436477235759944</v>
          </cell>
          <cell r="AR358">
            <v>-1.0508975506352012</v>
          </cell>
          <cell r="AS358">
            <v>1.5643782649070881</v>
          </cell>
          <cell r="AU358">
            <v>-0.32039223985111825</v>
          </cell>
          <cell r="AV358">
            <v>0.56263132863785337</v>
          </cell>
          <cell r="AX358">
            <v>-0.4401015797858111</v>
          </cell>
          <cell r="AY358">
            <v>1.4834213088783368</v>
          </cell>
          <cell r="BA358">
            <v>-0.84000094539807524</v>
          </cell>
          <cell r="BB358">
            <v>1.5844997083310199</v>
          </cell>
          <cell r="BD358">
            <v>-0.85175275200124123</v>
          </cell>
          <cell r="BE358">
            <v>1.8923949568277807</v>
          </cell>
          <cell r="BG358">
            <v>-1.0987306656524338</v>
          </cell>
          <cell r="BH358">
            <v>3.1019323830777159</v>
          </cell>
          <cell r="BJ358">
            <v>-1.9490612700193848</v>
          </cell>
          <cell r="BK358">
            <v>3.2653577276195023</v>
          </cell>
          <cell r="BM358" t="str">
            <v>TAPOther</v>
          </cell>
        </row>
        <row r="359">
          <cell r="G359">
            <v>-4.2168346289713554E-2</v>
          </cell>
          <cell r="H359">
            <v>6.907495927907803E-2</v>
          </cell>
          <cell r="J359">
            <v>-7.3650921993930751E-2</v>
          </cell>
          <cell r="K359">
            <v>0.16542978653478713</v>
          </cell>
          <cell r="M359">
            <v>-0.13014749246804058</v>
          </cell>
          <cell r="N359">
            <v>0.1843786392655602</v>
          </cell>
          <cell r="R359">
            <v>-4.3256803651274822E-2</v>
          </cell>
          <cell r="S359">
            <v>6.8784057956690958E-2</v>
          </cell>
          <cell r="U359">
            <v>-7.464716122194659E-2</v>
          </cell>
          <cell r="V359">
            <v>0.16529189041102654</v>
          </cell>
          <cell r="X359">
            <v>-0.13162849714353797</v>
          </cell>
          <cell r="Y359">
            <v>0.18488698972578277</v>
          </cell>
          <cell r="AC359">
            <v>-2.7859279553670291E-2</v>
          </cell>
          <cell r="AD359">
            <v>3.9466910649805342E-2</v>
          </cell>
          <cell r="AF359">
            <v>-4.9784000632285164E-2</v>
          </cell>
          <cell r="AG359">
            <v>9.8436821221618231E-2</v>
          </cell>
          <cell r="AI359">
            <v>-8.685162201048513E-2</v>
          </cell>
          <cell r="AJ359">
            <v>0.11318140017657896</v>
          </cell>
          <cell r="AL359">
            <v>-6.838267285453449E-2</v>
          </cell>
          <cell r="AM359">
            <v>0.11201602050905494</v>
          </cell>
          <cell r="AO359">
            <v>-0.11943667104096004</v>
          </cell>
          <cell r="AP359">
            <v>0.26827068093403927</v>
          </cell>
          <cell r="AR359">
            <v>-0.21105483575605655</v>
          </cell>
          <cell r="AS359">
            <v>0.29899925606844746</v>
          </cell>
          <cell r="AU359">
            <v>-7.1522816845979914E-2</v>
          </cell>
          <cell r="AV359">
            <v>0.11373076981878869</v>
          </cell>
          <cell r="AX359">
            <v>-0.12342509823867383</v>
          </cell>
          <cell r="AY359">
            <v>0.27330132155164966</v>
          </cell>
          <cell r="BA359">
            <v>-0.21764069691338375</v>
          </cell>
          <cell r="BB359">
            <v>0.30570077276091151</v>
          </cell>
          <cell r="BD359">
            <v>-0.13292074578588611</v>
          </cell>
          <cell r="BE359">
            <v>0.18830247161743033</v>
          </cell>
          <cell r="BG359">
            <v>-0.23752683480203554</v>
          </cell>
          <cell r="BH359">
            <v>0.4696566422101055</v>
          </cell>
          <cell r="BJ359">
            <v>-0.41438194222171343</v>
          </cell>
          <cell r="BK359">
            <v>0.54000521052884587</v>
          </cell>
          <cell r="BM359" t="str">
            <v>TAPServices</v>
          </cell>
        </row>
        <row r="360">
          <cell r="G360">
            <v>-4.184304183581844E-3</v>
          </cell>
          <cell r="H360">
            <v>3.4352850168943405E-2</v>
          </cell>
          <cell r="J360">
            <v>-8.8558645220473409E-3</v>
          </cell>
          <cell r="K360">
            <v>7.6719086617231369E-2</v>
          </cell>
          <cell r="M360">
            <v>-1.0639735730364919E-2</v>
          </cell>
          <cell r="N360">
            <v>7.7507052570581436E-2</v>
          </cell>
          <cell r="R360">
            <v>-8.6387773044407368E-3</v>
          </cell>
          <cell r="S360">
            <v>9.387752041220665E-2</v>
          </cell>
          <cell r="U360">
            <v>-1.8198027508333325E-2</v>
          </cell>
          <cell r="V360">
            <v>0.21044375002384186</v>
          </cell>
          <cell r="X360">
            <v>-2.1995911374688148E-2</v>
          </cell>
          <cell r="Y360">
            <v>0.21235857158899307</v>
          </cell>
          <cell r="AC360">
            <v>-1.186685950960964E-2</v>
          </cell>
          <cell r="AD360">
            <v>0.1534765437245369</v>
          </cell>
          <cell r="AF360">
            <v>-2.5166952167637646E-2</v>
          </cell>
          <cell r="AG360">
            <v>0.34905585646629333</v>
          </cell>
          <cell r="AI360">
            <v>-3.0177217442542315E-2</v>
          </cell>
          <cell r="AJ360">
            <v>0.35128980875015259</v>
          </cell>
          <cell r="AL360">
            <v>-0.46196994193139945</v>
          </cell>
          <cell r="AM360">
            <v>3.792741517214421</v>
          </cell>
          <cell r="AO360">
            <v>-0.97773561373840046</v>
          </cell>
          <cell r="AP360">
            <v>8.4702044676047983</v>
          </cell>
          <cell r="AR360">
            <v>-1.1746846983085681</v>
          </cell>
          <cell r="AS360">
            <v>8.5572001949090808</v>
          </cell>
          <cell r="AU360">
            <v>-0.46703993645109371</v>
          </cell>
          <cell r="AV360">
            <v>5.0753190668504784</v>
          </cell>
          <cell r="AX360">
            <v>-0.98384358243130787</v>
          </cell>
          <cell r="AY360">
            <v>11.377262334004319</v>
          </cell>
          <cell r="BA360">
            <v>-1.1891693336437155</v>
          </cell>
          <cell r="BB360">
            <v>11.48078371331383</v>
          </cell>
          <cell r="BD360">
            <v>-0.45978754676832717</v>
          </cell>
          <cell r="BE360">
            <v>5.9465272567221961</v>
          </cell>
          <cell r="BG360">
            <v>-0.97510644559527537</v>
          </cell>
          <cell r="BH360">
            <v>13.524347852925219</v>
          </cell>
          <cell r="BJ360">
            <v>-1.1692317386048945</v>
          </cell>
          <cell r="BK360">
            <v>13.610903477803173</v>
          </cell>
          <cell r="BM360" t="str">
            <v>TAPTextiles, Garments and Leather</v>
          </cell>
        </row>
        <row r="361">
          <cell r="G361">
            <v>-6.7942681489512324E-3</v>
          </cell>
          <cell r="H361">
            <v>1.7563297180458903E-2</v>
          </cell>
          <cell r="J361">
            <v>-1.1474242201074958E-2</v>
          </cell>
          <cell r="K361">
            <v>2.7920627035200596E-2</v>
          </cell>
          <cell r="M361">
            <v>-1.8605073913931847E-2</v>
          </cell>
          <cell r="N361">
            <v>2.9618700500577688E-2</v>
          </cell>
          <cell r="R361">
            <v>-3.0366216436959803E-2</v>
          </cell>
          <cell r="S361">
            <v>7.5198498438112438E-2</v>
          </cell>
          <cell r="U361">
            <v>-5.3008155868155882E-2</v>
          </cell>
          <cell r="V361">
            <v>0.12235107843298465</v>
          </cell>
          <cell r="X361">
            <v>-8.672515966463834E-2</v>
          </cell>
          <cell r="Y361">
            <v>0.13022922852542251</v>
          </cell>
          <cell r="AC361">
            <v>-3.349510399857536E-3</v>
          </cell>
          <cell r="AD361">
            <v>1.0989737696945667E-2</v>
          </cell>
          <cell r="AF361">
            <v>-5.6765659246593714E-3</v>
          </cell>
          <cell r="AG361">
            <v>1.7315549543127418E-2</v>
          </cell>
          <cell r="AI361">
            <v>-9.2132731806486845E-3</v>
          </cell>
          <cell r="AJ361">
            <v>1.8154244869947433E-2</v>
          </cell>
          <cell r="AL361">
            <v>-8.3157171333682112E-2</v>
          </cell>
          <cell r="AM361">
            <v>0.21496268336792726</v>
          </cell>
          <cell r="AO361">
            <v>-0.14043683642163013</v>
          </cell>
          <cell r="AP361">
            <v>0.34172928050659984</v>
          </cell>
          <cell r="AR361">
            <v>-0.22771331440244502</v>
          </cell>
          <cell r="AS361">
            <v>0.36251253235975772</v>
          </cell>
          <cell r="AU361">
            <v>-7.5218520113196186E-2</v>
          </cell>
          <cell r="AV361">
            <v>0.18627015252268322</v>
          </cell>
          <cell r="AX361">
            <v>-0.13130364945562875</v>
          </cell>
          <cell r="AY361">
            <v>0.30306927019005636</v>
          </cell>
          <cell r="BA361">
            <v>-0.21482222456318145</v>
          </cell>
          <cell r="BB361">
            <v>0.32258381170078476</v>
          </cell>
          <cell r="BD361">
            <v>-8.2250835604788519E-2</v>
          </cell>
          <cell r="BE361">
            <v>0.26986484612487588</v>
          </cell>
          <cell r="BG361">
            <v>-0.13939419047296017</v>
          </cell>
          <cell r="BH361">
            <v>0.42520196949945882</v>
          </cell>
          <cell r="BJ361">
            <v>-0.22624184650860416</v>
          </cell>
          <cell r="BK361">
            <v>0.4457970366029112</v>
          </cell>
          <cell r="BM361" t="str">
            <v>THAAgriculture, Mining and Quarrying</v>
          </cell>
        </row>
        <row r="362">
          <cell r="G362">
            <v>-9.2244993429630995E-3</v>
          </cell>
          <cell r="H362">
            <v>4.7130286693572998E-2</v>
          </cell>
          <cell r="J362">
            <v>-9.9974538898095489E-3</v>
          </cell>
          <cell r="K362">
            <v>8.0704949796199799E-2</v>
          </cell>
          <cell r="M362">
            <v>-2.8924241662025452E-2</v>
          </cell>
          <cell r="N362">
            <v>8.4032416343688965E-2</v>
          </cell>
          <cell r="R362">
            <v>-1.2427106499671936E-2</v>
          </cell>
          <cell r="S362">
            <v>0.1271619526669383</v>
          </cell>
          <cell r="U362">
            <v>-1.3978299219161272E-2</v>
          </cell>
          <cell r="V362">
            <v>0.21955388411879539</v>
          </cell>
          <cell r="X362">
            <v>-6.1002915725111961E-2</v>
          </cell>
          <cell r="Y362">
            <v>0.22693884931504726</v>
          </cell>
          <cell r="AC362">
            <v>-4.6366209513507783E-2</v>
          </cell>
          <cell r="AD362">
            <v>0.2972547709941864</v>
          </cell>
          <cell r="AF362">
            <v>-4.7702280804514885E-2</v>
          </cell>
          <cell r="AG362">
            <v>0.51019126176834106</v>
          </cell>
          <cell r="AI362">
            <v>-0.16268961131572723</v>
          </cell>
          <cell r="AJ362">
            <v>0.52701714634895325</v>
          </cell>
          <cell r="AL362">
            <v>-0.73943298743079255</v>
          </cell>
          <cell r="AM362">
            <v>3.7779490672177745</v>
          </cell>
          <cell r="AO362">
            <v>-0.80139278258855262</v>
          </cell>
          <cell r="AP362">
            <v>6.46928357946926</v>
          </cell>
          <cell r="AR362">
            <v>-2.3185581814407237</v>
          </cell>
          <cell r="AS362">
            <v>6.7360122590764497</v>
          </cell>
          <cell r="AU362">
            <v>-0.4682719379466469</v>
          </cell>
          <cell r="AV362">
            <v>4.7916523456203546</v>
          </cell>
          <cell r="AX362">
            <v>-0.52672319696685221</v>
          </cell>
          <cell r="AY362">
            <v>8.2731183484052355</v>
          </cell>
          <cell r="BA362">
            <v>-2.2986809976842375</v>
          </cell>
          <cell r="BB362">
            <v>8.5513948695092186</v>
          </cell>
          <cell r="BD362">
            <v>-2.1946798628702324</v>
          </cell>
          <cell r="BE362">
            <v>14.070140019813069</v>
          </cell>
          <cell r="BG362">
            <v>-2.2579209340834843</v>
          </cell>
          <cell r="BH362">
            <v>24.149191839568672</v>
          </cell>
          <cell r="BJ362">
            <v>-7.7006858572036698</v>
          </cell>
          <cell r="BK362">
            <v>24.945621620038224</v>
          </cell>
          <cell r="BM362" t="str">
            <v>THAElectronics and Machinery</v>
          </cell>
        </row>
        <row r="363">
          <cell r="G363">
            <v>-4.1162649942634744E-2</v>
          </cell>
          <cell r="H363">
            <v>0.11422185153060127</v>
          </cell>
          <cell r="J363">
            <v>-5.6187224199675256E-2</v>
          </cell>
          <cell r="K363">
            <v>0.17873265374510083</v>
          </cell>
          <cell r="M363">
            <v>-0.14074211364641087</v>
          </cell>
          <cell r="N363">
            <v>0.20517237392778043</v>
          </cell>
          <cell r="R363">
            <v>-2.1792936433485011E-2</v>
          </cell>
          <cell r="S363">
            <v>8.0184786427707877E-2</v>
          </cell>
          <cell r="U363">
            <v>-2.8147418313892558E-2</v>
          </cell>
          <cell r="V363">
            <v>0.11283693405857775</v>
          </cell>
          <cell r="X363">
            <v>-5.8664855634560809E-2</v>
          </cell>
          <cell r="Y363">
            <v>0.12091916444478557</v>
          </cell>
          <cell r="AC363">
            <v>-0.17693643613861809</v>
          </cell>
          <cell r="AD363">
            <v>0.55018343278584325</v>
          </cell>
          <cell r="AF363">
            <v>-0.21620074516539489</v>
          </cell>
          <cell r="AG363">
            <v>0.76695279776572534</v>
          </cell>
          <cell r="AI363">
            <v>-0.47525655108245246</v>
          </cell>
          <cell r="AJ363">
            <v>0.8383774154490311</v>
          </cell>
          <cell r="AL363">
            <v>-0.15739574674498788</v>
          </cell>
          <cell r="AM363">
            <v>0.43675598245761005</v>
          </cell>
          <cell r="AO363">
            <v>-0.21484598593046453</v>
          </cell>
          <cell r="AP363">
            <v>0.6834292627692482</v>
          </cell>
          <cell r="AR363">
            <v>-0.53816287597413281</v>
          </cell>
          <cell r="AS363">
            <v>0.7845281839436854</v>
          </cell>
          <cell r="AU363">
            <v>-0.14978422553007109</v>
          </cell>
          <cell r="AV363">
            <v>0.55111509048015594</v>
          </cell>
          <cell r="AX363">
            <v>-0.19345897996285438</v>
          </cell>
          <cell r="AY363">
            <v>0.77553535893322578</v>
          </cell>
          <cell r="BA363">
            <v>-0.40320724992134238</v>
          </cell>
          <cell r="BB363">
            <v>0.83108503773161202</v>
          </cell>
          <cell r="BD363">
            <v>-0.32496943556621422</v>
          </cell>
          <cell r="BE363">
            <v>1.0104916969743034</v>
          </cell>
          <cell r="BG363">
            <v>-0.39708403570619155</v>
          </cell>
          <cell r="BH363">
            <v>1.4086200854672828</v>
          </cell>
          <cell r="BJ363">
            <v>-0.87287760805475711</v>
          </cell>
          <cell r="BK363">
            <v>1.5398017583924251</v>
          </cell>
          <cell r="BM363" t="str">
            <v>THAOther</v>
          </cell>
        </row>
        <row r="364">
          <cell r="G364">
            <v>-3.9327454564045183E-2</v>
          </cell>
          <cell r="H364">
            <v>0.13172787502116989</v>
          </cell>
          <cell r="J364">
            <v>-5.5594654935703147E-2</v>
          </cell>
          <cell r="K364">
            <v>0.2230989365343703</v>
          </cell>
          <cell r="M364">
            <v>-0.11772470187133877</v>
          </cell>
          <cell r="N364">
            <v>0.2415194285204052</v>
          </cell>
          <cell r="R364">
            <v>-2.7589428533246974E-2</v>
          </cell>
          <cell r="S364">
            <v>9.209454654410365E-2</v>
          </cell>
          <cell r="U364">
            <v>-3.9125983172198175E-2</v>
          </cell>
          <cell r="V364">
            <v>0.15528488286508946</v>
          </cell>
          <cell r="X364">
            <v>-8.2541708103235578E-2</v>
          </cell>
          <cell r="Y364">
            <v>0.16832506479113363</v>
          </cell>
          <cell r="AC364">
            <v>-2.4281934467481392E-2</v>
          </cell>
          <cell r="AD364">
            <v>8.0935730815653528E-2</v>
          </cell>
          <cell r="AF364">
            <v>-3.4966804871999102E-2</v>
          </cell>
          <cell r="AG364">
            <v>0.13981728034379159</v>
          </cell>
          <cell r="AI364">
            <v>-7.3518226469523995E-2</v>
          </cell>
          <cell r="AJ364">
            <v>0.15152326870085631</v>
          </cell>
          <cell r="AL364">
            <v>-6.2438215743153738E-2</v>
          </cell>
          <cell r="AM364">
            <v>0.20913770217609015</v>
          </cell>
          <cell r="AO364">
            <v>-8.8264829176490006E-2</v>
          </cell>
          <cell r="AP364">
            <v>0.3542029273396321</v>
          </cell>
          <cell r="AR364">
            <v>-0.18690557055429824</v>
          </cell>
          <cell r="AS364">
            <v>0.38344821324660738</v>
          </cell>
          <cell r="AU364">
            <v>-6.6595611554895559E-2</v>
          </cell>
          <cell r="AV364">
            <v>0.22229864749045519</v>
          </cell>
          <cell r="AX364">
            <v>-9.4442651245898679E-2</v>
          </cell>
          <cell r="AY364">
            <v>0.37482805151868426</v>
          </cell>
          <cell r="BA364">
            <v>-0.19923991985903322</v>
          </cell>
          <cell r="BB364">
            <v>0.40630456032369666</v>
          </cell>
          <cell r="BD364">
            <v>-6.6730103897706256E-2</v>
          </cell>
          <cell r="BE364">
            <v>0.2224225476597928</v>
          </cell>
          <cell r="BG364">
            <v>-9.6093600993946815E-2</v>
          </cell>
          <cell r="BH364">
            <v>0.38423716432192806</v>
          </cell>
          <cell r="BJ364">
            <v>-0.20203822299481269</v>
          </cell>
          <cell r="BK364">
            <v>0.41640683434300402</v>
          </cell>
          <cell r="BM364" t="str">
            <v>THAServices</v>
          </cell>
        </row>
        <row r="365">
          <cell r="G365">
            <v>-1.0797180002555251E-3</v>
          </cell>
          <cell r="H365">
            <v>2.1823680959641933E-2</v>
          </cell>
          <cell r="J365">
            <v>-1.8028243212029338E-3</v>
          </cell>
          <cell r="K365">
            <v>5.0944799557328224E-2</v>
          </cell>
          <cell r="M365">
            <v>-3.4822251182049513E-3</v>
          </cell>
          <cell r="N365">
            <v>5.1555933430790901E-2</v>
          </cell>
          <cell r="R365">
            <v>-7.4650352325988933E-4</v>
          </cell>
          <cell r="S365">
            <v>1.5057215001434088E-2</v>
          </cell>
          <cell r="U365">
            <v>-1.2464816245483235E-3</v>
          </cell>
          <cell r="V365">
            <v>3.5169875249266624E-2</v>
          </cell>
          <cell r="X365">
            <v>-2.4074429675238207E-3</v>
          </cell>
          <cell r="Y365">
            <v>3.5592014901340008E-2</v>
          </cell>
          <cell r="AC365">
            <v>-2.3323645873460919E-3</v>
          </cell>
          <cell r="AD365">
            <v>9.6682734787464142E-2</v>
          </cell>
          <cell r="AF365">
            <v>-3.9049836050253361E-3</v>
          </cell>
          <cell r="AG365">
            <v>0.23704630881547928</v>
          </cell>
          <cell r="AI365">
            <v>-7.5209321221336722E-3</v>
          </cell>
          <cell r="AJ365">
            <v>0.23848400264978409</v>
          </cell>
          <cell r="AL365">
            <v>-7.4794588085310379E-2</v>
          </cell>
          <cell r="AM365">
            <v>1.5117773599174531</v>
          </cell>
          <cell r="AO365">
            <v>-0.12488585210456921</v>
          </cell>
          <cell r="AP365">
            <v>3.529065271744384</v>
          </cell>
          <cell r="AR365">
            <v>-0.24122186837194745</v>
          </cell>
          <cell r="AS365">
            <v>3.5713999427601522</v>
          </cell>
          <cell r="AU365">
            <v>-7.4825376760879858E-2</v>
          </cell>
          <cell r="AV365">
            <v>1.509251799016144</v>
          </cell>
          <cell r="AX365">
            <v>-0.12494041123215331</v>
          </cell>
          <cell r="AY365">
            <v>3.5252334170743738</v>
          </cell>
          <cell r="BA365">
            <v>-0.24130874331129845</v>
          </cell>
          <cell r="BB365">
            <v>3.5675463567027923</v>
          </cell>
          <cell r="BD365">
            <v>-7.827652824353698E-2</v>
          </cell>
          <cell r="BE365">
            <v>3.2447709338893094</v>
          </cell>
          <cell r="BG365">
            <v>-0.13105522228714814</v>
          </cell>
          <cell r="BH365">
            <v>7.9555152687917721</v>
          </cell>
          <cell r="BJ365">
            <v>-0.25241013299116938</v>
          </cell>
          <cell r="BK365">
            <v>8.0037657364232384</v>
          </cell>
          <cell r="BM365" t="str">
            <v>THATextiles, Garments and Leather</v>
          </cell>
        </row>
        <row r="366">
          <cell r="G366">
            <v>-3.4443230833858252E-3</v>
          </cell>
          <cell r="H366">
            <v>4.5429407618939877E-3</v>
          </cell>
          <cell r="J366">
            <v>-4.9836640246212482E-3</v>
          </cell>
          <cell r="K366">
            <v>7.9112001694738865E-3</v>
          </cell>
          <cell r="M366">
            <v>-7.3045410681515932E-3</v>
          </cell>
          <cell r="N366">
            <v>8.7974360212683678E-3</v>
          </cell>
          <cell r="R366">
            <v>-3.2999264658428729E-3</v>
          </cell>
          <cell r="S366">
            <v>7.1380244335159659E-3</v>
          </cell>
          <cell r="U366">
            <v>-4.6148240799084306E-3</v>
          </cell>
          <cell r="V366">
            <v>1.2619070126675069E-2</v>
          </cell>
          <cell r="X366">
            <v>-7.0959124714136124E-3</v>
          </cell>
          <cell r="Y366">
            <v>1.3573356322012842E-2</v>
          </cell>
          <cell r="AC366">
            <v>-3.1900554022286087E-3</v>
          </cell>
          <cell r="AD366">
            <v>6.4951941603794694E-3</v>
          </cell>
          <cell r="AF366">
            <v>-4.6544629149138927E-3</v>
          </cell>
          <cell r="AG366">
            <v>1.084047113545239E-2</v>
          </cell>
          <cell r="AI366">
            <v>-6.7415710655041039E-3</v>
          </cell>
          <cell r="AJ366">
            <v>1.1634689755737782E-2</v>
          </cell>
          <cell r="AL366">
            <v>-3.882344638103611E-2</v>
          </cell>
          <cell r="AM366">
            <v>5.120675755778329E-2</v>
          </cell>
          <cell r="AO366">
            <v>-5.6174466900121553E-2</v>
          </cell>
          <cell r="AP366">
            <v>8.9172835460978178E-2</v>
          </cell>
          <cell r="AR366">
            <v>-8.2334743760068094E-2</v>
          </cell>
          <cell r="AS366">
            <v>9.916223809253169E-2</v>
          </cell>
          <cell r="AU366">
            <v>-1.591140610525452E-2</v>
          </cell>
          <cell r="AV366">
            <v>3.4417738312205723E-2</v>
          </cell>
          <cell r="AX366">
            <v>-2.2251507965337456E-2</v>
          </cell>
          <cell r="AY366">
            <v>6.0845946579275438E-2</v>
          </cell>
          <cell r="BA366">
            <v>-3.4214685141828939E-2</v>
          </cell>
          <cell r="BB366">
            <v>6.5447271897225878E-2</v>
          </cell>
          <cell r="BD366">
            <v>-6.0745556893611191E-2</v>
          </cell>
          <cell r="BE366">
            <v>0.12368254987946047</v>
          </cell>
          <cell r="BG366">
            <v>-8.8631044341606527E-2</v>
          </cell>
          <cell r="BH366">
            <v>0.20642602496876078</v>
          </cell>
          <cell r="BJ366">
            <v>-0.1283740992165236</v>
          </cell>
          <cell r="BK366">
            <v>0.22154966587819669</v>
          </cell>
          <cell r="BM366" t="str">
            <v>TURAgriculture, Mining and Quarrying</v>
          </cell>
        </row>
        <row r="367">
          <cell r="G367">
            <v>-1.0643680288922042E-3</v>
          </cell>
          <cell r="H367">
            <v>5.0067490665242076E-3</v>
          </cell>
          <cell r="J367">
            <v>-1.8099851440638304E-3</v>
          </cell>
          <cell r="K367">
            <v>8.8222187478095293E-3</v>
          </cell>
          <cell r="M367">
            <v>-1.2161020189523697E-2</v>
          </cell>
          <cell r="N367">
            <v>1.1141716036945581E-2</v>
          </cell>
          <cell r="R367">
            <v>-1.2198116164654493E-3</v>
          </cell>
          <cell r="S367">
            <v>5.7533727958798409E-3</v>
          </cell>
          <cell r="U367">
            <v>-2.072086906991899E-3</v>
          </cell>
          <cell r="V367">
            <v>1.01603998336941E-2</v>
          </cell>
          <cell r="X367">
            <v>-1.3587699271738529E-2</v>
          </cell>
          <cell r="Y367">
            <v>1.2787032872438431E-2</v>
          </cell>
          <cell r="AC367">
            <v>-6.0226157074794173E-3</v>
          </cell>
          <cell r="AD367">
            <v>3.6352909170091152E-2</v>
          </cell>
          <cell r="AF367">
            <v>-1.0172273498028517E-2</v>
          </cell>
          <cell r="AG367">
            <v>6.2858244404196739E-2</v>
          </cell>
          <cell r="AI367">
            <v>-9.2285722494125366E-2</v>
          </cell>
          <cell r="AJ367">
            <v>7.8553752973675728E-2</v>
          </cell>
          <cell r="AL367">
            <v>-4.8132319937858568E-2</v>
          </cell>
          <cell r="AM367">
            <v>0.22641270817701742</v>
          </cell>
          <cell r="AO367">
            <v>-8.1850245095697466E-2</v>
          </cell>
          <cell r="AP367">
            <v>0.39895397438168245</v>
          </cell>
          <cell r="AR367">
            <v>-0.54993958728930714</v>
          </cell>
          <cell r="AS367">
            <v>0.50384512348157606</v>
          </cell>
          <cell r="AU367">
            <v>-4.9027306682252463E-2</v>
          </cell>
          <cell r="AV367">
            <v>0.23124256951927369</v>
          </cell>
          <cell r="AX367">
            <v>-8.3282401061024192E-2</v>
          </cell>
          <cell r="AY367">
            <v>0.40837210593570139</v>
          </cell>
          <cell r="BA367">
            <v>-0.54612391807847027</v>
          </cell>
          <cell r="BB367">
            <v>0.51394311525712522</v>
          </cell>
          <cell r="BD367">
            <v>-4.8802956707941089E-2</v>
          </cell>
          <cell r="BE367">
            <v>0.29457789415857999</v>
          </cell>
          <cell r="BG367">
            <v>-8.2428806229343635E-2</v>
          </cell>
          <cell r="BH367">
            <v>0.50935811437968592</v>
          </cell>
          <cell r="BJ367">
            <v>-0.74781728378395917</v>
          </cell>
          <cell r="BK367">
            <v>0.63654325492819053</v>
          </cell>
          <cell r="BM367" t="str">
            <v>TURElectronics and Machinery</v>
          </cell>
        </row>
        <row r="368">
          <cell r="G368">
            <v>-2.330716977303382E-2</v>
          </cell>
          <cell r="H368">
            <v>1.4552528518834151E-2</v>
          </cell>
          <cell r="J368">
            <v>-2.6932784196105786E-2</v>
          </cell>
          <cell r="K368">
            <v>2.3585940405610017E-2</v>
          </cell>
          <cell r="M368">
            <v>-5.8998943961341865E-2</v>
          </cell>
          <cell r="N368">
            <v>3.2504942617379129E-2</v>
          </cell>
          <cell r="R368">
            <v>-2.7624666792689823E-2</v>
          </cell>
          <cell r="S368">
            <v>1.4829444578936091E-2</v>
          </cell>
          <cell r="U368">
            <v>-3.1382218141516205E-2</v>
          </cell>
          <cell r="V368">
            <v>2.3654247896047309E-2</v>
          </cell>
          <cell r="X368">
            <v>-7.0968311621982139E-2</v>
          </cell>
          <cell r="Y368">
            <v>3.4179198293713853E-2</v>
          </cell>
          <cell r="AC368">
            <v>-0.19398560220270156</v>
          </cell>
          <cell r="AD368">
            <v>9.2108498283778317E-2</v>
          </cell>
          <cell r="AF368">
            <v>-0.2128374059102498</v>
          </cell>
          <cell r="AG368">
            <v>0.14634331234447018</v>
          </cell>
          <cell r="AI368">
            <v>-0.46063877258347929</v>
          </cell>
          <cell r="AJ368">
            <v>0.20584182276434149</v>
          </cell>
          <cell r="AL368">
            <v>-0.12140656998246312</v>
          </cell>
          <cell r="AM368">
            <v>7.5803822997323689E-2</v>
          </cell>
          <cell r="AO368">
            <v>-0.14029232125430524</v>
          </cell>
          <cell r="AP368">
            <v>0.12285868049791812</v>
          </cell>
          <cell r="AR368">
            <v>-0.30732429070909473</v>
          </cell>
          <cell r="AS368">
            <v>0.16931758034468156</v>
          </cell>
          <cell r="AU368">
            <v>-0.14049652903605078</v>
          </cell>
          <cell r="AV368">
            <v>7.542119897802145E-2</v>
          </cell>
          <cell r="AX368">
            <v>-0.15960709156868338</v>
          </cell>
          <cell r="AY368">
            <v>0.12030334162193018</v>
          </cell>
          <cell r="BA368">
            <v>-0.36093834286811521</v>
          </cell>
          <cell r="BB368">
            <v>0.17383227683935182</v>
          </cell>
          <cell r="BD368">
            <v>-0.36490772696236695</v>
          </cell>
          <cell r="BE368">
            <v>0.17326596593250948</v>
          </cell>
          <cell r="BG368">
            <v>-0.40036999200652157</v>
          </cell>
          <cell r="BH368">
            <v>0.27528746905640505</v>
          </cell>
          <cell r="BJ368">
            <v>-0.86651094486140778</v>
          </cell>
          <cell r="BK368">
            <v>0.38721054967903273</v>
          </cell>
          <cell r="BM368" t="str">
            <v>TUROther</v>
          </cell>
        </row>
        <row r="369">
          <cell r="G369">
            <v>-1.843076156819734E-2</v>
          </cell>
          <cell r="H369">
            <v>2.0098032458918169E-2</v>
          </cell>
          <cell r="J369">
            <v>-2.3249717759881605E-2</v>
          </cell>
          <cell r="K369">
            <v>3.573915648212278E-2</v>
          </cell>
          <cell r="M369">
            <v>-5.9072491791539505E-2</v>
          </cell>
          <cell r="N369">
            <v>4.581899791082833E-2</v>
          </cell>
          <cell r="R369">
            <v>-1.3111524825944798E-2</v>
          </cell>
          <cell r="S369">
            <v>1.429650155841955E-2</v>
          </cell>
          <cell r="U369">
            <v>-1.6454578604225389E-2</v>
          </cell>
          <cell r="V369">
            <v>2.613290277440683E-2</v>
          </cell>
          <cell r="X369">
            <v>-4.205473017100303E-2</v>
          </cell>
          <cell r="Y369">
            <v>3.3294047389063053E-2</v>
          </cell>
          <cell r="AC369">
            <v>-4.9286182189085537E-3</v>
          </cell>
          <cell r="AD369">
            <v>5.6352827858319188E-3</v>
          </cell>
          <cell r="AF369">
            <v>-6.2510477125776731E-3</v>
          </cell>
          <cell r="AG369">
            <v>1.167275360640474E-2</v>
          </cell>
          <cell r="AI369">
            <v>-1.5518280695982156E-2</v>
          </cell>
          <cell r="AJ369">
            <v>1.4359450451401301E-2</v>
          </cell>
          <cell r="AL369">
            <v>-2.8489923381663326E-2</v>
          </cell>
          <cell r="AM369">
            <v>3.1067159257530601E-2</v>
          </cell>
          <cell r="AO369">
            <v>-3.5938974912858676E-2</v>
          </cell>
          <cell r="AP369">
            <v>5.5244913571986597E-2</v>
          </cell>
          <cell r="AR369">
            <v>-9.1313142914772299E-2</v>
          </cell>
          <cell r="AS369">
            <v>7.0826142211971907E-2</v>
          </cell>
          <cell r="AU369">
            <v>-2.5506033758853044E-2</v>
          </cell>
          <cell r="AV369">
            <v>2.7811185672393237E-2</v>
          </cell>
          <cell r="AX369">
            <v>-3.2009323319633909E-2</v>
          </cell>
          <cell r="AY369">
            <v>5.0836703528326241E-2</v>
          </cell>
          <cell r="BA369">
            <v>-8.180965842649543E-2</v>
          </cell>
          <cell r="BB369">
            <v>6.4767378924068295E-2</v>
          </cell>
          <cell r="BD369">
            <v>-4.4112850128764841E-2</v>
          </cell>
          <cell r="BE369">
            <v>5.0437744195910128E-2</v>
          </cell>
          <cell r="BG369">
            <v>-5.5949054815157211E-2</v>
          </cell>
          <cell r="BH369">
            <v>0.10447521142008047</v>
          </cell>
          <cell r="BJ369">
            <v>-0.13889401860579917</v>
          </cell>
          <cell r="BK369">
            <v>0.12852208419469852</v>
          </cell>
          <cell r="BM369" t="str">
            <v>TURServices</v>
          </cell>
        </row>
        <row r="370">
          <cell r="G370">
            <v>-1.2502374011091888E-3</v>
          </cell>
          <cell r="H370">
            <v>7.7741860877722502E-3</v>
          </cell>
          <cell r="J370">
            <v>-2.0582292345352471E-3</v>
          </cell>
          <cell r="K370">
            <v>1.6453254269436002E-2</v>
          </cell>
          <cell r="M370">
            <v>-4.5433734194375575E-3</v>
          </cell>
          <cell r="N370">
            <v>1.742311439011246E-2</v>
          </cell>
          <cell r="R370">
            <v>-1.4236401912057772E-3</v>
          </cell>
          <cell r="S370">
            <v>8.8352467864751816E-3</v>
          </cell>
          <cell r="U370">
            <v>-2.3454550537280738E-3</v>
          </cell>
          <cell r="V370">
            <v>1.8708534073084593E-2</v>
          </cell>
          <cell r="X370">
            <v>-5.1644407794810832E-3</v>
          </cell>
          <cell r="Y370">
            <v>1.9813683349639177E-2</v>
          </cell>
          <cell r="AC370">
            <v>-4.4318809232208878E-3</v>
          </cell>
          <cell r="AD370">
            <v>4.9835661426186562E-2</v>
          </cell>
          <cell r="AF370">
            <v>-7.2727744118310511E-3</v>
          </cell>
          <cell r="AG370">
            <v>0.10744297690689564</v>
          </cell>
          <cell r="AI370">
            <v>-1.6238820157013834E-2</v>
          </cell>
          <cell r="AJ370">
            <v>0.11123226955533028</v>
          </cell>
          <cell r="AL370">
            <v>-2.4870089901501972E-2</v>
          </cell>
          <cell r="AM370">
            <v>0.15464639495056678</v>
          </cell>
          <cell r="AO370">
            <v>-4.0942900968550272E-2</v>
          </cell>
          <cell r="AP370">
            <v>0.32729297051113243</v>
          </cell>
          <cell r="AR370">
            <v>-9.0378119625328823E-2</v>
          </cell>
          <cell r="AS370">
            <v>0.34658571313081865</v>
          </cell>
          <cell r="AU370">
            <v>-2.4954923071504469E-2</v>
          </cell>
          <cell r="AV370">
            <v>0.15487263230992609</v>
          </cell>
          <cell r="AX370">
            <v>-4.1113373164803603E-2</v>
          </cell>
          <cell r="AY370">
            <v>0.32794102853967783</v>
          </cell>
          <cell r="BA370">
            <v>-9.0527243579808819E-2</v>
          </cell>
          <cell r="BB370">
            <v>0.34731313909774658</v>
          </cell>
          <cell r="BD370">
            <v>-2.4519546887258659E-2</v>
          </cell>
          <cell r="BE370">
            <v>0.27571765987540875</v>
          </cell>
          <cell r="BG370">
            <v>-4.0236896315740352E-2</v>
          </cell>
          <cell r="BH370">
            <v>0.59443228633965128</v>
          </cell>
          <cell r="BJ370">
            <v>-8.984187958377976E-2</v>
          </cell>
          <cell r="BK370">
            <v>0.61539668957441007</v>
          </cell>
          <cell r="BM370" t="str">
            <v>TURTextiles, Garments and Leather</v>
          </cell>
        </row>
        <row r="371">
          <cell r="G371">
            <v>-1.5755103886476718E-3</v>
          </cell>
          <cell r="H371">
            <v>3.10268544126302E-3</v>
          </cell>
          <cell r="J371">
            <v>-2.4373294727411121E-3</v>
          </cell>
          <cell r="K371">
            <v>5.5873019155114889E-3</v>
          </cell>
          <cell r="M371">
            <v>-4.8600253066979349E-3</v>
          </cell>
          <cell r="N371">
            <v>6.3994694501161575E-3</v>
          </cell>
          <cell r="R371">
            <v>-6.0506339650601149E-4</v>
          </cell>
          <cell r="S371">
            <v>1.9779564463533461E-3</v>
          </cell>
          <cell r="U371">
            <v>-9.1124468599446118E-4</v>
          </cell>
          <cell r="V371">
            <v>3.0032416107133031E-3</v>
          </cell>
          <cell r="X371">
            <v>-1.9238528911955655E-3</v>
          </cell>
          <cell r="Y371">
            <v>3.3490848727524281E-3</v>
          </cell>
          <cell r="AC371">
            <v>-3.7720369000453502E-3</v>
          </cell>
          <cell r="AD371">
            <v>7.5045831617899239E-3</v>
          </cell>
          <cell r="AF371">
            <v>-5.8560499746818095E-3</v>
          </cell>
          <cell r="AG371">
            <v>1.4484467217698693E-2</v>
          </cell>
          <cell r="AI371">
            <v>-1.158772234339267E-2</v>
          </cell>
          <cell r="AJ371">
            <v>1.639986434020102E-2</v>
          </cell>
          <cell r="AL371">
            <v>-7.4329916517554509E-2</v>
          </cell>
          <cell r="AM371">
            <v>0.14637945359869389</v>
          </cell>
          <cell r="AO371">
            <v>-0.11498908388038305</v>
          </cell>
          <cell r="AP371">
            <v>0.26359945826495906</v>
          </cell>
          <cell r="AR371">
            <v>-0.22928777742311945</v>
          </cell>
          <cell r="AS371">
            <v>0.30191614946573864</v>
          </cell>
          <cell r="AU371">
            <v>-3.5282680127874513E-2</v>
          </cell>
          <cell r="AV371">
            <v>0.11533932643512526</v>
          </cell>
          <cell r="AX371">
            <v>-5.3136836503129288E-2</v>
          </cell>
          <cell r="AY371">
            <v>0.17512613340917466</v>
          </cell>
          <cell r="BA371">
            <v>-0.11218441995518286</v>
          </cell>
          <cell r="BB371">
            <v>0.1952930733684751</v>
          </cell>
          <cell r="BD371">
            <v>-8.726155304046726E-2</v>
          </cell>
          <cell r="BE371">
            <v>0.17360953749186697</v>
          </cell>
          <cell r="BG371">
            <v>-0.13547269791214928</v>
          </cell>
          <cell r="BH371">
            <v>0.33508079000100127</v>
          </cell>
          <cell r="BJ371">
            <v>-0.26806806897196844</v>
          </cell>
          <cell r="BK371">
            <v>0.3793912068998353</v>
          </cell>
          <cell r="BM371" t="str">
            <v>UKGAgriculture, Mining and Quarrying</v>
          </cell>
        </row>
        <row r="372">
          <cell r="G372">
            <v>-1.8608719110488892E-3</v>
          </cell>
          <cell r="H372">
            <v>9.6630295738577843E-3</v>
          </cell>
          <cell r="J372">
            <v>-3.0588301597163081E-3</v>
          </cell>
          <cell r="K372">
            <v>1.8772858660668135E-2</v>
          </cell>
          <cell r="M372">
            <v>-1.940018218010664E-2</v>
          </cell>
          <cell r="N372">
            <v>2.5894162245094776E-2</v>
          </cell>
          <cell r="R372">
            <v>-1.6591613530181348E-3</v>
          </cell>
          <cell r="S372">
            <v>8.5368352010846138E-3</v>
          </cell>
          <cell r="U372">
            <v>-2.6511387550272048E-3</v>
          </cell>
          <cell r="V372">
            <v>1.6412112396210432E-2</v>
          </cell>
          <cell r="X372">
            <v>-1.4608310535550117E-2</v>
          </cell>
          <cell r="Y372">
            <v>2.4140550754964352E-2</v>
          </cell>
          <cell r="AC372">
            <v>-9.8983002826571465E-3</v>
          </cell>
          <cell r="AD372">
            <v>6.9549983367323875E-2</v>
          </cell>
          <cell r="AF372">
            <v>-1.510997349396348E-2</v>
          </cell>
          <cell r="AG372">
            <v>0.13831569999456406</v>
          </cell>
          <cell r="AI372">
            <v>-0.10807948932051659</v>
          </cell>
          <cell r="AJ372">
            <v>0.15698272734880447</v>
          </cell>
          <cell r="AL372">
            <v>-8.709340263033441E-2</v>
          </cell>
          <cell r="AM372">
            <v>0.45225365609955431</v>
          </cell>
          <cell r="AO372">
            <v>-0.14316080816536303</v>
          </cell>
          <cell r="AP372">
            <v>0.87861616275048138</v>
          </cell>
          <cell r="AR372">
            <v>-0.90797645323234522</v>
          </cell>
          <cell r="AS372">
            <v>1.2119107633346367</v>
          </cell>
          <cell r="AU372">
            <v>-9.4146591920022699E-2</v>
          </cell>
          <cell r="AV372">
            <v>0.48440975225404337</v>
          </cell>
          <cell r="AX372">
            <v>-0.1504348435062513</v>
          </cell>
          <cell r="AY372">
            <v>0.93128039988445943</v>
          </cell>
          <cell r="BA372">
            <v>-0.82892640196180656</v>
          </cell>
          <cell r="BB372">
            <v>1.3698189006861368</v>
          </cell>
          <cell r="BD372">
            <v>-0.10675356050756843</v>
          </cell>
          <cell r="BE372">
            <v>0.75009932470050944</v>
          </cell>
          <cell r="BG372">
            <v>-0.16296166246661617</v>
          </cell>
          <cell r="BH372">
            <v>1.4917403015533293</v>
          </cell>
          <cell r="BJ372">
            <v>-1.1656415721212676</v>
          </cell>
          <cell r="BK372">
            <v>1.693064930757485</v>
          </cell>
          <cell r="BM372" t="str">
            <v>UKGElectronics and Machinery</v>
          </cell>
        </row>
        <row r="373">
          <cell r="G373">
            <v>-8.9205718359153252E-3</v>
          </cell>
          <cell r="H373">
            <v>3.1259898823918775E-2</v>
          </cell>
          <cell r="J373">
            <v>-1.2478293992899125E-2</v>
          </cell>
          <cell r="K373">
            <v>3.6252913982025348E-2</v>
          </cell>
          <cell r="M373">
            <v>-7.9518053418723866E-2</v>
          </cell>
          <cell r="N373">
            <v>4.7030075249494985E-2</v>
          </cell>
          <cell r="R373">
            <v>-8.003092953003943E-3</v>
          </cell>
          <cell r="S373">
            <v>2.6473311547306366E-2</v>
          </cell>
          <cell r="U373">
            <v>-1.1025393203453859E-2</v>
          </cell>
          <cell r="V373">
            <v>3.2407508930191398E-2</v>
          </cell>
          <cell r="X373">
            <v>-7.4949476140318438E-2</v>
          </cell>
          <cell r="Y373">
            <v>4.2275195854017511E-2</v>
          </cell>
          <cell r="AC373">
            <v>-4.5549306114480714E-2</v>
          </cell>
          <cell r="AD373">
            <v>0.21590365971496794</v>
          </cell>
          <cell r="AF373">
            <v>-5.8207906406096299E-2</v>
          </cell>
          <cell r="AG373">
            <v>0.23791208375041606</v>
          </cell>
          <cell r="AI373">
            <v>-0.58563547483936418</v>
          </cell>
          <cell r="AJ373">
            <v>0.29480105846596416</v>
          </cell>
          <cell r="AL373">
            <v>-5.1823269311939174E-2</v>
          </cell>
          <cell r="AM373">
            <v>0.1816016041587864</v>
          </cell>
          <cell r="AO373">
            <v>-7.2491540009128885E-2</v>
          </cell>
          <cell r="AP373">
            <v>0.21060808199189732</v>
          </cell>
          <cell r="AR373">
            <v>-0.46195306458813523</v>
          </cell>
          <cell r="AS373">
            <v>0.27321704261184965</v>
          </cell>
          <cell r="AU373">
            <v>-5.1994989540327032E-2</v>
          </cell>
          <cell r="AV373">
            <v>0.17199344866828703</v>
          </cell>
          <cell r="AX373">
            <v>-7.1630456831868028E-2</v>
          </cell>
          <cell r="AY373">
            <v>0.21054710944234192</v>
          </cell>
          <cell r="BA373">
            <v>-0.48693639457306542</v>
          </cell>
          <cell r="BB373">
            <v>0.27465610847614436</v>
          </cell>
          <cell r="BD373">
            <v>-0.13823568679468254</v>
          </cell>
          <cell r="BE373">
            <v>0.6552369998166826</v>
          </cell>
          <cell r="BG373">
            <v>-0.17665274414288532</v>
          </cell>
          <cell r="BH373">
            <v>0.72202944675675951</v>
          </cell>
          <cell r="BJ373">
            <v>-1.7773206439694293</v>
          </cell>
          <cell r="BK373">
            <v>0.89467942019617985</v>
          </cell>
          <cell r="BM373" t="str">
            <v>UKGOther</v>
          </cell>
        </row>
        <row r="374">
          <cell r="G374">
            <v>-1.2264474824632998E-2</v>
          </cell>
          <cell r="H374">
            <v>2.5991874450255636E-2</v>
          </cell>
          <cell r="J374">
            <v>-1.9701056047551901E-2</v>
          </cell>
          <cell r="K374">
            <v>4.2226857570767606E-2</v>
          </cell>
          <cell r="M374">
            <v>-6.9044966978253797E-2</v>
          </cell>
          <cell r="N374">
            <v>5.7164445011039788E-2</v>
          </cell>
          <cell r="R374">
            <v>-1.2678181141609457E-2</v>
          </cell>
          <cell r="S374">
            <v>2.7484043112053769E-2</v>
          </cell>
          <cell r="U374">
            <v>-2.0334406554411544E-2</v>
          </cell>
          <cell r="V374">
            <v>4.3957501741715532E-2</v>
          </cell>
          <cell r="X374">
            <v>-7.3441934233414941E-2</v>
          </cell>
          <cell r="Y374">
            <v>5.9682247566342994E-2</v>
          </cell>
          <cell r="AC374">
            <v>-1.5827357569731859E-2</v>
          </cell>
          <cell r="AD374">
            <v>3.3529282762142287E-2</v>
          </cell>
          <cell r="AF374">
            <v>-2.553759348375273E-2</v>
          </cell>
          <cell r="AG374">
            <v>5.9252196371680554E-2</v>
          </cell>
          <cell r="AI374">
            <v>-8.5261737032595875E-2</v>
          </cell>
          <cell r="AJ374">
            <v>7.8052506339552963E-2</v>
          </cell>
          <cell r="AL374">
            <v>-1.5690461044527485E-2</v>
          </cell>
          <cell r="AM374">
            <v>3.3252503622648109E-2</v>
          </cell>
          <cell r="AO374">
            <v>-2.520439373639595E-2</v>
          </cell>
          <cell r="AP374">
            <v>5.4022603757659562E-2</v>
          </cell>
          <cell r="AR374">
            <v>-8.8332144684833316E-2</v>
          </cell>
          <cell r="AS374">
            <v>7.3132890759926461E-2</v>
          </cell>
          <cell r="AU374">
            <v>-1.5692061391214301E-2</v>
          </cell>
          <cell r="AV374">
            <v>3.4017599762609048E-2</v>
          </cell>
          <cell r="AX374">
            <v>-2.5168338615899368E-2</v>
          </cell>
          <cell r="AY374">
            <v>5.4407158900069461E-2</v>
          </cell>
          <cell r="BA374">
            <v>-9.0900684239156551E-2</v>
          </cell>
          <cell r="BB374">
            <v>7.3870019864522476E-2</v>
          </cell>
          <cell r="BD374">
            <v>-3.0209281821258111E-2</v>
          </cell>
          <cell r="BE374">
            <v>6.3996504012979599E-2</v>
          </cell>
          <cell r="BG374">
            <v>-4.8742966423073041E-2</v>
          </cell>
          <cell r="BH374">
            <v>0.11309318632844598</v>
          </cell>
          <cell r="BJ374">
            <v>-0.16273694653322501</v>
          </cell>
          <cell r="BK374">
            <v>0.14897686808923452</v>
          </cell>
          <cell r="BM374" t="str">
            <v>UKGServices</v>
          </cell>
        </row>
        <row r="375">
          <cell r="G375">
            <v>-1.2101912943762727E-4</v>
          </cell>
          <cell r="H375">
            <v>2.9883700190111995E-3</v>
          </cell>
          <cell r="J375">
            <v>-2.1387601736932993E-4</v>
          </cell>
          <cell r="K375">
            <v>7.9570990055799484E-3</v>
          </cell>
          <cell r="M375">
            <v>-8.9037156431004405E-4</v>
          </cell>
          <cell r="N375">
            <v>8.1280842423439026E-3</v>
          </cell>
          <cell r="R375">
            <v>-1.0256194036628585E-4</v>
          </cell>
          <cell r="S375">
            <v>2.3326256778091192E-3</v>
          </cell>
          <cell r="U375">
            <v>-1.804283274395857E-4</v>
          </cell>
          <cell r="V375">
            <v>6.1009468045085669E-3</v>
          </cell>
          <cell r="X375">
            <v>-7.8100983228068799E-4</v>
          </cell>
          <cell r="Y375">
            <v>6.2439823523163795E-3</v>
          </cell>
          <cell r="AC375">
            <v>-3.8592489727307111E-4</v>
          </cell>
          <cell r="AD375">
            <v>1.8059991765767336E-2</v>
          </cell>
          <cell r="AF375">
            <v>-6.8509177071973681E-4</v>
          </cell>
          <cell r="AG375">
            <v>4.9504851922392845E-2</v>
          </cell>
          <cell r="AI375">
            <v>-2.7459031553007662E-3</v>
          </cell>
          <cell r="AJ375">
            <v>5.0067808479070663E-2</v>
          </cell>
          <cell r="AL375">
            <v>-3.3144255756511171E-2</v>
          </cell>
          <cell r="AM375">
            <v>0.81844333755719068</v>
          </cell>
          <cell r="AO375">
            <v>-5.8575544649960586E-2</v>
          </cell>
          <cell r="AP375">
            <v>2.1792598058371331</v>
          </cell>
          <cell r="AR375">
            <v>-0.24385155456788107</v>
          </cell>
          <cell r="AS375">
            <v>2.2260885877348984</v>
          </cell>
          <cell r="AU375">
            <v>-3.042156640726883E-2</v>
          </cell>
          <cell r="AV375">
            <v>0.69189532400946308</v>
          </cell>
          <cell r="AX375">
            <v>-5.3518023599718433E-2</v>
          </cell>
          <cell r="AY375">
            <v>1.809641643846887</v>
          </cell>
          <cell r="BA375">
            <v>-0.2316604228878949</v>
          </cell>
          <cell r="BB375">
            <v>1.8520683510707865</v>
          </cell>
          <cell r="BD375">
            <v>-3.632633570805411E-2</v>
          </cell>
          <cell r="BE375">
            <v>1.6999507634868909</v>
          </cell>
          <cell r="BG375">
            <v>-6.4486312828843081E-2</v>
          </cell>
          <cell r="BH375">
            <v>4.6597923140415984</v>
          </cell>
          <cell r="BJ375">
            <v>-0.25846635069693619</v>
          </cell>
          <cell r="BK375">
            <v>4.7127822843996361</v>
          </cell>
          <cell r="BM375" t="str">
            <v>UKGTextiles, Garments and Leather</v>
          </cell>
        </row>
        <row r="376">
          <cell r="G376">
            <v>-3.7221770733594894E-2</v>
          </cell>
          <cell r="H376">
            <v>1.6287096659652889E-3</v>
          </cell>
          <cell r="J376">
            <v>-4.6537026762962341E-2</v>
          </cell>
          <cell r="K376">
            <v>2.4271695292554796E-3</v>
          </cell>
          <cell r="M376">
            <v>-5.0327485427260399E-2</v>
          </cell>
          <cell r="N376">
            <v>5.0648135365918279E-3</v>
          </cell>
          <cell r="R376">
            <v>-4.2596489191055298E-2</v>
          </cell>
          <cell r="S376">
            <v>1.3248745817691088E-3</v>
          </cell>
          <cell r="U376">
            <v>-4.8388399183750153E-2</v>
          </cell>
          <cell r="V376">
            <v>1.9760985742323101E-3</v>
          </cell>
          <cell r="X376">
            <v>-5.0802921876311302E-2</v>
          </cell>
          <cell r="Y376">
            <v>3.6528755445033312E-3</v>
          </cell>
          <cell r="AC376">
            <v>-0.52872975170612335</v>
          </cell>
          <cell r="AD376">
            <v>2.0702934707514942E-3</v>
          </cell>
          <cell r="AF376">
            <v>-0.61055894196033478</v>
          </cell>
          <cell r="AG376">
            <v>3.0429105972871184E-3</v>
          </cell>
          <cell r="AI376">
            <v>-0.61457720398902893</v>
          </cell>
          <cell r="AJ376">
            <v>5.8347182348370552E-3</v>
          </cell>
          <cell r="AL376">
            <v>-1.4479705125937432</v>
          </cell>
          <cell r="AM376">
            <v>6.3358715166272686E-2</v>
          </cell>
          <cell r="AO376">
            <v>-1.8103448914034868</v>
          </cell>
          <cell r="AP376">
            <v>9.4419739796418378E-2</v>
          </cell>
          <cell r="AR376">
            <v>-1.957798176589497</v>
          </cell>
          <cell r="AS376">
            <v>0.19702718350665382</v>
          </cell>
          <cell r="AU376">
            <v>-2.0029398788332511</v>
          </cell>
          <cell r="AV376">
            <v>6.2297249953526763E-2</v>
          </cell>
          <cell r="AX376">
            <v>-2.2752826873438021</v>
          </cell>
          <cell r="AY376">
            <v>9.2918611697852149E-2</v>
          </cell>
          <cell r="BA376">
            <v>-2.3888165461458111</v>
          </cell>
          <cell r="BB376">
            <v>0.17176274945299516</v>
          </cell>
          <cell r="BD376">
            <v>-13.609354547958036</v>
          </cell>
          <cell r="BE376">
            <v>5.3288769491148281E-2</v>
          </cell>
          <cell r="BG376">
            <v>-15.715614804636113</v>
          </cell>
          <cell r="BH376">
            <v>7.832365975735113E-2</v>
          </cell>
          <cell r="BJ376">
            <v>-15.819043734895159</v>
          </cell>
          <cell r="BK376">
            <v>0.15018400021769332</v>
          </cell>
          <cell r="BM376" t="str">
            <v>USAAgriculture, Mining and Quarrying</v>
          </cell>
        </row>
        <row r="377">
          <cell r="G377">
            <v>-1.7524596769362688E-2</v>
          </cell>
          <cell r="H377">
            <v>1.1589291971176863E-2</v>
          </cell>
          <cell r="J377">
            <v>-5.4355138912796974E-2</v>
          </cell>
          <cell r="K377">
            <v>1.8455068347975612E-2</v>
          </cell>
          <cell r="M377">
            <v>-0.18713089823722839</v>
          </cell>
          <cell r="N377">
            <v>0.11645896546542645</v>
          </cell>
          <cell r="R377">
            <v>-1.1640007607638836E-2</v>
          </cell>
          <cell r="S377">
            <v>7.4918714817613363E-3</v>
          </cell>
          <cell r="U377">
            <v>-4.0952404029667377E-2</v>
          </cell>
          <cell r="V377">
            <v>1.169683551415801E-2</v>
          </cell>
          <cell r="X377">
            <v>-0.12525714933872223</v>
          </cell>
          <cell r="Y377">
            <v>7.1973208338022232E-2</v>
          </cell>
          <cell r="AC377">
            <v>-0.25625787675380707</v>
          </cell>
          <cell r="AD377">
            <v>2.1421049721539021E-2</v>
          </cell>
          <cell r="AF377">
            <v>-0.98911464214324951</v>
          </cell>
          <cell r="AG377">
            <v>3.6078012548387051E-2</v>
          </cell>
          <cell r="AI377">
            <v>-3.0051807165145874</v>
          </cell>
          <cell r="AJ377">
            <v>0.81607548892498016</v>
          </cell>
          <cell r="AL377">
            <v>-0.64695803508319583</v>
          </cell>
          <cell r="AM377">
            <v>0.42784354244235834</v>
          </cell>
          <cell r="AO377">
            <v>-2.0066364054193384</v>
          </cell>
          <cell r="AP377">
            <v>0.6813083868843044</v>
          </cell>
          <cell r="AR377">
            <v>-6.90833802456235</v>
          </cell>
          <cell r="AS377">
            <v>4.2993322161371523</v>
          </cell>
          <cell r="AU377">
            <v>-0.62874401440138972</v>
          </cell>
          <cell r="AV377">
            <v>0.40467923300416331</v>
          </cell>
          <cell r="AX377">
            <v>-2.2120757800968303</v>
          </cell>
          <cell r="AY377">
            <v>0.63181361772806144</v>
          </cell>
          <cell r="BA377">
            <v>-6.7658618071709231</v>
          </cell>
          <cell r="BB377">
            <v>3.8876885192152506</v>
          </cell>
          <cell r="BD377">
            <v>-1.9672951327509591</v>
          </cell>
          <cell r="BE377">
            <v>0.16444968400361154</v>
          </cell>
          <cell r="BG377">
            <v>-7.5934462810310972</v>
          </cell>
          <cell r="BH377">
            <v>0.27697138283073447</v>
          </cell>
          <cell r="BJ377">
            <v>-23.070812384495245</v>
          </cell>
          <cell r="BK377">
            <v>6.2650223971920171</v>
          </cell>
          <cell r="BM377" t="str">
            <v>USAElectronics and Machinery</v>
          </cell>
        </row>
        <row r="378">
          <cell r="G378">
            <v>-6.2812476302497089E-2</v>
          </cell>
          <cell r="H378">
            <v>1.6477209544973448E-2</v>
          </cell>
          <cell r="J378">
            <v>-0.10139671160141006</v>
          </cell>
          <cell r="K378">
            <v>2.1335326950065792E-2</v>
          </cell>
          <cell r="M378">
            <v>-0.21617872104980052</v>
          </cell>
          <cell r="N378">
            <v>0.14533431566087529</v>
          </cell>
          <cell r="R378">
            <v>-4.519349112524651E-2</v>
          </cell>
          <cell r="S378">
            <v>9.3490410290542059E-3</v>
          </cell>
          <cell r="U378">
            <v>-6.599460868164897E-2</v>
          </cell>
          <cell r="V378">
            <v>1.2908131480799057E-2</v>
          </cell>
          <cell r="X378">
            <v>-0.15531101968372241</v>
          </cell>
          <cell r="Y378">
            <v>0.10847124227439053</v>
          </cell>
          <cell r="AC378">
            <v>-1.228431486365821</v>
          </cell>
          <cell r="AD378">
            <v>3.9800560737347723E-2</v>
          </cell>
          <cell r="AF378">
            <v>-1.7832477731103609</v>
          </cell>
          <cell r="AG378">
            <v>5.526278613700697E-2</v>
          </cell>
          <cell r="AI378">
            <v>-3.7023955852014296</v>
          </cell>
          <cell r="AJ378">
            <v>0.88239964035392404</v>
          </cell>
          <cell r="AL378">
            <v>-0.39697180490427636</v>
          </cell>
          <cell r="AM378">
            <v>0.10413516546224821</v>
          </cell>
          <cell r="AO378">
            <v>-0.64082230131993601</v>
          </cell>
          <cell r="AP378">
            <v>0.13483823192708236</v>
          </cell>
          <cell r="AR378">
            <v>-1.3662390360754773</v>
          </cell>
          <cell r="AS378">
            <v>0.91850582875574216</v>
          </cell>
          <cell r="AU378">
            <v>-0.36702930874382889</v>
          </cell>
          <cell r="AV378">
            <v>7.5926244706388424E-2</v>
          </cell>
          <cell r="AX378">
            <v>-0.53596115285977464</v>
          </cell>
          <cell r="AY378">
            <v>0.10483063947068091</v>
          </cell>
          <cell r="BA378">
            <v>-1.2613253540612572</v>
          </cell>
          <cell r="BB378">
            <v>0.88092608203736766</v>
          </cell>
          <cell r="BD378">
            <v>-2.9664283840912229</v>
          </cell>
          <cell r="BE378">
            <v>9.6110783860888144E-2</v>
          </cell>
          <cell r="BG378">
            <v>-4.3062041869925984</v>
          </cell>
          <cell r="BH378">
            <v>0.13344911718744559</v>
          </cell>
          <cell r="BJ378">
            <v>-8.9405811190717905</v>
          </cell>
          <cell r="BK378">
            <v>2.1308272934305639</v>
          </cell>
          <cell r="BM378" t="str">
            <v>USAOther</v>
          </cell>
        </row>
        <row r="379">
          <cell r="G379">
            <v>-5.220370751885639E-2</v>
          </cell>
          <cell r="H379">
            <v>1.3728554023600736E-2</v>
          </cell>
          <cell r="J379">
            <v>-9.5341229207406286E-2</v>
          </cell>
          <cell r="K379">
            <v>2.1701634150304017E-2</v>
          </cell>
          <cell r="M379">
            <v>-0.19224916810344439</v>
          </cell>
          <cell r="N379">
            <v>0.11300285910692764</v>
          </cell>
          <cell r="R379">
            <v>-4.7011497539642733E-2</v>
          </cell>
          <cell r="S379">
            <v>1.2425559079929371E-2</v>
          </cell>
          <cell r="U379">
            <v>-8.9522383641451597E-2</v>
          </cell>
          <cell r="V379">
            <v>1.9816704352706438E-2</v>
          </cell>
          <cell r="X379">
            <v>-0.17635340997367166</v>
          </cell>
          <cell r="Y379">
            <v>0.1016692023986252</v>
          </cell>
          <cell r="AC379">
            <v>-5.663869705526281E-2</v>
          </cell>
          <cell r="AD379">
            <v>1.4641000476821375E-2</v>
          </cell>
          <cell r="AF379">
            <v>-0.20942716557021868</v>
          </cell>
          <cell r="AG379">
            <v>2.2750344483597473E-2</v>
          </cell>
          <cell r="AI379">
            <v>-0.3105934676476636</v>
          </cell>
          <cell r="AJ379">
            <v>0.11687255108665795</v>
          </cell>
          <cell r="AL379">
            <v>-6.6289128060158867E-2</v>
          </cell>
          <cell r="AM379">
            <v>1.7432744128806556E-2</v>
          </cell>
          <cell r="AO379">
            <v>-0.12106586395343374</v>
          </cell>
          <cell r="AP379">
            <v>2.7557092660221355E-2</v>
          </cell>
          <cell r="AR379">
            <v>-0.24412116168693557</v>
          </cell>
          <cell r="AS379">
            <v>0.14349289264172393</v>
          </cell>
          <cell r="AU379">
            <v>-5.6375144869389375E-2</v>
          </cell>
          <cell r="AV379">
            <v>1.4900454779673424E-2</v>
          </cell>
          <cell r="AX379">
            <v>-0.10735325635147255</v>
          </cell>
          <cell r="AY379">
            <v>2.3763752213501056E-2</v>
          </cell>
          <cell r="BA379">
            <v>-0.21147909672719845</v>
          </cell>
          <cell r="BB379">
            <v>0.12191945192012967</v>
          </cell>
          <cell r="BD379">
            <v>-0.1383257644351007</v>
          </cell>
          <cell r="BE379">
            <v>3.5756959258348771E-2</v>
          </cell>
          <cell r="BG379">
            <v>-0.51147314958025003</v>
          </cell>
          <cell r="BH379">
            <v>5.556199127930124E-2</v>
          </cell>
          <cell r="BJ379">
            <v>-0.75854638391473561</v>
          </cell>
          <cell r="BK379">
            <v>0.28543179506351563</v>
          </cell>
          <cell r="BM379" t="str">
            <v>USAServices</v>
          </cell>
        </row>
        <row r="380">
          <cell r="G380">
            <v>-3.0383713310584426E-3</v>
          </cell>
          <cell r="H380">
            <v>6.3706770015414804E-4</v>
          </cell>
          <cell r="J380">
            <v>-5.6075716856867075E-3</v>
          </cell>
          <cell r="K380">
            <v>1.3118042261339724E-3</v>
          </cell>
          <cell r="M380">
            <v>-6.9586595054715872E-3</v>
          </cell>
          <cell r="N380">
            <v>2.1880751010030508E-3</v>
          </cell>
          <cell r="R380">
            <v>-7.2433622553944588E-3</v>
          </cell>
          <cell r="S380">
            <v>1.4922673581168056E-3</v>
          </cell>
          <cell r="U380">
            <v>-1.3533388264477253E-2</v>
          </cell>
          <cell r="V380">
            <v>3.032654756680131E-3</v>
          </cell>
          <cell r="X380">
            <v>-1.6777741722762585E-2</v>
          </cell>
          <cell r="Y380">
            <v>5.0614128122106194E-3</v>
          </cell>
          <cell r="AC380">
            <v>-0.11570457369089127</v>
          </cell>
          <cell r="AD380">
            <v>1.1993168200206128E-3</v>
          </cell>
          <cell r="AF380">
            <v>-0.22722671926021576</v>
          </cell>
          <cell r="AG380">
            <v>2.2613100081798621E-3</v>
          </cell>
          <cell r="AI380">
            <v>-0.25965403020381927</v>
          </cell>
          <cell r="AJ380">
            <v>1.6836045775562525E-2</v>
          </cell>
          <cell r="AL380">
            <v>-2.0786414640350421</v>
          </cell>
          <cell r="AM380">
            <v>0.43583722746506665</v>
          </cell>
          <cell r="AO380">
            <v>-3.8363089130243853</v>
          </cell>
          <cell r="AP380">
            <v>0.8974448347590821</v>
          </cell>
          <cell r="AR380">
            <v>-4.7606288389826172</v>
          </cell>
          <cell r="AS380">
            <v>1.4969281683497166</v>
          </cell>
          <cell r="AU380">
            <v>-2.2763376078219171</v>
          </cell>
          <cell r="AV380">
            <v>0.46896788928049443</v>
          </cell>
          <cell r="AX380">
            <v>-4.2530746884490442</v>
          </cell>
          <cell r="AY380">
            <v>0.95305823880750595</v>
          </cell>
          <cell r="BA380">
            <v>-5.2726624889434728</v>
          </cell>
          <cell r="BB380">
            <v>1.590626552546941</v>
          </cell>
          <cell r="BD380">
            <v>-15.805584379035071</v>
          </cell>
          <cell r="BE380">
            <v>0.16383019781632105</v>
          </cell>
          <cell r="BG380">
            <v>-31.039836800516966</v>
          </cell>
          <cell r="BH380">
            <v>0.30890158445185989</v>
          </cell>
          <cell r="BJ380">
            <v>-35.469502655157953</v>
          </cell>
          <cell r="BK380">
            <v>2.2998532696369907</v>
          </cell>
          <cell r="BM380" t="str">
            <v>USATextiles, Garments and Leather</v>
          </cell>
        </row>
        <row r="381">
          <cell r="G381">
            <v>-2.6547502726316452E-2</v>
          </cell>
          <cell r="H381">
            <v>4.1105512529611588E-2</v>
          </cell>
          <cell r="J381">
            <v>-3.7851837463676929E-2</v>
          </cell>
          <cell r="K381">
            <v>0.11146838217973709</v>
          </cell>
          <cell r="M381">
            <v>-4.7653062269091606E-2</v>
          </cell>
          <cell r="N381">
            <v>0.11438131704926491</v>
          </cell>
          <cell r="R381">
            <v>-4.0231798542663455E-2</v>
          </cell>
          <cell r="S381">
            <v>9.3119962373748422E-2</v>
          </cell>
          <cell r="U381">
            <v>-5.5106435203924775E-2</v>
          </cell>
          <cell r="V381">
            <v>0.28898787684738636</v>
          </cell>
          <cell r="X381">
            <v>-7.1046232711523771E-2</v>
          </cell>
          <cell r="Y381">
            <v>0.29409260768443346</v>
          </cell>
          <cell r="AC381">
            <v>-2.9602878261357546E-2</v>
          </cell>
          <cell r="AD381">
            <v>4.0204755030572414E-2</v>
          </cell>
          <cell r="AF381">
            <v>-4.2790866922587156E-2</v>
          </cell>
          <cell r="AG381">
            <v>0.10070402547717094</v>
          </cell>
          <cell r="AI381">
            <v>-5.3439608309417963E-2</v>
          </cell>
          <cell r="AJ381">
            <v>0.10377205535769463</v>
          </cell>
          <cell r="AL381">
            <v>-0.16103845136212017</v>
          </cell>
          <cell r="AM381">
            <v>0.24934805162117643</v>
          </cell>
          <cell r="AO381">
            <v>-0.22961109936410951</v>
          </cell>
          <cell r="AP381">
            <v>0.67617266404012266</v>
          </cell>
          <cell r="AR381">
            <v>-0.28906580892333822</v>
          </cell>
          <cell r="AS381">
            <v>0.69384266958239404</v>
          </cell>
          <cell r="AU381">
            <v>-8.0972978485716066E-2</v>
          </cell>
          <cell r="AV381">
            <v>0.1874189318651584</v>
          </cell>
          <cell r="AX381">
            <v>-0.1109105820228265</v>
          </cell>
          <cell r="AY381">
            <v>0.58163467660491575</v>
          </cell>
          <cell r="BA381">
            <v>-0.14299199342880131</v>
          </cell>
          <cell r="BB381">
            <v>0.59190877011344378</v>
          </cell>
          <cell r="BD381">
            <v>-0.24659874853561603</v>
          </cell>
          <cell r="BE381">
            <v>0.33491480754633579</v>
          </cell>
          <cell r="BG381">
            <v>-0.35645771126378889</v>
          </cell>
          <cell r="BH381">
            <v>0.83888757153677929</v>
          </cell>
          <cell r="BJ381">
            <v>-0.44516416326105063</v>
          </cell>
          <cell r="BK381">
            <v>0.86444496235288171</v>
          </cell>
          <cell r="BM381" t="str">
            <v>VIEAgriculture, Mining and Quarrying</v>
          </cell>
        </row>
        <row r="382">
          <cell r="G382">
            <v>-3.5110378637909889E-2</v>
          </cell>
          <cell r="H382">
            <v>6.1997847631573677E-2</v>
          </cell>
          <cell r="J382">
            <v>-4.8633698374032974E-2</v>
          </cell>
          <cell r="K382">
            <v>0.74332492239773273</v>
          </cell>
          <cell r="M382">
            <v>-9.0535413473844528E-2</v>
          </cell>
          <cell r="N382">
            <v>0.74812746420502663</v>
          </cell>
          <cell r="R382">
            <v>-2.8613876551389694E-2</v>
          </cell>
          <cell r="S382">
            <v>3.9368088357150555E-2</v>
          </cell>
          <cell r="U382">
            <v>-3.6213904619216919E-2</v>
          </cell>
          <cell r="V382">
            <v>0.41660423763096333</v>
          </cell>
          <cell r="X382">
            <v>-6.0647351667284966E-2</v>
          </cell>
          <cell r="Y382">
            <v>0.41935264877974987</v>
          </cell>
          <cell r="AC382">
            <v>-0.15262357518076897</v>
          </cell>
          <cell r="AD382">
            <v>0.31794808059930801</v>
          </cell>
          <cell r="AF382">
            <v>-0.20075640082359314</v>
          </cell>
          <cell r="AG382">
            <v>4.4270569421350956</v>
          </cell>
          <cell r="AI382">
            <v>-0.41112362593412399</v>
          </cell>
          <cell r="AJ382">
            <v>4.4372374676167965</v>
          </cell>
          <cell r="AL382">
            <v>-0.79228374755737163</v>
          </cell>
          <cell r="AM382">
            <v>1.3990133108105438</v>
          </cell>
          <cell r="AO382">
            <v>-1.0974444110309223</v>
          </cell>
          <cell r="AP382">
            <v>16.773509088112945</v>
          </cell>
          <cell r="AR382">
            <v>-2.0429781579246376</v>
          </cell>
          <cell r="AS382">
            <v>16.881880913439129</v>
          </cell>
          <cell r="AU382">
            <v>-1.0084095821531325</v>
          </cell>
          <cell r="AV382">
            <v>1.3874092683353565</v>
          </cell>
          <cell r="AX382">
            <v>-1.2762495972753587</v>
          </cell>
          <cell r="AY382">
            <v>14.681957002161619</v>
          </cell>
          <cell r="BA382">
            <v>-2.1373325786061894</v>
          </cell>
          <cell r="BB382">
            <v>14.778816444927273</v>
          </cell>
          <cell r="BD382">
            <v>-1.1234509510706339</v>
          </cell>
          <cell r="BE382">
            <v>2.3403925187658907</v>
          </cell>
          <cell r="BG382">
            <v>-1.4777531529558994</v>
          </cell>
          <cell r="BH382">
            <v>32.587241690510545</v>
          </cell>
          <cell r="BJ382">
            <v>-3.0262508791072866</v>
          </cell>
          <cell r="BK382">
            <v>32.662179792447091</v>
          </cell>
          <cell r="BM382" t="str">
            <v>VIEElectronics and Machinery</v>
          </cell>
        </row>
        <row r="383">
          <cell r="G383">
            <v>-8.9064415500615723E-2</v>
          </cell>
          <cell r="H383">
            <v>0.21528221399057657</v>
          </cell>
          <cell r="J383">
            <v>-0.10069795610615984</v>
          </cell>
          <cell r="K383">
            <v>0.59228818211704493</v>
          </cell>
          <cell r="M383">
            <v>-0.13766119373030961</v>
          </cell>
          <cell r="N383">
            <v>0.59891409100964665</v>
          </cell>
          <cell r="R383">
            <v>-5.1147019934433047E-2</v>
          </cell>
          <cell r="S383">
            <v>0.19228194165043533</v>
          </cell>
          <cell r="U383">
            <v>-5.7865794471581466E-2</v>
          </cell>
          <cell r="V383">
            <v>0.39677489182213321</v>
          </cell>
          <cell r="X383">
            <v>-8.2897259009769186E-2</v>
          </cell>
          <cell r="Y383">
            <v>0.40100477525265887</v>
          </cell>
          <cell r="AC383">
            <v>-0.31291327588996865</v>
          </cell>
          <cell r="AD383">
            <v>0.73745259063161939</v>
          </cell>
          <cell r="AF383">
            <v>-0.3285493516546012</v>
          </cell>
          <cell r="AG383">
            <v>1.5689567147892376</v>
          </cell>
          <cell r="AI383">
            <v>-0.41213887443109343</v>
          </cell>
          <cell r="AJ383">
            <v>1.5773185900343378</v>
          </cell>
          <cell r="AL383">
            <v>-0.31441939193127355</v>
          </cell>
          <cell r="AM383">
            <v>0.75999940533003829</v>
          </cell>
          <cell r="AO383">
            <v>-0.35548866457672945</v>
          </cell>
          <cell r="AP383">
            <v>2.0909236199729309</v>
          </cell>
          <cell r="AR383">
            <v>-0.48597802592571848</v>
          </cell>
          <cell r="AS383">
            <v>2.1143147154322559</v>
          </cell>
          <cell r="AU383">
            <v>-0.26803022932828308</v>
          </cell>
          <cell r="AV383">
            <v>1.0076319789954742</v>
          </cell>
          <cell r="AX383">
            <v>-0.30323921476488269</v>
          </cell>
          <cell r="AY383">
            <v>2.0792543804726349</v>
          </cell>
          <cell r="BA383">
            <v>-0.43441380106910837</v>
          </cell>
          <cell r="BB383">
            <v>2.1014206108291456</v>
          </cell>
          <cell r="BD383">
            <v>-0.87545288421993395</v>
          </cell>
          <cell r="BE383">
            <v>2.0632074353755794</v>
          </cell>
          <cell r="BG383">
            <v>-0.91919870352752497</v>
          </cell>
          <cell r="BH383">
            <v>4.3895474785207194</v>
          </cell>
          <cell r="BJ383">
            <v>-1.1530612285262414</v>
          </cell>
          <cell r="BK383">
            <v>4.4129419087505974</v>
          </cell>
          <cell r="BM383" t="str">
            <v>VIEOther</v>
          </cell>
        </row>
        <row r="384">
          <cell r="G384">
            <v>-3.3247627174205263E-2</v>
          </cell>
          <cell r="H384">
            <v>0.12930654363299254</v>
          </cell>
          <cell r="J384">
            <v>-4.4236514553631423E-2</v>
          </cell>
          <cell r="K384">
            <v>0.43841170310042799</v>
          </cell>
          <cell r="M384">
            <v>-7.1147781927720644E-2</v>
          </cell>
          <cell r="N384">
            <v>0.44443901558406651</v>
          </cell>
          <cell r="R384">
            <v>-1.7117877967393724E-2</v>
          </cell>
          <cell r="S384">
            <v>6.2818370231980225E-2</v>
          </cell>
          <cell r="U384">
            <v>-2.2063709338908666E-2</v>
          </cell>
          <cell r="V384">
            <v>0.19303628915804438</v>
          </cell>
          <cell r="X384">
            <v>-3.360363669344224E-2</v>
          </cell>
          <cell r="Y384">
            <v>0.19551954488269985</v>
          </cell>
          <cell r="AC384">
            <v>-1.6395197523120242E-2</v>
          </cell>
          <cell r="AD384">
            <v>6.408262147385213E-2</v>
          </cell>
          <cell r="AF384">
            <v>-2.2366727774410233E-2</v>
          </cell>
          <cell r="AG384">
            <v>0.22934144681807744</v>
          </cell>
          <cell r="AI384">
            <v>-3.6967403788018882E-2</v>
          </cell>
          <cell r="AJ384">
            <v>0.23267564351158576</v>
          </cell>
          <cell r="AL384">
            <v>-7.8772639166861017E-2</v>
          </cell>
          <cell r="AM384">
            <v>0.30636224504521109</v>
          </cell>
          <cell r="AO384">
            <v>-0.10480829145113568</v>
          </cell>
          <cell r="AP384">
            <v>1.0387161379640477</v>
          </cell>
          <cell r="AR384">
            <v>-0.16856837704385202</v>
          </cell>
          <cell r="AS384">
            <v>1.0529964746909926</v>
          </cell>
          <cell r="AU384">
            <v>-6.5447227849288636E-2</v>
          </cell>
          <cell r="AV384">
            <v>0.24017510800839897</v>
          </cell>
          <cell r="AX384">
            <v>-8.4356753509669397E-2</v>
          </cell>
          <cell r="AY384">
            <v>0.73804066273707836</v>
          </cell>
          <cell r="BA384">
            <v>-0.12847765776982453</v>
          </cell>
          <cell r="BB384">
            <v>0.74753495890679933</v>
          </cell>
          <cell r="BD384">
            <v>-9.5747568830851115E-2</v>
          </cell>
          <cell r="BE384">
            <v>0.37424100574430358</v>
          </cell>
          <cell r="BG384">
            <v>-0.13062116537975588</v>
          </cell>
          <cell r="BH384">
            <v>1.3393486680483588</v>
          </cell>
          <cell r="BJ384">
            <v>-0.21588877070250623</v>
          </cell>
          <cell r="BK384">
            <v>1.3588202985033806</v>
          </cell>
          <cell r="BM384" t="str">
            <v>VIEServices</v>
          </cell>
        </row>
        <row r="385">
          <cell r="G385">
            <v>-5.8264711406081915E-3</v>
          </cell>
          <cell r="H385">
            <v>0.32477132976055145</v>
          </cell>
          <cell r="J385">
            <v>-1.1852403171360493E-2</v>
          </cell>
          <cell r="K385">
            <v>0.76265650987625122</v>
          </cell>
          <cell r="M385">
            <v>-1.6310534439980984E-2</v>
          </cell>
          <cell r="N385">
            <v>0.76424694061279297</v>
          </cell>
          <cell r="R385">
            <v>-1.2413807999109849E-3</v>
          </cell>
          <cell r="S385">
            <v>7.4219961185008287E-2</v>
          </cell>
          <cell r="U385">
            <v>-2.4822766426950693E-3</v>
          </cell>
          <cell r="V385">
            <v>0.15913289785385132</v>
          </cell>
          <cell r="X385">
            <v>-3.7698861269745976E-3</v>
          </cell>
          <cell r="Y385">
            <v>0.15953777637332678</v>
          </cell>
          <cell r="AC385">
            <v>-1.4722163788974285E-2</v>
          </cell>
          <cell r="AD385">
            <v>1.117216944694519</v>
          </cell>
          <cell r="AF385">
            <v>-2.9954585246741772E-2</v>
          </cell>
          <cell r="AG385">
            <v>2.6241254806518555</v>
          </cell>
          <cell r="AI385">
            <v>-4.1207490488886833E-2</v>
          </cell>
          <cell r="AJ385">
            <v>2.6280771493911743</v>
          </cell>
          <cell r="AL385">
            <v>-6.8149372882496895E-2</v>
          </cell>
          <cell r="AM385">
            <v>3.7986908231876786</v>
          </cell>
          <cell r="AO385">
            <v>-0.13863174188732363</v>
          </cell>
          <cell r="AP385">
            <v>8.9204188296030935</v>
          </cell>
          <cell r="AR385">
            <v>-0.19077631496635941</v>
          </cell>
          <cell r="AS385">
            <v>8.9390213172311448</v>
          </cell>
          <cell r="AU385">
            <v>-5.5438126864353385E-2</v>
          </cell>
          <cell r="AV385">
            <v>3.3145474977032983</v>
          </cell>
          <cell r="AX385">
            <v>-0.11085459630116576</v>
          </cell>
          <cell r="AY385">
            <v>7.1066265727217592</v>
          </cell>
          <cell r="BA385">
            <v>-0.16835722397701811</v>
          </cell>
          <cell r="BB385">
            <v>7.1247078147781373</v>
          </cell>
          <cell r="BD385">
            <v>-6.8335623099631398E-2</v>
          </cell>
          <cell r="BE385">
            <v>5.1857673333551135</v>
          </cell>
          <cell r="BG385">
            <v>-0.13903970074427083</v>
          </cell>
          <cell r="BH385">
            <v>12.180359652448743</v>
          </cell>
          <cell r="BJ385">
            <v>-0.19127212407724525</v>
          </cell>
          <cell r="BK385">
            <v>12.198702047592242</v>
          </cell>
          <cell r="BM385" t="str">
            <v>VIETextiles, Garments and Leather</v>
          </cell>
        </row>
        <row r="386">
          <cell r="G386">
            <v>-1.4907724224030972E-2</v>
          </cell>
          <cell r="H386">
            <v>2.9349862597882748E-2</v>
          </cell>
          <cell r="J386">
            <v>-2.2336444351822138E-2</v>
          </cell>
          <cell r="K386">
            <v>5.0570700317621231E-2</v>
          </cell>
          <cell r="M386">
            <v>-3.3485750667750835E-2</v>
          </cell>
          <cell r="N386">
            <v>5.3786139935255051E-2</v>
          </cell>
          <cell r="R386">
            <v>-1.7606252455152571E-2</v>
          </cell>
          <cell r="S386">
            <v>4.1634924011304975E-2</v>
          </cell>
          <cell r="U386">
            <v>-2.7102437918074429E-2</v>
          </cell>
          <cell r="V386">
            <v>9.3737560790032148E-2</v>
          </cell>
          <cell r="X386">
            <v>-4.1071793995797634E-2</v>
          </cell>
          <cell r="Y386">
            <v>9.755994426086545E-2</v>
          </cell>
          <cell r="AC386">
            <v>-1.6233974136412144E-2</v>
          </cell>
          <cell r="AD386">
            <v>3.1127682887017727E-2</v>
          </cell>
          <cell r="AF386">
            <v>-2.4233182659372687E-2</v>
          </cell>
          <cell r="AG386">
            <v>5.5319579318165779E-2</v>
          </cell>
          <cell r="AI386">
            <v>-3.4880158025771379E-2</v>
          </cell>
          <cell r="AJ386">
            <v>5.8414620347321033E-2</v>
          </cell>
          <cell r="AL386">
            <v>-8.9211885025998541E-2</v>
          </cell>
          <cell r="AM386">
            <v>0.17563757742381825</v>
          </cell>
          <cell r="AO386">
            <v>-0.13366737105266641</v>
          </cell>
          <cell r="AP386">
            <v>0.30262885431884956</v>
          </cell>
          <cell r="AR386">
            <v>-0.20038785891713279</v>
          </cell>
          <cell r="AS386">
            <v>0.32187092139532414</v>
          </cell>
          <cell r="AU386">
            <v>-5.0514194459916319E-2</v>
          </cell>
          <cell r="AV386">
            <v>0.11945498641395423</v>
          </cell>
          <cell r="AX386">
            <v>-7.775975170291044E-2</v>
          </cell>
          <cell r="AY386">
            <v>0.26894294433226551</v>
          </cell>
          <cell r="BA386">
            <v>-0.1178393070306208</v>
          </cell>
          <cell r="BB386">
            <v>0.27990976549070778</v>
          </cell>
          <cell r="BD386">
            <v>-0.15575320859330991</v>
          </cell>
          <cell r="BE386">
            <v>0.2986475428006059</v>
          </cell>
          <cell r="BG386">
            <v>-0.23249981316400142</v>
          </cell>
          <cell r="BH386">
            <v>0.53075124454649936</v>
          </cell>
          <cell r="BJ386">
            <v>-0.33464982037702429</v>
          </cell>
          <cell r="BK386">
            <v>0.56044591862742099</v>
          </cell>
          <cell r="BM386" t="str">
            <v>ASEAN-5Agriculture, Mining and Quarrying</v>
          </cell>
        </row>
        <row r="387">
          <cell r="G387">
            <v>-7.995325606316328E-3</v>
          </cell>
          <cell r="H387">
            <v>3.7487614434212446E-2</v>
          </cell>
          <cell r="J387">
            <v>-1.2785230996087193E-2</v>
          </cell>
          <cell r="K387">
            <v>0.1267486410215497</v>
          </cell>
          <cell r="M387">
            <v>-3.0782933812588453E-2</v>
          </cell>
          <cell r="N387">
            <v>0.13146629929542542</v>
          </cell>
          <cell r="R387">
            <v>-7.923501543700695E-3</v>
          </cell>
          <cell r="S387">
            <v>3.4504406154155731E-2</v>
          </cell>
          <cell r="U387">
            <v>-1.0507937986403704E-2</v>
          </cell>
          <cell r="V387">
            <v>0.12140135653316975</v>
          </cell>
          <cell r="X387">
            <v>-2.5896057486534119E-2</v>
          </cell>
          <cell r="Y387">
            <v>0.1241809306666255</v>
          </cell>
          <cell r="AC387">
            <v>-5.8544425293803215E-2</v>
          </cell>
          <cell r="AD387">
            <v>0.34602393209934235</v>
          </cell>
          <cell r="AF387">
            <v>-8.5392650216817856E-2</v>
          </cell>
          <cell r="AG387">
            <v>1.353442095220089</v>
          </cell>
          <cell r="AI387">
            <v>-0.23218122869729996</v>
          </cell>
          <cell r="AJ387">
            <v>1.3777373433113098</v>
          </cell>
          <cell r="AL387">
            <v>-0.31861992675542095</v>
          </cell>
          <cell r="AM387">
            <v>1.4939105113903306</v>
          </cell>
          <cell r="AO387">
            <v>-0.50950137168976095</v>
          </cell>
          <cell r="AP387">
            <v>5.0510316536366373</v>
          </cell>
          <cell r="AR387">
            <v>-1.2267237883264583</v>
          </cell>
          <cell r="AS387">
            <v>5.2390339949661637</v>
          </cell>
          <cell r="AU387">
            <v>-0.54503055752500917</v>
          </cell>
          <cell r="AV387">
            <v>2.3734400276882486</v>
          </cell>
          <cell r="AX387">
            <v>-0.72280509665843418</v>
          </cell>
          <cell r="AY387">
            <v>8.350783888995398</v>
          </cell>
          <cell r="BA387">
            <v>-1.7813011800075105</v>
          </cell>
          <cell r="BB387">
            <v>8.5419812821282228</v>
          </cell>
          <cell r="BD387">
            <v>-0.50674759594758856</v>
          </cell>
          <cell r="BE387">
            <v>2.9951066194894111</v>
          </cell>
          <cell r="BG387">
            <v>-0.73913989234336308</v>
          </cell>
          <cell r="BH387">
            <v>11.715095409428219</v>
          </cell>
          <cell r="BJ387">
            <v>-2.0097093596197237</v>
          </cell>
          <cell r="BK387">
            <v>11.925389703058931</v>
          </cell>
          <cell r="BM387" t="str">
            <v>ASEAN-5Electronics and Machinery</v>
          </cell>
        </row>
        <row r="388">
          <cell r="G388">
            <v>-3.37347611784935E-2</v>
          </cell>
          <cell r="H388">
            <v>8.5835587000474334E-2</v>
          </cell>
          <cell r="J388">
            <v>-4.2663796804845333E-2</v>
          </cell>
          <cell r="K388">
            <v>0.15867086686193943</v>
          </cell>
          <cell r="M388">
            <v>-7.4428515450563282E-2</v>
          </cell>
          <cell r="N388">
            <v>0.16836188756860793</v>
          </cell>
          <cell r="R388">
            <v>-1.9825104463961907E-2</v>
          </cell>
          <cell r="S388">
            <v>6.4640735916327685E-2</v>
          </cell>
          <cell r="U388">
            <v>-2.4657268542796373E-2</v>
          </cell>
          <cell r="V388">
            <v>0.1231079762801528</v>
          </cell>
          <cell r="X388">
            <v>-4.0996260358951986E-2</v>
          </cell>
          <cell r="Y388">
            <v>0.127243657479994</v>
          </cell>
          <cell r="AC388">
            <v>-0.213134148849349</v>
          </cell>
          <cell r="AD388">
            <v>0.57371633985894732</v>
          </cell>
          <cell r="AF388">
            <v>-0.24005199852399528</v>
          </cell>
          <cell r="AG388">
            <v>0.91559750254964456</v>
          </cell>
          <cell r="AI388">
            <v>-0.3677147529378999</v>
          </cell>
          <cell r="AJ388">
            <v>0.94889880751725286</v>
          </cell>
          <cell r="AL388">
            <v>-0.1210777311991597</v>
          </cell>
          <cell r="AM388">
            <v>0.30807326825811637</v>
          </cell>
          <cell r="AO388">
            <v>-0.15312501233196263</v>
          </cell>
          <cell r="AP388">
            <v>0.56948701860961248</v>
          </cell>
          <cell r="AR388">
            <v>-0.26713204636589755</v>
          </cell>
          <cell r="AS388">
            <v>0.60426914716712954</v>
          </cell>
          <cell r="AU388">
            <v>-0.12030470916003796</v>
          </cell>
          <cell r="AV388">
            <v>0.3922594682131893</v>
          </cell>
          <cell r="AX388">
            <v>-0.14962773720130298</v>
          </cell>
          <cell r="AY388">
            <v>0.74705630472652085</v>
          </cell>
          <cell r="BA388">
            <v>-0.24877766410252136</v>
          </cell>
          <cell r="BB388">
            <v>0.77215286473859868</v>
          </cell>
          <cell r="BD388">
            <v>-0.4473342218985879</v>
          </cell>
          <cell r="BE388">
            <v>1.2041381161435216</v>
          </cell>
          <cell r="BG388">
            <v>-0.50383044929526977</v>
          </cell>
          <cell r="BH388">
            <v>1.921691566492427</v>
          </cell>
          <cell r="BJ388">
            <v>-0.77177399198649987</v>
          </cell>
          <cell r="BK388">
            <v>1.991585637556667</v>
          </cell>
          <cell r="BM388" t="str">
            <v>ASEAN-5Other</v>
          </cell>
        </row>
        <row r="389">
          <cell r="G389">
            <v>-2.2037821869162144E-2</v>
          </cell>
          <cell r="H389">
            <v>6.9732349278638139E-2</v>
          </cell>
          <cell r="J389">
            <v>-3.1987480848329142E-2</v>
          </cell>
          <cell r="K389">
            <v>0.14104181653237902</v>
          </cell>
          <cell r="M389">
            <v>-5.9907614901021589E-2</v>
          </cell>
          <cell r="N389">
            <v>0.14958005049265921</v>
          </cell>
          <cell r="R389">
            <v>-1.6045567026594654E-2</v>
          </cell>
          <cell r="S389">
            <v>5.0958033563802019E-2</v>
          </cell>
          <cell r="U389">
            <v>-2.3691054528171662E-2</v>
          </cell>
          <cell r="V389">
            <v>0.10700596735114232</v>
          </cell>
          <cell r="X389">
            <v>-4.4752340167178772E-2</v>
          </cell>
          <cell r="Y389">
            <v>0.11335279991908465</v>
          </cell>
          <cell r="AC389">
            <v>-1.7228673951990459E-2</v>
          </cell>
          <cell r="AD389">
            <v>5.2529209548538347E-2</v>
          </cell>
          <cell r="AF389">
            <v>-2.4771381023356298E-2</v>
          </cell>
          <cell r="AG389">
            <v>0.11368203658457787</v>
          </cell>
          <cell r="AI389">
            <v>-4.5339666535255674E-2</v>
          </cell>
          <cell r="AJ389">
            <v>0.12014386408873179</v>
          </cell>
          <cell r="AL389">
            <v>-4.3134258836427165E-2</v>
          </cell>
          <cell r="AM389">
            <v>0.13648595677533162</v>
          </cell>
          <cell r="AO389">
            <v>-6.2608559349860232E-2</v>
          </cell>
          <cell r="AP389">
            <v>0.27605878009117452</v>
          </cell>
          <cell r="AR389">
            <v>-0.11725616908763542</v>
          </cell>
          <cell r="AS389">
            <v>0.29277052210611715</v>
          </cell>
          <cell r="AU389">
            <v>-3.5422883391130908E-2</v>
          </cell>
          <cell r="AV389">
            <v>0.11249714502329969</v>
          </cell>
          <cell r="AX389">
            <v>-5.2301390195398603E-2</v>
          </cell>
          <cell r="AY389">
            <v>0.23623097253915645</v>
          </cell>
          <cell r="BA389">
            <v>-9.8797189566110111E-2</v>
          </cell>
          <cell r="BB389">
            <v>0.25024251289697746</v>
          </cell>
          <cell r="BD389">
            <v>-7.5267786859584102E-2</v>
          </cell>
          <cell r="BE389">
            <v>0.22948703766867848</v>
          </cell>
          <cell r="BG389">
            <v>-0.10821999605304043</v>
          </cell>
          <cell r="BH389">
            <v>0.49664851301123442</v>
          </cell>
          <cell r="BJ389">
            <v>-0.19807771431335119</v>
          </cell>
          <cell r="BK389">
            <v>0.52487862849553524</v>
          </cell>
          <cell r="BM389" t="str">
            <v>ASEAN-5Services</v>
          </cell>
        </row>
        <row r="390">
          <cell r="G390">
            <v>-9.8617558251135051E-4</v>
          </cell>
          <cell r="H390">
            <v>4.5801393687725067E-2</v>
          </cell>
          <cell r="J390">
            <v>-1.9037566962651908E-3</v>
          </cell>
          <cell r="K390">
            <v>0.10384945571422577</v>
          </cell>
          <cell r="M390">
            <v>-2.959670964628458E-3</v>
          </cell>
          <cell r="N390">
            <v>0.10424187779426575</v>
          </cell>
          <cell r="R390">
            <v>-7.8509596642106771E-4</v>
          </cell>
          <cell r="S390">
            <v>3.4294819459319115E-2</v>
          </cell>
          <cell r="U390">
            <v>-1.5214503218885511E-3</v>
          </cell>
          <cell r="V390">
            <v>7.4931014329195023E-2</v>
          </cell>
          <cell r="X390">
            <v>-2.5008412776514888E-3</v>
          </cell>
          <cell r="Y390">
            <v>7.5270866975188255E-2</v>
          </cell>
          <cell r="AC390">
            <v>-4.6322171110659838E-3</v>
          </cell>
          <cell r="AD390">
            <v>0.31654919683933258</v>
          </cell>
          <cell r="AF390">
            <v>-9.0741310268640518E-3</v>
          </cell>
          <cell r="AG390">
            <v>0.72388038039207458</v>
          </cell>
          <cell r="AI390">
            <v>-1.3670835178345442E-2</v>
          </cell>
          <cell r="AJ390">
            <v>0.72566697001457214</v>
          </cell>
          <cell r="AL390">
            <v>-5.3981583443264071E-2</v>
          </cell>
          <cell r="AM390">
            <v>2.5070908254243482</v>
          </cell>
          <cell r="AO390">
            <v>-0.10420842168228123</v>
          </cell>
          <cell r="AP390">
            <v>5.6845435626170682</v>
          </cell>
          <cell r="AR390">
            <v>-0.16200738283829705</v>
          </cell>
          <cell r="AS390">
            <v>5.7060240835651861</v>
          </cell>
          <cell r="AU390">
            <v>-4.0977853103389597E-2</v>
          </cell>
          <cell r="AV390">
            <v>1.7900080170040398</v>
          </cell>
          <cell r="AX390">
            <v>-7.9411652155930434E-2</v>
          </cell>
          <cell r="AY390">
            <v>3.9110022588282383</v>
          </cell>
          <cell r="BA390">
            <v>-0.1305306750939714</v>
          </cell>
          <cell r="BB390">
            <v>3.9287407677493755</v>
          </cell>
          <cell r="BD390">
            <v>-6.1854344864598683E-2</v>
          </cell>
          <cell r="BE390">
            <v>4.2269053281498712</v>
          </cell>
          <cell r="BG390">
            <v>-0.12116755679291583</v>
          </cell>
          <cell r="BH390">
            <v>9.6660293798673944</v>
          </cell>
          <cell r="BJ390">
            <v>-0.18254769442658392</v>
          </cell>
          <cell r="BK390">
            <v>9.6898858460026887</v>
          </cell>
          <cell r="BM390" t="str">
            <v>ASEAN-5Textiles, Garments and Leather</v>
          </cell>
        </row>
        <row r="391">
          <cell r="G391">
            <v>-6.1990080401301384E-2</v>
          </cell>
          <cell r="H391">
            <v>8.8790114969015121E-3</v>
          </cell>
          <cell r="J391">
            <v>-0.10986757650971413</v>
          </cell>
          <cell r="K391">
            <v>1.6951696947216988E-2</v>
          </cell>
          <cell r="M391">
            <v>-0.11479626968502998</v>
          </cell>
          <cell r="N391">
            <v>1.8641432747244835E-2</v>
          </cell>
          <cell r="R391">
            <v>-7.2583663277328014E-2</v>
          </cell>
          <cell r="S391">
            <v>1.9415504648350179E-2</v>
          </cell>
          <cell r="U391">
            <v>-0.129850166849792</v>
          </cell>
          <cell r="V391">
            <v>4.0557409403845668E-2</v>
          </cell>
          <cell r="X391">
            <v>-0.1352757103741169</v>
          </cell>
          <cell r="Y391">
            <v>4.2440493125468493E-2</v>
          </cell>
          <cell r="AC391">
            <v>-1.9368782639503479E-2</v>
          </cell>
          <cell r="AD391">
            <v>1.0809700470417738E-2</v>
          </cell>
          <cell r="AF391">
            <v>-2.7264818549156189E-2</v>
          </cell>
          <cell r="AG391">
            <v>1.6096157021820545E-2</v>
          </cell>
          <cell r="AI391">
            <v>-2.9946663416922092E-2</v>
          </cell>
          <cell r="AJ391">
            <v>1.6946771182119846E-2</v>
          </cell>
          <cell r="AL391">
            <v>-0.47174994241999224</v>
          </cell>
          <cell r="AM391">
            <v>6.7570055326493864E-2</v>
          </cell>
          <cell r="AO391">
            <v>-0.83610188205520763</v>
          </cell>
          <cell r="AP391">
            <v>0.12900389880124899</v>
          </cell>
          <cell r="AR391">
            <v>-0.87360966889157143</v>
          </cell>
          <cell r="AS391">
            <v>0.14186293626672392</v>
          </cell>
          <cell r="AU391">
            <v>-0.20781425412918836</v>
          </cell>
          <cell r="AV391">
            <v>5.5588522745434153E-2</v>
          </cell>
          <cell r="AX391">
            <v>-0.37177395510249805</v>
          </cell>
          <cell r="AY391">
            <v>0.11611990087175698</v>
          </cell>
          <cell r="BA391">
            <v>-0.38730782636007088</v>
          </cell>
          <cell r="BB391">
            <v>0.12151135703974704</v>
          </cell>
          <cell r="BD391">
            <v>-0.58112597154168488</v>
          </cell>
          <cell r="BE391">
            <v>0.32432589104150078</v>
          </cell>
          <cell r="BG391">
            <v>-0.81803252497506029</v>
          </cell>
          <cell r="BH391">
            <v>0.48293664405708703</v>
          </cell>
          <cell r="BJ391">
            <v>-0.89849652383918777</v>
          </cell>
          <cell r="BK391">
            <v>0.50845781332783258</v>
          </cell>
          <cell r="BM391" t="str">
            <v>ASIAincPRCAgriculture, Mining and Quarrying</v>
          </cell>
        </row>
        <row r="392">
          <cell r="G392">
            <v>-7.5092166662216187E-2</v>
          </cell>
          <cell r="H392">
            <v>1.7740582348778844E-2</v>
          </cell>
          <cell r="J392">
            <v>-0.16179269552230835</v>
          </cell>
          <cell r="K392">
            <v>5.8514395263046026E-2</v>
          </cell>
          <cell r="M392">
            <v>-0.18211957812309265</v>
          </cell>
          <cell r="N392">
            <v>6.3668530434370041E-2</v>
          </cell>
          <cell r="R392">
            <v>-2.9307384043931961E-2</v>
          </cell>
          <cell r="S392">
            <v>9.9134893389418721E-3</v>
          </cell>
          <cell r="U392">
            <v>-6.1881871894001961E-2</v>
          </cell>
          <cell r="V392">
            <v>2.7785716112703085E-2</v>
          </cell>
          <cell r="X392">
            <v>-6.8527292460203171E-2</v>
          </cell>
          <cell r="Y392">
            <v>2.9998252633959055E-2</v>
          </cell>
          <cell r="AC392">
            <v>-0.94796249270439148</v>
          </cell>
          <cell r="AD392">
            <v>0.17252146638929844</v>
          </cell>
          <cell r="AF392">
            <v>-2.1110787391662598</v>
          </cell>
          <cell r="AG392">
            <v>0.61645077168941498</v>
          </cell>
          <cell r="AI392">
            <v>-2.2664563953876495</v>
          </cell>
          <cell r="AJ392">
            <v>0.6494746133685112</v>
          </cell>
          <cell r="AL392">
            <v>-1.2727831754271477</v>
          </cell>
          <cell r="AM392">
            <v>0.30069600784560913</v>
          </cell>
          <cell r="AO392">
            <v>-2.74232359939904</v>
          </cell>
          <cell r="AP392">
            <v>0.99179636334255394</v>
          </cell>
          <cell r="AR392">
            <v>-3.0868563960026947</v>
          </cell>
          <cell r="AS392">
            <v>1.0791569606129392</v>
          </cell>
          <cell r="AU392">
            <v>-1.3172744594119943</v>
          </cell>
          <cell r="AV392">
            <v>0.44558007259419735</v>
          </cell>
          <cell r="AX392">
            <v>-2.7813949284720052</v>
          </cell>
          <cell r="AY392">
            <v>1.2488802861719195</v>
          </cell>
          <cell r="BA392">
            <v>-3.0800856192134911</v>
          </cell>
          <cell r="BB392">
            <v>1.3483268231128445</v>
          </cell>
          <cell r="BD392">
            <v>-3.241713887961883</v>
          </cell>
          <cell r="BE392">
            <v>0.58996557128567406</v>
          </cell>
          <cell r="BG392">
            <v>-7.2191814760654012</v>
          </cell>
          <cell r="BH392">
            <v>2.1080549528171635</v>
          </cell>
          <cell r="BJ392">
            <v>-7.7505209646298656</v>
          </cell>
          <cell r="BK392">
            <v>2.2209854189789335</v>
          </cell>
          <cell r="BM392" t="str">
            <v>ASIAincPRCElectronics and Machinery</v>
          </cell>
        </row>
        <row r="393">
          <cell r="G393">
            <v>-0.13552688586059958</v>
          </cell>
          <cell r="H393">
            <v>2.9119117389200255E-2</v>
          </cell>
          <cell r="J393">
            <v>-0.23175955866463482</v>
          </cell>
          <cell r="K393">
            <v>5.5109594948589802E-2</v>
          </cell>
          <cell r="M393">
            <v>-0.26111179613508284</v>
          </cell>
          <cell r="N393">
            <v>6.2214355159085244E-2</v>
          </cell>
          <cell r="R393">
            <v>-5.2516052557621151E-2</v>
          </cell>
          <cell r="S393">
            <v>1.7649950983468443E-2</v>
          </cell>
          <cell r="U393">
            <v>-9.637926344294101E-2</v>
          </cell>
          <cell r="V393">
            <v>3.5721045918762684E-2</v>
          </cell>
          <cell r="X393">
            <v>-0.10628644796088338</v>
          </cell>
          <cell r="Y393">
            <v>3.8758230162784457E-2</v>
          </cell>
          <cell r="AC393">
            <v>-0.84807750591426156</v>
          </cell>
          <cell r="AD393">
            <v>0.22448760829138337</v>
          </cell>
          <cell r="AF393">
            <v>-1.2011178253305843</v>
          </cell>
          <cell r="AG393">
            <v>0.36399779953353573</v>
          </cell>
          <cell r="AI393">
            <v>-1.3812398099980783</v>
          </cell>
          <cell r="AJ393">
            <v>0.38871220088913105</v>
          </cell>
          <cell r="AL393">
            <v>-0.52860799532820291</v>
          </cell>
          <cell r="AM393">
            <v>0.11357597550543809</v>
          </cell>
          <cell r="AO393">
            <v>-0.90395315236471308</v>
          </cell>
          <cell r="AP393">
            <v>0.21494902892616674</v>
          </cell>
          <cell r="AR393">
            <v>-1.0184383875940548</v>
          </cell>
          <cell r="AS393">
            <v>0.24266037954349404</v>
          </cell>
          <cell r="AU393">
            <v>-0.27011858948721967</v>
          </cell>
          <cell r="AV393">
            <v>9.0783286861517709E-2</v>
          </cell>
          <cell r="AX393">
            <v>-0.49573091329474545</v>
          </cell>
          <cell r="AY393">
            <v>0.18373274586846547</v>
          </cell>
          <cell r="BA393">
            <v>-0.54668894569521864</v>
          </cell>
          <cell r="BB393">
            <v>0.19935463449209759</v>
          </cell>
          <cell r="BD393">
            <v>-2.4379503288649649</v>
          </cell>
          <cell r="BE393">
            <v>0.64532974243915031</v>
          </cell>
          <cell r="BG393">
            <v>-3.4528278097807594</v>
          </cell>
          <cell r="BH393">
            <v>1.0463767154421162</v>
          </cell>
          <cell r="BJ393">
            <v>-3.9706206396737409</v>
          </cell>
          <cell r="BK393">
            <v>1.1174226782136671</v>
          </cell>
          <cell r="BM393" t="str">
            <v>ASIAincPRCOther</v>
          </cell>
        </row>
        <row r="394">
          <cell r="G394">
            <v>-0.12869752185724792</v>
          </cell>
          <cell r="H394">
            <v>2.6556993718259037E-2</v>
          </cell>
          <cell r="J394">
            <v>-0.24990399576199707</v>
          </cell>
          <cell r="K394">
            <v>6.0574100010853726E-2</v>
          </cell>
          <cell r="M394">
            <v>-0.27448048378937528</v>
          </cell>
          <cell r="N394">
            <v>6.8327178378240205E-2</v>
          </cell>
          <cell r="R394">
            <v>-9.2509226369656972E-2</v>
          </cell>
          <cell r="S394">
            <v>1.8998741777977557E-2</v>
          </cell>
          <cell r="U394">
            <v>-0.19792121087448322</v>
          </cell>
          <cell r="V394">
            <v>5.2416409926081542E-2</v>
          </cell>
          <cell r="X394">
            <v>-0.21243321402653237</v>
          </cell>
          <cell r="Y394">
            <v>5.7388011962757446E-2</v>
          </cell>
          <cell r="AC394">
            <v>-5.7186235957033205E-2</v>
          </cell>
          <cell r="AD394">
            <v>2.5445749415666796E-2</v>
          </cell>
          <cell r="AF394">
            <v>-0.14581961332169158</v>
          </cell>
          <cell r="AG394">
            <v>5.7832516722555738E-2</v>
          </cell>
          <cell r="AI394">
            <v>-0.16630066947618616</v>
          </cell>
          <cell r="AJ394">
            <v>6.5295253333715664E-2</v>
          </cell>
          <cell r="AL394">
            <v>-0.24216301362666229</v>
          </cell>
          <cell r="AM394">
            <v>4.9970827245697756E-2</v>
          </cell>
          <cell r="AO394">
            <v>-0.47023053635948203</v>
          </cell>
          <cell r="AP394">
            <v>0.11397893599398055</v>
          </cell>
          <cell r="AR394">
            <v>-0.51647475551135458</v>
          </cell>
          <cell r="AS394">
            <v>0.12856747503681104</v>
          </cell>
          <cell r="AU394">
            <v>-0.23161627418087136</v>
          </cell>
          <cell r="AV394">
            <v>4.7567339577092846E-2</v>
          </cell>
          <cell r="AX394">
            <v>-0.49553731279662361</v>
          </cell>
          <cell r="AY394">
            <v>0.13123548914466257</v>
          </cell>
          <cell r="BA394">
            <v>-0.53187116005578916</v>
          </cell>
          <cell r="BB394">
            <v>0.14368293882761224</v>
          </cell>
          <cell r="BD394">
            <v>-0.23880629595028305</v>
          </cell>
          <cell r="BE394">
            <v>0.10625992538134728</v>
          </cell>
          <cell r="BG394">
            <v>-0.60893397076211941</v>
          </cell>
          <cell r="BH394">
            <v>0.24150512571544383</v>
          </cell>
          <cell r="BJ394">
            <v>-0.69446163446566245</v>
          </cell>
          <cell r="BK394">
            <v>0.27266906679215125</v>
          </cell>
          <cell r="BM394" t="str">
            <v>ASIAincPRCServices</v>
          </cell>
        </row>
        <row r="395">
          <cell r="G395">
            <v>-3.2107271254062653E-2</v>
          </cell>
          <cell r="H395">
            <v>1.0526704136282206E-2</v>
          </cell>
          <cell r="J395">
            <v>-7.01619703322649E-2</v>
          </cell>
          <cell r="K395">
            <v>2.3643876425921917E-2</v>
          </cell>
          <cell r="M395">
            <v>-7.1196591481566429E-2</v>
          </cell>
          <cell r="N395">
            <v>2.3953619413077831E-2</v>
          </cell>
          <cell r="R395">
            <v>-3.4367220476269722E-2</v>
          </cell>
          <cell r="S395">
            <v>1.4292145380750299E-2</v>
          </cell>
          <cell r="U395">
            <v>-7.4383653700351715E-2</v>
          </cell>
          <cell r="V395">
            <v>3.257673466578126E-2</v>
          </cell>
          <cell r="X395">
            <v>-7.5467430055141449E-2</v>
          </cell>
          <cell r="Y395">
            <v>3.2968755811452866E-2</v>
          </cell>
          <cell r="AC395">
            <v>-0.36903148889541626</v>
          </cell>
          <cell r="AD395">
            <v>0.10673406347632408</v>
          </cell>
          <cell r="AF395">
            <v>-0.80065476894378662</v>
          </cell>
          <cell r="AG395">
            <v>0.24264039844274521</v>
          </cell>
          <cell r="AI395">
            <v>-0.80513507127761841</v>
          </cell>
          <cell r="AJ395">
            <v>0.24409981817007065</v>
          </cell>
          <cell r="AL395">
            <v>-1.4753389825278009</v>
          </cell>
          <cell r="AM395">
            <v>0.48370529052133809</v>
          </cell>
          <cell r="AO395">
            <v>-3.2239641015600671</v>
          </cell>
          <cell r="AP395">
            <v>1.0864433888887042</v>
          </cell>
          <cell r="AR395">
            <v>-3.2715052613688163</v>
          </cell>
          <cell r="AS395">
            <v>1.1006761743502809</v>
          </cell>
          <cell r="AU395">
            <v>-0.99172769561179763</v>
          </cell>
          <cell r="AV395">
            <v>0.41242545097841893</v>
          </cell>
          <cell r="AX395">
            <v>-2.1464735423212997</v>
          </cell>
          <cell r="AY395">
            <v>0.94006002094234242</v>
          </cell>
          <cell r="BA395">
            <v>-2.1777478499900362</v>
          </cell>
          <cell r="BB395">
            <v>0.95137249317722827</v>
          </cell>
          <cell r="BD395">
            <v>-4.2460399729297951</v>
          </cell>
          <cell r="BE395">
            <v>1.2280716243218326</v>
          </cell>
          <cell r="BG395">
            <v>-9.21225493149079</v>
          </cell>
          <cell r="BH395">
            <v>2.7917965318333176</v>
          </cell>
          <cell r="BJ395">
            <v>-9.2638048489712794</v>
          </cell>
          <cell r="BK395">
            <v>2.8085884715077727</v>
          </cell>
          <cell r="BM395" t="str">
            <v>ASIAincPRCTextiles, Garments and Leather</v>
          </cell>
        </row>
        <row r="396">
          <cell r="G396">
            <v>-6.4548016525804996E-3</v>
          </cell>
          <cell r="H396">
            <v>1.5593162272125483E-2</v>
          </cell>
          <cell r="J396">
            <v>-1.0018186876550317E-2</v>
          </cell>
          <cell r="K396">
            <v>2.7539771050214767E-2</v>
          </cell>
          <cell r="M396">
            <v>-1.4898442663252354E-2</v>
          </cell>
          <cell r="N396">
            <v>2.9020946472883224E-2</v>
          </cell>
          <cell r="R396">
            <v>-8.4904689574614167E-3</v>
          </cell>
          <cell r="S396">
            <v>3.1219692551530898E-2</v>
          </cell>
          <cell r="U396">
            <v>-1.3641056371852756E-2</v>
          </cell>
          <cell r="V396">
            <v>6.4912407193332911E-2</v>
          </cell>
          <cell r="X396">
            <v>-1.9657336408272386E-2</v>
          </cell>
          <cell r="Y396">
            <v>6.6946936305612326E-2</v>
          </cell>
          <cell r="AC396">
            <v>-7.4512477149255574E-3</v>
          </cell>
          <cell r="AD396">
            <v>1.8665358424186707E-2</v>
          </cell>
          <cell r="AF396">
            <v>-1.1761422385461628E-2</v>
          </cell>
          <cell r="AG396">
            <v>2.7624068781733513E-2</v>
          </cell>
          <cell r="AI396">
            <v>-1.6147654037922621E-2</v>
          </cell>
          <cell r="AJ396">
            <v>2.8998414985835552E-2</v>
          </cell>
          <cell r="AL396">
            <v>-5.1615866799116387E-2</v>
          </cell>
          <cell r="AM396">
            <v>0.12469083174589435</v>
          </cell>
          <cell r="AO396">
            <v>-8.0110501797053951E-2</v>
          </cell>
          <cell r="AP396">
            <v>0.22022197283750219</v>
          </cell>
          <cell r="AR396">
            <v>-0.11913550150890805</v>
          </cell>
          <cell r="AS396">
            <v>0.23206620251914017</v>
          </cell>
          <cell r="AU396">
            <v>-1.9722391163534525E-2</v>
          </cell>
          <cell r="AV396">
            <v>7.2519785608011353E-2</v>
          </cell>
          <cell r="AX396">
            <v>-3.1686618371424356E-2</v>
          </cell>
          <cell r="AY396">
            <v>0.15078411951656459</v>
          </cell>
          <cell r="BA396">
            <v>-4.5661750819598189E-2</v>
          </cell>
          <cell r="BB396">
            <v>0.15551009863350265</v>
          </cell>
          <cell r="BD396">
            <v>-0.14706543555021184</v>
          </cell>
          <cell r="BE396">
            <v>0.36839857851662611</v>
          </cell>
          <cell r="BG396">
            <v>-0.23213544522794149</v>
          </cell>
          <cell r="BH396">
            <v>0.54521683649262986</v>
          </cell>
          <cell r="BJ396">
            <v>-0.31870659318497141</v>
          </cell>
          <cell r="BK396">
            <v>0.5723423369236762</v>
          </cell>
          <cell r="BM396" t="str">
            <v>ASIAexcPRCAgriculture, Mining and Quarrying</v>
          </cell>
        </row>
        <row r="397">
          <cell r="G397">
            <v>-1.6993350116536021E-2</v>
          </cell>
          <cell r="H397">
            <v>3.695327416062355E-2</v>
          </cell>
          <cell r="J397">
            <v>-3.5533602116629481E-2</v>
          </cell>
          <cell r="K397">
            <v>0.12860759068280458</v>
          </cell>
          <cell r="M397">
            <v>-7.209338340908289E-2</v>
          </cell>
          <cell r="N397">
            <v>0.13584919273853302</v>
          </cell>
          <cell r="R397">
            <v>-3.4363993909209967E-3</v>
          </cell>
          <cell r="S397">
            <v>1.6095769358798862E-2</v>
          </cell>
          <cell r="U397">
            <v>-5.6251983623951674E-3</v>
          </cell>
          <cell r="V397">
            <v>4.6051242388784885E-2</v>
          </cell>
          <cell r="X397">
            <v>-1.373153948225081E-2</v>
          </cell>
          <cell r="Y397">
            <v>4.8469539266079664E-2</v>
          </cell>
          <cell r="AC397">
            <v>-8.8653776794672012E-2</v>
          </cell>
          <cell r="AD397">
            <v>0.28065946698188782</v>
          </cell>
          <cell r="AF397">
            <v>-0.17897983267903328</v>
          </cell>
          <cell r="AG397">
            <v>1.0319169387221336</v>
          </cell>
          <cell r="AI397">
            <v>-0.40642066299915314</v>
          </cell>
          <cell r="AJ397">
            <v>1.0674810409545898</v>
          </cell>
          <cell r="AL397">
            <v>-0.34377241814620879</v>
          </cell>
          <cell r="AM397">
            <v>0.74755809357777758</v>
          </cell>
          <cell r="AO397">
            <v>-0.71883838332691297</v>
          </cell>
          <cell r="AP397">
            <v>2.6017084411133067</v>
          </cell>
          <cell r="AR397">
            <v>-1.4584361869155786</v>
          </cell>
          <cell r="AS397">
            <v>2.7482047489559762</v>
          </cell>
          <cell r="AU397">
            <v>-0.28945391642529428</v>
          </cell>
          <cell r="AV397">
            <v>1.3557747365139399</v>
          </cell>
          <cell r="AX397">
            <v>-0.47382027274427091</v>
          </cell>
          <cell r="AY397">
            <v>3.8789764952530108</v>
          </cell>
          <cell r="BA397">
            <v>-1.1566315289739357</v>
          </cell>
          <cell r="BB397">
            <v>4.0826738606004156</v>
          </cell>
          <cell r="BD397">
            <v>-0.41703385195791204</v>
          </cell>
          <cell r="BE397">
            <v>1.3202426657467043</v>
          </cell>
          <cell r="BG397">
            <v>-0.84193422709776355</v>
          </cell>
          <cell r="BH397">
            <v>4.8542127748557604</v>
          </cell>
          <cell r="BJ397">
            <v>-1.9118325325087731</v>
          </cell>
          <cell r="BK397">
            <v>5.0215089136291464</v>
          </cell>
          <cell r="BM397" t="str">
            <v>ASIAexcPRCElectronics and Machinery</v>
          </cell>
        </row>
        <row r="398">
          <cell r="G398">
            <v>-2.4973213628982194E-2</v>
          </cell>
          <cell r="H398">
            <v>5.8785426605027169E-2</v>
          </cell>
          <cell r="J398">
            <v>-3.5187682660762221E-2</v>
          </cell>
          <cell r="K398">
            <v>0.10708910028915852</v>
          </cell>
          <cell r="M398">
            <v>-8.6780889483634382E-2</v>
          </cell>
          <cell r="N398">
            <v>0.11629867821466178</v>
          </cell>
          <cell r="R398">
            <v>-8.7963691184995696E-3</v>
          </cell>
          <cell r="S398">
            <v>2.8515737853012979E-2</v>
          </cell>
          <cell r="U398">
            <v>-1.1522040629643016E-2</v>
          </cell>
          <cell r="V398">
            <v>5.6899506773333997E-2</v>
          </cell>
          <cell r="X398">
            <v>-2.3423022736096755E-2</v>
          </cell>
          <cell r="Y398">
            <v>6.0078689886722714E-2</v>
          </cell>
          <cell r="AC398">
            <v>-0.1425523427024018</v>
          </cell>
          <cell r="AD398">
            <v>0.38128594337467803</v>
          </cell>
          <cell r="AF398">
            <v>-0.17610424424492521</v>
          </cell>
          <cell r="AG398">
            <v>0.61519982211757451</v>
          </cell>
          <cell r="AI398">
            <v>-0.47534295502555324</v>
          </cell>
          <cell r="AJ398">
            <v>0.64924465183867142</v>
          </cell>
          <cell r="AL398">
            <v>-0.11688501374210535</v>
          </cell>
          <cell r="AM398">
            <v>0.2751402161790647</v>
          </cell>
          <cell r="AO398">
            <v>-0.16469297193625376</v>
          </cell>
          <cell r="AP398">
            <v>0.50122147453227617</v>
          </cell>
          <cell r="AR398">
            <v>-0.4061706118621039</v>
          </cell>
          <cell r="AS398">
            <v>0.54432612491384225</v>
          </cell>
          <cell r="AU398">
            <v>-5.4008257035704263E-2</v>
          </cell>
          <cell r="AV398">
            <v>0.17508193196319446</v>
          </cell>
          <cell r="AX398">
            <v>-7.0743431013242125E-2</v>
          </cell>
          <cell r="AY398">
            <v>0.34935359642379343</v>
          </cell>
          <cell r="BA398">
            <v>-0.14381350025702885</v>
          </cell>
          <cell r="BB398">
            <v>0.36887325691534362</v>
          </cell>
          <cell r="BD398">
            <v>-0.37642344211528572</v>
          </cell>
          <cell r="BE398">
            <v>1.0068229291390807</v>
          </cell>
          <cell r="BG398">
            <v>-0.46502052883252171</v>
          </cell>
          <cell r="BH398">
            <v>1.6244954677009822</v>
          </cell>
          <cell r="BJ398">
            <v>-1.2551896933010243</v>
          </cell>
          <cell r="BK398">
            <v>1.7143941796190161</v>
          </cell>
          <cell r="BM398" t="str">
            <v>ASIAexcPRCOther</v>
          </cell>
        </row>
        <row r="399">
          <cell r="G399">
            <v>-2.1549433506152127E-2</v>
          </cell>
          <cell r="H399">
            <v>5.0636048617889173E-2</v>
          </cell>
          <cell r="J399">
            <v>-3.6249525102903135E-2</v>
          </cell>
          <cell r="K399">
            <v>0.10812345989688765</v>
          </cell>
          <cell r="M399">
            <v>-7.509937189752236E-2</v>
          </cell>
          <cell r="N399">
            <v>0.11799305213207845</v>
          </cell>
          <cell r="R399">
            <v>-9.1703693542513065E-3</v>
          </cell>
          <cell r="S399">
            <v>2.69425155929639E-2</v>
          </cell>
          <cell r="U399">
            <v>-1.4455395052209496E-2</v>
          </cell>
          <cell r="V399">
            <v>5.6980831512191799E-2</v>
          </cell>
          <cell r="X399">
            <v>-2.9568475516498438E-2</v>
          </cell>
          <cell r="Y399">
            <v>6.1227969912579283E-2</v>
          </cell>
          <cell r="AC399">
            <v>-2.1792381293835206E-2</v>
          </cell>
          <cell r="AD399">
            <v>4.0497770862202742E-2</v>
          </cell>
          <cell r="AF399">
            <v>-3.8056333331041969E-2</v>
          </cell>
          <cell r="AG399">
            <v>9.2106393627545913E-2</v>
          </cell>
          <cell r="AI399">
            <v>-6.8121052612696076E-2</v>
          </cell>
          <cell r="AJ399">
            <v>0.10259856234733888</v>
          </cell>
          <cell r="AL399">
            <v>-3.6302869002358427E-2</v>
          </cell>
          <cell r="AM399">
            <v>8.530311663401674E-2</v>
          </cell>
          <cell r="AO399">
            <v>-6.1067116257729162E-2</v>
          </cell>
          <cell r="AP399">
            <v>0.1821482592383632</v>
          </cell>
          <cell r="AR399">
            <v>-0.12651481809843479</v>
          </cell>
          <cell r="AS399">
            <v>0.19877489185580699</v>
          </cell>
          <cell r="AU399">
            <v>-2.5695763160622428E-2</v>
          </cell>
          <cell r="AV399">
            <v>7.5494069310003173E-2</v>
          </cell>
          <cell r="AX399">
            <v>-4.0504628909260994E-2</v>
          </cell>
          <cell r="AY399">
            <v>0.15966270219572307</v>
          </cell>
          <cell r="BA399">
            <v>-8.2852120186454326E-2</v>
          </cell>
          <cell r="BB399">
            <v>0.1715633637973355</v>
          </cell>
          <cell r="BD399">
            <v>-7.3023181724730477E-2</v>
          </cell>
          <cell r="BE399">
            <v>0.13570229160563113</v>
          </cell>
          <cell r="BG399">
            <v>-0.12752138039158384</v>
          </cell>
          <cell r="BH399">
            <v>0.30863547352562692</v>
          </cell>
          <cell r="BJ399">
            <v>-0.22826399451922369</v>
          </cell>
          <cell r="BK399">
            <v>0.34379324416029894</v>
          </cell>
          <cell r="BM399" t="str">
            <v>ASIAexcPRCServices</v>
          </cell>
        </row>
        <row r="400">
          <cell r="G400">
            <v>-1.3337604759726673E-3</v>
          </cell>
          <cell r="H400">
            <v>2.4099601432681084E-2</v>
          </cell>
          <cell r="J400">
            <v>-2.6882108068093657E-3</v>
          </cell>
          <cell r="K400">
            <v>5.4459471255540848E-2</v>
          </cell>
          <cell r="M400">
            <v>-4.0974454022943974E-3</v>
          </cell>
          <cell r="N400">
            <v>5.4905138909816742E-2</v>
          </cell>
          <cell r="R400">
            <v>-1.2787730083800852E-3</v>
          </cell>
          <cell r="S400">
            <v>2.475018659606576E-2</v>
          </cell>
          <cell r="U400">
            <v>-2.5460543110966682E-3</v>
          </cell>
          <cell r="V400">
            <v>5.6731734424829483E-2</v>
          </cell>
          <cell r="X400">
            <v>-3.7458803271874785E-3</v>
          </cell>
          <cell r="Y400">
            <v>5.7235822081565857E-2</v>
          </cell>
          <cell r="AC400">
            <v>-5.1583988824859262E-3</v>
          </cell>
          <cell r="AD400">
            <v>0.18211213499307632</v>
          </cell>
          <cell r="AF400">
            <v>-1.0454999515786767E-2</v>
          </cell>
          <cell r="AG400">
            <v>0.415938600897789</v>
          </cell>
          <cell r="AI400">
            <v>-1.5624561114236712E-2</v>
          </cell>
          <cell r="AJ400">
            <v>0.41764762997627258</v>
          </cell>
          <cell r="AL400">
            <v>-7.3059616651093964E-2</v>
          </cell>
          <cell r="AM400">
            <v>1.320107825831178</v>
          </cell>
          <cell r="AO400">
            <v>-0.14725256488020649</v>
          </cell>
          <cell r="AP400">
            <v>2.9831354014666593</v>
          </cell>
          <cell r="AR400">
            <v>-0.2244464397718072</v>
          </cell>
          <cell r="AS400">
            <v>3.0075478117620267</v>
          </cell>
          <cell r="AU400">
            <v>-3.3762393189040882E-2</v>
          </cell>
          <cell r="AV400">
            <v>0.65345884365908624</v>
          </cell>
          <cell r="AX400">
            <v>-6.7221380314236717E-2</v>
          </cell>
          <cell r="AY400">
            <v>1.4978413771602157</v>
          </cell>
          <cell r="BA400">
            <v>-9.8899400923237624E-2</v>
          </cell>
          <cell r="BB400">
            <v>1.5111503894375669</v>
          </cell>
          <cell r="BD400">
            <v>-8.6522766170198245E-2</v>
          </cell>
          <cell r="BE400">
            <v>3.0546000865229739</v>
          </cell>
          <cell r="BG400">
            <v>-0.17536361553684529</v>
          </cell>
          <cell r="BH400">
            <v>6.9766140863646164</v>
          </cell>
          <cell r="BJ400">
            <v>-0.26207361597976686</v>
          </cell>
          <cell r="BK400">
            <v>7.0052799430973627</v>
          </cell>
          <cell r="BM400" t="str">
            <v>ASIAexcPRCTextiles, Garments and Leather</v>
          </cell>
        </row>
        <row r="401">
          <cell r="G401">
            <v>-4.6821444993838668E-3</v>
          </cell>
          <cell r="H401">
            <v>1.3267956674098969E-2</v>
          </cell>
          <cell r="J401">
            <v>-7.7761192806065083E-3</v>
          </cell>
          <cell r="K401">
            <v>2.5873036123812199E-2</v>
          </cell>
          <cell r="M401">
            <v>-1.0632352903485298E-2</v>
          </cell>
          <cell r="N401">
            <v>2.7022986672818661E-2</v>
          </cell>
          <cell r="R401">
            <v>-5.4340534552466124E-3</v>
          </cell>
          <cell r="S401">
            <v>2.8650546504650265E-2</v>
          </cell>
          <cell r="U401">
            <v>-9.178333159070462E-3</v>
          </cell>
          <cell r="V401">
            <v>5.6972950114868581E-2</v>
          </cell>
          <cell r="X401">
            <v>-1.2324334180448204E-2</v>
          </cell>
          <cell r="Y401">
            <v>5.8418058673851192E-2</v>
          </cell>
          <cell r="AC401">
            <v>-1.5125152043765411E-2</v>
          </cell>
          <cell r="AD401">
            <v>3.1784341670572758E-2</v>
          </cell>
          <cell r="AF401">
            <v>-2.6241501967888325E-2</v>
          </cell>
          <cell r="AG401">
            <v>4.8679487779736519E-2</v>
          </cell>
          <cell r="AI401">
            <v>-3.3077455591410398E-2</v>
          </cell>
          <cell r="AJ401">
            <v>5.1259346306324005E-2</v>
          </cell>
          <cell r="AL401">
            <v>-2.6138702092796423E-2</v>
          </cell>
          <cell r="AM401">
            <v>7.4070154590495887E-2</v>
          </cell>
          <cell r="AO401">
            <v>-4.3411232895646655E-2</v>
          </cell>
          <cell r="AP401">
            <v>0.14443970782308863</v>
          </cell>
          <cell r="AR401">
            <v>-5.9356541671503907E-2</v>
          </cell>
          <cell r="AS401">
            <v>0.15085946159742925</v>
          </cell>
          <cell r="AU401">
            <v>-1.1152051142732423E-2</v>
          </cell>
          <cell r="AV401">
            <v>5.8798162829738494E-2</v>
          </cell>
          <cell r="AX401">
            <v>-1.8836259458611709E-2</v>
          </cell>
          <cell r="AY401">
            <v>0.11692289350225445</v>
          </cell>
          <cell r="BA401">
            <v>-2.5292648703663916E-2</v>
          </cell>
          <cell r="BB401">
            <v>0.11988862151529311</v>
          </cell>
          <cell r="BD401">
            <v>-0.13735993177331005</v>
          </cell>
          <cell r="BE401">
            <v>0.2886513134345034</v>
          </cell>
          <cell r="BG401">
            <v>-0.2383136982364491</v>
          </cell>
          <cell r="BH401">
            <v>0.44208554736086175</v>
          </cell>
          <cell r="BJ401">
            <v>-0.30039480132985924</v>
          </cell>
          <cell r="BK401">
            <v>0.46551467985298239</v>
          </cell>
          <cell r="BM401" t="str">
            <v>Rest of Dev AsiaAgriculture, Mining and Quarrying</v>
          </cell>
        </row>
        <row r="402">
          <cell r="G402">
            <v>-3.8010867137927562E-4</v>
          </cell>
          <cell r="H402">
            <v>4.2582567548379302E-3</v>
          </cell>
          <cell r="J402">
            <v>-6.3587675685994327E-4</v>
          </cell>
          <cell r="K402">
            <v>6.5005032811313868E-3</v>
          </cell>
          <cell r="M402">
            <v>-5.1713353022933006E-3</v>
          </cell>
          <cell r="N402">
            <v>7.507378701120615E-3</v>
          </cell>
          <cell r="R402">
            <v>-1.3406131984083913E-4</v>
          </cell>
          <cell r="S402">
            <v>6.9495269272010773E-3</v>
          </cell>
          <cell r="U402">
            <v>-2.2441484179580584E-4</v>
          </cell>
          <cell r="V402">
            <v>8.8555525289848447E-3</v>
          </cell>
          <cell r="X402">
            <v>-2.384120220085606E-3</v>
          </cell>
          <cell r="Y402">
            <v>1.0619621025398374E-2</v>
          </cell>
          <cell r="AC402">
            <v>-1.6456412267871201E-3</v>
          </cell>
          <cell r="AD402">
            <v>8.1646176055073738E-2</v>
          </cell>
          <cell r="AF402">
            <v>-2.3729662643745542E-3</v>
          </cell>
          <cell r="AG402">
            <v>0.12077951431274414</v>
          </cell>
          <cell r="AI402">
            <v>-9.200846403837204E-2</v>
          </cell>
          <cell r="AJ402">
            <v>0.12976524606347084</v>
          </cell>
          <cell r="AL402">
            <v>-2.5980539829908399E-2</v>
          </cell>
          <cell r="AM402">
            <v>0.29105310548060076</v>
          </cell>
          <cell r="AO402">
            <v>-4.3462363930204889E-2</v>
          </cell>
          <cell r="AP402">
            <v>0.44431131706902777</v>
          </cell>
          <cell r="AR402">
            <v>-0.35346229357915082</v>
          </cell>
          <cell r="AS402">
            <v>0.51313154907758418</v>
          </cell>
          <cell r="AU402">
            <v>-1.9022753318032742E-2</v>
          </cell>
          <cell r="AV402">
            <v>0.98610946520683385</v>
          </cell>
          <cell r="AX402">
            <v>-3.1843548768990232E-2</v>
          </cell>
          <cell r="AY402">
            <v>1.256566707337776</v>
          </cell>
          <cell r="BA402">
            <v>-0.33829691428568687</v>
          </cell>
          <cell r="BB402">
            <v>1.5068808164576004</v>
          </cell>
          <cell r="BD402">
            <v>-3.9869278727464159E-2</v>
          </cell>
          <cell r="BE402">
            <v>1.9780582165692386</v>
          </cell>
          <cell r="BG402">
            <v>-5.7490327700362741E-2</v>
          </cell>
          <cell r="BH402">
            <v>2.926149419642281</v>
          </cell>
          <cell r="BJ402">
            <v>-2.2291074374659243</v>
          </cell>
          <cell r="BK402">
            <v>3.1438485377176031</v>
          </cell>
          <cell r="BM402" t="str">
            <v>Rest of Dev AsiaElectronics and Machinery</v>
          </cell>
        </row>
        <row r="403">
          <cell r="G403">
            <v>-5.3718222079623956E-3</v>
          </cell>
          <cell r="H403">
            <v>1.2149126545409672E-2</v>
          </cell>
          <cell r="J403">
            <v>-7.4948343171854503E-3</v>
          </cell>
          <cell r="K403">
            <v>2.3758108960464597E-2</v>
          </cell>
          <cell r="M403">
            <v>-1.4898360022925772E-2</v>
          </cell>
          <cell r="N403">
            <v>2.6983461517374963E-2</v>
          </cell>
          <cell r="R403">
            <v>-3.2185787094931584E-3</v>
          </cell>
          <cell r="S403">
            <v>1.2162453065684531E-2</v>
          </cell>
          <cell r="U403">
            <v>-4.3477679319039453E-3</v>
          </cell>
          <cell r="V403">
            <v>2.5835941531113349E-2</v>
          </cell>
          <cell r="X403">
            <v>-9.1254302133165766E-3</v>
          </cell>
          <cell r="Y403">
            <v>2.8012160022626631E-2</v>
          </cell>
          <cell r="AC403">
            <v>-7.1790086481996696E-2</v>
          </cell>
          <cell r="AD403">
            <v>0.14942114764198777</v>
          </cell>
          <cell r="AF403">
            <v>-8.0634889531211229E-2</v>
          </cell>
          <cell r="AG403">
            <v>0.29061943756823894</v>
          </cell>
          <cell r="AI403">
            <v>-0.12455487629631534</v>
          </cell>
          <cell r="AJ403">
            <v>0.31080340298649389</v>
          </cell>
          <cell r="AL403">
            <v>-3.0499272115923497E-2</v>
          </cell>
          <cell r="AM403">
            <v>6.8978365652162907E-2</v>
          </cell>
          <cell r="AO403">
            <v>-4.2552970380288678E-2</v>
          </cell>
          <cell r="AP403">
            <v>0.13488998743683711</v>
          </cell>
          <cell r="AR403">
            <v>-8.4587523344813995E-2</v>
          </cell>
          <cell r="AS403">
            <v>0.15320237781289767</v>
          </cell>
          <cell r="AU403">
            <v>-2.0004040099556239E-2</v>
          </cell>
          <cell r="AV403">
            <v>7.5591812658587151E-2</v>
          </cell>
          <cell r="AX403">
            <v>-2.7022152292515214E-2</v>
          </cell>
          <cell r="AY403">
            <v>0.16057497953174737</v>
          </cell>
          <cell r="BA403">
            <v>-5.6716174556946893E-2</v>
          </cell>
          <cell r="BB403">
            <v>0.17410056517028619</v>
          </cell>
          <cell r="BD403">
            <v>-0.18250081709323807</v>
          </cell>
          <cell r="BE403">
            <v>0.37985023938522056</v>
          </cell>
          <cell r="BG403">
            <v>-0.20498558988864646</v>
          </cell>
          <cell r="BH403">
            <v>0.73879678126145842</v>
          </cell>
          <cell r="BJ403">
            <v>-0.31663656935035511</v>
          </cell>
          <cell r="BK403">
            <v>0.79010735019268474</v>
          </cell>
          <cell r="BM403" t="str">
            <v>Rest of Dev AsiaOther</v>
          </cell>
        </row>
        <row r="404">
          <cell r="G404">
            <v>-7.9950968593038851E-3</v>
          </cell>
          <cell r="H404">
            <v>2.5699136739604E-2</v>
          </cell>
          <cell r="J404">
            <v>-1.2206348315885407E-2</v>
          </cell>
          <cell r="K404">
            <v>5.2359693919243E-2</v>
          </cell>
          <cell r="M404">
            <v>-2.4991269936208482E-2</v>
          </cell>
          <cell r="N404">
            <v>5.7108393433736637E-2</v>
          </cell>
          <cell r="R404">
            <v>-3.9907742857394624E-3</v>
          </cell>
          <cell r="S404">
            <v>1.4104830522114753E-2</v>
          </cell>
          <cell r="U404">
            <v>-6.0712367384780919E-3</v>
          </cell>
          <cell r="V404">
            <v>2.9288700744473317E-2</v>
          </cell>
          <cell r="X404">
            <v>-1.2448465559430133E-2</v>
          </cell>
          <cell r="Y404">
            <v>3.1574781232393434E-2</v>
          </cell>
          <cell r="AC404">
            <v>-8.1700106547941687E-3</v>
          </cell>
          <cell r="AD404">
            <v>1.9986077692465187E-2</v>
          </cell>
          <cell r="AF404">
            <v>-1.3366370552830631E-2</v>
          </cell>
          <cell r="AG404">
            <v>4.2465875931156916E-2</v>
          </cell>
          <cell r="AI404">
            <v>-2.631169919459353E-2</v>
          </cell>
          <cell r="AJ404">
            <v>4.8275506576828775E-2</v>
          </cell>
          <cell r="AL404">
            <v>-1.3219083255368268E-2</v>
          </cell>
          <cell r="AM404">
            <v>4.2490920889418374E-2</v>
          </cell>
          <cell r="AO404">
            <v>-2.018196120337714E-2</v>
          </cell>
          <cell r="AP404">
            <v>8.6571453144888663E-2</v>
          </cell>
          <cell r="AR404">
            <v>-4.1320534792481024E-2</v>
          </cell>
          <cell r="AS404">
            <v>9.4422947046900477E-2</v>
          </cell>
          <cell r="AU404">
            <v>-1.338300091792302E-2</v>
          </cell>
          <cell r="AV404">
            <v>4.7300334799474521E-2</v>
          </cell>
          <cell r="AX404">
            <v>-2.0359800135608258E-2</v>
          </cell>
          <cell r="AY404">
            <v>9.8219212835142747E-2</v>
          </cell>
          <cell r="BA404">
            <v>-4.1745740069515647E-2</v>
          </cell>
          <cell r="BB404">
            <v>0.10588554900895414</v>
          </cell>
          <cell r="BD404">
            <v>-2.7022947441520857E-2</v>
          </cell>
          <cell r="BE404">
            <v>6.6105510735009657E-2</v>
          </cell>
          <cell r="BG404">
            <v>-4.421031308216012E-2</v>
          </cell>
          <cell r="BH404">
            <v>0.14045919666853968</v>
          </cell>
          <cell r="BJ404">
            <v>-8.7027997205288907E-2</v>
          </cell>
          <cell r="BK404">
            <v>0.15967500313759436</v>
          </cell>
          <cell r="BM404" t="str">
            <v>Rest of Dev AsiaServices</v>
          </cell>
        </row>
        <row r="405">
          <cell r="G405">
            <v>-9.0938093489967287E-4</v>
          </cell>
          <cell r="H405">
            <v>1.5079015400260687E-2</v>
          </cell>
          <cell r="J405">
            <v>-1.8458698177710176E-3</v>
          </cell>
          <cell r="K405">
            <v>3.4399715717881918E-2</v>
          </cell>
          <cell r="M405">
            <v>-2.4744832771830261E-3</v>
          </cell>
          <cell r="N405">
            <v>3.4722418058663607E-2</v>
          </cell>
          <cell r="R405">
            <v>-1.2997894664295018E-3</v>
          </cell>
          <cell r="S405">
            <v>2.0434048725292087E-2</v>
          </cell>
          <cell r="U405">
            <v>-2.5875796854961663E-3</v>
          </cell>
          <cell r="V405">
            <v>4.8374185338616371E-2</v>
          </cell>
          <cell r="X405">
            <v>-3.6871720221824944E-3</v>
          </cell>
          <cell r="Y405">
            <v>4.8900946509093046E-2</v>
          </cell>
          <cell r="AC405">
            <v>-5.4343881784006953E-3</v>
          </cell>
          <cell r="AD405">
            <v>0.28166792541742325</v>
          </cell>
          <cell r="AF405">
            <v>-1.1058963602408767E-2</v>
          </cell>
          <cell r="AG405">
            <v>0.66099588572978973</v>
          </cell>
          <cell r="AI405">
            <v>-1.4687138376757503E-2</v>
          </cell>
          <cell r="AJ405">
            <v>0.66304054111242294</v>
          </cell>
          <cell r="AL405">
            <v>-3.5946331835004418E-2</v>
          </cell>
          <cell r="AM405">
            <v>0.59604866400977774</v>
          </cell>
          <cell r="AO405">
            <v>-7.2964196243168897E-2</v>
          </cell>
          <cell r="AP405">
            <v>1.3597641524794248</v>
          </cell>
          <cell r="AR405">
            <v>-9.7812251816785115E-2</v>
          </cell>
          <cell r="AS405">
            <v>1.3725200449558281</v>
          </cell>
          <cell r="AU405">
            <v>-2.7898785414207993E-2</v>
          </cell>
          <cell r="AV405">
            <v>0.43859806165102105</v>
          </cell>
          <cell r="AX405">
            <v>-5.554001802009282E-2</v>
          </cell>
          <cell r="AY405">
            <v>1.0383073960865827</v>
          </cell>
          <cell r="BA405">
            <v>-7.9141756175879985E-2</v>
          </cell>
          <cell r="BB405">
            <v>1.0496138401217352</v>
          </cell>
          <cell r="BD405">
            <v>-3.5540666749098546E-2</v>
          </cell>
          <cell r="BE405">
            <v>1.8420962107489081</v>
          </cell>
          <cell r="BG405">
            <v>-7.2325149967349275E-2</v>
          </cell>
          <cell r="BH405">
            <v>4.3228848816172141</v>
          </cell>
          <cell r="BJ405">
            <v>-9.6053258142456244E-2</v>
          </cell>
          <cell r="BK405">
            <v>4.3362568405545128</v>
          </cell>
          <cell r="BM405" t="str">
            <v>Rest of Dev AsiaTextiles, Garments and Leather</v>
          </cell>
        </row>
        <row r="406">
          <cell r="G406">
            <v>-5.0666627066675574E-4</v>
          </cell>
          <cell r="H406">
            <v>2.1596553560812026E-3</v>
          </cell>
          <cell r="J406">
            <v>-7.6605266076512635E-4</v>
          </cell>
          <cell r="K406">
            <v>3.251895250286907E-3</v>
          </cell>
          <cell r="M406">
            <v>-1.5761698596179485E-3</v>
          </cell>
          <cell r="N406">
            <v>3.5004420205950737E-3</v>
          </cell>
          <cell r="R406">
            <v>-7.1459838363807648E-4</v>
          </cell>
          <cell r="S406">
            <v>3.8916769262868911E-3</v>
          </cell>
          <cell r="U406">
            <v>-1.0771168454084545E-3</v>
          </cell>
          <cell r="V406">
            <v>5.5252654710784554E-3</v>
          </cell>
          <cell r="X406">
            <v>-2.2373587999027222E-3</v>
          </cell>
          <cell r="Y406">
            <v>5.8907175553031266E-3</v>
          </cell>
          <cell r="AC406">
            <v>-1.1378059862181544E-3</v>
          </cell>
          <cell r="AD406">
            <v>4.4675883837044239E-3</v>
          </cell>
          <cell r="AF406">
            <v>-1.7139966366812587E-3</v>
          </cell>
          <cell r="AG406">
            <v>6.7543531768023968E-3</v>
          </cell>
          <cell r="AI406">
            <v>-3.3170636743307114E-3</v>
          </cell>
          <cell r="AJ406">
            <v>7.2732910048216581E-3</v>
          </cell>
          <cell r="AL406">
            <v>-2.7060671893025887E-2</v>
          </cell>
          <cell r="AM406">
            <v>0.1153456000061383</v>
          </cell>
          <cell r="AO406">
            <v>-4.0914307712776501E-2</v>
          </cell>
          <cell r="AP406">
            <v>0.17368132732163177</v>
          </cell>
          <cell r="AR406">
            <v>-8.4182069910967439E-2</v>
          </cell>
          <cell r="AS406">
            <v>0.18695602704168537</v>
          </cell>
          <cell r="AU406">
            <v>-1.8581981347755166E-2</v>
          </cell>
          <cell r="AV406">
            <v>0.101196797685982</v>
          </cell>
          <cell r="AX406">
            <v>-2.8008690740153969E-2</v>
          </cell>
          <cell r="AY406">
            <v>0.14367563973804776</v>
          </cell>
          <cell r="BA406">
            <v>-5.8178916213564497E-2</v>
          </cell>
          <cell r="BB406">
            <v>0.15317863326287001</v>
          </cell>
          <cell r="BD406">
            <v>-4.5961875190867738E-2</v>
          </cell>
          <cell r="BE406">
            <v>0.18046902739411599</v>
          </cell>
          <cell r="BG406">
            <v>-6.9237199001347755E-2</v>
          </cell>
          <cell r="BH406">
            <v>0.27284329795019274</v>
          </cell>
          <cell r="BJ406">
            <v>-0.1339933771191445</v>
          </cell>
          <cell r="BK406">
            <v>0.29380588381469369</v>
          </cell>
          <cell r="BM406" t="str">
            <v>EUAgriculture, Mining and Quarrying</v>
          </cell>
        </row>
        <row r="407">
          <cell r="G407">
            <v>-3.472642507404089E-3</v>
          </cell>
          <cell r="H407">
            <v>1.740648690611124E-2</v>
          </cell>
          <cell r="J407">
            <v>-6.1254631727933884E-3</v>
          </cell>
          <cell r="K407">
            <v>4.183867946267128E-2</v>
          </cell>
          <cell r="M407">
            <v>-2.9276153072714806E-2</v>
          </cell>
          <cell r="N407">
            <v>4.790898971259594E-2</v>
          </cell>
          <cell r="R407">
            <v>-2.7608901727944613E-3</v>
          </cell>
          <cell r="S407">
            <v>1.4150628820061684E-2</v>
          </cell>
          <cell r="U407">
            <v>-4.8568765632808208E-3</v>
          </cell>
          <cell r="V407">
            <v>3.1611697748303413E-2</v>
          </cell>
          <cell r="X407">
            <v>-2.3553085513412952E-2</v>
          </cell>
          <cell r="Y407">
            <v>3.6466015502810478E-2</v>
          </cell>
          <cell r="AC407">
            <v>-1.2981894426047802E-2</v>
          </cell>
          <cell r="AD407">
            <v>8.2556016743183136E-2</v>
          </cell>
          <cell r="AF407">
            <v>-2.2713423706591129E-2</v>
          </cell>
          <cell r="AG407">
            <v>0.2002168670296669</v>
          </cell>
          <cell r="AI407">
            <v>-0.1211431547999382</v>
          </cell>
          <cell r="AJ407">
            <v>0.22449570149183273</v>
          </cell>
          <cell r="AL407">
            <v>-8.040480369727121E-2</v>
          </cell>
          <cell r="AM407">
            <v>0.40302598374608262</v>
          </cell>
          <cell r="AO407">
            <v>-0.14182763210241542</v>
          </cell>
          <cell r="AP407">
            <v>0.96872361666270601</v>
          </cell>
          <cell r="AR407">
            <v>-0.67785363330777892</v>
          </cell>
          <cell r="AS407">
            <v>1.1092742500740278</v>
          </cell>
          <cell r="AU407">
            <v>-8.1216479544379175E-2</v>
          </cell>
          <cell r="AV407">
            <v>0.41626583608047091</v>
          </cell>
          <cell r="AX407">
            <v>-0.14287363544491036</v>
          </cell>
          <cell r="AY407">
            <v>0.92991413741734341</v>
          </cell>
          <cell r="BA407">
            <v>-0.69285577045281665</v>
          </cell>
          <cell r="BB407">
            <v>1.0727125009653564</v>
          </cell>
          <cell r="BD407">
            <v>-8.4615672732407013E-2</v>
          </cell>
          <cell r="BE407">
            <v>0.53809811307785904</v>
          </cell>
          <cell r="BG407">
            <v>-0.14804554434930151</v>
          </cell>
          <cell r="BH407">
            <v>1.3050086790181823</v>
          </cell>
          <cell r="BJ407">
            <v>-0.78960814222578601</v>
          </cell>
          <cell r="BK407">
            <v>1.4632575326718427</v>
          </cell>
          <cell r="BM407" t="str">
            <v>EUElectronics and Machinery</v>
          </cell>
        </row>
        <row r="408">
          <cell r="G408">
            <v>-1.4453929354203865E-2</v>
          </cell>
          <cell r="H408">
            <v>3.283547397586517E-2</v>
          </cell>
          <cell r="J408">
            <v>-1.9277040322776884E-2</v>
          </cell>
          <cell r="K408">
            <v>4.9909262452274561E-2</v>
          </cell>
          <cell r="M408">
            <v>-8.6644014168996364E-2</v>
          </cell>
          <cell r="N408">
            <v>6.1913135403301567E-2</v>
          </cell>
          <cell r="R408">
            <v>-1.2868459467426874E-2</v>
          </cell>
          <cell r="S408">
            <v>2.4767168913967907E-2</v>
          </cell>
          <cell r="U408">
            <v>-1.6258458155789413E-2</v>
          </cell>
          <cell r="V408">
            <v>4.033069935394451E-2</v>
          </cell>
          <cell r="X408">
            <v>-6.3265623888582923E-2</v>
          </cell>
          <cell r="Y408">
            <v>4.9264446832239628E-2</v>
          </cell>
          <cell r="AC408">
            <v>-6.5484377584652975E-2</v>
          </cell>
          <cell r="AD408">
            <v>0.15955864937859587</v>
          </cell>
          <cell r="AF408">
            <v>-8.3273194439243525E-2</v>
          </cell>
          <cell r="AG408">
            <v>0.23559198342263699</v>
          </cell>
          <cell r="AI408">
            <v>-0.42766869976185262</v>
          </cell>
          <cell r="AJ408">
            <v>0.28598201216664165</v>
          </cell>
          <cell r="AL408">
            <v>-7.2841861853843226E-2</v>
          </cell>
          <cell r="AM408">
            <v>0.16547728999102868</v>
          </cell>
          <cell r="AO408">
            <v>-9.7148358327507706E-2</v>
          </cell>
          <cell r="AP408">
            <v>0.25152216478202327</v>
          </cell>
          <cell r="AR408">
            <v>-0.43665021157204209</v>
          </cell>
          <cell r="AS408">
            <v>0.31201674959577042</v>
          </cell>
          <cell r="AU408">
            <v>-7.6598913686204168E-2</v>
          </cell>
          <cell r="AV408">
            <v>0.14742543493219015</v>
          </cell>
          <cell r="AX408">
            <v>-9.6777725111419022E-2</v>
          </cell>
          <cell r="AY408">
            <v>0.24006663474651077</v>
          </cell>
          <cell r="BA408">
            <v>-0.37658571920065448</v>
          </cell>
          <cell r="BB408">
            <v>0.29324435611373711</v>
          </cell>
          <cell r="BD408">
            <v>-0.13353399419850667</v>
          </cell>
          <cell r="BE408">
            <v>0.32536773725763263</v>
          </cell>
          <cell r="BG408">
            <v>-0.16980847452915421</v>
          </cell>
          <cell r="BH408">
            <v>0.48041288178855646</v>
          </cell>
          <cell r="BJ408">
            <v>-0.87209059289075552</v>
          </cell>
          <cell r="BK408">
            <v>0.58316688288242147</v>
          </cell>
          <cell r="BM408" t="str">
            <v>EUOther</v>
          </cell>
        </row>
        <row r="409">
          <cell r="G409">
            <v>-1.5040833819853106E-2</v>
          </cell>
          <cell r="H409">
            <v>3.3669884349592394E-2</v>
          </cell>
          <cell r="J409">
            <v>-2.334985587265237E-2</v>
          </cell>
          <cell r="K409">
            <v>6.18886536494756E-2</v>
          </cell>
          <cell r="M409">
            <v>-7.8125108240669761E-2</v>
          </cell>
          <cell r="N409">
            <v>7.5763491583984433E-2</v>
          </cell>
          <cell r="R409">
            <v>-1.4313160108031298E-2</v>
          </cell>
          <cell r="S409">
            <v>3.2950113931292435E-2</v>
          </cell>
          <cell r="U409">
            <v>-2.2041995182007668E-2</v>
          </cell>
          <cell r="V409">
            <v>5.9669103249689215E-2</v>
          </cell>
          <cell r="X409">
            <v>-7.7097953547308862E-2</v>
          </cell>
          <cell r="Y409">
            <v>7.2967526470165467E-2</v>
          </cell>
          <cell r="AC409">
            <v>-1.3183459860645286E-2</v>
          </cell>
          <cell r="AD409">
            <v>2.4528986292708055E-2</v>
          </cell>
          <cell r="AF409">
            <v>-2.1488051298959476E-2</v>
          </cell>
          <cell r="AG409">
            <v>4.8896352195626491E-2</v>
          </cell>
          <cell r="AI409">
            <v>-5.5746478694544521E-2</v>
          </cell>
          <cell r="AJ409">
            <v>6.0396224277752708E-2</v>
          </cell>
          <cell r="AL409">
            <v>-2.0475959399839691E-2</v>
          </cell>
          <cell r="AM409">
            <v>4.5836766312087669E-2</v>
          </cell>
          <cell r="AO409">
            <v>-3.1787513017360616E-2</v>
          </cell>
          <cell r="AP409">
            <v>8.4252613559543957E-2</v>
          </cell>
          <cell r="AR409">
            <v>-0.10635624085764007</v>
          </cell>
          <cell r="AS409">
            <v>0.10314123513658449</v>
          </cell>
          <cell r="AU409">
            <v>-1.907214778078627E-2</v>
          </cell>
          <cell r="AV409">
            <v>4.3905708980278499E-2</v>
          </cell>
          <cell r="AX409">
            <v>-2.9370745965368192E-2</v>
          </cell>
          <cell r="AY409">
            <v>7.9508504518615034E-2</v>
          </cell>
          <cell r="BA409">
            <v>-0.10273227942342349</v>
          </cell>
          <cell r="BB409">
            <v>9.7228525184774428E-2</v>
          </cell>
          <cell r="BD409">
            <v>-4.2530558690536943E-2</v>
          </cell>
          <cell r="BE409">
            <v>7.9131844156905079E-2</v>
          </cell>
          <cell r="BG409">
            <v>-6.9321622440236444E-2</v>
          </cell>
          <cell r="BH409">
            <v>0.15774229214420113</v>
          </cell>
          <cell r="BJ409">
            <v>-0.17984117287652929</v>
          </cell>
          <cell r="BK409">
            <v>0.19484150507407588</v>
          </cell>
          <cell r="BM409" t="str">
            <v>EUServices</v>
          </cell>
        </row>
        <row r="410">
          <cell r="G410">
            <v>-1.5949975022522267E-4</v>
          </cell>
          <cell r="H410">
            <v>3.939770394936204E-3</v>
          </cell>
          <cell r="J410">
            <v>-2.8834933254984207E-4</v>
          </cell>
          <cell r="K410">
            <v>8.4434936288744211E-3</v>
          </cell>
          <cell r="M410">
            <v>-7.3809721652651206E-4</v>
          </cell>
          <cell r="N410">
            <v>8.6064080242067575E-3</v>
          </cell>
          <cell r="R410">
            <v>-2.5888866002787836E-4</v>
          </cell>
          <cell r="S410">
            <v>6.3433283939957619E-3</v>
          </cell>
          <cell r="U410">
            <v>-4.6605513489339501E-4</v>
          </cell>
          <cell r="V410">
            <v>1.3729056809097528E-2</v>
          </cell>
          <cell r="X410">
            <v>-1.1929765169043094E-3</v>
          </cell>
          <cell r="Y410">
            <v>1.3991069514304399E-2</v>
          </cell>
          <cell r="AC410">
            <v>-7.2147512400988489E-4</v>
          </cell>
          <cell r="AD410">
            <v>2.5001306086778641E-2</v>
          </cell>
          <cell r="AF410">
            <v>-1.3215770595706999E-3</v>
          </cell>
          <cell r="AG410">
            <v>5.3279515355825424E-2</v>
          </cell>
          <cell r="AI410">
            <v>-3.1794097740203142E-3</v>
          </cell>
          <cell r="AJ410">
            <v>5.4064713418483734E-2</v>
          </cell>
          <cell r="AL410">
            <v>-3.1288924405538716E-2</v>
          </cell>
          <cell r="AM410">
            <v>0.77286126083754014</v>
          </cell>
          <cell r="AO410">
            <v>-5.6565232583748758E-2</v>
          </cell>
          <cell r="AP410">
            <v>1.6563526494521237</v>
          </cell>
          <cell r="AR410">
            <v>-0.14479187571909152</v>
          </cell>
          <cell r="AS410">
            <v>1.6883114217569688</v>
          </cell>
          <cell r="AU410">
            <v>-2.8521850826298999E-2</v>
          </cell>
          <cell r="AV410">
            <v>0.69884662455393476</v>
          </cell>
          <cell r="AX410">
            <v>-5.1345451101754105E-2</v>
          </cell>
          <cell r="AY410">
            <v>1.5125348103416247</v>
          </cell>
          <cell r="BA410">
            <v>-0.13143062446519832</v>
          </cell>
          <cell r="BB410">
            <v>1.5414008382769566</v>
          </cell>
          <cell r="BD410">
            <v>-3.3632506014869591E-2</v>
          </cell>
          <cell r="BE410">
            <v>1.1654685648339245</v>
          </cell>
          <cell r="BG410">
            <v>-6.1607042191680957E-2</v>
          </cell>
          <cell r="BH410">
            <v>2.4836942550628867</v>
          </cell>
          <cell r="BJ410">
            <v>-0.14821234272660563</v>
          </cell>
          <cell r="BK410">
            <v>2.5202972891612014</v>
          </cell>
          <cell r="BM410" t="str">
            <v>EUTextiles, Garments and Leather</v>
          </cell>
        </row>
        <row r="411">
          <cell r="G411">
            <v>-1.7938914708793163E-2</v>
          </cell>
          <cell r="H411">
            <v>2.240940579213202E-3</v>
          </cell>
          <cell r="J411">
            <v>-2.2574448958039284E-2</v>
          </cell>
          <cell r="K411">
            <v>3.5937865031883121E-3</v>
          </cell>
          <cell r="M411">
            <v>-2.5277161039412022E-2</v>
          </cell>
          <cell r="N411">
            <v>5.0938095664605498E-3</v>
          </cell>
          <cell r="R411">
            <v>-1.4641379122622311E-2</v>
          </cell>
          <cell r="S411">
            <v>4.4896682375110686E-3</v>
          </cell>
          <cell r="U411">
            <v>-1.6969569260254502E-2</v>
          </cell>
          <cell r="V411">
            <v>6.9640433648601174E-3</v>
          </cell>
          <cell r="X411">
            <v>-1.9367676693946123E-2</v>
          </cell>
          <cell r="Y411">
            <v>7.9781573731452227E-3</v>
          </cell>
          <cell r="AC411">
            <v>-9.4304429367184639E-2</v>
          </cell>
          <cell r="AD411">
            <v>5.1077126991003752E-3</v>
          </cell>
          <cell r="AF411">
            <v>-0.10945884510874748</v>
          </cell>
          <cell r="AG411">
            <v>8.1702535971999168E-3</v>
          </cell>
          <cell r="AI411">
            <v>-0.11242301762104034</v>
          </cell>
          <cell r="AJ411">
            <v>9.3986361753195524E-3</v>
          </cell>
          <cell r="AL411">
            <v>-0.7083161538074676</v>
          </cell>
          <cell r="AM411">
            <v>8.8483302236858602E-2</v>
          </cell>
          <cell r="AO411">
            <v>-0.8913497343539738</v>
          </cell>
          <cell r="AP411">
            <v>0.14190028075086289</v>
          </cell>
          <cell r="AR411">
            <v>-0.99806603561318763</v>
          </cell>
          <cell r="AS411">
            <v>0.20112853307532949</v>
          </cell>
          <cell r="AU411">
            <v>-0.24932874833220914</v>
          </cell>
          <cell r="AV411">
            <v>7.6454776063815358E-2</v>
          </cell>
          <cell r="AX411">
            <v>-0.28897561001331434</v>
          </cell>
          <cell r="AY411">
            <v>0.11859102895634988</v>
          </cell>
          <cell r="BA411">
            <v>-0.32981309668727521</v>
          </cell>
          <cell r="BB411">
            <v>0.13586042511324684</v>
          </cell>
          <cell r="BD411">
            <v>-2.7917569433753533</v>
          </cell>
          <cell r="BE411">
            <v>0.15120702694630642</v>
          </cell>
          <cell r="BG411">
            <v>-3.2403832237441805</v>
          </cell>
          <cell r="BH411">
            <v>0.2418694685093695</v>
          </cell>
          <cell r="BJ411">
            <v>-3.3281336003498794</v>
          </cell>
          <cell r="BK411">
            <v>0.27823409755806749</v>
          </cell>
          <cell r="BM411" t="str">
            <v>G3Agriculture, Mining and Quarrying</v>
          </cell>
        </row>
        <row r="412">
          <cell r="G412">
            <v>-1.0270493337884545E-2</v>
          </cell>
          <cell r="H412">
            <v>1.4461168088018894E-2</v>
          </cell>
          <cell r="J412">
            <v>-2.9315449297428131E-2</v>
          </cell>
          <cell r="K412">
            <v>2.8765088878571987E-2</v>
          </cell>
          <cell r="M412">
            <v>-0.1056610494852066</v>
          </cell>
          <cell r="N412">
            <v>7.7997704967856407E-2</v>
          </cell>
          <cell r="R412">
            <v>-5.5479288566857576E-3</v>
          </cell>
          <cell r="S412">
            <v>1.0956695768982172E-2</v>
          </cell>
          <cell r="U412">
            <v>-1.650199992582202E-2</v>
          </cell>
          <cell r="V412">
            <v>2.1558928303420544E-2</v>
          </cell>
          <cell r="X412">
            <v>-5.6494221091270447E-2</v>
          </cell>
          <cell r="Y412">
            <v>4.5387431047856808E-2</v>
          </cell>
          <cell r="AC412">
            <v>-5.7803655043244362E-2</v>
          </cell>
          <cell r="AD412">
            <v>8.3987575024366379E-2</v>
          </cell>
          <cell r="AF412">
            <v>-0.19715680927038193</v>
          </cell>
          <cell r="AG412">
            <v>0.18455742299556732</v>
          </cell>
          <cell r="AI412">
            <v>-0.66653622686862946</v>
          </cell>
          <cell r="AJ412">
            <v>0.34205587208271027</v>
          </cell>
          <cell r="AL412">
            <v>-0.30210312547658974</v>
          </cell>
          <cell r="AM412">
            <v>0.42537042123554697</v>
          </cell>
          <cell r="AO412">
            <v>-0.86230413341835643</v>
          </cell>
          <cell r="AP412">
            <v>0.8461154658241965</v>
          </cell>
          <cell r="AR412">
            <v>-3.1079844210475214</v>
          </cell>
          <cell r="AS412">
            <v>2.2942763970132507</v>
          </cell>
          <cell r="AU412">
            <v>-0.21151944008343071</v>
          </cell>
          <cell r="AV412">
            <v>0.41773321433758837</v>
          </cell>
          <cell r="AX412">
            <v>-0.62915258553835396</v>
          </cell>
          <cell r="AY412">
            <v>0.82195222060985274</v>
          </cell>
          <cell r="BA412">
            <v>-2.1538895544370011</v>
          </cell>
          <cell r="BB412">
            <v>1.7304338700195712</v>
          </cell>
          <cell r="BD412">
            <v>-0.37243606874005369</v>
          </cell>
          <cell r="BE412">
            <v>0.5411422900798224</v>
          </cell>
          <cell r="BG412">
            <v>-1.2703056046379777</v>
          </cell>
          <cell r="BH412">
            <v>1.1891262070857158</v>
          </cell>
          <cell r="BJ412">
            <v>-4.2945750026025991</v>
          </cell>
          <cell r="BK412">
            <v>2.2039081126034104</v>
          </cell>
          <cell r="BM412" t="str">
            <v>G3Electronics and Machinery</v>
          </cell>
        </row>
        <row r="413">
          <cell r="G413">
            <v>-3.7145654612686485E-2</v>
          </cell>
          <cell r="H413">
            <v>2.5018874381203204E-2</v>
          </cell>
          <cell r="J413">
            <v>-5.8130787685513496E-2</v>
          </cell>
          <cell r="K413">
            <v>3.6372388189192861E-2</v>
          </cell>
          <cell r="M413">
            <v>-0.15845977107528597</v>
          </cell>
          <cell r="N413">
            <v>0.10097723011858761</v>
          </cell>
          <cell r="R413">
            <v>-2.3321024418692105E-2</v>
          </cell>
          <cell r="S413">
            <v>1.9122959551168606E-2</v>
          </cell>
          <cell r="U413">
            <v>-3.25850312365219E-2</v>
          </cell>
          <cell r="V413">
            <v>2.9691476607695222E-2</v>
          </cell>
          <cell r="X413">
            <v>-0.10028471832629293</v>
          </cell>
          <cell r="Y413">
            <v>6.6963668330572546E-2</v>
          </cell>
          <cell r="AC413">
            <v>-0.27339098215452395</v>
          </cell>
          <cell r="AD413">
            <v>0.15013032895512879</v>
          </cell>
          <cell r="AF413">
            <v>-0.38585787938791327</v>
          </cell>
          <cell r="AG413">
            <v>0.21594411283149384</v>
          </cell>
          <cell r="AI413">
            <v>-1.1343300575972535</v>
          </cell>
          <cell r="AJ413">
            <v>0.40706889115972444</v>
          </cell>
          <cell r="AL413">
            <v>-0.20480898370495132</v>
          </cell>
          <cell r="AM413">
            <v>0.13794588596928434</v>
          </cell>
          <cell r="AO413">
            <v>-0.32051414013234597</v>
          </cell>
          <cell r="AP413">
            <v>0.20054544569545285</v>
          </cell>
          <cell r="AR413">
            <v>-0.87369532211620893</v>
          </cell>
          <cell r="AS413">
            <v>0.55675540230930964</v>
          </cell>
          <cell r="AU413">
            <v>-0.1462896843144825</v>
          </cell>
          <cell r="AV413">
            <v>0.11995578177332755</v>
          </cell>
          <cell r="AX413">
            <v>-0.20440156690319508</v>
          </cell>
          <cell r="AY413">
            <v>0.18625068358014146</v>
          </cell>
          <cell r="BA413">
            <v>-0.62907269947204802</v>
          </cell>
          <cell r="BB413">
            <v>0.42005418478818929</v>
          </cell>
          <cell r="BD413">
            <v>-0.59285288586909224</v>
          </cell>
          <cell r="BE413">
            <v>0.32556011202746038</v>
          </cell>
          <cell r="BG413">
            <v>-0.83673922061246431</v>
          </cell>
          <cell r="BH413">
            <v>0.46827839554060996</v>
          </cell>
          <cell r="BJ413">
            <v>-2.4598135712994558</v>
          </cell>
          <cell r="BK413">
            <v>0.88273565195786241</v>
          </cell>
          <cell r="BM413" t="str">
            <v>G3Other</v>
          </cell>
        </row>
        <row r="414">
          <cell r="G414">
            <v>-3.2033523557402077E-2</v>
          </cell>
          <cell r="H414">
            <v>2.3006659976090305E-2</v>
          </cell>
          <cell r="J414">
            <v>-5.6563597932836274E-2</v>
          </cell>
          <cell r="K414">
            <v>4.0355465964239556E-2</v>
          </cell>
          <cell r="M414">
            <v>-0.13470640865853056</v>
          </cell>
          <cell r="N414">
            <v>9.0051277104066685E-2</v>
          </cell>
          <cell r="R414">
            <v>-2.4331602653546724E-2</v>
          </cell>
          <cell r="S414">
            <v>2.4086724499284173E-2</v>
          </cell>
          <cell r="U414">
            <v>-4.3049539512139745E-2</v>
          </cell>
          <cell r="V414">
            <v>4.2332388256909326E-2</v>
          </cell>
          <cell r="X414">
            <v>-0.11062415328342468</v>
          </cell>
          <cell r="Y414">
            <v>7.7312059991527349E-2</v>
          </cell>
          <cell r="AC414">
            <v>-2.0267552125915245E-2</v>
          </cell>
          <cell r="AD414">
            <v>2.2292908783128951E-2</v>
          </cell>
          <cell r="AF414">
            <v>-5.3547766665360541E-2</v>
          </cell>
          <cell r="AG414">
            <v>4.2705662719527027E-2</v>
          </cell>
          <cell r="AI414">
            <v>-0.10162663684423023</v>
          </cell>
          <cell r="AJ414">
            <v>6.8630795429271529E-2</v>
          </cell>
          <cell r="AL414">
            <v>-4.2402883578635503E-2</v>
          </cell>
          <cell r="AM414">
            <v>3.0453993696674918E-2</v>
          </cell>
          <cell r="AO414">
            <v>-7.4873426073061064E-2</v>
          </cell>
          <cell r="AP414">
            <v>5.3418666915517277E-2</v>
          </cell>
          <cell r="AR414">
            <v>-0.178311329173899</v>
          </cell>
          <cell r="AS414">
            <v>0.11920118036059285</v>
          </cell>
          <cell r="AU414">
            <v>-3.2676799423949E-2</v>
          </cell>
          <cell r="AV414">
            <v>3.2347933527029638E-2</v>
          </cell>
          <cell r="AX414">
            <v>-5.7814570949624867E-2</v>
          </cell>
          <cell r="AY414">
            <v>5.6851452816492697E-2</v>
          </cell>
          <cell r="BA414">
            <v>-0.14856576937235721</v>
          </cell>
          <cell r="BB414">
            <v>0.10382837141338903</v>
          </cell>
          <cell r="BD414">
            <v>-6.141963245023236E-2</v>
          </cell>
          <cell r="BE414">
            <v>6.7557357454903072E-2</v>
          </cell>
          <cell r="BG414">
            <v>-0.16227337799279146</v>
          </cell>
          <cell r="BH414">
            <v>0.12941701550741624</v>
          </cell>
          <cell r="BJ414">
            <v>-0.30797358474014491</v>
          </cell>
          <cell r="BK414">
            <v>0.20798161533493972</v>
          </cell>
          <cell r="BM414" t="str">
            <v>G3Services</v>
          </cell>
        </row>
        <row r="415">
          <cell r="G415">
            <v>-1.5581764164380729E-3</v>
          </cell>
          <cell r="H415">
            <v>2.2977394401095808E-3</v>
          </cell>
          <cell r="J415">
            <v>-2.8788408963009715E-3</v>
          </cell>
          <cell r="K415">
            <v>4.91889170370996E-3</v>
          </cell>
          <cell r="M415">
            <v>-3.9073978550732136E-3</v>
          </cell>
          <cell r="N415">
            <v>5.4339475464075804E-3</v>
          </cell>
          <cell r="R415">
            <v>-2.733578672632575E-3</v>
          </cell>
          <cell r="S415">
            <v>5.3615958895534277E-3</v>
          </cell>
          <cell r="U415">
            <v>-5.1028500311076641E-3</v>
          </cell>
          <cell r="V415">
            <v>1.1515744496136904E-2</v>
          </cell>
          <cell r="X415">
            <v>-7.2618897538632154E-3</v>
          </cell>
          <cell r="Y415">
            <v>1.2462473008781672E-2</v>
          </cell>
          <cell r="AC415">
            <v>-2.09433538839221E-2</v>
          </cell>
          <cell r="AD415">
            <v>2.0398858934640884E-2</v>
          </cell>
          <cell r="AF415">
            <v>-4.1036469861865044E-2</v>
          </cell>
          <cell r="AG415">
            <v>4.3892897665500641E-2</v>
          </cell>
          <cell r="AI415">
            <v>-4.8469953238964081E-2</v>
          </cell>
          <cell r="AJ415">
            <v>4.7095714136958122E-2</v>
          </cell>
          <cell r="AL415">
            <v>-0.40433803650853767</v>
          </cell>
          <cell r="AM415">
            <v>0.59625049116449558</v>
          </cell>
          <cell r="AO415">
            <v>-0.74704305825121298</v>
          </cell>
          <cell r="AP415">
            <v>1.2764247952248906</v>
          </cell>
          <cell r="AR415">
            <v>-1.0139478174041312</v>
          </cell>
          <cell r="AS415">
            <v>1.4100788962185842</v>
          </cell>
          <cell r="AU415">
            <v>-0.24812073567950102</v>
          </cell>
          <cell r="AV415">
            <v>0.48665989746364841</v>
          </cell>
          <cell r="AX415">
            <v>-0.46317412279239711</v>
          </cell>
          <cell r="AY415">
            <v>1.045258007345709</v>
          </cell>
          <cell r="BA415">
            <v>-0.65914526118859507</v>
          </cell>
          <cell r="BB415">
            <v>1.1311904070230725</v>
          </cell>
          <cell r="BD415">
            <v>-1.053142928228421</v>
          </cell>
          <cell r="BE415">
            <v>1.0257628338810769</v>
          </cell>
          <cell r="BG415">
            <v>-2.0635313844197207</v>
          </cell>
          <cell r="BH415">
            <v>2.2071677264338447</v>
          </cell>
          <cell r="BJ415">
            <v>-2.4373263598608417</v>
          </cell>
          <cell r="BK415">
            <v>2.3682223281000265</v>
          </cell>
          <cell r="BM415" t="str">
            <v>G3Textiles, Garments and Leather</v>
          </cell>
        </row>
        <row r="416">
          <cell r="G416">
            <v>-9.7560483845882118E-4</v>
          </cell>
          <cell r="H416">
            <v>5.9546707198023796E-3</v>
          </cell>
          <cell r="J416">
            <v>-1.5937355638016015E-3</v>
          </cell>
          <cell r="K416">
            <v>8.5343490354716778E-3</v>
          </cell>
          <cell r="M416">
            <v>-3.3246252569369972E-3</v>
          </cell>
          <cell r="N416">
            <v>8.8495234958827496E-3</v>
          </cell>
          <cell r="R416">
            <v>-1.9357858982402831E-3</v>
          </cell>
          <cell r="S416">
            <v>9.6071105217561126E-3</v>
          </cell>
          <cell r="U416">
            <v>-3.1855322449700907E-3</v>
          </cell>
          <cell r="V416">
            <v>1.7784816503990442E-2</v>
          </cell>
          <cell r="X416">
            <v>-6.6003500105580315E-3</v>
          </cell>
          <cell r="Y416">
            <v>1.8380271445494145E-2</v>
          </cell>
          <cell r="AC416">
            <v>-1.1360758799128234E-4</v>
          </cell>
          <cell r="AD416">
            <v>7.5307451188564301E-3</v>
          </cell>
          <cell r="AF416">
            <v>-1.8043586169369519E-4</v>
          </cell>
          <cell r="AG416">
            <v>5.5043930187821388E-3</v>
          </cell>
          <cell r="AI416">
            <v>-3.1509927066508681E-4</v>
          </cell>
          <cell r="AJ416">
            <v>5.5377357639372349E-3</v>
          </cell>
          <cell r="AL416">
            <v>-5.8277621135126072E-2</v>
          </cell>
          <cell r="AM416">
            <v>0.35570143823935019</v>
          </cell>
          <cell r="AO416">
            <v>-9.5201575182354517E-2</v>
          </cell>
          <cell r="AP416">
            <v>0.50979816839555381</v>
          </cell>
          <cell r="AR416">
            <v>-0.19859603345768304</v>
          </cell>
          <cell r="AS416">
            <v>0.52862507153424654</v>
          </cell>
          <cell r="AU416">
            <v>-4.697404579444342E-2</v>
          </cell>
          <cell r="AV416">
            <v>0.23312746002101226</v>
          </cell>
          <cell r="AX416">
            <v>-7.7300561849803898E-2</v>
          </cell>
          <cell r="AY416">
            <v>0.43156879366858658</v>
          </cell>
          <cell r="BA416">
            <v>-0.16016499755326927</v>
          </cell>
          <cell r="BB416">
            <v>0.44601818485185191</v>
          </cell>
          <cell r="BD416">
            <v>-6.2506591772888781E-2</v>
          </cell>
          <cell r="BE416">
            <v>4.1433958700553912</v>
          </cell>
          <cell r="BG416">
            <v>-9.9275329645610227E-2</v>
          </cell>
          <cell r="BH416">
            <v>3.0285023515238745</v>
          </cell>
          <cell r="BJ416">
            <v>-0.17336677793836203</v>
          </cell>
          <cell r="BK416">
            <v>3.0468474409395299</v>
          </cell>
          <cell r="BM416" t="str">
            <v>NIEsAgriculture, Mining and Quarrying</v>
          </cell>
        </row>
        <row r="417">
          <cell r="G417">
            <v>-4.6670027077198029E-2</v>
          </cell>
          <cell r="H417">
            <v>7.8601726330816746E-2</v>
          </cell>
          <cell r="J417">
            <v>-0.10140588646754622</v>
          </cell>
          <cell r="K417">
            <v>0.28769368678331375</v>
          </cell>
          <cell r="M417">
            <v>-0.19628949835896492</v>
          </cell>
          <cell r="N417">
            <v>0.30528919398784637</v>
          </cell>
          <cell r="R417">
            <v>-2.7721709804609418E-2</v>
          </cell>
          <cell r="S417">
            <v>4.8369226977229118E-2</v>
          </cell>
          <cell r="U417">
            <v>-5.97074911929667E-2</v>
          </cell>
          <cell r="V417">
            <v>0.17445485852658749</v>
          </cell>
          <cell r="X417">
            <v>-0.11621513962745667</v>
          </cell>
          <cell r="Y417">
            <v>0.18477110005915165</v>
          </cell>
          <cell r="AC417">
            <v>-0.13348335493355989</v>
          </cell>
          <cell r="AD417">
            <v>0.30906621366739273</v>
          </cell>
          <cell r="AF417">
            <v>-0.287906713783741</v>
          </cell>
          <cell r="AG417">
            <v>1.1496726796030998</v>
          </cell>
          <cell r="AI417">
            <v>-0.60455446317791939</v>
          </cell>
          <cell r="AJ417">
            <v>1.2000747844576836</v>
          </cell>
          <cell r="AL417">
            <v>-0.4001182522238394</v>
          </cell>
          <cell r="AM417">
            <v>0.67387973247242272</v>
          </cell>
          <cell r="AO417">
            <v>-0.86938766912409693</v>
          </cell>
          <cell r="AP417">
            <v>2.4664972861739174</v>
          </cell>
          <cell r="AR417">
            <v>-1.6828576268740951</v>
          </cell>
          <cell r="AS417">
            <v>2.6173496432557779</v>
          </cell>
          <cell r="AU417">
            <v>-0.39542428461392587</v>
          </cell>
          <cell r="AV417">
            <v>0.6899418221173067</v>
          </cell>
          <cell r="AX417">
            <v>-0.85167156562418911</v>
          </cell>
          <cell r="AY417">
            <v>2.4884355300057739</v>
          </cell>
          <cell r="BA417">
            <v>-1.6577003645299513</v>
          </cell>
          <cell r="BB417">
            <v>2.6355870750104176</v>
          </cell>
          <cell r="BD417">
            <v>-0.41492615996473831</v>
          </cell>
          <cell r="BE417">
            <v>0.96071646742534067</v>
          </cell>
          <cell r="BG417">
            <v>-0.89494324770166855</v>
          </cell>
          <cell r="BH417">
            <v>3.5736985364319169</v>
          </cell>
          <cell r="BJ417">
            <v>-1.8792265299356155</v>
          </cell>
          <cell r="BK417">
            <v>3.7303708933101349</v>
          </cell>
          <cell r="BM417" t="str">
            <v>NIEsElectronics and Machinery</v>
          </cell>
        </row>
        <row r="418">
          <cell r="G418">
            <v>-4.2189254083496053E-2</v>
          </cell>
          <cell r="H418">
            <v>9.4047772407066077E-2</v>
          </cell>
          <cell r="J418">
            <v>-6.4013115043053403E-2</v>
          </cell>
          <cell r="K418">
            <v>0.16711373458383605</v>
          </cell>
          <cell r="M418">
            <v>-0.19077275262679905</v>
          </cell>
          <cell r="N418">
            <v>0.18359391775447875</v>
          </cell>
          <cell r="R418">
            <v>-2.9634561535203829E-2</v>
          </cell>
          <cell r="S418">
            <v>6.7437794350553304E-2</v>
          </cell>
          <cell r="U418">
            <v>-4.4467813015216962E-2</v>
          </cell>
          <cell r="V418">
            <v>0.14494321739766747</v>
          </cell>
          <cell r="X418">
            <v>-0.13941170333418995</v>
          </cell>
          <cell r="Y418">
            <v>0.15787491574883461</v>
          </cell>
          <cell r="AC418">
            <v>-0.12650856046093395</v>
          </cell>
          <cell r="AD418">
            <v>0.35016724115757825</v>
          </cell>
          <cell r="AF418">
            <v>-0.17173234821530059</v>
          </cell>
          <cell r="AG418">
            <v>0.55450644065967936</v>
          </cell>
          <cell r="AI418">
            <v>-0.64848035997965781</v>
          </cell>
          <cell r="AJ418">
            <v>0.59345451063745713</v>
          </cell>
          <cell r="AL418">
            <v>-0.20849243808103088</v>
          </cell>
          <cell r="AM418">
            <v>0.46476880881640492</v>
          </cell>
          <cell r="AO418">
            <v>-0.31634241264551333</v>
          </cell>
          <cell r="AP418">
            <v>0.82584892094217033</v>
          </cell>
          <cell r="AR418">
            <v>-0.94276794360652405</v>
          </cell>
          <cell r="AS418">
            <v>0.90729130820194859</v>
          </cell>
          <cell r="AU418">
            <v>-0.16295928387328623</v>
          </cell>
          <cell r="AV418">
            <v>0.37083776860694245</v>
          </cell>
          <cell r="AX418">
            <v>-0.24452674812693537</v>
          </cell>
          <cell r="AY418">
            <v>0.79703702993395664</v>
          </cell>
          <cell r="BA418">
            <v>-0.76661945248984653</v>
          </cell>
          <cell r="BB418">
            <v>0.86814792860772905</v>
          </cell>
          <cell r="BD418">
            <v>-0.39538383205973832</v>
          </cell>
          <cell r="BE418">
            <v>1.0943960247925162</v>
          </cell>
          <cell r="BG418">
            <v>-0.53672410529839676</v>
          </cell>
          <cell r="BH418">
            <v>1.7330280307594876</v>
          </cell>
          <cell r="BJ418">
            <v>-2.0267296443027036</v>
          </cell>
          <cell r="BK418">
            <v>1.8547544744328388</v>
          </cell>
          <cell r="BM418" t="str">
            <v>NIEsOther</v>
          </cell>
        </row>
        <row r="419">
          <cell r="G419">
            <v>-3.8570470554304848E-2</v>
          </cell>
          <cell r="H419">
            <v>6.5236482847922161E-2</v>
          </cell>
          <cell r="J419">
            <v>-7.1152396681100072E-2</v>
          </cell>
          <cell r="K419">
            <v>0.14975994625456224</v>
          </cell>
          <cell r="M419">
            <v>-0.15363502826676267</v>
          </cell>
          <cell r="N419">
            <v>0.1674524810478033</v>
          </cell>
          <cell r="R419">
            <v>-4.8212489014076709E-2</v>
          </cell>
          <cell r="S419">
            <v>8.2905090761414613E-2</v>
          </cell>
          <cell r="U419">
            <v>-8.872701164409591E-2</v>
          </cell>
          <cell r="V419">
            <v>0.18810232071336941</v>
          </cell>
          <cell r="X419">
            <v>-0.2027243906413787</v>
          </cell>
          <cell r="Y419">
            <v>0.21007570335314085</v>
          </cell>
          <cell r="AC419">
            <v>-2.8728065252369817E-2</v>
          </cell>
          <cell r="AD419">
            <v>4.0501613937923509E-2</v>
          </cell>
          <cell r="AF419">
            <v>-5.3395677705594835E-2</v>
          </cell>
          <cell r="AG419">
            <v>9.6280692867892981E-2</v>
          </cell>
          <cell r="AI419">
            <v>-9.4253693759675627E-2</v>
          </cell>
          <cell r="AJ419">
            <v>0.11051638483183979</v>
          </cell>
          <cell r="AL419">
            <v>-5.8877422541270159E-2</v>
          </cell>
          <cell r="AM419">
            <v>9.95828132388379E-2</v>
          </cell>
          <cell r="AO419">
            <v>-0.1086133942368933</v>
          </cell>
          <cell r="AP419">
            <v>0.22860700190248656</v>
          </cell>
          <cell r="AR419">
            <v>-0.23452227433073378</v>
          </cell>
          <cell r="AS419">
            <v>0.25561447243311286</v>
          </cell>
          <cell r="AU419">
            <v>-6.958975107573398E-2</v>
          </cell>
          <cell r="AV419">
            <v>0.11966494049526226</v>
          </cell>
          <cell r="AX419">
            <v>-0.12806828231173886</v>
          </cell>
          <cell r="AY419">
            <v>0.27150628276812966</v>
          </cell>
          <cell r="BA419">
            <v>-0.29261173132120161</v>
          </cell>
          <cell r="BB419">
            <v>0.3032225923688866</v>
          </cell>
          <cell r="BD419">
            <v>-8.5610937091063211E-2</v>
          </cell>
          <cell r="BE419">
            <v>0.12069664603118614</v>
          </cell>
          <cell r="BG419">
            <v>-0.15912154072440632</v>
          </cell>
          <cell r="BH419">
            <v>0.28692083047664391</v>
          </cell>
          <cell r="BJ419">
            <v>-0.28088028122235942</v>
          </cell>
          <cell r="BK419">
            <v>0.32934383802925549</v>
          </cell>
          <cell r="BM419" t="str">
            <v>NIEsServices</v>
          </cell>
        </row>
        <row r="420">
          <cell r="G420">
            <v>-2.1999777818564326E-3</v>
          </cell>
          <cell r="H420">
            <v>1.5793044585734606E-2</v>
          </cell>
          <cell r="J420">
            <v>-4.4943799148313701E-3</v>
          </cell>
          <cell r="K420">
            <v>3.4949586726725101E-2</v>
          </cell>
          <cell r="M420">
            <v>-7.2342438506893814E-3</v>
          </cell>
          <cell r="N420">
            <v>3.5602649673819542E-2</v>
          </cell>
          <cell r="R420">
            <v>-3.8450731663033366E-3</v>
          </cell>
          <cell r="S420">
            <v>3.4963680431246758E-2</v>
          </cell>
          <cell r="U420">
            <v>-7.9043279401957989E-3</v>
          </cell>
          <cell r="V420">
            <v>7.8161001205444336E-2</v>
          </cell>
          <cell r="X420">
            <v>-1.1927468003705144E-2</v>
          </cell>
          <cell r="Y420">
            <v>7.9278808087110519E-2</v>
          </cell>
          <cell r="AC420">
            <v>-5.3595333592966199E-3</v>
          </cell>
          <cell r="AD420">
            <v>7.559957355260849E-2</v>
          </cell>
          <cell r="AF420">
            <v>-1.1021838756278157E-2</v>
          </cell>
          <cell r="AG420">
            <v>0.16644589602947235</v>
          </cell>
          <cell r="AI420">
            <v>-1.7007367219775915E-2</v>
          </cell>
          <cell r="AJ420">
            <v>0.16800330579280853</v>
          </cell>
          <cell r="AL420">
            <v>-0.23998673298528372</v>
          </cell>
          <cell r="AM420">
            <v>1.7227997506516224</v>
          </cell>
          <cell r="AO420">
            <v>-0.49027383887708992</v>
          </cell>
          <cell r="AP420">
            <v>3.8125099293752527</v>
          </cell>
          <cell r="AR420">
            <v>-0.78915458222528545</v>
          </cell>
          <cell r="AS420">
            <v>3.8837499411605916</v>
          </cell>
          <cell r="AU420">
            <v>-0.27423041207757803</v>
          </cell>
          <cell r="AV420">
            <v>2.4936078138735596</v>
          </cell>
          <cell r="AX420">
            <v>-0.56373624492564611</v>
          </cell>
          <cell r="AY420">
            <v>5.574438415582061</v>
          </cell>
          <cell r="BA420">
            <v>-0.85066637856538252</v>
          </cell>
          <cell r="BB420">
            <v>5.6541603424543068</v>
          </cell>
          <cell r="BD420">
            <v>-0.25583342096157063</v>
          </cell>
          <cell r="BE420">
            <v>3.6086905759530508</v>
          </cell>
          <cell r="BG420">
            <v>-0.52611944459946891</v>
          </cell>
          <cell r="BH420">
            <v>7.9451736059018199</v>
          </cell>
          <cell r="BJ420">
            <v>-0.8118342858781975</v>
          </cell>
          <cell r="BK420">
            <v>8.0195154265198614</v>
          </cell>
          <cell r="BM420" t="str">
            <v>NIEsTextiles, Garments and Leather</v>
          </cell>
        </row>
        <row r="421">
          <cell r="G421">
            <v>-2.8146416298113763E-2</v>
          </cell>
          <cell r="H421">
            <v>3.2353341113775969E-2</v>
          </cell>
          <cell r="J421">
            <v>-4.8357651568949223E-2</v>
          </cell>
          <cell r="K421">
            <v>5.6639363057911396E-2</v>
          </cell>
          <cell r="M421">
            <v>-6.3960313331335783E-2</v>
          </cell>
          <cell r="N421">
            <v>6.2199988402426243E-2</v>
          </cell>
          <cell r="R421">
            <v>-5.7481310795992613E-3</v>
          </cell>
          <cell r="S421">
            <v>2.6067247381433845E-2</v>
          </cell>
          <cell r="U421">
            <v>-1.0786581318825483E-2</v>
          </cell>
          <cell r="V421">
            <v>4.941142164170742E-2</v>
          </cell>
          <cell r="X421">
            <v>-1.3567738700658083E-2</v>
          </cell>
          <cell r="Y421">
            <v>5.1013445947319269E-2</v>
          </cell>
          <cell r="AC421">
            <v>-0.10007915401365608</v>
          </cell>
          <cell r="AD421">
            <v>0.11489490792155266</v>
          </cell>
          <cell r="AF421">
            <v>-0.1768157291226089</v>
          </cell>
          <cell r="AG421">
            <v>0.18626836314797401</v>
          </cell>
          <cell r="AI421">
            <v>-0.21769067784771323</v>
          </cell>
          <cell r="AJ421">
            <v>0.20141442120075226</v>
          </cell>
          <cell r="AL421">
            <v>-0.11944378428947053</v>
          </cell>
          <cell r="AM421">
            <v>0.13729653736758268</v>
          </cell>
          <cell r="AO421">
            <v>-0.20521336860685982</v>
          </cell>
          <cell r="AP421">
            <v>0.2403581255861531</v>
          </cell>
          <cell r="AR421">
            <v>-0.27142573987818797</v>
          </cell>
          <cell r="AS421">
            <v>0.26395552168553871</v>
          </cell>
          <cell r="AU421">
            <v>-1.1463020801904762E-2</v>
          </cell>
          <cell r="AV421">
            <v>5.1983748255547003E-2</v>
          </cell>
          <cell r="AX421">
            <v>-2.1510783996901133E-2</v>
          </cell>
          <cell r="AY421">
            <v>9.8537097760489301E-2</v>
          </cell>
          <cell r="BA421">
            <v>-2.7057015368427313E-2</v>
          </cell>
          <cell r="BB421">
            <v>0.10173188188877086</v>
          </cell>
          <cell r="BD421">
            <v>-0.22653586054512936</v>
          </cell>
          <cell r="BE421">
            <v>0.26007231071028797</v>
          </cell>
          <cell r="BG421">
            <v>-0.40023423208832348</v>
          </cell>
          <cell r="BH421">
            <v>0.42163090159915945</v>
          </cell>
          <cell r="BJ421">
            <v>-0.49275741311877103</v>
          </cell>
          <cell r="BK421">
            <v>0.45591501729406653</v>
          </cell>
          <cell r="BM421" t="str">
            <v>Rest of Dev Asia-OtherAgriculture, Mining and Quarrying</v>
          </cell>
        </row>
        <row r="422">
          <cell r="G422">
            <v>-2.1447525978146587E-4</v>
          </cell>
          <cell r="H422">
            <v>3.1419759034179151E-4</v>
          </cell>
          <cell r="J422">
            <v>-3.3815909409895539E-4</v>
          </cell>
          <cell r="K422">
            <v>6.3864690309856087E-4</v>
          </cell>
          <cell r="M422">
            <v>-6.7244819365441799E-4</v>
          </cell>
          <cell r="N422">
            <v>3.5792593844234943E-3</v>
          </cell>
          <cell r="R422">
            <v>-1.5490702207898721E-4</v>
          </cell>
          <cell r="S422">
            <v>4.553016391582787E-3</v>
          </cell>
          <cell r="U422">
            <v>-2.6729900855571032E-4</v>
          </cell>
          <cell r="V422">
            <v>1.1022103251889348E-2</v>
          </cell>
          <cell r="X422">
            <v>-1.0716962191509083E-2</v>
          </cell>
          <cell r="Y422">
            <v>3.914633858948946E-2</v>
          </cell>
          <cell r="AC422">
            <v>-1.4373067097039893E-4</v>
          </cell>
          <cell r="AD422">
            <v>8.5384960402734578E-4</v>
          </cell>
          <cell r="AF422">
            <v>-2.1899916464462876E-4</v>
          </cell>
          <cell r="AG422">
            <v>1.9866765360347927E-3</v>
          </cell>
          <cell r="AI422">
            <v>-1.6407281800638884E-3</v>
          </cell>
          <cell r="AJ422">
            <v>7.2921805549412966E-3</v>
          </cell>
          <cell r="AL422">
            <v>-3.8526692461770207E-2</v>
          </cell>
          <cell r="AM422">
            <v>5.6440047899517821E-2</v>
          </cell>
          <cell r="AO422">
            <v>-6.0744308853039601E-2</v>
          </cell>
          <cell r="AP422">
            <v>0.11472163666993949</v>
          </cell>
          <cell r="AR422">
            <v>-0.12079344153630654</v>
          </cell>
          <cell r="AS422">
            <v>0.64295073326916863</v>
          </cell>
          <cell r="AU422">
            <v>-8.894862971998865E-3</v>
          </cell>
          <cell r="AV422">
            <v>0.26143719225164258</v>
          </cell>
          <cell r="AX422">
            <v>-1.534848466999683E-2</v>
          </cell>
          <cell r="AY422">
            <v>0.63289640955584392</v>
          </cell>
          <cell r="BA422">
            <v>-0.61537500941022028</v>
          </cell>
          <cell r="BB422">
            <v>2.2478084785041696</v>
          </cell>
          <cell r="BD422">
            <v>-2.8916044789361033E-2</v>
          </cell>
          <cell r="BE422">
            <v>0.17177929544709189</v>
          </cell>
          <cell r="BG422">
            <v>-4.4058721850682249E-2</v>
          </cell>
          <cell r="BH422">
            <v>0.39968384834010656</v>
          </cell>
          <cell r="BJ422">
            <v>-0.33008521578296318</v>
          </cell>
          <cell r="BK422">
            <v>1.4670565309071475</v>
          </cell>
          <cell r="BM422" t="str">
            <v>Rest of Dev Asia-OtherElectronics and Machinery</v>
          </cell>
        </row>
        <row r="423">
          <cell r="G423">
            <v>-1.0066739021567628E-2</v>
          </cell>
          <cell r="H423">
            <v>1.2569207912747515E-2</v>
          </cell>
          <cell r="J423">
            <v>-1.5975756963598542E-2</v>
          </cell>
          <cell r="K423">
            <v>3.3079671029554447E-2</v>
          </cell>
          <cell r="M423">
            <v>-2.6127125813218299E-2</v>
          </cell>
          <cell r="N423">
            <v>4.401012058951892E-2</v>
          </cell>
          <cell r="R423">
            <v>-2.8003133847960271E-3</v>
          </cell>
          <cell r="S423">
            <v>1.1998148525890429E-2</v>
          </cell>
          <cell r="U423">
            <v>-4.7614903378416784E-3</v>
          </cell>
          <cell r="V423">
            <v>8.4731100680073723E-2</v>
          </cell>
          <cell r="X423">
            <v>-9.3493911190307699E-3</v>
          </cell>
          <cell r="Y423">
            <v>9.9781974829966202E-2</v>
          </cell>
          <cell r="AC423">
            <v>-2.5172541834763251E-2</v>
          </cell>
          <cell r="AD423">
            <v>5.1165739430871326E-2</v>
          </cell>
          <cell r="AF423">
            <v>-3.9180240522910026E-2</v>
          </cell>
          <cell r="AG423">
            <v>0.1455960894090822</v>
          </cell>
          <cell r="AI423">
            <v>-6.8816472245089244E-2</v>
          </cell>
          <cell r="AJ423">
            <v>0.1986476902384311</v>
          </cell>
          <cell r="AL423">
            <v>-5.652335751127744E-2</v>
          </cell>
          <cell r="AM423">
            <v>7.057437676328783E-2</v>
          </cell>
          <cell r="AO423">
            <v>-8.9701681987792478E-2</v>
          </cell>
          <cell r="AP423">
            <v>0.18573781121702163</v>
          </cell>
          <cell r="AR423">
            <v>-0.14670022436448263</v>
          </cell>
          <cell r="AS423">
            <v>0.24711078481981272</v>
          </cell>
          <cell r="AU423">
            <v>-2.0399823307535057E-2</v>
          </cell>
          <cell r="AV423">
            <v>8.7404542389656545E-2</v>
          </cell>
          <cell r="AX423">
            <v>-3.4686675462782458E-2</v>
          </cell>
          <cell r="AY423">
            <v>0.61725215895876251</v>
          </cell>
          <cell r="BA423">
            <v>-6.8108779501890468E-2</v>
          </cell>
          <cell r="BB423">
            <v>0.72689530638246336</v>
          </cell>
          <cell r="BD423">
            <v>-0.10735228905724209</v>
          </cell>
          <cell r="BE423">
            <v>0.2182043945051641</v>
          </cell>
          <cell r="BG423">
            <v>-0.16709033730312858</v>
          </cell>
          <cell r="BH423">
            <v>0.62091756877180915</v>
          </cell>
          <cell r="BJ423">
            <v>-0.29347873841457767</v>
          </cell>
          <cell r="BK423">
            <v>0.84716451771188839</v>
          </cell>
          <cell r="BM423" t="str">
            <v>Rest of Dev Asia-OtherOther</v>
          </cell>
        </row>
        <row r="424">
          <cell r="G424">
            <v>-1.4722421083206427E-2</v>
          </cell>
          <cell r="H424">
            <v>1.6712194785213796E-2</v>
          </cell>
          <cell r="J424">
            <v>-2.4062271242655697E-2</v>
          </cell>
          <cell r="K424">
            <v>3.0589436311856844E-2</v>
          </cell>
          <cell r="M424">
            <v>-3.4908401070424588E-2</v>
          </cell>
          <cell r="N424">
            <v>3.8029829040169716E-2</v>
          </cell>
          <cell r="R424">
            <v>-5.7770571274886606E-3</v>
          </cell>
          <cell r="S424">
            <v>9.7485819387657102E-3</v>
          </cell>
          <cell r="U424">
            <v>-1.0067366757539276E-2</v>
          </cell>
          <cell r="V424">
            <v>2.0090813552087639E-2</v>
          </cell>
          <cell r="X424">
            <v>-1.4636114452514448E-2</v>
          </cell>
          <cell r="Y424">
            <v>2.3059306520735845E-2</v>
          </cell>
          <cell r="AC424">
            <v>-1.6405968692083661E-2</v>
          </cell>
          <cell r="AD424">
            <v>1.9734631011942838E-2</v>
          </cell>
          <cell r="AF424">
            <v>-2.7306122200116079E-2</v>
          </cell>
          <cell r="AG424">
            <v>3.5544385635830622E-2</v>
          </cell>
          <cell r="AI424">
            <v>-4.2314301770602469E-2</v>
          </cell>
          <cell r="AJ424">
            <v>4.4870251690099394E-2</v>
          </cell>
          <cell r="AL424">
            <v>-2.550764192104767E-2</v>
          </cell>
          <cell r="AM424">
            <v>2.8955066417866056E-2</v>
          </cell>
          <cell r="AO424">
            <v>-4.1689596785470392E-2</v>
          </cell>
          <cell r="AP424">
            <v>5.299837462871982E-2</v>
          </cell>
          <cell r="AR424">
            <v>-6.0481288336223751E-2</v>
          </cell>
          <cell r="AS424">
            <v>6.5889384360961339E-2</v>
          </cell>
          <cell r="AU424">
            <v>-1.7055372963563627E-2</v>
          </cell>
          <cell r="AV424">
            <v>2.8780345626214465E-2</v>
          </cell>
          <cell r="AX424">
            <v>-2.9721481200836817E-2</v>
          </cell>
          <cell r="AY424">
            <v>5.9313299264746759E-2</v>
          </cell>
          <cell r="BA424">
            <v>-4.3209610917168094E-2</v>
          </cell>
          <cell r="BB424">
            <v>6.80770614368581E-2</v>
          </cell>
          <cell r="BD424">
            <v>-5.2647841998499666E-2</v>
          </cell>
          <cell r="BE424">
            <v>6.3329740225385026E-2</v>
          </cell>
          <cell r="BG424">
            <v>-8.7627157784174084E-2</v>
          </cell>
          <cell r="BH424">
            <v>0.11406429172279983</v>
          </cell>
          <cell r="BJ424">
            <v>-0.13578940175415966</v>
          </cell>
          <cell r="BK424">
            <v>0.14399161462213148</v>
          </cell>
          <cell r="BM424" t="str">
            <v>Rest of Dev Asia-OtherServices</v>
          </cell>
        </row>
        <row r="425">
          <cell r="G425">
            <v>-1.0735957675933605E-4</v>
          </cell>
          <cell r="H425">
            <v>1.3895104348193854E-3</v>
          </cell>
          <cell r="J425">
            <v>-2.0622692318283953E-4</v>
          </cell>
          <cell r="K425">
            <v>4.149328451603651E-3</v>
          </cell>
          <cell r="M425">
            <v>-3.0552364660252351E-4</v>
          </cell>
          <cell r="N425">
            <v>4.2161460150964558E-3</v>
          </cell>
          <cell r="R425">
            <v>-7.8721699537709355E-5</v>
          </cell>
          <cell r="S425">
            <v>3.9136565756052732E-3</v>
          </cell>
          <cell r="U425">
            <v>-1.4685917267343029E-4</v>
          </cell>
          <cell r="V425">
            <v>1.3655641698278487E-2</v>
          </cell>
          <cell r="X425">
            <v>-2.2569901921087876E-4</v>
          </cell>
          <cell r="Y425">
            <v>1.3724395539611578E-2</v>
          </cell>
          <cell r="AC425">
            <v>-2.1449499035952613E-4</v>
          </cell>
          <cell r="AD425">
            <v>9.991310304030776E-3</v>
          </cell>
          <cell r="AF425">
            <v>-3.9953208761289716E-4</v>
          </cell>
          <cell r="AG425">
            <v>3.3179073128849268E-2</v>
          </cell>
          <cell r="AI425">
            <v>-6.9139224069658667E-4</v>
          </cell>
          <cell r="AJ425">
            <v>3.3402433153241873E-2</v>
          </cell>
          <cell r="AL425">
            <v>-3.057166418573299E-2</v>
          </cell>
          <cell r="AM425">
            <v>0.39567635862700079</v>
          </cell>
          <cell r="AO425">
            <v>-5.8725084728451692E-2</v>
          </cell>
          <cell r="AP425">
            <v>1.1815608802472588</v>
          </cell>
          <cell r="AR425">
            <v>-8.7000774469061667E-2</v>
          </cell>
          <cell r="AS425">
            <v>1.2005878191983133</v>
          </cell>
          <cell r="AU425">
            <v>-1.5316445253336535E-2</v>
          </cell>
          <cell r="AV425">
            <v>0.76145849279974709</v>
          </cell>
          <cell r="AX425">
            <v>-2.8573576172925493E-2</v>
          </cell>
          <cell r="AY425">
            <v>2.6569026037182026</v>
          </cell>
          <cell r="BA425">
            <v>-4.3913008633905876E-2</v>
          </cell>
          <cell r="BB425">
            <v>2.6702796579855641</v>
          </cell>
          <cell r="BD425">
            <v>-3.0014985414281735E-2</v>
          </cell>
          <cell r="BE425">
            <v>1.3981167231103486</v>
          </cell>
          <cell r="BG425">
            <v>-5.59078315168961E-2</v>
          </cell>
          <cell r="BH425">
            <v>4.6428562007558769</v>
          </cell>
          <cell r="BJ425">
            <v>-9.6748777140537881E-2</v>
          </cell>
          <cell r="BK425">
            <v>4.6741116993716734</v>
          </cell>
          <cell r="BM425" t="str">
            <v>Rest of Dev Asia-OtherTextiles, Garments and Leather</v>
          </cell>
        </row>
        <row r="426">
          <cell r="G426">
            <v>-3.1935154460370541E-2</v>
          </cell>
          <cell r="H426">
            <v>1.2435535434633493E-2</v>
          </cell>
          <cell r="J426">
            <v>-5.0613099709153175E-2</v>
          </cell>
          <cell r="K426">
            <v>1.875611487776041E-2</v>
          </cell>
          <cell r="M426">
            <v>-5.7499609887599945E-2</v>
          </cell>
          <cell r="N426">
            <v>2.1547508426010609E-2</v>
          </cell>
          <cell r="R426">
            <v>-4.8852290725335479E-2</v>
          </cell>
          <cell r="S426">
            <v>4.6122480882331729E-2</v>
          </cell>
          <cell r="U426">
            <v>-8.4390511270612478E-2</v>
          </cell>
          <cell r="V426">
            <v>6.5876056673005223E-2</v>
          </cell>
          <cell r="X426">
            <v>-9.2145291157066822E-2</v>
          </cell>
          <cell r="Y426">
            <v>6.9322305265814066E-2</v>
          </cell>
          <cell r="AC426">
            <v>-6.9425487890839577E-2</v>
          </cell>
          <cell r="AD426">
            <v>4.1528910398483276E-2</v>
          </cell>
          <cell r="AF426">
            <v>-8.9322291314601898E-2</v>
          </cell>
          <cell r="AG426">
            <v>5.5734502151608467E-2</v>
          </cell>
          <cell r="AI426">
            <v>-0.10383665189146996</v>
          </cell>
          <cell r="AJ426">
            <v>6.1101421713829041E-2</v>
          </cell>
          <cell r="AL426">
            <v>-0.39718054960591731</v>
          </cell>
          <cell r="AM426">
            <v>0.15466193547617749</v>
          </cell>
          <cell r="AO426">
            <v>-0.62947992891928861</v>
          </cell>
          <cell r="AP426">
            <v>0.23327158241445267</v>
          </cell>
          <cell r="AR426">
            <v>-0.7151281101715955</v>
          </cell>
          <cell r="AS426">
            <v>0.26798840913392991</v>
          </cell>
          <cell r="AU426">
            <v>-0.13970391736017759</v>
          </cell>
          <cell r="AV426">
            <v>0.1318974230678186</v>
          </cell>
          <cell r="AX426">
            <v>-0.24133330980973811</v>
          </cell>
          <cell r="AY426">
            <v>0.18838713683260344</v>
          </cell>
          <cell r="BA426">
            <v>-0.2635098160148347</v>
          </cell>
          <cell r="BB426">
            <v>0.19824244599956345</v>
          </cell>
          <cell r="BD426">
            <v>-0.70356053259271112</v>
          </cell>
          <cell r="BE426">
            <v>0.42085555615961456</v>
          </cell>
          <cell r="BG426">
            <v>-0.90519549460731386</v>
          </cell>
          <cell r="BH426">
            <v>0.5648155628265914</v>
          </cell>
          <cell r="BJ426">
            <v>-1.0522845762679316</v>
          </cell>
          <cell r="BK426">
            <v>0.61920412962377724</v>
          </cell>
          <cell r="BM426" t="str">
            <v>WLDAgriculture, Mining and Quarrying</v>
          </cell>
        </row>
        <row r="427">
          <cell r="G427">
            <v>-2.6534057222306728E-2</v>
          </cell>
          <cell r="H427">
            <v>1.5921846032142639E-2</v>
          </cell>
          <cell r="J427">
            <v>-6.0815338045358658E-2</v>
          </cell>
          <cell r="K427">
            <v>3.6968473345041275E-2</v>
          </cell>
          <cell r="M427">
            <v>-0.11427878960967064</v>
          </cell>
          <cell r="N427">
            <v>6.637434009462595E-2</v>
          </cell>
          <cell r="R427">
            <v>-1.7068882007151842E-2</v>
          </cell>
          <cell r="S427">
            <v>9.6485516987740993E-3</v>
          </cell>
          <cell r="U427">
            <v>-3.6484275944530964E-2</v>
          </cell>
          <cell r="V427">
            <v>2.2915922105312347E-2</v>
          </cell>
          <cell r="X427">
            <v>-5.1317784935235977E-2</v>
          </cell>
          <cell r="Y427">
            <v>2.9277435503900051E-2</v>
          </cell>
          <cell r="AC427">
            <v>-0.27882955968379974</v>
          </cell>
          <cell r="AD427">
            <v>0.12522860616445541</v>
          </cell>
          <cell r="AF427">
            <v>-0.65276962518692017</v>
          </cell>
          <cell r="AG427">
            <v>0.3171095997095108</v>
          </cell>
          <cell r="AI427">
            <v>-1.0109297186136246</v>
          </cell>
          <cell r="AJ427">
            <v>0.41626851260662079</v>
          </cell>
          <cell r="AL427">
            <v>-0.69039465620247575</v>
          </cell>
          <cell r="AM427">
            <v>0.41427352497863701</v>
          </cell>
          <cell r="AO427">
            <v>-1.5823657893661787</v>
          </cell>
          <cell r="AP427">
            <v>0.9618897039207237</v>
          </cell>
          <cell r="AR427">
            <v>-2.9734414531026134</v>
          </cell>
          <cell r="AS427">
            <v>1.7270065156779577</v>
          </cell>
          <cell r="AU427">
            <v>-0.81076803058157576</v>
          </cell>
          <cell r="AV427">
            <v>0.45830402105433005</v>
          </cell>
          <cell r="AX427">
            <v>-1.7329948465487091</v>
          </cell>
          <cell r="AY427">
            <v>1.0885011113498881</v>
          </cell>
          <cell r="BA427">
            <v>-2.4375831649850834</v>
          </cell>
          <cell r="BB427">
            <v>1.3906715574007886</v>
          </cell>
          <cell r="BD427">
            <v>-1.54586416254693</v>
          </cell>
          <cell r="BE427">
            <v>0.69428225118910425</v>
          </cell>
          <cell r="BG427">
            <v>-3.619032254399392</v>
          </cell>
          <cell r="BH427">
            <v>1.7580932464493528</v>
          </cell>
          <cell r="BJ427">
            <v>-5.6047143087363702</v>
          </cell>
          <cell r="BK427">
            <v>2.307842024945383</v>
          </cell>
          <cell r="BM427" t="str">
            <v>WLDElectronics and Machinery</v>
          </cell>
        </row>
        <row r="428">
          <cell r="G428">
            <v>-6.1465395265258849E-2</v>
          </cell>
          <cell r="H428">
            <v>2.9686056252103299E-2</v>
          </cell>
          <cell r="J428">
            <v>-0.10032316227443516</v>
          </cell>
          <cell r="K428">
            <v>4.6320900553837419E-2</v>
          </cell>
          <cell r="M428">
            <v>-0.18349388847127557</v>
          </cell>
          <cell r="N428">
            <v>8.648852608166635E-2</v>
          </cell>
          <cell r="R428">
            <v>-3.4521142719313502E-2</v>
          </cell>
          <cell r="S428">
            <v>2.0617447997210547E-2</v>
          </cell>
          <cell r="U428">
            <v>-6.0506324283778667E-2</v>
          </cell>
          <cell r="V428">
            <v>3.626696381252259E-2</v>
          </cell>
          <cell r="X428">
            <v>-9.0521909878589213E-2</v>
          </cell>
          <cell r="Y428">
            <v>4.6571932616643608E-2</v>
          </cell>
          <cell r="AC428">
            <v>-0.38713696217018878</v>
          </cell>
          <cell r="AD428">
            <v>0.20164506025321316</v>
          </cell>
          <cell r="AF428">
            <v>-0.54082448039844166</v>
          </cell>
          <cell r="AG428">
            <v>0.29482170348637737</v>
          </cell>
          <cell r="AI428">
            <v>-1.1771224866970442</v>
          </cell>
          <cell r="AJ428">
            <v>0.41437176914769225</v>
          </cell>
          <cell r="AL428">
            <v>-0.29886583372837666</v>
          </cell>
          <cell r="AM428">
            <v>0.14434378748568805</v>
          </cell>
          <cell r="AO428">
            <v>-0.48780562470999378</v>
          </cell>
          <cell r="AP428">
            <v>0.22522810604777038</v>
          </cell>
          <cell r="AR428">
            <v>-0.89221022211543377</v>
          </cell>
          <cell r="AS428">
            <v>0.4205368784140171</v>
          </cell>
          <cell r="AU428">
            <v>-0.20494806330337337</v>
          </cell>
          <cell r="AV428">
            <v>0.12240342307447076</v>
          </cell>
          <cell r="AX428">
            <v>-0.3592191046627356</v>
          </cell>
          <cell r="AY428">
            <v>0.21531280281494239</v>
          </cell>
          <cell r="BA428">
            <v>-0.53741819229407883</v>
          </cell>
          <cell r="BB428">
            <v>0.27649222019340286</v>
          </cell>
          <cell r="BD428">
            <v>-0.96910334653827479</v>
          </cell>
          <cell r="BE428">
            <v>0.50476942735939234</v>
          </cell>
          <cell r="BG428">
            <v>-1.3538227166579564</v>
          </cell>
          <cell r="BH428">
            <v>0.73801452044034344</v>
          </cell>
          <cell r="BJ428">
            <v>-2.9466402142249501</v>
          </cell>
          <cell r="BK428">
            <v>1.0372790702828338</v>
          </cell>
          <cell r="BM428" t="str">
            <v>WLDOther</v>
          </cell>
        </row>
        <row r="429">
          <cell r="G429">
            <v>-5.6255501560372068E-2</v>
          </cell>
          <cell r="H429">
            <v>2.7754000297136372E-2</v>
          </cell>
          <cell r="J429">
            <v>-0.10437628248837427</v>
          </cell>
          <cell r="K429">
            <v>5.1231546225608326E-2</v>
          </cell>
          <cell r="M429">
            <v>-0.16938971179479267</v>
          </cell>
          <cell r="N429">
            <v>8.3447433906258084E-2</v>
          </cell>
          <cell r="R429">
            <v>-5.4730515847040806E-2</v>
          </cell>
          <cell r="S429">
            <v>2.0911327294015791E-2</v>
          </cell>
          <cell r="U429">
            <v>-0.1134963945223717</v>
          </cell>
          <cell r="V429">
            <v>4.5738367243757239E-2</v>
          </cell>
          <cell r="X429">
            <v>-0.14157178527239012</v>
          </cell>
          <cell r="Y429">
            <v>5.6469825096428394E-2</v>
          </cell>
          <cell r="AC429">
            <v>-2.8534406911603583E-2</v>
          </cell>
          <cell r="AD429">
            <v>2.2544843386185676E-2</v>
          </cell>
          <cell r="AF429">
            <v>-7.0141663444701408E-2</v>
          </cell>
          <cell r="AG429">
            <v>4.639745072745427E-2</v>
          </cell>
          <cell r="AI429">
            <v>-0.10809683188563213</v>
          </cell>
          <cell r="AJ429">
            <v>6.4038190594146727E-2</v>
          </cell>
          <cell r="AL429">
            <v>-8.4471377378809165E-2</v>
          </cell>
          <cell r="AM429">
            <v>4.1674477479416196E-2</v>
          </cell>
          <cell r="AO429">
            <v>-0.15672793065422527</v>
          </cell>
          <cell r="AP429">
            <v>7.6927574279628305E-2</v>
          </cell>
          <cell r="AR429">
            <v>-0.25434991906969356</v>
          </cell>
          <cell r="AS429">
            <v>0.12530187244396052</v>
          </cell>
          <cell r="AU429">
            <v>-0.12464872493073705</v>
          </cell>
          <cell r="AV429">
            <v>4.7625538394214163E-2</v>
          </cell>
          <cell r="AX429">
            <v>-0.25848798686618696</v>
          </cell>
          <cell r="AY429">
            <v>0.10416911057958513</v>
          </cell>
          <cell r="BA429">
            <v>-0.32242967652068383</v>
          </cell>
          <cell r="BB429">
            <v>0.12861000095456102</v>
          </cell>
          <cell r="BD429">
            <v>-0.101377203163904</v>
          </cell>
          <cell r="BE429">
            <v>8.0097447805383526E-2</v>
          </cell>
          <cell r="BG429">
            <v>-0.24919970081438997</v>
          </cell>
          <cell r="BH429">
            <v>0.16484112682824362</v>
          </cell>
          <cell r="BJ429">
            <v>-0.38404703911991189</v>
          </cell>
          <cell r="BK429">
            <v>0.22751524775766857</v>
          </cell>
          <cell r="BM429" t="str">
            <v>WLDServices</v>
          </cell>
        </row>
        <row r="430">
          <cell r="G430">
            <v>-9.5430896617472172E-3</v>
          </cell>
          <cell r="H430">
            <v>5.2912838291376829E-3</v>
          </cell>
          <cell r="J430">
            <v>-2.0539490971714258E-2</v>
          </cell>
          <cell r="K430">
            <v>1.1521663516759872E-2</v>
          </cell>
          <cell r="M430">
            <v>-2.160295657813549E-2</v>
          </cell>
          <cell r="N430">
            <v>1.1950966902077198E-2</v>
          </cell>
          <cell r="R430">
            <v>-1.794843515381217E-2</v>
          </cell>
          <cell r="S430">
            <v>1.0512134758755565E-2</v>
          </cell>
          <cell r="U430">
            <v>-3.8691142573952675E-2</v>
          </cell>
          <cell r="V430">
            <v>2.3600916378200054E-2</v>
          </cell>
          <cell r="X430">
            <v>-4.0180088952183723E-2</v>
          </cell>
          <cell r="Y430">
            <v>2.4050668347626925E-2</v>
          </cell>
          <cell r="AC430">
            <v>-0.1054464690387249</v>
          </cell>
          <cell r="AD430">
            <v>5.07997777312994E-2</v>
          </cell>
          <cell r="AF430">
            <v>-0.22639191895723343</v>
          </cell>
          <cell r="AG430">
            <v>0.11134432256221771</v>
          </cell>
          <cell r="AI430">
            <v>-0.2324129194021225</v>
          </cell>
          <cell r="AJ430">
            <v>0.11371240019798279</v>
          </cell>
          <cell r="AL430">
            <v>-1.0014926519256482</v>
          </cell>
          <cell r="AM430">
            <v>0.55528995974708095</v>
          </cell>
          <cell r="AO430">
            <v>-2.1555020450996047</v>
          </cell>
          <cell r="AP430">
            <v>1.2091326560880511</v>
          </cell>
          <cell r="AR430">
            <v>-2.26710667506297</v>
          </cell>
          <cell r="AS430">
            <v>1.2541855897899639</v>
          </cell>
          <cell r="AU430">
            <v>-0.82535661395741189</v>
          </cell>
          <cell r="AV430">
            <v>0.48339924208421636</v>
          </cell>
          <cell r="AX430">
            <v>-1.7792074992230398</v>
          </cell>
          <cell r="AY430">
            <v>1.0852852775895581</v>
          </cell>
          <cell r="BA430">
            <v>-1.8476765178628018</v>
          </cell>
          <cell r="BB430">
            <v>1.1059670673626345</v>
          </cell>
          <cell r="BD430">
            <v>-2.6358914833452616</v>
          </cell>
          <cell r="BE430">
            <v>1.2698642514865908</v>
          </cell>
          <cell r="BG430">
            <v>-5.6592177672484194</v>
          </cell>
          <cell r="BH430">
            <v>2.7833227061667984</v>
          </cell>
          <cell r="BJ430">
            <v>-5.8097273474987796</v>
          </cell>
          <cell r="BK430">
            <v>2.8425185780524775</v>
          </cell>
          <cell r="BM430" t="str">
            <v>WLDTextiles, Garments and Leather</v>
          </cell>
        </row>
        <row r="431">
          <cell r="G431">
            <v>-3.4243992064148188E-2</v>
          </cell>
          <cell r="H431">
            <v>4.6154573559761047E-2</v>
          </cell>
          <cell r="J431">
            <v>-5.6346605531871319E-2</v>
          </cell>
          <cell r="K431">
            <v>7.1127299219369888E-2</v>
          </cell>
          <cell r="M431">
            <v>-7.946042250841856E-2</v>
          </cell>
          <cell r="N431">
            <v>8.0408073961734772E-2</v>
          </cell>
          <cell r="R431">
            <v>-3.3118604682385921E-2</v>
          </cell>
          <cell r="S431">
            <v>9.8326969426125288E-2</v>
          </cell>
          <cell r="U431">
            <v>-5.3446860052645206E-2</v>
          </cell>
          <cell r="V431">
            <v>0.12719461880624294</v>
          </cell>
          <cell r="X431">
            <v>-6.782216764986515E-2</v>
          </cell>
          <cell r="Y431">
            <v>0.13497447595000267</v>
          </cell>
          <cell r="AC431">
            <v>-6.2195059144869447E-2</v>
          </cell>
          <cell r="AD431">
            <v>0.10185713320970535</v>
          </cell>
          <cell r="AF431">
            <v>-0.10265036369673908</v>
          </cell>
          <cell r="AG431">
            <v>0.15439565479755402</v>
          </cell>
          <cell r="AI431">
            <v>-0.14700494334101677</v>
          </cell>
          <cell r="AJ431">
            <v>0.17160186544060707</v>
          </cell>
          <cell r="AL431">
            <v>-0.15573410130640913</v>
          </cell>
          <cell r="AM431">
            <v>0.20990079138685655</v>
          </cell>
          <cell r="AO431">
            <v>-0.25625189836905193</v>
          </cell>
          <cell r="AP431">
            <v>0.3234712238436025</v>
          </cell>
          <cell r="AR431">
            <v>-0.361368425316622</v>
          </cell>
          <cell r="AS431">
            <v>0.36567813451049902</v>
          </cell>
          <cell r="AU431">
            <v>-6.187458152597395E-2</v>
          </cell>
          <cell r="AV431">
            <v>0.18370158236752257</v>
          </cell>
          <cell r="AX431">
            <v>-9.9853303946513775E-2</v>
          </cell>
          <cell r="AY431">
            <v>0.23763422059800018</v>
          </cell>
          <cell r="BA431">
            <v>-0.12671029718083923</v>
          </cell>
          <cell r="BB431">
            <v>0.25216911449581014</v>
          </cell>
          <cell r="BD431">
            <v>-0.20502022330506453</v>
          </cell>
          <cell r="BE431">
            <v>0.33576255868212557</v>
          </cell>
          <cell r="BG431">
            <v>-0.33837736914810218</v>
          </cell>
          <cell r="BH431">
            <v>0.50895090476873328</v>
          </cell>
          <cell r="BJ431">
            <v>-0.48458811238560939</v>
          </cell>
          <cell r="BK431">
            <v>0.5656695765856683</v>
          </cell>
          <cell r="BM431" t="str">
            <v>RoWAgriculture, Mining and Quarrying</v>
          </cell>
        </row>
        <row r="432">
          <cell r="G432">
            <v>-6.7081025335937738E-3</v>
          </cell>
          <cell r="H432">
            <v>6.3936312217265368E-3</v>
          </cell>
          <cell r="J432">
            <v>-1.3774393359199166E-2</v>
          </cell>
          <cell r="K432">
            <v>1.4239601325243711E-2</v>
          </cell>
          <cell r="M432">
            <v>-2.4228610098361969E-2</v>
          </cell>
          <cell r="N432">
            <v>2.4816605262458324E-2</v>
          </cell>
          <cell r="R432">
            <v>-4.6311088954098523E-3</v>
          </cell>
          <cell r="S432">
            <v>4.1385256336070597E-3</v>
          </cell>
          <cell r="U432">
            <v>-9.6614427166059613E-3</v>
          </cell>
          <cell r="V432">
            <v>9.4133177772164345E-3</v>
          </cell>
          <cell r="X432">
            <v>-1.6970058903098106E-2</v>
          </cell>
          <cell r="Y432">
            <v>1.6129315597936511E-2</v>
          </cell>
          <cell r="AC432">
            <v>-3.4977598581463099E-2</v>
          </cell>
          <cell r="AD432">
            <v>4.2636489495635033E-2</v>
          </cell>
          <cell r="AF432">
            <v>-7.3933531297370791E-2</v>
          </cell>
          <cell r="AG432">
            <v>9.5189517363905907E-2</v>
          </cell>
          <cell r="AI432">
            <v>-0.13888613972812891</v>
          </cell>
          <cell r="AJ432">
            <v>0.14500071853399277</v>
          </cell>
          <cell r="AL432">
            <v>-0.24591137824261278</v>
          </cell>
          <cell r="AM432">
            <v>0.23438321907513426</v>
          </cell>
          <cell r="AO432">
            <v>-0.50495353022009803</v>
          </cell>
          <cell r="AP432">
            <v>0.52200752298877562</v>
          </cell>
          <cell r="AR432">
            <v>-0.88819317718435531</v>
          </cell>
          <cell r="AS432">
            <v>0.90974840841089133</v>
          </cell>
          <cell r="AU432">
            <v>-0.26966655800026057</v>
          </cell>
          <cell r="AV432">
            <v>0.24098374450162771</v>
          </cell>
          <cell r="AX432">
            <v>-0.56257973231554548</v>
          </cell>
          <cell r="AY432">
            <v>0.54813157316612093</v>
          </cell>
          <cell r="BA432">
            <v>-0.98815585571652709</v>
          </cell>
          <cell r="BB432">
            <v>0.93919990188667757</v>
          </cell>
          <cell r="BD432">
            <v>-0.29481974193326188</v>
          </cell>
          <cell r="BE432">
            <v>0.35937512407455696</v>
          </cell>
          <cell r="BG432">
            <v>-0.62317213020042139</v>
          </cell>
          <cell r="BH432">
            <v>0.80233492526989236</v>
          </cell>
          <cell r="BJ432">
            <v>-1.1706457142101818</v>
          </cell>
          <cell r="BK432">
            <v>1.2221843737718689</v>
          </cell>
          <cell r="BM432" t="str">
            <v>RoWElectronics and Machinery</v>
          </cell>
        </row>
        <row r="433">
          <cell r="G433">
            <v>-1.8422939552692696E-2</v>
          </cell>
          <cell r="H433">
            <v>2.8188222699100152E-2</v>
          </cell>
          <cell r="J433">
            <v>-3.0648594547528774E-2</v>
          </cell>
          <cell r="K433">
            <v>4.6159987163264304E-2</v>
          </cell>
          <cell r="M433">
            <v>-5.1327202934771776E-2</v>
          </cell>
          <cell r="N433">
            <v>6.3378982653375715E-2</v>
          </cell>
          <cell r="R433">
            <v>-1.2349178068689071E-2</v>
          </cell>
          <cell r="S433">
            <v>2.1171930071432143E-2</v>
          </cell>
          <cell r="U433">
            <v>-2.047988076810725E-2</v>
          </cell>
          <cell r="V433">
            <v>3.353391558630392E-2</v>
          </cell>
          <cell r="X433">
            <v>-3.3659981389064342E-2</v>
          </cell>
          <cell r="Y433">
            <v>4.3986260483507067E-2</v>
          </cell>
          <cell r="AC433">
            <v>-5.8715226499771234E-2</v>
          </cell>
          <cell r="AD433">
            <v>0.1559766611608211</v>
          </cell>
          <cell r="AF433">
            <v>-9.0739736253453884E-2</v>
          </cell>
          <cell r="AG433">
            <v>0.23640661149693187</v>
          </cell>
          <cell r="AI433">
            <v>-0.1467983823386021</v>
          </cell>
          <cell r="AJ433">
            <v>0.29062990406237077</v>
          </cell>
          <cell r="AL433">
            <v>-8.7733733381277573E-2</v>
          </cell>
          <cell r="AM433">
            <v>0.13423797042277472</v>
          </cell>
          <cell r="AO433">
            <v>-0.14595475466078672</v>
          </cell>
          <cell r="AP433">
            <v>0.21982311753680528</v>
          </cell>
          <cell r="AR433">
            <v>-0.24443043546912235</v>
          </cell>
          <cell r="AS433">
            <v>0.30182342780770627</v>
          </cell>
          <cell r="AU433">
            <v>-9.8788236790625733E-2</v>
          </cell>
          <cell r="AV433">
            <v>0.16936654646791693</v>
          </cell>
          <cell r="AX433">
            <v>-0.16383044276389894</v>
          </cell>
          <cell r="AY433">
            <v>0.26825723744773183</v>
          </cell>
          <cell r="BA433">
            <v>-0.26926571091090695</v>
          </cell>
          <cell r="BB433">
            <v>0.35187160570599157</v>
          </cell>
          <cell r="BD433">
            <v>-0.19535345729176701</v>
          </cell>
          <cell r="BE433">
            <v>0.51895533460492727</v>
          </cell>
          <cell r="BG433">
            <v>-0.3019033093728144</v>
          </cell>
          <cell r="BH433">
            <v>0.78655659929604749</v>
          </cell>
          <cell r="BJ433">
            <v>-0.48841796624588207</v>
          </cell>
          <cell r="BK433">
            <v>0.96696478810619757</v>
          </cell>
          <cell r="BM433" t="str">
            <v>RoWOther</v>
          </cell>
        </row>
        <row r="434">
          <cell r="G434">
            <v>-2.0405952156579588E-2</v>
          </cell>
          <cell r="H434">
            <v>2.6156689553317847E-2</v>
          </cell>
          <cell r="J434">
            <v>-3.5726191388675943E-2</v>
          </cell>
          <cell r="K434">
            <v>4.7868568472040351E-2</v>
          </cell>
          <cell r="M434">
            <v>-6.2688380872714333E-2</v>
          </cell>
          <cell r="N434">
            <v>6.4978648362739477E-2</v>
          </cell>
          <cell r="R434">
            <v>-1.1449023868408403E-2</v>
          </cell>
          <cell r="S434">
            <v>1.5096405999429408E-2</v>
          </cell>
          <cell r="U434">
            <v>-2.0019145471451338E-2</v>
          </cell>
          <cell r="V434">
            <v>2.7818327016575495E-2</v>
          </cell>
          <cell r="X434">
            <v>-3.5307749603816774E-2</v>
          </cell>
          <cell r="Y434">
            <v>3.7339771733968519E-2</v>
          </cell>
          <cell r="AC434">
            <v>-1.43352414797846E-2</v>
          </cell>
          <cell r="AD434">
            <v>1.6774604381680547E-2</v>
          </cell>
          <cell r="AF434">
            <v>-2.5004061442814418E-2</v>
          </cell>
          <cell r="AG434">
            <v>3.3249686769522668E-2</v>
          </cell>
          <cell r="AI434">
            <v>-4.5235414441776811E-2</v>
          </cell>
          <cell r="AJ434">
            <v>4.548548744423897E-2</v>
          </cell>
          <cell r="AL434">
            <v>-3.8411471156743357E-2</v>
          </cell>
          <cell r="AM434">
            <v>4.9236463881897473E-2</v>
          </cell>
          <cell r="AO434">
            <v>-6.7249769064265053E-2</v>
          </cell>
          <cell r="AP434">
            <v>9.0106167213839655E-2</v>
          </cell>
          <cell r="AR434">
            <v>-0.11800247865321005</v>
          </cell>
          <cell r="AS434">
            <v>0.12231360037687647</v>
          </cell>
          <cell r="AU434">
            <v>-3.6026534644362361E-2</v>
          </cell>
          <cell r="AV434">
            <v>4.7503717346989001E-2</v>
          </cell>
          <cell r="AX434">
            <v>-6.2994054879023736E-2</v>
          </cell>
          <cell r="AY434">
            <v>8.753566535713582E-2</v>
          </cell>
          <cell r="BA434">
            <v>-0.11110256026509682</v>
          </cell>
          <cell r="BB434">
            <v>0.11749670499843291</v>
          </cell>
          <cell r="BD434">
            <v>-6.1206320539562188E-2</v>
          </cell>
          <cell r="BE434">
            <v>7.1621521978359526E-2</v>
          </cell>
          <cell r="BG434">
            <v>-0.10675834108675251</v>
          </cell>
          <cell r="BH434">
            <v>0.14196419286869408</v>
          </cell>
          <cell r="BJ434">
            <v>-0.19313893525740133</v>
          </cell>
          <cell r="BK434">
            <v>0.19420665695351466</v>
          </cell>
          <cell r="BM434" t="str">
            <v>RoWServices</v>
          </cell>
        </row>
        <row r="435">
          <cell r="G435">
            <v>-9.3388662207871675E-4</v>
          </cell>
          <cell r="H435">
            <v>4.2816085042431951E-3</v>
          </cell>
          <cell r="J435">
            <v>-1.8473815871402621E-3</v>
          </cell>
          <cell r="K435">
            <v>8.5259065963327885E-3</v>
          </cell>
          <cell r="M435">
            <v>-2.4316938361153007E-3</v>
          </cell>
          <cell r="N435">
            <v>8.9227664284408092E-3</v>
          </cell>
          <cell r="R435">
            <v>-4.6774710062891245E-4</v>
          </cell>
          <cell r="S435">
            <v>1.8865542951971292E-3</v>
          </cell>
          <cell r="U435">
            <v>-9.3148203450255096E-4</v>
          </cell>
          <cell r="V435">
            <v>3.7617410998791456E-3</v>
          </cell>
          <cell r="X435">
            <v>-1.2092503602616489E-3</v>
          </cell>
          <cell r="Y435">
            <v>3.9507219335064292E-3</v>
          </cell>
          <cell r="AC435">
            <v>-4.5962580479681492E-3</v>
          </cell>
          <cell r="AD435">
            <v>3.4877968952059746E-2</v>
          </cell>
          <cell r="AF435">
            <v>-9.1749427374452353E-3</v>
          </cell>
          <cell r="AG435">
            <v>6.9891005754470825E-2</v>
          </cell>
          <cell r="AI435">
            <v>-1.1852039955556393E-2</v>
          </cell>
          <cell r="AJ435">
            <v>7.1773778647184372E-2</v>
          </cell>
          <cell r="AL435">
            <v>-8.050303408385498E-2</v>
          </cell>
          <cell r="AM435">
            <v>0.3690838557935357</v>
          </cell>
          <cell r="AO435">
            <v>-0.15924826350377158</v>
          </cell>
          <cell r="AP435">
            <v>0.73495147386583881</v>
          </cell>
          <cell r="AR435">
            <v>-0.20961723526412152</v>
          </cell>
          <cell r="AS435">
            <v>0.76916164438909962</v>
          </cell>
          <cell r="AU435">
            <v>-9.8019665165328312E-2</v>
          </cell>
          <cell r="AV435">
            <v>0.39534060196802917</v>
          </cell>
          <cell r="AX435">
            <v>-0.19519855282201864</v>
          </cell>
          <cell r="AY435">
            <v>0.78829906706644826</v>
          </cell>
          <cell r="BA435">
            <v>-0.25340684154862481</v>
          </cell>
          <cell r="BB435">
            <v>0.82790131796208088</v>
          </cell>
          <cell r="BD435">
            <v>-0.10632581588855923</v>
          </cell>
          <cell r="BE435">
            <v>0.80683644535644827</v>
          </cell>
          <cell r="BG435">
            <v>-0.21224510506343872</v>
          </cell>
          <cell r="BH435">
            <v>1.6167974322941221</v>
          </cell>
          <cell r="BJ435">
            <v>-0.27417473193773767</v>
          </cell>
          <cell r="BK435">
            <v>1.6603518545788167</v>
          </cell>
          <cell r="BM435" t="str">
            <v>RoWTextiles, Garments and Leather</v>
          </cell>
        </row>
      </sheetData>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by Country"/>
      <sheetName val="Country comparisons "/>
      <sheetName val="Datasheet"/>
      <sheetName val="Basefile (hidden)"/>
    </sheetNames>
    <sheetDataSet>
      <sheetData sheetId="0"/>
      <sheetData sheetId="1"/>
      <sheetData sheetId="2"/>
      <sheetData sheetId="3">
        <row r="4">
          <cell r="G4">
            <v>-6.414322555065155E-2</v>
          </cell>
          <cell r="H4">
            <v>0.11500460654497147</v>
          </cell>
          <cell r="J4">
            <v>-0.1113036721944809</v>
          </cell>
          <cell r="K4">
            <v>0.15628790855407715</v>
          </cell>
          <cell r="M4">
            <v>-0.15398396551609039</v>
          </cell>
          <cell r="N4">
            <v>0.1738140881061554</v>
          </cell>
          <cell r="R4">
            <v>-4.205603152513504E-2</v>
          </cell>
          <cell r="S4">
            <v>9.5011606812477112E-2</v>
          </cell>
          <cell r="U4">
            <v>-7.3481351137161255E-2</v>
          </cell>
          <cell r="V4">
            <v>0.13148096203804016</v>
          </cell>
          <cell r="X4">
            <v>-0.10694653540849686</v>
          </cell>
          <cell r="Y4">
            <v>0.14735637605190277</v>
          </cell>
          <cell r="AC4">
            <v>-0.22684535384178162</v>
          </cell>
          <cell r="AD4">
            <v>0.68862342834472656</v>
          </cell>
          <cell r="AF4">
            <v>-0.39225685596466064</v>
          </cell>
          <cell r="AG4">
            <v>0.85547089576721191</v>
          </cell>
          <cell r="AI4">
            <v>-0.5551263689994812</v>
          </cell>
          <cell r="AJ4">
            <v>0.90554201602935791</v>
          </cell>
          <cell r="AL4">
            <v>-6.414322555065155E-2</v>
          </cell>
          <cell r="AM4">
            <v>0.11500460654497148</v>
          </cell>
          <cell r="AO4">
            <v>-0.11130367219448088</v>
          </cell>
          <cell r="AP4">
            <v>0.15628790855407715</v>
          </cell>
          <cell r="AR4">
            <v>-0.15398396551609039</v>
          </cell>
          <cell r="AS4">
            <v>0.1738140881061554</v>
          </cell>
          <cell r="AU4">
            <v>-4.205603152513504E-2</v>
          </cell>
          <cell r="AV4">
            <v>9.5011606812477112E-2</v>
          </cell>
          <cell r="AX4">
            <v>-7.3481351137161255E-2</v>
          </cell>
          <cell r="AY4">
            <v>0.13148096203804016</v>
          </cell>
          <cell r="BA4">
            <v>-0.10694653540849686</v>
          </cell>
          <cell r="BB4">
            <v>0.14735637605190277</v>
          </cell>
          <cell r="BD4">
            <v>-0.22684535384178162</v>
          </cell>
          <cell r="BE4">
            <v>0.68862342834472656</v>
          </cell>
          <cell r="BG4">
            <v>-0.39225685596466064</v>
          </cell>
          <cell r="BH4">
            <v>0.85547089576721191</v>
          </cell>
          <cell r="BJ4">
            <v>-0.5551263689994812</v>
          </cell>
          <cell r="BK4">
            <v>0.90554201602935791</v>
          </cell>
          <cell r="BM4" t="str">
            <v>AUSAll</v>
          </cell>
        </row>
        <row r="5">
          <cell r="G5">
            <v>-4.9767538905143738E-2</v>
          </cell>
          <cell r="H5">
            <v>0.11074796319007874</v>
          </cell>
          <cell r="J5">
            <v>-6.5905831754207611E-2</v>
          </cell>
          <cell r="K5">
            <v>0.18655422329902649</v>
          </cell>
          <cell r="M5">
            <v>-0.23957391083240509</v>
          </cell>
          <cell r="N5">
            <v>0.23159484565258026</v>
          </cell>
          <cell r="R5">
            <v>-4.6369612216949463E-2</v>
          </cell>
          <cell r="S5">
            <v>9.6936658024787903E-2</v>
          </cell>
          <cell r="U5">
            <v>-6.0516927391290665E-2</v>
          </cell>
          <cell r="V5">
            <v>0.16620907187461853</v>
          </cell>
          <cell r="X5">
            <v>-0.20928321778774261</v>
          </cell>
          <cell r="Y5">
            <v>0.2048618495464325</v>
          </cell>
          <cell r="AC5">
            <v>-0.13484583795070648</v>
          </cell>
          <cell r="AD5">
            <v>0.31789863109588623</v>
          </cell>
          <cell r="AF5">
            <v>-0.1665845662355423</v>
          </cell>
          <cell r="AG5">
            <v>0.52721488475799561</v>
          </cell>
          <cell r="AI5">
            <v>-0.66590708494186401</v>
          </cell>
          <cell r="AJ5">
            <v>0.62175732851028442</v>
          </cell>
          <cell r="AL5">
            <v>-4.9767538905143738E-2</v>
          </cell>
          <cell r="AM5">
            <v>0.11074796319007874</v>
          </cell>
          <cell r="AO5">
            <v>-6.5905831754207611E-2</v>
          </cell>
          <cell r="AP5">
            <v>0.18655422329902649</v>
          </cell>
          <cell r="AR5">
            <v>-0.23957391083240509</v>
          </cell>
          <cell r="AS5">
            <v>0.23159484565258026</v>
          </cell>
          <cell r="AU5">
            <v>-4.6369612216949463E-2</v>
          </cell>
          <cell r="AV5">
            <v>9.6936658024787903E-2</v>
          </cell>
          <cell r="AX5">
            <v>-6.0516927391290658E-2</v>
          </cell>
          <cell r="AY5">
            <v>0.16620907187461853</v>
          </cell>
          <cell r="BA5">
            <v>-0.20928321778774261</v>
          </cell>
          <cell r="BB5">
            <v>0.2048618495464325</v>
          </cell>
          <cell r="BD5">
            <v>-0.13484583795070648</v>
          </cell>
          <cell r="BE5">
            <v>0.31789863109588623</v>
          </cell>
          <cell r="BG5">
            <v>-0.1665845662355423</v>
          </cell>
          <cell r="BH5">
            <v>0.52721488475799561</v>
          </cell>
          <cell r="BJ5">
            <v>-0.66590708494186401</v>
          </cell>
          <cell r="BK5">
            <v>0.62175732851028442</v>
          </cell>
          <cell r="BM5" t="str">
            <v>AUTAll</v>
          </cell>
        </row>
        <row r="6">
          <cell r="G6">
            <v>-5.4281540215015411E-3</v>
          </cell>
          <cell r="H6">
            <v>0.11609780043363571</v>
          </cell>
          <cell r="J6">
            <v>-1.0950937867164612E-2</v>
          </cell>
          <cell r="K6">
            <v>0.23874379694461823</v>
          </cell>
          <cell r="M6">
            <v>-1.605590246617794E-2</v>
          </cell>
          <cell r="N6">
            <v>0.24128012359142303</v>
          </cell>
          <cell r="R6">
            <v>-5.1095755770802498E-3</v>
          </cell>
          <cell r="S6">
            <v>0.11245616525411606</v>
          </cell>
          <cell r="U6">
            <v>-1.0298253037035465E-2</v>
          </cell>
          <cell r="V6">
            <v>0.23096944391727448</v>
          </cell>
          <cell r="X6">
            <v>-1.4180160127580166E-2</v>
          </cell>
          <cell r="Y6">
            <v>0.23288501799106598</v>
          </cell>
          <cell r="AC6">
            <v>-2.2332865744829178E-2</v>
          </cell>
          <cell r="AD6">
            <v>1.2120362520217896</v>
          </cell>
          <cell r="AF6">
            <v>-4.5785479247570038E-2</v>
          </cell>
          <cell r="AG6">
            <v>2.4989917278289795</v>
          </cell>
          <cell r="AI6">
            <v>-6.1049859970808029E-2</v>
          </cell>
          <cell r="AJ6">
            <v>2.5091240406036377</v>
          </cell>
          <cell r="AL6">
            <v>-5.4281540215015411E-3</v>
          </cell>
          <cell r="AM6">
            <v>0.11609780043363571</v>
          </cell>
          <cell r="AO6">
            <v>-1.0950937867164612E-2</v>
          </cell>
          <cell r="AP6">
            <v>0.23874379694461823</v>
          </cell>
          <cell r="AR6">
            <v>-1.605590246617794E-2</v>
          </cell>
          <cell r="AS6">
            <v>0.24128012359142303</v>
          </cell>
          <cell r="AU6">
            <v>-5.1095755770802498E-3</v>
          </cell>
          <cell r="AV6">
            <v>0.11245616525411606</v>
          </cell>
          <cell r="AX6">
            <v>-1.0298253037035465E-2</v>
          </cell>
          <cell r="AY6">
            <v>0.23096944391727448</v>
          </cell>
          <cell r="BA6">
            <v>-1.4180160127580166E-2</v>
          </cell>
          <cell r="BB6">
            <v>0.23288501799106598</v>
          </cell>
          <cell r="BD6">
            <v>-2.2332865744829178E-2</v>
          </cell>
          <cell r="BE6">
            <v>1.2120362520217896</v>
          </cell>
          <cell r="BG6">
            <v>-4.5785479247570038E-2</v>
          </cell>
          <cell r="BH6">
            <v>2.4989917278289795</v>
          </cell>
          <cell r="BJ6">
            <v>-6.1049859970808029E-2</v>
          </cell>
          <cell r="BK6">
            <v>2.5091240406036377</v>
          </cell>
          <cell r="BM6" t="str">
            <v>BANAll</v>
          </cell>
        </row>
        <row r="7">
          <cell r="G7">
            <v>-3.7064019590616226E-2</v>
          </cell>
          <cell r="H7">
            <v>9.1212935745716095E-2</v>
          </cell>
          <cell r="J7">
            <v>-5.8313734829425812E-2</v>
          </cell>
          <cell r="K7">
            <v>0.15857188403606415</v>
          </cell>
          <cell r="M7">
            <v>-0.14092010259628296</v>
          </cell>
          <cell r="N7">
            <v>0.19241739809513092</v>
          </cell>
          <cell r="R7">
            <v>-3.413332998752594E-2</v>
          </cell>
          <cell r="S7">
            <v>7.6135002076625824E-2</v>
          </cell>
          <cell r="U7">
            <v>-5.3646381944417953E-2</v>
          </cell>
          <cell r="V7">
            <v>0.13659080862998962</v>
          </cell>
          <cell r="X7">
            <v>-0.12505786120891571</v>
          </cell>
          <cell r="Y7">
            <v>0.16588005423545837</v>
          </cell>
          <cell r="AC7">
            <v>-8.2448758184909821E-2</v>
          </cell>
          <cell r="AD7">
            <v>0.17524923384189606</v>
          </cell>
          <cell r="AF7">
            <v>-0.12332029640674591</v>
          </cell>
          <cell r="AG7">
            <v>0.32986229658126831</v>
          </cell>
          <cell r="AI7">
            <v>-0.31982526183128357</v>
          </cell>
          <cell r="AJ7">
            <v>0.40192639827728271</v>
          </cell>
          <cell r="AL7">
            <v>-3.7064019590616226E-2</v>
          </cell>
          <cell r="AM7">
            <v>9.1212935745716095E-2</v>
          </cell>
          <cell r="AO7">
            <v>-5.8313734829425812E-2</v>
          </cell>
          <cell r="AP7">
            <v>0.15857188403606415</v>
          </cell>
          <cell r="AR7">
            <v>-0.14092010259628296</v>
          </cell>
          <cell r="AS7">
            <v>0.19241739809513092</v>
          </cell>
          <cell r="AU7">
            <v>-3.413332998752594E-2</v>
          </cell>
          <cell r="AV7">
            <v>7.6135002076625824E-2</v>
          </cell>
          <cell r="AX7">
            <v>-5.3646381944417953E-2</v>
          </cell>
          <cell r="AY7">
            <v>0.13659080862998962</v>
          </cell>
          <cell r="BA7">
            <v>-0.12505786120891571</v>
          </cell>
          <cell r="BB7">
            <v>0.16588005423545837</v>
          </cell>
          <cell r="BD7">
            <v>-8.2448758184909821E-2</v>
          </cell>
          <cell r="BE7">
            <v>0.17524923384189606</v>
          </cell>
          <cell r="BG7">
            <v>-0.12332029640674592</v>
          </cell>
          <cell r="BH7">
            <v>0.32986229658126831</v>
          </cell>
          <cell r="BJ7">
            <v>-0.31982526183128357</v>
          </cell>
          <cell r="BK7">
            <v>0.40192639827728271</v>
          </cell>
          <cell r="BM7" t="str">
            <v>BELAll</v>
          </cell>
        </row>
        <row r="8">
          <cell r="G8">
            <v>-1.9642960280179977E-2</v>
          </cell>
          <cell r="H8">
            <v>3.427596390247345E-2</v>
          </cell>
          <cell r="J8">
            <v>-3.4978039562702179E-2</v>
          </cell>
          <cell r="K8">
            <v>6.1937496066093445E-2</v>
          </cell>
          <cell r="M8">
            <v>-6.6977359354496002E-2</v>
          </cell>
          <cell r="N8">
            <v>0.12116109579801559</v>
          </cell>
          <cell r="R8">
            <v>-1.0684676468372345E-2</v>
          </cell>
          <cell r="S8">
            <v>2.4558087810873985E-2</v>
          </cell>
          <cell r="U8">
            <v>-1.7854053527116776E-2</v>
          </cell>
          <cell r="V8">
            <v>4.4073492288589478E-2</v>
          </cell>
          <cell r="X8">
            <v>-3.3107545226812363E-2</v>
          </cell>
          <cell r="Y8">
            <v>0.11539756506681442</v>
          </cell>
          <cell r="AC8">
            <v>-3.8809929043054581E-2</v>
          </cell>
          <cell r="AD8">
            <v>6.7792825400829315E-2</v>
          </cell>
          <cell r="AF8">
            <v>-6.8431876599788666E-2</v>
          </cell>
          <cell r="AG8">
            <v>0.12220402806997299</v>
          </cell>
          <cell r="AI8">
            <v>-0.13302159309387207</v>
          </cell>
          <cell r="AJ8">
            <v>0.19948270916938782</v>
          </cell>
          <cell r="AL8">
            <v>-1.9642960280179977E-2</v>
          </cell>
          <cell r="AM8">
            <v>3.427596390247345E-2</v>
          </cell>
          <cell r="AO8">
            <v>-3.4978039562702179E-2</v>
          </cell>
          <cell r="AP8">
            <v>6.1937496066093445E-2</v>
          </cell>
          <cell r="AR8">
            <v>-6.6977359354496002E-2</v>
          </cell>
          <cell r="AS8">
            <v>0.12116109579801561</v>
          </cell>
          <cell r="AU8">
            <v>-1.0684676468372345E-2</v>
          </cell>
          <cell r="AV8">
            <v>2.4558087810873985E-2</v>
          </cell>
          <cell r="AX8">
            <v>-1.7854053527116776E-2</v>
          </cell>
          <cell r="AY8">
            <v>4.4073492288589478E-2</v>
          </cell>
          <cell r="BA8">
            <v>-3.3107545226812363E-2</v>
          </cell>
          <cell r="BB8">
            <v>0.11539756506681442</v>
          </cell>
          <cell r="BD8">
            <v>-3.8809929043054581E-2</v>
          </cell>
          <cell r="BE8">
            <v>6.7792825400829315E-2</v>
          </cell>
          <cell r="BG8">
            <v>-6.8431876599788666E-2</v>
          </cell>
          <cell r="BH8">
            <v>0.12220402806997299</v>
          </cell>
          <cell r="BJ8">
            <v>-0.13302159309387207</v>
          </cell>
          <cell r="BK8">
            <v>0.19948270916938782</v>
          </cell>
          <cell r="BM8" t="str">
            <v>BHUAll</v>
          </cell>
        </row>
        <row r="9">
          <cell r="G9">
            <v>-2.2254165261983871E-2</v>
          </cell>
          <cell r="H9">
            <v>0.17996139824390411</v>
          </cell>
          <cell r="J9">
            <v>-3.7665065377950668E-2</v>
          </cell>
          <cell r="K9">
            <v>0.1944238543510437</v>
          </cell>
          <cell r="M9">
            <v>-7.685089111328125E-2</v>
          </cell>
          <cell r="N9">
            <v>0.20977702736854553</v>
          </cell>
          <cell r="R9">
            <v>-2.6231026276946068E-2</v>
          </cell>
          <cell r="S9">
            <v>0.27273845672607422</v>
          </cell>
          <cell r="U9">
            <v>-4.5198064297437668E-2</v>
          </cell>
          <cell r="V9">
            <v>0.27988851070404053</v>
          </cell>
          <cell r="X9">
            <v>-7.8415744006633759E-2</v>
          </cell>
          <cell r="Y9">
            <v>0.29265609383583069</v>
          </cell>
          <cell r="AC9">
            <v>-7.0034809410572052E-2</v>
          </cell>
          <cell r="AD9">
            <v>1.8859710693359375</v>
          </cell>
          <cell r="AF9">
            <v>-0.11181392520666122</v>
          </cell>
          <cell r="AG9">
            <v>1.9940643310546875</v>
          </cell>
          <cell r="AI9">
            <v>-0.38068056106567383</v>
          </cell>
          <cell r="AJ9">
            <v>2.085921049118042</v>
          </cell>
          <cell r="AL9">
            <v>-2.2254165261983871E-2</v>
          </cell>
          <cell r="AM9">
            <v>0.17996139824390411</v>
          </cell>
          <cell r="AO9">
            <v>-3.7665065377950668E-2</v>
          </cell>
          <cell r="AP9">
            <v>0.1944238543510437</v>
          </cell>
          <cell r="AR9">
            <v>-7.685089111328125E-2</v>
          </cell>
          <cell r="AS9">
            <v>0.20977702736854553</v>
          </cell>
          <cell r="AU9">
            <v>-2.6231026276946068E-2</v>
          </cell>
          <cell r="AV9">
            <v>0.27273845672607422</v>
          </cell>
          <cell r="AX9">
            <v>-4.5198064297437668E-2</v>
          </cell>
          <cell r="AY9">
            <v>0.27988851070404053</v>
          </cell>
          <cell r="BA9">
            <v>-7.8415744006633759E-2</v>
          </cell>
          <cell r="BB9">
            <v>0.29265609383583069</v>
          </cell>
          <cell r="BD9">
            <v>-7.0034809410572052E-2</v>
          </cell>
          <cell r="BE9">
            <v>1.8859710693359375</v>
          </cell>
          <cell r="BG9">
            <v>-0.11181392520666122</v>
          </cell>
          <cell r="BH9">
            <v>1.9940643310546875</v>
          </cell>
          <cell r="BJ9">
            <v>-0.38068056106567383</v>
          </cell>
          <cell r="BK9">
            <v>2.085921049118042</v>
          </cell>
          <cell r="BM9" t="str">
            <v>BRAAll</v>
          </cell>
        </row>
        <row r="10">
          <cell r="G10">
            <v>-5.2131354808807373E-2</v>
          </cell>
          <cell r="H10">
            <v>0.12167538702487946</v>
          </cell>
          <cell r="J10">
            <v>-8.2874439656734467E-2</v>
          </cell>
          <cell r="K10">
            <v>0.21763339638710022</v>
          </cell>
          <cell r="M10">
            <v>-0.19013950228691101</v>
          </cell>
          <cell r="N10">
            <v>0.24011187255382538</v>
          </cell>
          <cell r="R10">
            <v>-2.2629687562584877E-2</v>
          </cell>
          <cell r="S10">
            <v>9.2429071664810181E-2</v>
          </cell>
          <cell r="U10">
            <v>-3.1955588608980179E-2</v>
          </cell>
          <cell r="V10">
            <v>0.18389420211315155</v>
          </cell>
          <cell r="X10">
            <v>-6.4627937972545624E-2</v>
          </cell>
          <cell r="Y10">
            <v>0.2116997092962265</v>
          </cell>
          <cell r="AC10">
            <v>-7.9872928559780121E-2</v>
          </cell>
          <cell r="AD10">
            <v>0.20287245512008667</v>
          </cell>
          <cell r="AF10">
            <v>-0.12737716734409332</v>
          </cell>
          <cell r="AG10">
            <v>0.36559396982192993</v>
          </cell>
          <cell r="AI10">
            <v>-0.30078777670860291</v>
          </cell>
          <cell r="AJ10">
            <v>0.39970496296882629</v>
          </cell>
          <cell r="AL10">
            <v>-5.2131354808807373E-2</v>
          </cell>
          <cell r="AM10">
            <v>0.12167538702487946</v>
          </cell>
          <cell r="AO10">
            <v>-8.2874439656734467E-2</v>
          </cell>
          <cell r="AP10">
            <v>0.21763339638710022</v>
          </cell>
          <cell r="AR10">
            <v>-0.19013950228691101</v>
          </cell>
          <cell r="AS10">
            <v>0.24011187255382538</v>
          </cell>
          <cell r="AU10">
            <v>-2.2629687562584877E-2</v>
          </cell>
          <cell r="AV10">
            <v>9.2429071664810167E-2</v>
          </cell>
          <cell r="AX10">
            <v>-3.1955588608980179E-2</v>
          </cell>
          <cell r="AY10">
            <v>0.18389420211315155</v>
          </cell>
          <cell r="BA10">
            <v>-6.4627937972545624E-2</v>
          </cell>
          <cell r="BB10">
            <v>0.21169970929622653</v>
          </cell>
          <cell r="BD10">
            <v>-7.9872928559780121E-2</v>
          </cell>
          <cell r="BE10">
            <v>0.20287245512008667</v>
          </cell>
          <cell r="BG10">
            <v>-0.12737716734409332</v>
          </cell>
          <cell r="BH10">
            <v>0.36559396982192993</v>
          </cell>
          <cell r="BJ10">
            <v>-0.30078777670860291</v>
          </cell>
          <cell r="BK10">
            <v>0.39970496296882629</v>
          </cell>
          <cell r="BM10" t="str">
            <v>BRUAll</v>
          </cell>
        </row>
        <row r="11">
          <cell r="G11">
            <v>-3.4723572432994843E-2</v>
          </cell>
          <cell r="H11">
            <v>8.000597357749939E-2</v>
          </cell>
          <cell r="J11">
            <v>-5.5357679724693298E-2</v>
          </cell>
          <cell r="K11">
            <v>0.14339938759803772</v>
          </cell>
          <cell r="M11">
            <v>-0.1206723153591156</v>
          </cell>
          <cell r="N11">
            <v>0.16844692826271057</v>
          </cell>
          <cell r="R11">
            <v>-2.5914929807186127E-2</v>
          </cell>
          <cell r="S11">
            <v>8.0564007163047791E-2</v>
          </cell>
          <cell r="U11">
            <v>-4.1028350591659546E-2</v>
          </cell>
          <cell r="V11">
            <v>0.15357445180416107</v>
          </cell>
          <cell r="X11">
            <v>-9.1158002614974976E-2</v>
          </cell>
          <cell r="Y11">
            <v>0.17302684485912323</v>
          </cell>
          <cell r="AC11">
            <v>-7.2071745991706848E-2</v>
          </cell>
          <cell r="AD11">
            <v>0.19576694071292877</v>
          </cell>
          <cell r="AF11">
            <v>-0.11141020059585571</v>
          </cell>
          <cell r="AG11">
            <v>0.35553544759750366</v>
          </cell>
          <cell r="AI11">
            <v>-0.26312610507011414</v>
          </cell>
          <cell r="AJ11">
            <v>0.40834531188011169</v>
          </cell>
          <cell r="AL11">
            <v>-3.4723572432994843E-2</v>
          </cell>
          <cell r="AM11">
            <v>8.000597357749939E-2</v>
          </cell>
          <cell r="AO11">
            <v>-5.5357679724693298E-2</v>
          </cell>
          <cell r="AP11">
            <v>0.14339938759803772</v>
          </cell>
          <cell r="AR11">
            <v>-0.12067231535911561</v>
          </cell>
          <cell r="AS11">
            <v>0.16844692826271057</v>
          </cell>
          <cell r="AU11">
            <v>-2.5914929807186127E-2</v>
          </cell>
          <cell r="AV11">
            <v>8.0564007163047791E-2</v>
          </cell>
          <cell r="AX11">
            <v>-4.1028350591659546E-2</v>
          </cell>
          <cell r="AY11">
            <v>0.15357445180416107</v>
          </cell>
          <cell r="BA11">
            <v>-9.1158002614974976E-2</v>
          </cell>
          <cell r="BB11">
            <v>0.17302684485912323</v>
          </cell>
          <cell r="BD11">
            <v>-7.2071745991706848E-2</v>
          </cell>
          <cell r="BE11">
            <v>0.19576694071292877</v>
          </cell>
          <cell r="BG11">
            <v>-0.11141020059585571</v>
          </cell>
          <cell r="BH11">
            <v>0.35553544759750366</v>
          </cell>
          <cell r="BJ11">
            <v>-0.26312610507011414</v>
          </cell>
          <cell r="BK11">
            <v>0.40834531188011169</v>
          </cell>
          <cell r="BM11" t="str">
            <v>BGRAll</v>
          </cell>
        </row>
        <row r="12">
          <cell r="G12">
            <v>-1.8341505900025368E-2</v>
          </cell>
          <cell r="H12">
            <v>0.63775509595870972</v>
          </cell>
          <cell r="J12">
            <v>-3.1586632132530212E-2</v>
          </cell>
          <cell r="K12">
            <v>1.3307222127914429</v>
          </cell>
          <cell r="M12">
            <v>-7.3981523513793945E-2</v>
          </cell>
          <cell r="N12">
            <v>1.3407474756240845</v>
          </cell>
          <cell r="R12">
            <v>-2.6048822328448296E-2</v>
          </cell>
          <cell r="S12">
            <v>0.78130525350570679</v>
          </cell>
          <cell r="U12">
            <v>-4.4291473925113678E-2</v>
          </cell>
          <cell r="V12">
            <v>1.2841417789459229</v>
          </cell>
          <cell r="X12">
            <v>-0.1410236656665802</v>
          </cell>
          <cell r="Y12">
            <v>1.2959718704223633</v>
          </cell>
          <cell r="AC12">
            <v>-2.2951330989599228E-2</v>
          </cell>
          <cell r="AD12">
            <v>3.5473842620849609</v>
          </cell>
          <cell r="AF12">
            <v>-3.799690306186676E-2</v>
          </cell>
          <cell r="AG12">
            <v>7.9491610527038574</v>
          </cell>
          <cell r="AI12">
            <v>-0.14146305620670319</v>
          </cell>
          <cell r="AJ12">
            <v>7.9645061492919922</v>
          </cell>
          <cell r="AL12">
            <v>-1.8341505900025368E-2</v>
          </cell>
          <cell r="AM12">
            <v>0.63775509595870972</v>
          </cell>
          <cell r="AO12">
            <v>-3.1586632132530212E-2</v>
          </cell>
          <cell r="AP12">
            <v>1.3307222127914429</v>
          </cell>
          <cell r="AR12">
            <v>-7.3981523513793945E-2</v>
          </cell>
          <cell r="AS12">
            <v>1.3407474756240845</v>
          </cell>
          <cell r="AU12">
            <v>-2.6048822328448296E-2</v>
          </cell>
          <cell r="AV12">
            <v>0.78130525350570679</v>
          </cell>
          <cell r="AX12">
            <v>-4.4291473925113678E-2</v>
          </cell>
          <cell r="AY12">
            <v>1.2841417789459229</v>
          </cell>
          <cell r="BA12">
            <v>-0.1410236656665802</v>
          </cell>
          <cell r="BB12">
            <v>1.2959718704223633</v>
          </cell>
          <cell r="BD12">
            <v>-2.2951330989599228E-2</v>
          </cell>
          <cell r="BE12">
            <v>3.5473842620849605</v>
          </cell>
          <cell r="BG12">
            <v>-3.799690306186676E-2</v>
          </cell>
          <cell r="BH12">
            <v>7.9491610527038574</v>
          </cell>
          <cell r="BJ12">
            <v>-0.14146305620670319</v>
          </cell>
          <cell r="BK12">
            <v>7.9645061492919922</v>
          </cell>
          <cell r="BM12" t="str">
            <v>CAMAll</v>
          </cell>
        </row>
        <row r="13">
          <cell r="G13">
            <v>-0.18089680373668671</v>
          </cell>
          <cell r="H13">
            <v>0.21250192821025848</v>
          </cell>
          <cell r="J13">
            <v>-0.22010347247123718</v>
          </cell>
          <cell r="K13">
            <v>0.31125542521476746</v>
          </cell>
          <cell r="M13">
            <v>-0.93778830766677856</v>
          </cell>
          <cell r="N13">
            <v>0.39043736457824707</v>
          </cell>
          <cell r="R13">
            <v>-0.15002353489398956</v>
          </cell>
          <cell r="S13">
            <v>0.2684953510761261</v>
          </cell>
          <cell r="U13">
            <v>-0.18019093573093414</v>
          </cell>
          <cell r="V13">
            <v>0.42042303085327148</v>
          </cell>
          <cell r="X13">
            <v>-0.99666863679885864</v>
          </cell>
          <cell r="Y13">
            <v>0.49860560894012451</v>
          </cell>
          <cell r="AC13">
            <v>-0.72864645719528198</v>
          </cell>
          <cell r="AD13">
            <v>1.0185903310775757</v>
          </cell>
          <cell r="AF13">
            <v>-0.82438552379608154</v>
          </cell>
          <cell r="AG13">
            <v>1.4905403852462769</v>
          </cell>
          <cell r="AI13">
            <v>-5.2788023948669434</v>
          </cell>
          <cell r="AJ13">
            <v>1.7278761863708496</v>
          </cell>
          <cell r="AL13">
            <v>-0.18089680373668671</v>
          </cell>
          <cell r="AM13">
            <v>0.21250192821025851</v>
          </cell>
          <cell r="AO13">
            <v>-0.22010347247123718</v>
          </cell>
          <cell r="AP13">
            <v>0.31125542521476746</v>
          </cell>
          <cell r="AR13">
            <v>-0.93778830766677856</v>
          </cell>
          <cell r="AS13">
            <v>0.39043736457824707</v>
          </cell>
          <cell r="AU13">
            <v>-0.15002353489398956</v>
          </cell>
          <cell r="AV13">
            <v>0.2684953510761261</v>
          </cell>
          <cell r="AX13">
            <v>-0.18019093573093414</v>
          </cell>
          <cell r="AY13">
            <v>0.42042303085327154</v>
          </cell>
          <cell r="BA13">
            <v>-0.99666863679885864</v>
          </cell>
          <cell r="BB13">
            <v>0.49860560894012457</v>
          </cell>
          <cell r="BD13">
            <v>-0.72864645719528198</v>
          </cell>
          <cell r="BE13">
            <v>1.0185903310775757</v>
          </cell>
          <cell r="BG13">
            <v>-0.82438552379608154</v>
          </cell>
          <cell r="BH13">
            <v>1.4905403852462769</v>
          </cell>
          <cell r="BJ13">
            <v>-5.2788023948669434</v>
          </cell>
          <cell r="BK13">
            <v>1.7278761863708496</v>
          </cell>
          <cell r="BM13" t="str">
            <v>CANAll</v>
          </cell>
        </row>
        <row r="14">
          <cell r="G14">
            <v>-1.9468143582344055E-2</v>
          </cell>
          <cell r="H14">
            <v>4.7711368650197983E-2</v>
          </cell>
          <cell r="J14">
            <v>-3.1255744397640228E-2</v>
          </cell>
          <cell r="K14">
            <v>8.5390172898769379E-2</v>
          </cell>
          <cell r="M14">
            <v>-7.8251197934150696E-2</v>
          </cell>
          <cell r="N14">
            <v>0.10649680346250534</v>
          </cell>
          <cell r="R14">
            <v>-1.7994362860918045E-2</v>
          </cell>
          <cell r="S14">
            <v>5.3580421954393387E-2</v>
          </cell>
          <cell r="U14">
            <v>-2.8860580176115036E-2</v>
          </cell>
          <cell r="V14">
            <v>0.10341479629278183</v>
          </cell>
          <cell r="X14">
            <v>-7.1923583745956421E-2</v>
          </cell>
          <cell r="Y14">
            <v>0.12189800292253494</v>
          </cell>
          <cell r="AC14">
            <v>-3.7438437342643738E-2</v>
          </cell>
          <cell r="AD14">
            <v>0.11096697300672531</v>
          </cell>
          <cell r="AF14">
            <v>-5.9904832392930984E-2</v>
          </cell>
          <cell r="AG14">
            <v>0.2051667720079422</v>
          </cell>
          <cell r="AI14">
            <v>-0.1593872606754303</v>
          </cell>
          <cell r="AJ14">
            <v>0.25110536813735962</v>
          </cell>
          <cell r="AL14">
            <v>-1.9468143582344055E-2</v>
          </cell>
          <cell r="AM14">
            <v>4.7711368650197983E-2</v>
          </cell>
          <cell r="AO14">
            <v>-3.1255744397640228E-2</v>
          </cell>
          <cell r="AP14">
            <v>8.5390172898769379E-2</v>
          </cell>
          <cell r="AR14">
            <v>-7.8251197934150696E-2</v>
          </cell>
          <cell r="AS14">
            <v>0.10649680346250534</v>
          </cell>
          <cell r="AU14">
            <v>-1.7994362860918045E-2</v>
          </cell>
          <cell r="AV14">
            <v>5.358042195439338E-2</v>
          </cell>
          <cell r="AX14">
            <v>-2.8860580176115036E-2</v>
          </cell>
          <cell r="AY14">
            <v>0.10341479629278183</v>
          </cell>
          <cell r="BA14">
            <v>-7.1923583745956421E-2</v>
          </cell>
          <cell r="BB14">
            <v>0.12189800292253494</v>
          </cell>
          <cell r="BD14">
            <v>-3.7438437342643738E-2</v>
          </cell>
          <cell r="BE14">
            <v>0.11096697300672531</v>
          </cell>
          <cell r="BG14">
            <v>-5.9904832392930991E-2</v>
          </cell>
          <cell r="BH14">
            <v>0.2051667720079422</v>
          </cell>
          <cell r="BJ14">
            <v>-0.1593872606754303</v>
          </cell>
          <cell r="BK14">
            <v>0.25110536813735962</v>
          </cell>
          <cell r="BM14" t="str">
            <v>HRVAll</v>
          </cell>
        </row>
        <row r="15">
          <cell r="G15">
            <v>-1.4915697276592255E-2</v>
          </cell>
          <cell r="H15">
            <v>3.186403214931488E-2</v>
          </cell>
          <cell r="J15">
            <v>-2.4509364739060402E-2</v>
          </cell>
          <cell r="K15">
            <v>6.3038915395736694E-2</v>
          </cell>
          <cell r="M15">
            <v>-5.0220511853694916E-2</v>
          </cell>
          <cell r="N15">
            <v>8.1823773682117462E-2</v>
          </cell>
          <cell r="R15">
            <v>-1.3343270868062973E-2</v>
          </cell>
          <cell r="S15">
            <v>3.3613741397857666E-2</v>
          </cell>
          <cell r="U15">
            <v>-2.1374696865677834E-2</v>
          </cell>
          <cell r="V15">
            <v>7.5223401188850403E-2</v>
          </cell>
          <cell r="X15">
            <v>-4.2947728186845779E-2</v>
          </cell>
          <cell r="Y15">
            <v>9.8553001880645752E-2</v>
          </cell>
          <cell r="AC15">
            <v>-3.3940013498067856E-2</v>
          </cell>
          <cell r="AD15">
            <v>8.7227329611778259E-2</v>
          </cell>
          <cell r="AF15">
            <v>-5.5456593632698059E-2</v>
          </cell>
          <cell r="AG15">
            <v>0.18713219463825226</v>
          </cell>
          <cell r="AI15">
            <v>-0.11728308349847794</v>
          </cell>
          <cell r="AJ15">
            <v>0.22311292588710785</v>
          </cell>
          <cell r="AL15">
            <v>-1.4915697276592256E-2</v>
          </cell>
          <cell r="AM15">
            <v>3.186403214931488E-2</v>
          </cell>
          <cell r="AO15">
            <v>-2.4509364739060402E-2</v>
          </cell>
          <cell r="AP15">
            <v>6.3038915395736694E-2</v>
          </cell>
          <cell r="AR15">
            <v>-5.0220511853694916E-2</v>
          </cell>
          <cell r="AS15">
            <v>8.1823773682117462E-2</v>
          </cell>
          <cell r="AU15">
            <v>-1.3343270868062971E-2</v>
          </cell>
          <cell r="AV15">
            <v>3.3613741397857666E-2</v>
          </cell>
          <cell r="AX15">
            <v>-2.1374696865677834E-2</v>
          </cell>
          <cell r="AY15">
            <v>7.5223401188850403E-2</v>
          </cell>
          <cell r="BA15">
            <v>-4.2947728186845779E-2</v>
          </cell>
          <cell r="BB15">
            <v>9.8553001880645766E-2</v>
          </cell>
          <cell r="BD15">
            <v>-3.3940013498067856E-2</v>
          </cell>
          <cell r="BE15">
            <v>8.7227329611778259E-2</v>
          </cell>
          <cell r="BG15">
            <v>-5.5456593632698059E-2</v>
          </cell>
          <cell r="BH15">
            <v>0.18713219463825226</v>
          </cell>
          <cell r="BJ15">
            <v>-0.11728308349847794</v>
          </cell>
          <cell r="BK15">
            <v>0.22311292588710785</v>
          </cell>
          <cell r="BM15" t="str">
            <v>CYPAll</v>
          </cell>
        </row>
        <row r="16">
          <cell r="G16">
            <v>-4.4147010892629623E-2</v>
          </cell>
          <cell r="H16">
            <v>0.11164002865552902</v>
          </cell>
          <cell r="J16">
            <v>-6.047450378537178E-2</v>
          </cell>
          <cell r="K16">
            <v>0.17927448451519012</v>
          </cell>
          <cell r="M16">
            <v>-0.23662979900836945</v>
          </cell>
          <cell r="N16">
            <v>0.22345215082168579</v>
          </cell>
          <cell r="R16">
            <v>-4.6923555433750153E-2</v>
          </cell>
          <cell r="S16">
            <v>0.11185159534215927</v>
          </cell>
          <cell r="U16">
            <v>-6.354638934135437E-2</v>
          </cell>
          <cell r="V16">
            <v>0.18619973957538605</v>
          </cell>
          <cell r="X16">
            <v>-0.23147909343242645</v>
          </cell>
          <cell r="Y16">
            <v>0.22868829965591431</v>
          </cell>
          <cell r="AC16">
            <v>-8.9734375476837158E-2</v>
          </cell>
          <cell r="AD16">
            <v>0.26346486806869507</v>
          </cell>
          <cell r="AF16">
            <v>-0.11869353801012039</v>
          </cell>
          <cell r="AG16">
            <v>0.41176548600196838</v>
          </cell>
          <cell r="AI16">
            <v>-0.55125993490219116</v>
          </cell>
          <cell r="AJ16">
            <v>0.51486736536026001</v>
          </cell>
          <cell r="AL16">
            <v>-4.4147010892629623E-2</v>
          </cell>
          <cell r="AM16">
            <v>0.11164002865552902</v>
          </cell>
          <cell r="AO16">
            <v>-6.047450378537178E-2</v>
          </cell>
          <cell r="AP16">
            <v>0.17927448451519012</v>
          </cell>
          <cell r="AR16">
            <v>-0.23662979900836945</v>
          </cell>
          <cell r="AS16">
            <v>0.22345215082168576</v>
          </cell>
          <cell r="AU16">
            <v>-4.6923555433750153E-2</v>
          </cell>
          <cell r="AV16">
            <v>0.11185159534215927</v>
          </cell>
          <cell r="AX16">
            <v>-6.354638934135437E-2</v>
          </cell>
          <cell r="AY16">
            <v>0.18619973957538602</v>
          </cell>
          <cell r="BA16">
            <v>-0.23147909343242648</v>
          </cell>
          <cell r="BB16">
            <v>0.22868829965591431</v>
          </cell>
          <cell r="BD16">
            <v>-8.9734375476837158E-2</v>
          </cell>
          <cell r="BE16">
            <v>0.26346486806869507</v>
          </cell>
          <cell r="BG16">
            <v>-0.11869353801012039</v>
          </cell>
          <cell r="BH16">
            <v>0.41176548600196838</v>
          </cell>
          <cell r="BJ16">
            <v>-0.55125993490219116</v>
          </cell>
          <cell r="BK16">
            <v>0.51486736536026001</v>
          </cell>
          <cell r="BM16" t="str">
            <v>CZEAll</v>
          </cell>
        </row>
        <row r="17">
          <cell r="G17">
            <v>-2.4701349437236786E-2</v>
          </cell>
          <cell r="H17">
            <v>8.6202569305896759E-2</v>
          </cell>
          <cell r="J17">
            <v>-4.1189137846231461E-2</v>
          </cell>
          <cell r="K17">
            <v>0.14466066658496857</v>
          </cell>
          <cell r="M17">
            <v>-9.7053922712802887E-2</v>
          </cell>
          <cell r="N17">
            <v>0.1676831841468811</v>
          </cell>
          <cell r="R17">
            <v>-2.0723594352602959E-2</v>
          </cell>
          <cell r="S17">
            <v>7.8770555555820465E-2</v>
          </cell>
          <cell r="U17">
            <v>-3.406568244099617E-2</v>
          </cell>
          <cell r="V17">
            <v>0.12608465552330017</v>
          </cell>
          <cell r="X17">
            <v>-7.9199597239494324E-2</v>
          </cell>
          <cell r="Y17">
            <v>0.14493104815483093</v>
          </cell>
          <cell r="AC17">
            <v>-5.8259166777133942E-2</v>
          </cell>
          <cell r="AD17">
            <v>0.27279794216156006</v>
          </cell>
          <cell r="AF17">
            <v>-9.6790298819541931E-2</v>
          </cell>
          <cell r="AG17">
            <v>0.4255216121673584</v>
          </cell>
          <cell r="AI17">
            <v>-0.21700583398342133</v>
          </cell>
          <cell r="AJ17">
            <v>0.47318267822265625</v>
          </cell>
          <cell r="AL17">
            <v>-2.4701349437236786E-2</v>
          </cell>
          <cell r="AM17">
            <v>8.6202569305896759E-2</v>
          </cell>
          <cell r="AO17">
            <v>-4.1189137846231461E-2</v>
          </cell>
          <cell r="AP17">
            <v>0.14466066658496857</v>
          </cell>
          <cell r="AR17">
            <v>-9.7053922712802887E-2</v>
          </cell>
          <cell r="AS17">
            <v>0.1676831841468811</v>
          </cell>
          <cell r="AU17">
            <v>-2.0723594352602959E-2</v>
          </cell>
          <cell r="AV17">
            <v>7.8770555555820465E-2</v>
          </cell>
          <cell r="AX17">
            <v>-3.406568244099617E-2</v>
          </cell>
          <cell r="AY17">
            <v>0.12608465552330017</v>
          </cell>
          <cell r="BA17">
            <v>-7.9199597239494324E-2</v>
          </cell>
          <cell r="BB17">
            <v>0.14493104815483093</v>
          </cell>
          <cell r="BD17">
            <v>-5.8259166777133942E-2</v>
          </cell>
          <cell r="BE17">
            <v>0.27279794216156006</v>
          </cell>
          <cell r="BG17">
            <v>-9.6790298819541931E-2</v>
          </cell>
          <cell r="BH17">
            <v>0.4255216121673584</v>
          </cell>
          <cell r="BJ17">
            <v>-0.21700583398342133</v>
          </cell>
          <cell r="BK17">
            <v>0.47318267822265625</v>
          </cell>
          <cell r="BM17" t="str">
            <v>DENAll</v>
          </cell>
        </row>
        <row r="18">
          <cell r="G18">
            <v>-2.4389248341321945E-2</v>
          </cell>
          <cell r="H18">
            <v>0.12918128073215485</v>
          </cell>
          <cell r="J18">
            <v>-3.8084682077169418E-2</v>
          </cell>
          <cell r="K18">
            <v>0.17999733984470367</v>
          </cell>
          <cell r="M18">
            <v>-0.10250174999237061</v>
          </cell>
          <cell r="N18">
            <v>0.20081701874732971</v>
          </cell>
          <cell r="R18">
            <v>-2.1133746951818466E-2</v>
          </cell>
          <cell r="S18">
            <v>0.1010456308722496</v>
          </cell>
          <cell r="U18">
            <v>-3.2910577952861786E-2</v>
          </cell>
          <cell r="V18">
            <v>0.1551310122013092</v>
          </cell>
          <cell r="X18">
            <v>-8.4602914750576019E-2</v>
          </cell>
          <cell r="Y18">
            <v>0.17181427776813507</v>
          </cell>
          <cell r="AC18">
            <v>-4.291427880525589E-2</v>
          </cell>
          <cell r="AD18">
            <v>0.46928977966308594</v>
          </cell>
          <cell r="AF18">
            <v>-6.7889772355556488E-2</v>
          </cell>
          <cell r="AG18">
            <v>0.57689940929412842</v>
          </cell>
          <cell r="AI18">
            <v>-0.23998132348060608</v>
          </cell>
          <cell r="AJ18">
            <v>0.62041491270065308</v>
          </cell>
          <cell r="AL18">
            <v>-2.4389248341321945E-2</v>
          </cell>
          <cell r="AM18">
            <v>0.12918128073215485</v>
          </cell>
          <cell r="AO18">
            <v>-3.8084682077169418E-2</v>
          </cell>
          <cell r="AP18">
            <v>0.17999733984470367</v>
          </cell>
          <cell r="AR18">
            <v>-0.10250174999237061</v>
          </cell>
          <cell r="AS18">
            <v>0.20081701874732974</v>
          </cell>
          <cell r="AU18">
            <v>-2.1133746951818466E-2</v>
          </cell>
          <cell r="AV18">
            <v>0.1010456308722496</v>
          </cell>
          <cell r="AX18">
            <v>-3.2910577952861786E-2</v>
          </cell>
          <cell r="AY18">
            <v>0.1551310122013092</v>
          </cell>
          <cell r="BA18">
            <v>-8.4602914750576019E-2</v>
          </cell>
          <cell r="BB18">
            <v>0.17181427776813507</v>
          </cell>
          <cell r="BD18">
            <v>-4.291427880525589E-2</v>
          </cell>
          <cell r="BE18">
            <v>0.46928977966308588</v>
          </cell>
          <cell r="BG18">
            <v>-6.7889772355556488E-2</v>
          </cell>
          <cell r="BH18">
            <v>0.57689940929412842</v>
          </cell>
          <cell r="BJ18">
            <v>-0.23998132348060608</v>
          </cell>
          <cell r="BK18">
            <v>0.62041491270065308</v>
          </cell>
          <cell r="BM18" t="str">
            <v>ESTAll</v>
          </cell>
        </row>
        <row r="19">
          <cell r="G19">
            <v>-1.6588401049375534E-2</v>
          </cell>
          <cell r="H19">
            <v>0.12024868279695511</v>
          </cell>
          <cell r="J19">
            <v>-3.0207529664039612E-2</v>
          </cell>
          <cell r="K19">
            <v>0.17166256904602051</v>
          </cell>
          <cell r="M19">
            <v>-4.9994934350252151E-2</v>
          </cell>
          <cell r="N19">
            <v>0.1824544370174408</v>
          </cell>
          <cell r="R19">
            <v>-1.7417065799236298E-2</v>
          </cell>
          <cell r="S19">
            <v>0.16699787974357605</v>
          </cell>
          <cell r="U19">
            <v>-3.0890237540006638E-2</v>
          </cell>
          <cell r="V19">
            <v>0.26243060827255249</v>
          </cell>
          <cell r="X19">
            <v>-4.5118171721696854E-2</v>
          </cell>
          <cell r="Y19">
            <v>0.27450692653656006</v>
          </cell>
          <cell r="AC19">
            <v>-2.7951840311288834E-2</v>
          </cell>
          <cell r="AD19">
            <v>0.37756359577178955</v>
          </cell>
          <cell r="AF19">
            <v>-5.2487313747406006E-2</v>
          </cell>
          <cell r="AG19">
            <v>0.51971435546875</v>
          </cell>
          <cell r="AI19">
            <v>-8.7690874934196472E-2</v>
          </cell>
          <cell r="AJ19">
            <v>0.54055571556091309</v>
          </cell>
          <cell r="AL19">
            <v>-1.6588401049375534E-2</v>
          </cell>
          <cell r="AM19">
            <v>0.12024868279695511</v>
          </cell>
          <cell r="AO19">
            <v>-3.0207529664039612E-2</v>
          </cell>
          <cell r="AP19">
            <v>0.17166256904602051</v>
          </cell>
          <cell r="AR19">
            <v>-4.9994934350252151E-2</v>
          </cell>
          <cell r="AS19">
            <v>0.1824544370174408</v>
          </cell>
          <cell r="AU19">
            <v>-1.7417065799236298E-2</v>
          </cell>
          <cell r="AV19">
            <v>0.16699787974357605</v>
          </cell>
          <cell r="AX19">
            <v>-3.0890237540006638E-2</v>
          </cell>
          <cell r="AY19">
            <v>0.26243060827255249</v>
          </cell>
          <cell r="BA19">
            <v>-4.5118171721696854E-2</v>
          </cell>
          <cell r="BB19">
            <v>0.27450692653656006</v>
          </cell>
          <cell r="BD19">
            <v>-2.7951840311288834E-2</v>
          </cell>
          <cell r="BE19">
            <v>0.37756359577178955</v>
          </cell>
          <cell r="BG19">
            <v>-5.2487313747406006E-2</v>
          </cell>
          <cell r="BH19">
            <v>0.51971435546875</v>
          </cell>
          <cell r="BJ19">
            <v>-8.7690874934196472E-2</v>
          </cell>
          <cell r="BK19">
            <v>0.54055571556091309</v>
          </cell>
          <cell r="BM19" t="str">
            <v>FIJAll</v>
          </cell>
        </row>
        <row r="20">
          <cell r="G20">
            <v>-3.9393655955791473E-2</v>
          </cell>
          <cell r="H20">
            <v>8.1670783460140228E-2</v>
          </cell>
          <cell r="J20">
            <v>-6.0799513012170792E-2</v>
          </cell>
          <cell r="K20">
            <v>0.13724870979785919</v>
          </cell>
          <cell r="M20">
            <v>-0.20595139265060425</v>
          </cell>
          <cell r="N20">
            <v>0.16434766352176666</v>
          </cell>
          <cell r="R20">
            <v>-3.7262436002492905E-2</v>
          </cell>
          <cell r="S20">
            <v>7.2501093149185181E-2</v>
          </cell>
          <cell r="U20">
            <v>-5.6548289954662323E-2</v>
          </cell>
          <cell r="V20">
            <v>0.12335582822561264</v>
          </cell>
          <cell r="X20">
            <v>-0.22126875817775726</v>
          </cell>
          <cell r="Y20">
            <v>0.14816735684871674</v>
          </cell>
          <cell r="AC20">
            <v>-0.11190839856863022</v>
          </cell>
          <cell r="AD20">
            <v>0.28669947385787964</v>
          </cell>
          <cell r="AF20">
            <v>-0.1621626615524292</v>
          </cell>
          <cell r="AG20">
            <v>0.48402959108352661</v>
          </cell>
          <cell r="AI20">
            <v>-0.76135516166687012</v>
          </cell>
          <cell r="AJ20">
            <v>0.56098455190658569</v>
          </cell>
          <cell r="AL20">
            <v>-3.9393655955791473E-2</v>
          </cell>
          <cell r="AM20">
            <v>8.1670783460140242E-2</v>
          </cell>
          <cell r="AO20">
            <v>-6.0799513012170792E-2</v>
          </cell>
          <cell r="AP20">
            <v>0.13724870979785919</v>
          </cell>
          <cell r="AR20">
            <v>-0.20595139265060422</v>
          </cell>
          <cell r="AS20">
            <v>0.16434766352176666</v>
          </cell>
          <cell r="AU20">
            <v>-3.7262436002492905E-2</v>
          </cell>
          <cell r="AV20">
            <v>7.2501093149185181E-2</v>
          </cell>
          <cell r="AX20">
            <v>-5.6548289954662323E-2</v>
          </cell>
          <cell r="AY20">
            <v>0.12335582822561264</v>
          </cell>
          <cell r="BA20">
            <v>-0.22126875817775724</v>
          </cell>
          <cell r="BB20">
            <v>0.14816735684871674</v>
          </cell>
          <cell r="BD20">
            <v>-0.1119083985686302</v>
          </cell>
          <cell r="BE20">
            <v>0.28669947385787964</v>
          </cell>
          <cell r="BG20">
            <v>-0.1621626615524292</v>
          </cell>
          <cell r="BH20">
            <v>0.48402959108352667</v>
          </cell>
          <cell r="BJ20">
            <v>-0.76135516166687012</v>
          </cell>
          <cell r="BK20">
            <v>0.56098455190658569</v>
          </cell>
          <cell r="BM20" t="str">
            <v>FINAll</v>
          </cell>
        </row>
        <row r="21">
          <cell r="G21">
            <v>-2.1510785445570946E-2</v>
          </cell>
          <cell r="H21">
            <v>5.2153229713439941E-2</v>
          </cell>
          <cell r="J21">
            <v>-3.209695965051651E-2</v>
          </cell>
          <cell r="K21">
            <v>0.13387341797351837</v>
          </cell>
          <cell r="M21">
            <v>-8.6344480514526367E-2</v>
          </cell>
          <cell r="N21">
            <v>0.15383344888687134</v>
          </cell>
          <cell r="R21">
            <v>-2.19317227602005E-2</v>
          </cell>
          <cell r="S21">
            <v>5.1792100071907043E-2</v>
          </cell>
          <cell r="U21">
            <v>-3.187614306807518E-2</v>
          </cell>
          <cell r="V21">
            <v>0.12188158929347992</v>
          </cell>
          <cell r="X21">
            <v>-8.3061240613460541E-2</v>
          </cell>
          <cell r="Y21">
            <v>0.14057771861553192</v>
          </cell>
          <cell r="AC21">
            <v>-7.612745463848114E-2</v>
          </cell>
          <cell r="AD21">
            <v>0.23960018157958984</v>
          </cell>
          <cell r="AF21">
            <v>-0.10619424283504486</v>
          </cell>
          <cell r="AG21">
            <v>0.66118210554122925</v>
          </cell>
          <cell r="AI21">
            <v>-0.32496193051338196</v>
          </cell>
          <cell r="AJ21">
            <v>0.73788458108901978</v>
          </cell>
          <cell r="AL21">
            <v>-2.1510785445570946E-2</v>
          </cell>
          <cell r="AM21">
            <v>5.2153229713439941E-2</v>
          </cell>
          <cell r="AO21">
            <v>-3.209695965051651E-2</v>
          </cell>
          <cell r="AP21">
            <v>0.13387341797351837</v>
          </cell>
          <cell r="AR21">
            <v>-8.6344480514526367E-2</v>
          </cell>
          <cell r="AS21">
            <v>0.15383344888687134</v>
          </cell>
          <cell r="AU21">
            <v>-2.1931722760200497E-2</v>
          </cell>
          <cell r="AV21">
            <v>5.179210007190705E-2</v>
          </cell>
          <cell r="AX21">
            <v>-3.187614306807518E-2</v>
          </cell>
          <cell r="AY21">
            <v>0.12188158929347992</v>
          </cell>
          <cell r="BA21">
            <v>-8.3061240613460541E-2</v>
          </cell>
          <cell r="BB21">
            <v>0.14057771861553192</v>
          </cell>
          <cell r="BD21">
            <v>-7.612745463848114E-2</v>
          </cell>
          <cell r="BE21">
            <v>0.23960018157958987</v>
          </cell>
          <cell r="BG21">
            <v>-0.10619424283504485</v>
          </cell>
          <cell r="BH21">
            <v>0.66118210554122925</v>
          </cell>
          <cell r="BJ21">
            <v>-0.32496193051338196</v>
          </cell>
          <cell r="BK21">
            <v>0.73788458108901978</v>
          </cell>
          <cell r="BM21" t="str">
            <v>FRAAll</v>
          </cell>
        </row>
        <row r="22">
          <cell r="G22">
            <v>-4.334673285484314E-2</v>
          </cell>
          <cell r="H22">
            <v>0.1301020085811615</v>
          </cell>
          <cell r="J22">
            <v>-6.6063575446605682E-2</v>
          </cell>
          <cell r="K22">
            <v>0.22547735273838043</v>
          </cell>
          <cell r="M22">
            <v>-0.34468254446983337</v>
          </cell>
          <cell r="N22">
            <v>0.2727493941783905</v>
          </cell>
          <cell r="R22">
            <v>-3.9115197956562042E-2</v>
          </cell>
          <cell r="S22">
            <v>0.10957043617963791</v>
          </cell>
          <cell r="U22">
            <v>-5.8634243905544281E-2</v>
          </cell>
          <cell r="V22">
            <v>0.19217504560947418</v>
          </cell>
          <cell r="X22">
            <v>-0.27026763558387756</v>
          </cell>
          <cell r="Y22">
            <v>0.23054802417755127</v>
          </cell>
          <cell r="AC22">
            <v>-0.10639327019453049</v>
          </cell>
          <cell r="AD22">
            <v>0.3985595703125</v>
          </cell>
          <cell r="AF22">
            <v>-0.15327659249305725</v>
          </cell>
          <cell r="AG22">
            <v>0.69238495826721191</v>
          </cell>
          <cell r="AI22">
            <v>-1.0224852561950684</v>
          </cell>
          <cell r="AJ22">
            <v>0.8128172755241394</v>
          </cell>
          <cell r="AL22">
            <v>-4.334673285484314E-2</v>
          </cell>
          <cell r="AM22">
            <v>0.1301020085811615</v>
          </cell>
          <cell r="AO22">
            <v>-6.6063575446605682E-2</v>
          </cell>
          <cell r="AP22">
            <v>0.22547735273838043</v>
          </cell>
          <cell r="AR22">
            <v>-0.34468254446983337</v>
          </cell>
          <cell r="AS22">
            <v>0.2727493941783905</v>
          </cell>
          <cell r="AU22">
            <v>-3.9115197956562042E-2</v>
          </cell>
          <cell r="AV22">
            <v>0.10957043617963792</v>
          </cell>
          <cell r="AX22">
            <v>-5.8634243905544281E-2</v>
          </cell>
          <cell r="AY22">
            <v>0.19217504560947418</v>
          </cell>
          <cell r="BA22">
            <v>-0.27026763558387756</v>
          </cell>
          <cell r="BB22">
            <v>0.23054802417755127</v>
          </cell>
          <cell r="BD22">
            <v>-0.10639327019453049</v>
          </cell>
          <cell r="BE22">
            <v>0.3985595703125</v>
          </cell>
          <cell r="BG22">
            <v>-0.15327659249305725</v>
          </cell>
          <cell r="BH22">
            <v>0.6923849582672118</v>
          </cell>
          <cell r="BJ22">
            <v>-1.0224852561950684</v>
          </cell>
          <cell r="BK22">
            <v>0.81281727552413952</v>
          </cell>
          <cell r="BM22" t="str">
            <v>GERAll</v>
          </cell>
        </row>
        <row r="23">
          <cell r="G23">
            <v>-2.1480366587638855E-2</v>
          </cell>
          <cell r="H23">
            <v>3.250909224152565E-2</v>
          </cell>
          <cell r="J23">
            <v>-2.890951931476593E-2</v>
          </cell>
          <cell r="K23">
            <v>5.2493248134851456E-2</v>
          </cell>
          <cell r="M23">
            <v>-5.5942956358194351E-2</v>
          </cell>
          <cell r="N23">
            <v>6.2672935426235199E-2</v>
          </cell>
          <cell r="R23">
            <v>-1.935887336730957E-2</v>
          </cell>
          <cell r="S23">
            <v>3.6358609795570374E-2</v>
          </cell>
          <cell r="U23">
            <v>-2.6254497468471527E-2</v>
          </cell>
          <cell r="V23">
            <v>5.9609908610582352E-2</v>
          </cell>
          <cell r="X23">
            <v>-5.5388115346431732E-2</v>
          </cell>
          <cell r="Y23">
            <v>6.9441795349121094E-2</v>
          </cell>
          <cell r="AC23">
            <v>-8.7731018662452698E-2</v>
          </cell>
          <cell r="AD23">
            <v>0.13123829662799835</v>
          </cell>
          <cell r="AF23">
            <v>-0.10944339632987976</v>
          </cell>
          <cell r="AG23">
            <v>0.21115241944789886</v>
          </cell>
          <cell r="AI23">
            <v>-0.20014232397079468</v>
          </cell>
          <cell r="AJ23">
            <v>0.23911607265472412</v>
          </cell>
          <cell r="AL23">
            <v>-2.1480366587638855E-2</v>
          </cell>
          <cell r="AM23">
            <v>3.250909224152565E-2</v>
          </cell>
          <cell r="AO23">
            <v>-2.890951931476593E-2</v>
          </cell>
          <cell r="AP23">
            <v>5.2493248134851456E-2</v>
          </cell>
          <cell r="AR23">
            <v>-5.5942956358194351E-2</v>
          </cell>
          <cell r="AS23">
            <v>6.2672935426235199E-2</v>
          </cell>
          <cell r="AU23">
            <v>-1.935887336730957E-2</v>
          </cell>
          <cell r="AV23">
            <v>3.6358609795570374E-2</v>
          </cell>
          <cell r="AX23">
            <v>-2.6254497468471527E-2</v>
          </cell>
          <cell r="AY23">
            <v>5.9609908610582352E-2</v>
          </cell>
          <cell r="BA23">
            <v>-5.5388115346431725E-2</v>
          </cell>
          <cell r="BB23">
            <v>6.9441795349121094E-2</v>
          </cell>
          <cell r="BD23">
            <v>-8.7731018662452698E-2</v>
          </cell>
          <cell r="BE23">
            <v>0.13123829662799835</v>
          </cell>
          <cell r="BG23">
            <v>-0.10944339632987976</v>
          </cell>
          <cell r="BH23">
            <v>0.21115241944789886</v>
          </cell>
          <cell r="BJ23">
            <v>-0.20014232397079465</v>
          </cell>
          <cell r="BK23">
            <v>0.23911607265472412</v>
          </cell>
          <cell r="BM23" t="str">
            <v>GRCAll</v>
          </cell>
        </row>
        <row r="24">
          <cell r="G24">
            <v>-4.0685608983039856E-2</v>
          </cell>
          <cell r="H24">
            <v>6.1193972826004028E-2</v>
          </cell>
          <cell r="J24">
            <v>-8.025427907705307E-2</v>
          </cell>
          <cell r="K24">
            <v>0.17610134184360504</v>
          </cell>
          <cell r="M24">
            <v>-0.10362912714481354</v>
          </cell>
          <cell r="N24">
            <v>0.18936918675899506</v>
          </cell>
          <cell r="R24">
            <v>-3.4254640340805054E-2</v>
          </cell>
          <cell r="S24">
            <v>7.9004056751728058E-2</v>
          </cell>
          <cell r="U24">
            <v>-6.708873063325882E-2</v>
          </cell>
          <cell r="V24">
            <v>0.23303166031837463</v>
          </cell>
          <cell r="X24">
            <v>-8.7295584380626678E-2</v>
          </cell>
          <cell r="Y24">
            <v>0.24453921616077423</v>
          </cell>
          <cell r="AC24">
            <v>-7.7756226062774658E-2</v>
          </cell>
          <cell r="AD24">
            <v>0.2952083945274353</v>
          </cell>
          <cell r="AF24">
            <v>-0.14724303781986237</v>
          </cell>
          <cell r="AG24">
            <v>0.95498478412628174</v>
          </cell>
          <cell r="AI24">
            <v>-0.20283429324626923</v>
          </cell>
          <cell r="AJ24">
            <v>0.98675638437271118</v>
          </cell>
          <cell r="AL24">
            <v>-4.0685608983039856E-2</v>
          </cell>
          <cell r="AM24">
            <v>6.1193972826004035E-2</v>
          </cell>
          <cell r="AO24">
            <v>-8.025427907705307E-2</v>
          </cell>
          <cell r="AP24">
            <v>0.17610134184360504</v>
          </cell>
          <cell r="AR24">
            <v>-0.10362912714481352</v>
          </cell>
          <cell r="AS24">
            <v>0.18936918675899506</v>
          </cell>
          <cell r="AU24">
            <v>-3.4254640340805054E-2</v>
          </cell>
          <cell r="AV24">
            <v>7.9004056751728058E-2</v>
          </cell>
          <cell r="AX24">
            <v>-6.708873063325882E-2</v>
          </cell>
          <cell r="AY24">
            <v>0.23303166031837463</v>
          </cell>
          <cell r="BA24">
            <v>-8.7295584380626678E-2</v>
          </cell>
          <cell r="BB24">
            <v>0.24453921616077423</v>
          </cell>
          <cell r="BD24">
            <v>-7.7756226062774658E-2</v>
          </cell>
          <cell r="BE24">
            <v>0.2952083945274353</v>
          </cell>
          <cell r="BG24">
            <v>-0.14724303781986237</v>
          </cell>
          <cell r="BH24">
            <v>0.95498478412628174</v>
          </cell>
          <cell r="BJ24">
            <v>-0.20283429324626923</v>
          </cell>
          <cell r="BK24">
            <v>0.98675638437271118</v>
          </cell>
          <cell r="BM24" t="str">
            <v>HKGAll</v>
          </cell>
        </row>
        <row r="25">
          <cell r="G25">
            <v>-2.5437531992793083E-2</v>
          </cell>
          <cell r="H25">
            <v>0.15408676862716675</v>
          </cell>
          <cell r="J25">
            <v>-4.1065499186515808E-2</v>
          </cell>
          <cell r="K25">
            <v>0.2321353554725647</v>
          </cell>
          <cell r="M25">
            <v>-0.27978706359863281</v>
          </cell>
          <cell r="N25">
            <v>0.40610766410827637</v>
          </cell>
          <cell r="R25">
            <v>-2.0967906340956688E-2</v>
          </cell>
          <cell r="S25">
            <v>0.14343897998332977</v>
          </cell>
          <cell r="U25">
            <v>-3.3909685909748077E-2</v>
          </cell>
          <cell r="V25">
            <v>0.23229585587978363</v>
          </cell>
          <cell r="X25">
            <v>-0.20243039727210999</v>
          </cell>
          <cell r="Y25">
            <v>0.40457293391227722</v>
          </cell>
          <cell r="AC25">
            <v>-4.5868225395679474E-2</v>
          </cell>
          <cell r="AD25">
            <v>0.40228015184402466</v>
          </cell>
          <cell r="AF25">
            <v>-7.4341766536235809E-2</v>
          </cell>
          <cell r="AG25">
            <v>0.57898569107055664</v>
          </cell>
          <cell r="AI25">
            <v>-0.81373816728591919</v>
          </cell>
          <cell r="AJ25">
            <v>0.6955639123916626</v>
          </cell>
          <cell r="AL25">
            <v>-2.5437531992793083E-2</v>
          </cell>
          <cell r="AM25">
            <v>0.15408676862716675</v>
          </cell>
          <cell r="AO25">
            <v>-4.1065499186515815E-2</v>
          </cell>
          <cell r="AP25">
            <v>0.23213535547256473</v>
          </cell>
          <cell r="AR25">
            <v>-0.27978706359863281</v>
          </cell>
          <cell r="AS25">
            <v>0.40610766410827637</v>
          </cell>
          <cell r="AU25">
            <v>-2.0967906340956688E-2</v>
          </cell>
          <cell r="AV25">
            <v>0.14343897998332977</v>
          </cell>
          <cell r="AX25">
            <v>-3.3909685909748077E-2</v>
          </cell>
          <cell r="AY25">
            <v>0.2322958558797836</v>
          </cell>
          <cell r="BA25">
            <v>-0.20243039727211001</v>
          </cell>
          <cell r="BB25">
            <v>0.40457293391227722</v>
          </cell>
          <cell r="BD25">
            <v>-4.5868225395679474E-2</v>
          </cell>
          <cell r="BE25">
            <v>0.40228015184402466</v>
          </cell>
          <cell r="BG25">
            <v>-7.4341766536235809E-2</v>
          </cell>
          <cell r="BH25">
            <v>0.57898569107055664</v>
          </cell>
          <cell r="BJ25">
            <v>-0.81373816728591919</v>
          </cell>
          <cell r="BK25">
            <v>0.6955639123916626</v>
          </cell>
          <cell r="BM25" t="str">
            <v>HUNAll</v>
          </cell>
        </row>
        <row r="26">
          <cell r="G26">
            <v>-1.8672138452529907E-2</v>
          </cell>
          <cell r="H26">
            <v>5.9940826147794724E-2</v>
          </cell>
          <cell r="J26">
            <v>-2.7460670098662376E-2</v>
          </cell>
          <cell r="K26">
            <v>0.1181548610329628</v>
          </cell>
          <cell r="M26">
            <v>-5.9676021337509155E-2</v>
          </cell>
          <cell r="N26">
            <v>0.12864957749843597</v>
          </cell>
          <cell r="R26">
            <v>-1.4806033112108707E-2</v>
          </cell>
          <cell r="S26">
            <v>6.6985532641410828E-2</v>
          </cell>
          <cell r="U26">
            <v>-2.2612754255533218E-2</v>
          </cell>
          <cell r="V26">
            <v>0.13696962594985962</v>
          </cell>
          <cell r="X26">
            <v>-4.1308604180812836E-2</v>
          </cell>
          <cell r="Y26">
            <v>0.14359341561794281</v>
          </cell>
          <cell r="AC26">
            <v>-0.10910592973232269</v>
          </cell>
          <cell r="AD26">
            <v>0.46947193145751953</v>
          </cell>
          <cell r="AF26">
            <v>-0.12869861721992493</v>
          </cell>
          <cell r="AG26">
            <v>0.93378430604934692</v>
          </cell>
          <cell r="AI26">
            <v>-0.32479757070541382</v>
          </cell>
          <cell r="AJ26">
            <v>0.97057819366455078</v>
          </cell>
          <cell r="AL26">
            <v>-1.8672138452529907E-2</v>
          </cell>
          <cell r="AM26">
            <v>5.9940826147794724E-2</v>
          </cell>
          <cell r="AO26">
            <v>-2.7460670098662376E-2</v>
          </cell>
          <cell r="AP26">
            <v>0.11815486103296279</v>
          </cell>
          <cell r="AR26">
            <v>-5.9676021337509155E-2</v>
          </cell>
          <cell r="AS26">
            <v>0.12864957749843597</v>
          </cell>
          <cell r="AU26">
            <v>-1.4806033112108707E-2</v>
          </cell>
          <cell r="AV26">
            <v>6.6985532641410828E-2</v>
          </cell>
          <cell r="AX26">
            <v>-2.2612754255533218E-2</v>
          </cell>
          <cell r="AY26">
            <v>0.13696962594985962</v>
          </cell>
          <cell r="BA26">
            <v>-4.1308604180812836E-2</v>
          </cell>
          <cell r="BB26">
            <v>0.14359341561794281</v>
          </cell>
          <cell r="BD26">
            <v>-0.10910592973232268</v>
          </cell>
          <cell r="BE26">
            <v>0.46947193145751959</v>
          </cell>
          <cell r="BG26">
            <v>-0.12869861721992493</v>
          </cell>
          <cell r="BH26">
            <v>0.93378430604934692</v>
          </cell>
          <cell r="BJ26">
            <v>-0.32479757070541382</v>
          </cell>
          <cell r="BK26">
            <v>0.97057819366455078</v>
          </cell>
          <cell r="BM26" t="str">
            <v>INDAll</v>
          </cell>
        </row>
        <row r="27">
          <cell r="G27">
            <v>-3.5024400800466537E-2</v>
          </cell>
          <cell r="H27">
            <v>9.358283132314682E-2</v>
          </cell>
          <cell r="J27">
            <v>-5.6257084012031555E-2</v>
          </cell>
          <cell r="K27">
            <v>0.20122337341308594</v>
          </cell>
          <cell r="M27">
            <v>-0.10571253299713135</v>
          </cell>
          <cell r="N27">
            <v>0.21582597494125366</v>
          </cell>
          <cell r="R27">
            <v>-2.3112062364816666E-2</v>
          </cell>
          <cell r="S27">
            <v>8.9075535535812378E-2</v>
          </cell>
          <cell r="U27">
            <v>-3.8551691919565201E-2</v>
          </cell>
          <cell r="V27">
            <v>0.20558339357376099</v>
          </cell>
          <cell r="X27">
            <v>-7.4852228164672852E-2</v>
          </cell>
          <cell r="Y27">
            <v>0.21592922508716583</v>
          </cell>
          <cell r="AC27">
            <v>-9.5474213361740112E-2</v>
          </cell>
          <cell r="AD27">
            <v>0.50826293230056763</v>
          </cell>
          <cell r="AF27">
            <v>-0.14541798830032349</v>
          </cell>
          <cell r="AG27">
            <v>1.1581052541732788</v>
          </cell>
          <cell r="AI27">
            <v>-0.32383090257644653</v>
          </cell>
          <cell r="AJ27">
            <v>1.2024580240249634</v>
          </cell>
          <cell r="AL27">
            <v>-3.5024400800466537E-2</v>
          </cell>
          <cell r="AM27">
            <v>9.358283132314682E-2</v>
          </cell>
          <cell r="AO27">
            <v>-5.6257084012031555E-2</v>
          </cell>
          <cell r="AP27">
            <v>0.20122337341308594</v>
          </cell>
          <cell r="AR27">
            <v>-0.10571253299713135</v>
          </cell>
          <cell r="AS27">
            <v>0.21582597494125366</v>
          </cell>
          <cell r="AU27">
            <v>-2.3112062364816666E-2</v>
          </cell>
          <cell r="AV27">
            <v>8.9075535535812378E-2</v>
          </cell>
          <cell r="AX27">
            <v>-3.8551691919565201E-2</v>
          </cell>
          <cell r="AY27">
            <v>0.20558339357376099</v>
          </cell>
          <cell r="BA27">
            <v>-7.4852228164672852E-2</v>
          </cell>
          <cell r="BB27">
            <v>0.21592922508716583</v>
          </cell>
          <cell r="BD27">
            <v>-9.5474213361740112E-2</v>
          </cell>
          <cell r="BE27">
            <v>0.50826293230056763</v>
          </cell>
          <cell r="BG27">
            <v>-0.14541798830032349</v>
          </cell>
          <cell r="BH27">
            <v>1.1581052541732788</v>
          </cell>
          <cell r="BJ27">
            <v>-0.32383090257644653</v>
          </cell>
          <cell r="BK27">
            <v>1.2024580240249634</v>
          </cell>
          <cell r="BM27" t="str">
            <v>INOAll</v>
          </cell>
        </row>
        <row r="28">
          <cell r="G28">
            <v>-4.3280072510242462E-2</v>
          </cell>
          <cell r="H28">
            <v>7.6358936727046967E-2</v>
          </cell>
          <cell r="J28">
            <v>-7.7553778886795044E-2</v>
          </cell>
          <cell r="K28">
            <v>0.16514430940151215</v>
          </cell>
          <cell r="M28">
            <v>-0.16382738947868347</v>
          </cell>
          <cell r="N28">
            <v>0.20628848671913147</v>
          </cell>
          <cell r="R28">
            <v>-2.8019022196531296E-2</v>
          </cell>
          <cell r="S28">
            <v>6.0799270868301392E-2</v>
          </cell>
          <cell r="U28">
            <v>-4.8034079372882843E-2</v>
          </cell>
          <cell r="V28">
            <v>0.2275795191526413</v>
          </cell>
          <cell r="X28">
            <v>-0.10774940252304077</v>
          </cell>
          <cell r="Y28">
            <v>0.25654834508895874</v>
          </cell>
          <cell r="AC28">
            <v>-6.0957260429859161E-2</v>
          </cell>
          <cell r="AD28">
            <v>0.1148344948887825</v>
          </cell>
          <cell r="AF28">
            <v>-0.10994019359350204</v>
          </cell>
          <cell r="AG28">
            <v>0.2417616993188858</v>
          </cell>
          <cell r="AI28">
            <v>-0.23335522413253784</v>
          </cell>
          <cell r="AJ28">
            <v>0.30144825577735901</v>
          </cell>
          <cell r="AL28">
            <v>-4.3280072510242462E-2</v>
          </cell>
          <cell r="AM28">
            <v>7.6358936727046967E-2</v>
          </cell>
          <cell r="AO28">
            <v>-7.7553778886795044E-2</v>
          </cell>
          <cell r="AP28">
            <v>0.16514430940151215</v>
          </cell>
          <cell r="AR28">
            <v>-0.16382738947868347</v>
          </cell>
          <cell r="AS28">
            <v>0.20628848671913147</v>
          </cell>
          <cell r="AU28">
            <v>-2.8019022196531299E-2</v>
          </cell>
          <cell r="AV28">
            <v>6.0799270868301392E-2</v>
          </cell>
          <cell r="AX28">
            <v>-4.8034079372882843E-2</v>
          </cell>
          <cell r="AY28">
            <v>0.22757951915264132</v>
          </cell>
          <cell r="BA28">
            <v>-0.10774940252304077</v>
          </cell>
          <cell r="BB28">
            <v>0.25654834508895874</v>
          </cell>
          <cell r="BD28">
            <v>-6.0957260429859161E-2</v>
          </cell>
          <cell r="BE28">
            <v>0.1148344948887825</v>
          </cell>
          <cell r="BG28">
            <v>-0.10994019359350203</v>
          </cell>
          <cell r="BH28">
            <v>0.2417616993188858</v>
          </cell>
          <cell r="BJ28">
            <v>-0.23335522413253784</v>
          </cell>
          <cell r="BK28">
            <v>0.30144825577735901</v>
          </cell>
          <cell r="BM28" t="str">
            <v>IREAll</v>
          </cell>
        </row>
        <row r="29">
          <cell r="G29">
            <v>-2.8986068442463875E-2</v>
          </cell>
          <cell r="H29">
            <v>9.6106395125389099E-2</v>
          </cell>
          <cell r="J29">
            <v>-3.9045289158821106E-2</v>
          </cell>
          <cell r="K29">
            <v>0.16173093020915985</v>
          </cell>
          <cell r="M29">
            <v>-0.17577250301837921</v>
          </cell>
          <cell r="N29">
            <v>0.18947514891624451</v>
          </cell>
          <cell r="R29">
            <v>-3.0609924346208572E-2</v>
          </cell>
          <cell r="S29">
            <v>0.10389621555805206</v>
          </cell>
          <cell r="U29">
            <v>-4.1011389344930649E-2</v>
          </cell>
          <cell r="V29">
            <v>0.17754469811916351</v>
          </cell>
          <cell r="X29">
            <v>-0.18384413421154022</v>
          </cell>
          <cell r="Y29">
            <v>0.20647197961807251</v>
          </cell>
          <cell r="AC29">
            <v>-0.1179826557636261</v>
          </cell>
          <cell r="AD29">
            <v>0.49584093689918518</v>
          </cell>
          <cell r="AF29">
            <v>-0.14500802755355835</v>
          </cell>
          <cell r="AG29">
            <v>0.84192818403244019</v>
          </cell>
          <cell r="AI29">
            <v>-0.77447068691253662</v>
          </cell>
          <cell r="AJ29">
            <v>0.93838948011398315</v>
          </cell>
          <cell r="AL29">
            <v>-2.8986068442463875E-2</v>
          </cell>
          <cell r="AM29">
            <v>9.6106395125389099E-2</v>
          </cell>
          <cell r="AO29">
            <v>-3.9045289158821106E-2</v>
          </cell>
          <cell r="AP29">
            <v>0.16173093020915988</v>
          </cell>
          <cell r="AR29">
            <v>-0.17577250301837921</v>
          </cell>
          <cell r="AS29">
            <v>0.18947514891624453</v>
          </cell>
          <cell r="AU29">
            <v>-3.0609924346208572E-2</v>
          </cell>
          <cell r="AV29">
            <v>0.10389621555805206</v>
          </cell>
          <cell r="AX29">
            <v>-4.1011389344930649E-2</v>
          </cell>
          <cell r="AY29">
            <v>0.17754469811916351</v>
          </cell>
          <cell r="BA29">
            <v>-0.18384413421154025</v>
          </cell>
          <cell r="BB29">
            <v>0.20647197961807251</v>
          </cell>
          <cell r="BD29">
            <v>-0.1179826557636261</v>
          </cell>
          <cell r="BE29">
            <v>0.49584093689918518</v>
          </cell>
          <cell r="BG29">
            <v>-0.14500802755355835</v>
          </cell>
          <cell r="BH29">
            <v>0.84192818403244019</v>
          </cell>
          <cell r="BJ29">
            <v>-0.77447068691253662</v>
          </cell>
          <cell r="BK29">
            <v>0.93838948011398315</v>
          </cell>
          <cell r="BM29" t="str">
            <v>ITAAll</v>
          </cell>
        </row>
        <row r="30">
          <cell r="G30">
            <v>-4.0582966059446335E-2</v>
          </cell>
          <cell r="H30">
            <v>9.709475189447403E-2</v>
          </cell>
          <cell r="J30">
            <v>-6.7419052124023438E-2</v>
          </cell>
          <cell r="K30">
            <v>0.18072289228439331</v>
          </cell>
          <cell r="M30">
            <v>-0.40309780836105347</v>
          </cell>
          <cell r="N30">
            <v>0.21524772047996521</v>
          </cell>
          <cell r="R30">
            <v>-3.3478245139122009E-2</v>
          </cell>
          <cell r="S30">
            <v>8.4010913968086243E-2</v>
          </cell>
          <cell r="U30">
            <v>-5.6112766265869141E-2</v>
          </cell>
          <cell r="V30">
            <v>0.15888838469982147</v>
          </cell>
          <cell r="X30">
            <v>-0.32081913948059082</v>
          </cell>
          <cell r="Y30">
            <v>0.18665218353271484</v>
          </cell>
          <cell r="AC30">
            <v>-0.19665645062923431</v>
          </cell>
          <cell r="AD30">
            <v>0.69171315431594849</v>
          </cell>
          <cell r="AF30">
            <v>-0.29438790678977966</v>
          </cell>
          <cell r="AG30">
            <v>1.2264206409454346</v>
          </cell>
          <cell r="AI30">
            <v>-3.0633764266967773</v>
          </cell>
          <cell r="AJ30">
            <v>1.410486102104187</v>
          </cell>
          <cell r="AL30">
            <v>-4.0582966059446335E-2</v>
          </cell>
          <cell r="AM30">
            <v>9.709475189447403E-2</v>
          </cell>
          <cell r="AO30">
            <v>-6.7419052124023438E-2</v>
          </cell>
          <cell r="AP30">
            <v>0.18072289228439331</v>
          </cell>
          <cell r="AR30">
            <v>-0.40309780836105347</v>
          </cell>
          <cell r="AS30">
            <v>0.21524772047996521</v>
          </cell>
          <cell r="AU30">
            <v>-3.3478245139122009E-2</v>
          </cell>
          <cell r="AV30">
            <v>8.4010913968086257E-2</v>
          </cell>
          <cell r="AX30">
            <v>-5.6112766265869141E-2</v>
          </cell>
          <cell r="AY30">
            <v>0.15888838469982147</v>
          </cell>
          <cell r="BA30">
            <v>-0.32081913948059082</v>
          </cell>
          <cell r="BB30">
            <v>0.18665218353271484</v>
          </cell>
          <cell r="BD30">
            <v>-0.19665645062923431</v>
          </cell>
          <cell r="BE30">
            <v>0.69171315431594849</v>
          </cell>
          <cell r="BG30">
            <v>-0.29438790678977966</v>
          </cell>
          <cell r="BH30">
            <v>1.2264206409454346</v>
          </cell>
          <cell r="BJ30">
            <v>-3.0633764266967773</v>
          </cell>
          <cell r="BK30">
            <v>1.410486102104187</v>
          </cell>
          <cell r="BM30" t="str">
            <v>JPNAll</v>
          </cell>
        </row>
        <row r="31">
          <cell r="G31">
            <v>-4.6301566064357758E-2</v>
          </cell>
          <cell r="H31">
            <v>4.7118332237005234E-2</v>
          </cell>
          <cell r="J31">
            <v>-7.0276245474815369E-2</v>
          </cell>
          <cell r="K31">
            <v>8.3665557205677032E-2</v>
          </cell>
          <cell r="M31">
            <v>-0.10645186901092529</v>
          </cell>
          <cell r="N31">
            <v>0.11279071867465973</v>
          </cell>
          <cell r="R31">
            <v>-1.5241331420838833E-2</v>
          </cell>
          <cell r="S31">
            <v>3.2571718096733093E-2</v>
          </cell>
          <cell r="U31">
            <v>-2.3525198921561241E-2</v>
          </cell>
          <cell r="V31">
            <v>4.9307413399219513E-2</v>
          </cell>
          <cell r="X31">
            <v>-3.5491976886987686E-2</v>
          </cell>
          <cell r="Y31">
            <v>0.10641133785247803</v>
          </cell>
          <cell r="AC31">
            <v>-0.10731247067451477</v>
          </cell>
          <cell r="AD31">
            <v>0.130824014544487</v>
          </cell>
          <cell r="AF31">
            <v>-0.16258139908313751</v>
          </cell>
          <cell r="AG31">
            <v>0.22883714735507965</v>
          </cell>
          <cell r="AI31">
            <v>-0.24539870023727417</v>
          </cell>
          <cell r="AJ31">
            <v>0.33940038084983826</v>
          </cell>
          <cell r="AL31">
            <v>-4.6301566064357758E-2</v>
          </cell>
          <cell r="AM31">
            <v>4.7118332237005234E-2</v>
          </cell>
          <cell r="AO31">
            <v>-7.0276245474815369E-2</v>
          </cell>
          <cell r="AP31">
            <v>8.3665557205677032E-2</v>
          </cell>
          <cell r="AR31">
            <v>-0.10645186901092529</v>
          </cell>
          <cell r="AS31">
            <v>0.11279071867465973</v>
          </cell>
          <cell r="AU31">
            <v>-1.5241331420838835E-2</v>
          </cell>
          <cell r="AV31">
            <v>3.2571718096733093E-2</v>
          </cell>
          <cell r="AX31">
            <v>-2.3525198921561241E-2</v>
          </cell>
          <cell r="AY31">
            <v>4.9307413399219513E-2</v>
          </cell>
          <cell r="BA31">
            <v>-3.5491976886987686E-2</v>
          </cell>
          <cell r="BB31">
            <v>0.10641133785247803</v>
          </cell>
          <cell r="BD31">
            <v>-0.10731247067451477</v>
          </cell>
          <cell r="BE31">
            <v>0.130824014544487</v>
          </cell>
          <cell r="BG31">
            <v>-0.16258139908313751</v>
          </cell>
          <cell r="BH31">
            <v>0.22883714735507965</v>
          </cell>
          <cell r="BJ31">
            <v>-0.24539870023727414</v>
          </cell>
          <cell r="BK31">
            <v>0.33940038084983826</v>
          </cell>
          <cell r="BM31" t="str">
            <v>KAZAll</v>
          </cell>
        </row>
        <row r="32">
          <cell r="G32">
            <v>-2.0273240283131599E-2</v>
          </cell>
          <cell r="H32">
            <v>8.6423620581626892E-2</v>
          </cell>
          <cell r="J32">
            <v>-3.4347638487815857E-2</v>
          </cell>
          <cell r="K32">
            <v>0.12524034082889557</v>
          </cell>
          <cell r="M32">
            <v>-6.7444592714309692E-2</v>
          </cell>
          <cell r="N32">
            <v>0.22865404188632965</v>
          </cell>
          <cell r="R32">
            <v>-1.5327421016991138E-2</v>
          </cell>
          <cell r="S32">
            <v>0.11510372161865234</v>
          </cell>
          <cell r="U32">
            <v>-2.4732302874326706E-2</v>
          </cell>
          <cell r="V32">
            <v>0.19590604305267334</v>
          </cell>
          <cell r="X32">
            <v>-0.1982979029417038</v>
          </cell>
          <cell r="Y32">
            <v>0.52417606115341187</v>
          </cell>
          <cell r="AC32">
            <v>-3.9365865290164948E-2</v>
          </cell>
          <cell r="AD32">
            <v>0.28012272715568542</v>
          </cell>
          <cell r="AF32">
            <v>-6.5787337720394135E-2</v>
          </cell>
          <cell r="AG32">
            <v>0.37931153178215027</v>
          </cell>
          <cell r="AI32">
            <v>-0.15978226065635681</v>
          </cell>
          <cell r="AJ32">
            <v>0.48279723525047302</v>
          </cell>
          <cell r="AL32">
            <v>-2.0273240283131599E-2</v>
          </cell>
          <cell r="AM32">
            <v>8.6423620581626906E-2</v>
          </cell>
          <cell r="AO32">
            <v>-3.4347638487815857E-2</v>
          </cell>
          <cell r="AP32">
            <v>0.12524034082889557</v>
          </cell>
          <cell r="AR32">
            <v>-6.7444592714309692E-2</v>
          </cell>
          <cell r="AS32">
            <v>0.22865404188632965</v>
          </cell>
          <cell r="AU32">
            <v>-1.5327421016991138E-2</v>
          </cell>
          <cell r="AV32">
            <v>0.11510372161865234</v>
          </cell>
          <cell r="AX32">
            <v>-2.4732302874326706E-2</v>
          </cell>
          <cell r="AY32">
            <v>0.19590604305267334</v>
          </cell>
          <cell r="BA32">
            <v>-0.1982979029417038</v>
          </cell>
          <cell r="BB32">
            <v>0.52417606115341187</v>
          </cell>
          <cell r="BD32">
            <v>-3.9365865290164948E-2</v>
          </cell>
          <cell r="BE32">
            <v>0.28012272715568542</v>
          </cell>
          <cell r="BG32">
            <v>-6.5787337720394135E-2</v>
          </cell>
          <cell r="BH32">
            <v>0.37931153178215027</v>
          </cell>
          <cell r="BJ32">
            <v>-0.15978226065635681</v>
          </cell>
          <cell r="BK32">
            <v>0.48279723525047302</v>
          </cell>
          <cell r="BM32" t="str">
            <v>KGZAll</v>
          </cell>
        </row>
        <row r="33">
          <cell r="G33">
            <v>-3.6237768828868866E-2</v>
          </cell>
          <cell r="H33">
            <v>0.11360189318656921</v>
          </cell>
          <cell r="J33">
            <v>-7.3072031140327454E-2</v>
          </cell>
          <cell r="K33">
            <v>0.41736975312232971</v>
          </cell>
          <cell r="M33">
            <v>-0.10746558010578156</v>
          </cell>
          <cell r="N33">
            <v>0.43536171317100525</v>
          </cell>
          <cell r="R33">
            <v>-3.3793844282627106E-2</v>
          </cell>
          <cell r="S33">
            <v>0.19370542466640472</v>
          </cell>
          <cell r="U33">
            <v>-6.6154800355434418E-2</v>
          </cell>
          <cell r="V33">
            <v>1.0891544818878174</v>
          </cell>
          <cell r="X33">
            <v>-8.9038975536823273E-2</v>
          </cell>
          <cell r="Y33">
            <v>1.1463826894760132</v>
          </cell>
          <cell r="AC33">
            <v>-6.5094657242298126E-2</v>
          </cell>
          <cell r="AD33">
            <v>0.2863844633102417</v>
          </cell>
          <cell r="AF33">
            <v>-0.13188660144805908</v>
          </cell>
          <cell r="AG33">
            <v>1.2406786680221558</v>
          </cell>
          <cell r="AI33">
            <v>-0.20194980502128601</v>
          </cell>
          <cell r="AJ33">
            <v>1.2787703275680542</v>
          </cell>
          <cell r="AL33">
            <v>-3.6237768828868866E-2</v>
          </cell>
          <cell r="AM33">
            <v>0.11360189318656921</v>
          </cell>
          <cell r="AO33">
            <v>-7.3072031140327454E-2</v>
          </cell>
          <cell r="AP33">
            <v>0.41736975312232971</v>
          </cell>
          <cell r="AR33">
            <v>-0.10746558010578156</v>
          </cell>
          <cell r="AS33">
            <v>0.43536171317100525</v>
          </cell>
          <cell r="AU33">
            <v>-3.3793844282627106E-2</v>
          </cell>
          <cell r="AV33">
            <v>0.19370542466640472</v>
          </cell>
          <cell r="AX33">
            <v>-6.6154800355434418E-2</v>
          </cell>
          <cell r="AY33">
            <v>1.0891544818878174</v>
          </cell>
          <cell r="BA33">
            <v>-8.9038975536823273E-2</v>
          </cell>
          <cell r="BB33">
            <v>1.1463826894760132</v>
          </cell>
          <cell r="BD33">
            <v>-6.5094657242298126E-2</v>
          </cell>
          <cell r="BE33">
            <v>0.2863844633102417</v>
          </cell>
          <cell r="BG33">
            <v>-0.13188660144805908</v>
          </cell>
          <cell r="BH33">
            <v>1.2406786680221558</v>
          </cell>
          <cell r="BJ33">
            <v>-0.20194980502128601</v>
          </cell>
          <cell r="BK33">
            <v>1.2787703275680542</v>
          </cell>
          <cell r="BM33" t="str">
            <v>LAOAll</v>
          </cell>
        </row>
        <row r="34">
          <cell r="G34">
            <v>-2.0711032673716545E-2</v>
          </cell>
          <cell r="H34">
            <v>7.1848757565021515E-2</v>
          </cell>
          <cell r="J34">
            <v>-3.2603312283754349E-2</v>
          </cell>
          <cell r="K34">
            <v>0.11989876627922058</v>
          </cell>
          <cell r="M34">
            <v>-7.3205441236495972E-2</v>
          </cell>
          <cell r="N34">
            <v>0.13647688925266266</v>
          </cell>
          <cell r="R34">
            <v>-1.6355074942111969E-2</v>
          </cell>
          <cell r="S34">
            <v>5.6659180670976639E-2</v>
          </cell>
          <cell r="U34">
            <v>-2.5596080347895622E-2</v>
          </cell>
          <cell r="V34">
            <v>0.1045171320438385</v>
          </cell>
          <cell r="X34">
            <v>-5.6581325829029083E-2</v>
          </cell>
          <cell r="Y34">
            <v>0.11714879423379898</v>
          </cell>
          <cell r="AC34">
            <v>-3.9272204041481018E-2</v>
          </cell>
          <cell r="AD34">
            <v>0.1804322749376297</v>
          </cell>
          <cell r="AF34">
            <v>-6.0824763029813766E-2</v>
          </cell>
          <cell r="AG34">
            <v>0.30757203698158264</v>
          </cell>
          <cell r="AI34">
            <v>-0.14665555953979492</v>
          </cell>
          <cell r="AJ34">
            <v>0.34083950519561768</v>
          </cell>
          <cell r="AL34">
            <v>-2.0711032673716545E-2</v>
          </cell>
          <cell r="AM34">
            <v>7.1848757565021515E-2</v>
          </cell>
          <cell r="AO34">
            <v>-3.2603312283754349E-2</v>
          </cell>
          <cell r="AP34">
            <v>0.11989876627922058</v>
          </cell>
          <cell r="AR34">
            <v>-7.3205441236495972E-2</v>
          </cell>
          <cell r="AS34">
            <v>0.13647688925266266</v>
          </cell>
          <cell r="AU34">
            <v>-1.6355074942111969E-2</v>
          </cell>
          <cell r="AV34">
            <v>5.6659180670976639E-2</v>
          </cell>
          <cell r="AX34">
            <v>-2.5596080347895622E-2</v>
          </cell>
          <cell r="AY34">
            <v>0.1045171320438385</v>
          </cell>
          <cell r="BA34">
            <v>-5.6581325829029083E-2</v>
          </cell>
          <cell r="BB34">
            <v>0.11714879423379898</v>
          </cell>
          <cell r="BD34">
            <v>-3.9272204041481018E-2</v>
          </cell>
          <cell r="BE34">
            <v>0.1804322749376297</v>
          </cell>
          <cell r="BG34">
            <v>-6.0824763029813766E-2</v>
          </cell>
          <cell r="BH34">
            <v>0.30757203698158264</v>
          </cell>
          <cell r="BJ34">
            <v>-0.14665555953979492</v>
          </cell>
          <cell r="BK34">
            <v>0.34083950519561768</v>
          </cell>
          <cell r="BM34" t="str">
            <v>LVAAll</v>
          </cell>
        </row>
        <row r="35">
          <cell r="G35">
            <v>-2.4313401430845261E-2</v>
          </cell>
          <cell r="H35">
            <v>8.622557669878006E-2</v>
          </cell>
          <cell r="J35">
            <v>-3.960287943482399E-2</v>
          </cell>
          <cell r="K35">
            <v>0.14969700574874878</v>
          </cell>
          <cell r="M35">
            <v>-8.519088476896286E-2</v>
          </cell>
          <cell r="N35">
            <v>0.17720800638198853</v>
          </cell>
          <cell r="R35">
            <v>-1.6868973150849342E-2</v>
          </cell>
          <cell r="S35">
            <v>6.8608760833740234E-2</v>
          </cell>
          <cell r="U35">
            <v>-2.7151668444275856E-2</v>
          </cell>
          <cell r="V35">
            <v>0.12019199132919312</v>
          </cell>
          <cell r="X35">
            <v>-5.7321738451719284E-2</v>
          </cell>
          <cell r="Y35">
            <v>0.1380995512008667</v>
          </cell>
          <cell r="AC35">
            <v>-4.9205563962459564E-2</v>
          </cell>
          <cell r="AD35">
            <v>0.1650349348783493</v>
          </cell>
          <cell r="AF35">
            <v>-7.8381575644016266E-2</v>
          </cell>
          <cell r="AG35">
            <v>0.28276395797729492</v>
          </cell>
          <cell r="AI35">
            <v>-0.16654738783836365</v>
          </cell>
          <cell r="AJ35">
            <v>0.33403471112251282</v>
          </cell>
          <cell r="AL35">
            <v>-2.4313401430845264E-2</v>
          </cell>
          <cell r="AM35">
            <v>8.622557669878006E-2</v>
          </cell>
          <cell r="AO35">
            <v>-3.960287943482399E-2</v>
          </cell>
          <cell r="AP35">
            <v>0.14969700574874878</v>
          </cell>
          <cell r="AR35">
            <v>-8.519088476896286E-2</v>
          </cell>
          <cell r="AS35">
            <v>0.17720800638198853</v>
          </cell>
          <cell r="AU35">
            <v>-1.6868973150849342E-2</v>
          </cell>
          <cell r="AV35">
            <v>6.8608760833740234E-2</v>
          </cell>
          <cell r="AX35">
            <v>-2.7151668444275856E-2</v>
          </cell>
          <cell r="AY35">
            <v>0.12019199132919312</v>
          </cell>
          <cell r="BA35">
            <v>-5.7321738451719284E-2</v>
          </cell>
          <cell r="BB35">
            <v>0.1380995512008667</v>
          </cell>
          <cell r="BD35">
            <v>-4.9205563962459564E-2</v>
          </cell>
          <cell r="BE35">
            <v>0.1650349348783493</v>
          </cell>
          <cell r="BG35">
            <v>-7.8381575644016266E-2</v>
          </cell>
          <cell r="BH35">
            <v>0.28276395797729492</v>
          </cell>
          <cell r="BJ35">
            <v>-0.16654738783836365</v>
          </cell>
          <cell r="BK35">
            <v>0.33403471112251282</v>
          </cell>
          <cell r="BM35" t="str">
            <v>LTUAll</v>
          </cell>
        </row>
        <row r="36">
          <cell r="G36">
            <v>-4.7386988997459412E-2</v>
          </cell>
          <cell r="H36">
            <v>6.5848946571350098E-2</v>
          </cell>
          <cell r="J36">
            <v>-6.9292560219764709E-2</v>
          </cell>
          <cell r="K36">
            <v>0.11373075097799301</v>
          </cell>
          <cell r="M36">
            <v>-0.13925096392631531</v>
          </cell>
          <cell r="N36">
            <v>0.19509610533714294</v>
          </cell>
          <cell r="R36">
            <v>-5.5355846881866455E-2</v>
          </cell>
          <cell r="S36">
            <v>6.666865199804306E-2</v>
          </cell>
          <cell r="U36">
            <v>-7.5798623263835907E-2</v>
          </cell>
          <cell r="V36">
            <v>0.11239946633577347</v>
          </cell>
          <cell r="X36">
            <v>-0.14914052188396454</v>
          </cell>
          <cell r="Y36">
            <v>0.2070268839597702</v>
          </cell>
          <cell r="AC36">
            <v>-8.672872930765152E-2</v>
          </cell>
          <cell r="AD36">
            <v>9.151952713727951E-2</v>
          </cell>
          <cell r="AF36">
            <v>-0.11783024668693542</v>
          </cell>
          <cell r="AG36">
            <v>0.15869688987731934</v>
          </cell>
          <cell r="AI36">
            <v>-0.21124003827571869</v>
          </cell>
          <cell r="AJ36">
            <v>0.20453840494155884</v>
          </cell>
          <cell r="AL36">
            <v>-4.7386988997459412E-2</v>
          </cell>
          <cell r="AM36">
            <v>6.5848946571350098E-2</v>
          </cell>
          <cell r="AO36">
            <v>-6.9292560219764709E-2</v>
          </cell>
          <cell r="AP36">
            <v>0.11373075097799301</v>
          </cell>
          <cell r="AR36">
            <v>-0.13925096392631531</v>
          </cell>
          <cell r="AS36">
            <v>0.19509610533714294</v>
          </cell>
          <cell r="AU36">
            <v>-5.5355846881866455E-2</v>
          </cell>
          <cell r="AV36">
            <v>6.666865199804306E-2</v>
          </cell>
          <cell r="AX36">
            <v>-7.5798623263835907E-2</v>
          </cell>
          <cell r="AY36">
            <v>0.11239946633577347</v>
          </cell>
          <cell r="BA36">
            <v>-0.14914052188396451</v>
          </cell>
          <cell r="BB36">
            <v>0.2070268839597702</v>
          </cell>
          <cell r="BD36">
            <v>-8.672872930765152E-2</v>
          </cell>
          <cell r="BE36">
            <v>9.151952713727951E-2</v>
          </cell>
          <cell r="BG36">
            <v>-0.11783024668693542</v>
          </cell>
          <cell r="BH36">
            <v>0.15869688987731934</v>
          </cell>
          <cell r="BJ36">
            <v>-0.21124003827571869</v>
          </cell>
          <cell r="BK36">
            <v>0.20453840494155884</v>
          </cell>
          <cell r="BM36" t="str">
            <v>LUXAll</v>
          </cell>
        </row>
        <row r="37">
          <cell r="G37">
            <v>-0.19035908579826355</v>
          </cell>
          <cell r="H37">
            <v>0.55535566806793213</v>
          </cell>
          <cell r="J37">
            <v>-0.24801822006702423</v>
          </cell>
          <cell r="K37">
            <v>0.90014487504959106</v>
          </cell>
          <cell r="M37">
            <v>-0.35205930471420288</v>
          </cell>
          <cell r="N37">
            <v>0.94171047210693359</v>
          </cell>
          <cell r="R37">
            <v>-0.16716180741786957</v>
          </cell>
          <cell r="S37">
            <v>0.46498900651931763</v>
          </cell>
          <cell r="U37">
            <v>-0.21322289109230042</v>
          </cell>
          <cell r="V37">
            <v>0.73528409004211426</v>
          </cell>
          <cell r="X37">
            <v>-0.29644238948822021</v>
          </cell>
          <cell r="Y37">
            <v>0.76795297861099243</v>
          </cell>
          <cell r="AC37">
            <v>-0.56623095273971558</v>
          </cell>
          <cell r="AD37">
            <v>1.9051113128662109</v>
          </cell>
          <cell r="AF37">
            <v>-0.67583608627319336</v>
          </cell>
          <cell r="AG37">
            <v>3.0631906986236572</v>
          </cell>
          <cell r="AI37">
            <v>-0.89457923173904419</v>
          </cell>
          <cell r="AJ37">
            <v>3.1521387100219727</v>
          </cell>
          <cell r="AL37">
            <v>-0.19035908579826355</v>
          </cell>
          <cell r="AM37">
            <v>0.55535566806793213</v>
          </cell>
          <cell r="AO37">
            <v>-0.24801822006702426</v>
          </cell>
          <cell r="AP37">
            <v>0.90014487504959106</v>
          </cell>
          <cell r="AR37">
            <v>-0.35205930471420288</v>
          </cell>
          <cell r="AS37">
            <v>0.94171047210693359</v>
          </cell>
          <cell r="AU37">
            <v>-0.16716180741786957</v>
          </cell>
          <cell r="AV37">
            <v>0.46498900651931763</v>
          </cell>
          <cell r="AX37">
            <v>-0.21322289109230042</v>
          </cell>
          <cell r="AY37">
            <v>0.73528409004211426</v>
          </cell>
          <cell r="BA37">
            <v>-0.29644238948822021</v>
          </cell>
          <cell r="BB37">
            <v>0.76795297861099243</v>
          </cell>
          <cell r="BD37">
            <v>-0.56623095273971558</v>
          </cell>
          <cell r="BE37">
            <v>1.9051113128662109</v>
          </cell>
          <cell r="BG37">
            <v>-0.67583608627319336</v>
          </cell>
          <cell r="BH37">
            <v>3.0631906986236572</v>
          </cell>
          <cell r="BJ37">
            <v>-0.89457923173904419</v>
          </cell>
          <cell r="BK37">
            <v>3.1521387100219731</v>
          </cell>
          <cell r="BM37" t="str">
            <v>MALAll</v>
          </cell>
        </row>
        <row r="38">
          <cell r="G38">
            <v>-3.5957828164100647E-2</v>
          </cell>
          <cell r="H38">
            <v>5.1477041095495224E-2</v>
          </cell>
          <cell r="J38">
            <v>-7.3442846536636353E-2</v>
          </cell>
          <cell r="K38">
            <v>9.2017538845539093E-2</v>
          </cell>
          <cell r="M38">
            <v>-0.13107497990131378</v>
          </cell>
          <cell r="N38">
            <v>0.12289769947528839</v>
          </cell>
          <cell r="R38">
            <v>-3.764503076672554E-2</v>
          </cell>
          <cell r="S38">
            <v>5.7902470231056213E-2</v>
          </cell>
          <cell r="U38">
            <v>-7.6129510998725891E-2</v>
          </cell>
          <cell r="V38">
            <v>0.1029350534081459</v>
          </cell>
          <cell r="X38">
            <v>-0.13651199638843536</v>
          </cell>
          <cell r="Y38">
            <v>0.21708013117313385</v>
          </cell>
          <cell r="AC38">
            <v>-5.971108004450798E-2</v>
          </cell>
          <cell r="AD38">
            <v>8.1685163080692291E-2</v>
          </cell>
          <cell r="AF38">
            <v>-0.12368202209472656</v>
          </cell>
          <cell r="AG38">
            <v>0.14634010195732117</v>
          </cell>
          <cell r="AI38">
            <v>-0.21893633902072906</v>
          </cell>
          <cell r="AJ38">
            <v>0.19541637599468231</v>
          </cell>
          <cell r="AL38">
            <v>-3.5957828164100647E-2</v>
          </cell>
          <cell r="AM38">
            <v>5.1477041095495224E-2</v>
          </cell>
          <cell r="AO38">
            <v>-7.3442846536636353E-2</v>
          </cell>
          <cell r="AP38">
            <v>9.2017538845539093E-2</v>
          </cell>
          <cell r="AR38">
            <v>-0.13107497990131378</v>
          </cell>
          <cell r="AS38">
            <v>0.12289769947528839</v>
          </cell>
          <cell r="AU38">
            <v>-3.764503076672554E-2</v>
          </cell>
          <cell r="AV38">
            <v>5.7902470231056206E-2</v>
          </cell>
          <cell r="AX38">
            <v>-7.6129510998725891E-2</v>
          </cell>
          <cell r="AY38">
            <v>0.1029350534081459</v>
          </cell>
          <cell r="BA38">
            <v>-0.13651199638843536</v>
          </cell>
          <cell r="BB38">
            <v>0.21708013117313385</v>
          </cell>
          <cell r="BD38">
            <v>-5.9711080044507987E-2</v>
          </cell>
          <cell r="BE38">
            <v>8.1685163080692291E-2</v>
          </cell>
          <cell r="BG38">
            <v>-0.12368202209472656</v>
          </cell>
          <cell r="BH38">
            <v>0.14634010195732117</v>
          </cell>
          <cell r="BJ38">
            <v>-0.21893633902072906</v>
          </cell>
          <cell r="BK38">
            <v>0.19541637599468231</v>
          </cell>
          <cell r="BM38" t="str">
            <v>MLDAll</v>
          </cell>
        </row>
        <row r="39">
          <cell r="G39">
            <v>-1.6373328864574432E-2</v>
          </cell>
          <cell r="H39">
            <v>7.0651888847351074E-2</v>
          </cell>
          <cell r="J39">
            <v>-2.6494851335883141E-2</v>
          </cell>
          <cell r="K39">
            <v>0.15602345764636993</v>
          </cell>
          <cell r="M39">
            <v>-7.2375655174255371E-2</v>
          </cell>
          <cell r="N39">
            <v>0.17300976812839508</v>
          </cell>
          <cell r="R39">
            <v>-1.6865074634552002E-2</v>
          </cell>
          <cell r="S39">
            <v>8.8600665330886841E-2</v>
          </cell>
          <cell r="U39">
            <v>-2.8394244611263275E-2</v>
          </cell>
          <cell r="V39">
            <v>0.19819016754627228</v>
          </cell>
          <cell r="X39">
            <v>-7.8750275075435638E-2</v>
          </cell>
          <cell r="Y39">
            <v>0.21673312783241272</v>
          </cell>
          <cell r="AC39">
            <v>-2.7105480432510376E-2</v>
          </cell>
          <cell r="AD39">
            <v>0.13679949939250946</v>
          </cell>
          <cell r="AF39">
            <v>-4.3979104608297348E-2</v>
          </cell>
          <cell r="AG39">
            <v>0.29006332159042358</v>
          </cell>
          <cell r="AI39">
            <v>-0.12287639081478119</v>
          </cell>
          <cell r="AJ39">
            <v>0.31887149810791016</v>
          </cell>
          <cell r="AL39">
            <v>-1.6373328864574432E-2</v>
          </cell>
          <cell r="AM39">
            <v>7.0651888847351074E-2</v>
          </cell>
          <cell r="AO39">
            <v>-2.6494851335883137E-2</v>
          </cell>
          <cell r="AP39">
            <v>0.15602345764636993</v>
          </cell>
          <cell r="AR39">
            <v>-7.2375655174255371E-2</v>
          </cell>
          <cell r="AS39">
            <v>0.17300976812839508</v>
          </cell>
          <cell r="AU39">
            <v>-1.6865074634552002E-2</v>
          </cell>
          <cell r="AV39">
            <v>8.8600665330886841E-2</v>
          </cell>
          <cell r="AX39">
            <v>-2.8394244611263275E-2</v>
          </cell>
          <cell r="AY39">
            <v>0.19819016754627228</v>
          </cell>
          <cell r="BA39">
            <v>-7.8750275075435638E-2</v>
          </cell>
          <cell r="BB39">
            <v>0.21673312783241272</v>
          </cell>
          <cell r="BD39">
            <v>-2.7105480432510376E-2</v>
          </cell>
          <cell r="BE39">
            <v>0.13679949939250946</v>
          </cell>
          <cell r="BG39">
            <v>-4.3979104608297348E-2</v>
          </cell>
          <cell r="BH39">
            <v>0.29006332159042358</v>
          </cell>
          <cell r="BJ39">
            <v>-0.12287639081478119</v>
          </cell>
          <cell r="BK39">
            <v>0.31887149810791021</v>
          </cell>
          <cell r="BM39" t="str">
            <v>MLTAll</v>
          </cell>
        </row>
        <row r="40">
          <cell r="G40">
            <v>-0.1214962974190712</v>
          </cell>
          <cell r="H40">
            <v>0.51261425018310547</v>
          </cell>
          <cell r="J40">
            <v>-0.15047244727611542</v>
          </cell>
          <cell r="K40">
            <v>0.79550135135650635</v>
          </cell>
          <cell r="M40">
            <v>-1.8299874067306519</v>
          </cell>
          <cell r="N40">
            <v>0.91483724117279053</v>
          </cell>
          <cell r="R40">
            <v>-7.6144509017467499E-2</v>
          </cell>
          <cell r="S40">
            <v>0.43820673227310181</v>
          </cell>
          <cell r="U40">
            <v>-9.5751471817493439E-2</v>
          </cell>
          <cell r="V40">
            <v>0.79615074396133423</v>
          </cell>
          <cell r="X40">
            <v>-1.3726532459259033</v>
          </cell>
          <cell r="Y40">
            <v>0.88062560558319092</v>
          </cell>
          <cell r="AC40">
            <v>-0.49932405352592468</v>
          </cell>
          <cell r="AD40">
            <v>2.7895874977111816</v>
          </cell>
          <cell r="AF40">
            <v>-0.59105312824249268</v>
          </cell>
          <cell r="AG40">
            <v>4.3707547187805176</v>
          </cell>
          <cell r="AI40">
            <v>-10.55199146270752</v>
          </cell>
          <cell r="AJ40">
            <v>4.737572193145752</v>
          </cell>
          <cell r="AL40">
            <v>-0.1214962974190712</v>
          </cell>
          <cell r="AM40">
            <v>0.51261425018310547</v>
          </cell>
          <cell r="AO40">
            <v>-0.15047244727611542</v>
          </cell>
          <cell r="AP40">
            <v>0.79550135135650635</v>
          </cell>
          <cell r="AR40">
            <v>-1.8299874067306519</v>
          </cell>
          <cell r="AS40">
            <v>0.91483724117279053</v>
          </cell>
          <cell r="AU40">
            <v>-7.6144509017467499E-2</v>
          </cell>
          <cell r="AV40">
            <v>0.43820673227310181</v>
          </cell>
          <cell r="AX40">
            <v>-9.5751471817493439E-2</v>
          </cell>
          <cell r="AY40">
            <v>0.79615074396133423</v>
          </cell>
          <cell r="BA40">
            <v>-1.3726532459259033</v>
          </cell>
          <cell r="BB40">
            <v>0.88062560558319092</v>
          </cell>
          <cell r="BD40">
            <v>-0.49932405352592474</v>
          </cell>
          <cell r="BE40">
            <v>2.7895874977111816</v>
          </cell>
          <cell r="BG40">
            <v>-0.59105312824249268</v>
          </cell>
          <cell r="BH40">
            <v>4.3707547187805176</v>
          </cell>
          <cell r="BJ40">
            <v>-10.55199146270752</v>
          </cell>
          <cell r="BK40">
            <v>4.737572193145752</v>
          </cell>
          <cell r="BM40" t="str">
            <v>MEXAll</v>
          </cell>
        </row>
        <row r="41">
          <cell r="G41">
            <v>-0.33214661478996277</v>
          </cell>
          <cell r="H41">
            <v>0.21817587316036224</v>
          </cell>
          <cell r="J41">
            <v>-0.63255941867828369</v>
          </cell>
          <cell r="K41">
            <v>0.32578942179679871</v>
          </cell>
          <cell r="M41">
            <v>-0.67570626735687256</v>
          </cell>
          <cell r="N41">
            <v>0.34340956807136536</v>
          </cell>
          <cell r="R41">
            <v>-0.15992233157157898</v>
          </cell>
          <cell r="S41">
            <v>0.16570274531841278</v>
          </cell>
          <cell r="U41">
            <v>-0.30507412552833557</v>
          </cell>
          <cell r="V41">
            <v>0.22763793170452118</v>
          </cell>
          <cell r="X41">
            <v>-0.3308350145816803</v>
          </cell>
          <cell r="Y41">
            <v>0.23853956162929535</v>
          </cell>
          <cell r="AC41">
            <v>-0.70564234256744385</v>
          </cell>
          <cell r="AD41">
            <v>0.5098954439163208</v>
          </cell>
          <cell r="AF41">
            <v>-1.3438874483108521</v>
          </cell>
          <cell r="AG41">
            <v>0.7507205605506897</v>
          </cell>
          <cell r="AI41">
            <v>-1.4203411340713501</v>
          </cell>
          <cell r="AJ41">
            <v>0.78022652864456177</v>
          </cell>
          <cell r="AL41">
            <v>-0.33214661478996277</v>
          </cell>
          <cell r="AM41">
            <v>0.21817587316036224</v>
          </cell>
          <cell r="AO41">
            <v>-0.63255941867828369</v>
          </cell>
          <cell r="AP41">
            <v>0.32578942179679871</v>
          </cell>
          <cell r="AR41">
            <v>-0.67570626735687256</v>
          </cell>
          <cell r="AS41">
            <v>0.34340956807136536</v>
          </cell>
          <cell r="AU41">
            <v>-0.15992233157157898</v>
          </cell>
          <cell r="AV41">
            <v>0.16570274531841278</v>
          </cell>
          <cell r="AX41">
            <v>-0.30507412552833557</v>
          </cell>
          <cell r="AY41">
            <v>0.22763793170452118</v>
          </cell>
          <cell r="BA41">
            <v>-0.3308350145816803</v>
          </cell>
          <cell r="BB41">
            <v>0.23853956162929535</v>
          </cell>
          <cell r="BD41">
            <v>-0.70564234256744385</v>
          </cell>
          <cell r="BE41">
            <v>0.5098954439163208</v>
          </cell>
          <cell r="BG41">
            <v>-1.3438874483108521</v>
          </cell>
          <cell r="BH41">
            <v>0.7507205605506897</v>
          </cell>
          <cell r="BJ41">
            <v>-1.4203411340713501</v>
          </cell>
          <cell r="BK41">
            <v>0.78022652864456177</v>
          </cell>
          <cell r="BM41" t="str">
            <v>MONAll</v>
          </cell>
        </row>
        <row r="42">
          <cell r="G42">
            <v>-2.2603676188737154E-3</v>
          </cell>
          <cell r="H42">
            <v>1.7894171178340912E-2</v>
          </cell>
          <cell r="J42">
            <v>-4.3095466680824757E-3</v>
          </cell>
          <cell r="K42">
            <v>5.5779870599508286E-2</v>
          </cell>
          <cell r="M42">
            <v>-7.9670259729027748E-3</v>
          </cell>
          <cell r="N42">
            <v>5.7382546365261078E-2</v>
          </cell>
          <cell r="R42">
            <v>-2.1048339549452066E-3</v>
          </cell>
          <cell r="S42">
            <v>2.6613861322402954E-2</v>
          </cell>
          <cell r="U42">
            <v>-3.888971172273159E-3</v>
          </cell>
          <cell r="V42">
            <v>7.5692169368267059E-2</v>
          </cell>
          <cell r="X42">
            <v>-8.5370754823088646E-3</v>
          </cell>
          <cell r="Y42">
            <v>7.7265307307243347E-2</v>
          </cell>
          <cell r="AC42">
            <v>-7.270194124430418E-3</v>
          </cell>
          <cell r="AD42">
            <v>0.39907196164131165</v>
          </cell>
          <cell r="AF42">
            <v>-1.3544277288019657E-2</v>
          </cell>
          <cell r="AG42">
            <v>1.396902322769165</v>
          </cell>
          <cell r="AI42">
            <v>-2.6504416018724442E-2</v>
          </cell>
          <cell r="AJ42">
            <v>1.4021402597427368</v>
          </cell>
          <cell r="AL42">
            <v>-2.2603676188737154E-3</v>
          </cell>
          <cell r="AM42">
            <v>1.7894171178340912E-2</v>
          </cell>
          <cell r="AO42">
            <v>-4.3095466680824757E-3</v>
          </cell>
          <cell r="AP42">
            <v>5.5779870599508292E-2</v>
          </cell>
          <cell r="AR42">
            <v>-7.9670259729027748E-3</v>
          </cell>
          <cell r="AS42">
            <v>5.7382546365261078E-2</v>
          </cell>
          <cell r="AU42">
            <v>-2.1048339549452066E-3</v>
          </cell>
          <cell r="AV42">
            <v>2.6613861322402954E-2</v>
          </cell>
          <cell r="AX42">
            <v>-3.888971172273159E-3</v>
          </cell>
          <cell r="AY42">
            <v>7.5692169368267059E-2</v>
          </cell>
          <cell r="BA42">
            <v>-8.5370754823088646E-3</v>
          </cell>
          <cell r="BB42">
            <v>7.7265307307243347E-2</v>
          </cell>
          <cell r="BD42">
            <v>-7.270194124430418E-3</v>
          </cell>
          <cell r="BE42">
            <v>0.39907196164131165</v>
          </cell>
          <cell r="BG42">
            <v>-1.3544277288019655E-2</v>
          </cell>
          <cell r="BH42">
            <v>1.396902322769165</v>
          </cell>
          <cell r="BJ42">
            <v>-2.6504416018724438E-2</v>
          </cell>
          <cell r="BK42">
            <v>1.4021402597427368</v>
          </cell>
          <cell r="BM42" t="str">
            <v>NEPAll</v>
          </cell>
        </row>
        <row r="43">
          <cell r="G43">
            <v>-4.7409333288669586E-2</v>
          </cell>
          <cell r="H43">
            <v>8.8148221373558044E-2</v>
          </cell>
          <cell r="J43">
            <v>-7.0371009409427643E-2</v>
          </cell>
          <cell r="K43">
            <v>0.1730455756187439</v>
          </cell>
          <cell r="M43">
            <v>-0.16056451201438904</v>
          </cell>
          <cell r="N43">
            <v>0.20594984292984009</v>
          </cell>
          <cell r="R43">
            <v>-4.1472960263490677E-2</v>
          </cell>
          <cell r="S43">
            <v>7.2762884199619293E-2</v>
          </cell>
          <cell r="U43">
            <v>-6.0937304049730301E-2</v>
          </cell>
          <cell r="V43">
            <v>0.14288260042667389</v>
          </cell>
          <cell r="X43">
            <v>-0.13696949183940887</v>
          </cell>
          <cell r="Y43">
            <v>0.17063392698764801</v>
          </cell>
          <cell r="AC43">
            <v>-8.9781269431114197E-2</v>
          </cell>
          <cell r="AD43">
            <v>0.19694595038890839</v>
          </cell>
          <cell r="AF43">
            <v>-0.12655957043170929</v>
          </cell>
          <cell r="AG43">
            <v>0.36836358904838562</v>
          </cell>
          <cell r="AI43">
            <v>-0.30943924188613892</v>
          </cell>
          <cell r="AJ43">
            <v>0.43124446272850037</v>
          </cell>
          <cell r="AL43">
            <v>-4.7409333288669586E-2</v>
          </cell>
          <cell r="AM43">
            <v>8.8148221373558044E-2</v>
          </cell>
          <cell r="AO43">
            <v>-7.0371009409427643E-2</v>
          </cell>
          <cell r="AP43">
            <v>0.1730455756187439</v>
          </cell>
          <cell r="AR43">
            <v>-0.16056451201438904</v>
          </cell>
          <cell r="AS43">
            <v>0.20594984292984006</v>
          </cell>
          <cell r="AU43">
            <v>-4.1472960263490677E-2</v>
          </cell>
          <cell r="AV43">
            <v>7.2762884199619293E-2</v>
          </cell>
          <cell r="AX43">
            <v>-6.0937304049730294E-2</v>
          </cell>
          <cell r="AY43">
            <v>0.14288260042667389</v>
          </cell>
          <cell r="BA43">
            <v>-0.13696949183940887</v>
          </cell>
          <cell r="BB43">
            <v>0.17063392698764801</v>
          </cell>
          <cell r="BD43">
            <v>-8.9781269431114197E-2</v>
          </cell>
          <cell r="BE43">
            <v>0.19694595038890839</v>
          </cell>
          <cell r="BG43">
            <v>-0.12655957043170929</v>
          </cell>
          <cell r="BH43">
            <v>0.36836358904838562</v>
          </cell>
          <cell r="BJ43">
            <v>-0.30943924188613892</v>
          </cell>
          <cell r="BK43">
            <v>0.43124446272850037</v>
          </cell>
          <cell r="BM43" t="str">
            <v>NETAll</v>
          </cell>
        </row>
        <row r="44">
          <cell r="G44">
            <v>-2.482442744076252E-2</v>
          </cell>
          <cell r="H44">
            <v>5.0790205597877502E-2</v>
          </cell>
          <cell r="J44">
            <v>-3.8052599877119064E-2</v>
          </cell>
          <cell r="K44">
            <v>9.370691329240799E-2</v>
          </cell>
          <cell r="M44">
            <v>-8.0250002443790436E-2</v>
          </cell>
          <cell r="N44">
            <v>0.10985112190246582</v>
          </cell>
          <cell r="R44">
            <v>-1.8807936459779739E-2</v>
          </cell>
          <cell r="S44">
            <v>8.0353274941444397E-2</v>
          </cell>
          <cell r="U44">
            <v>-2.8934182599186897E-2</v>
          </cell>
          <cell r="V44">
            <v>0.11193718016147614</v>
          </cell>
          <cell r="X44">
            <v>-6.1175823211669922E-2</v>
          </cell>
          <cell r="Y44">
            <v>0.12427261471748352</v>
          </cell>
          <cell r="AC44">
            <v>-6.7037701606750488E-2</v>
          </cell>
          <cell r="AD44">
            <v>0.17607755959033966</v>
          </cell>
          <cell r="AF44">
            <v>-0.10104479640722275</v>
          </cell>
          <cell r="AG44">
            <v>0.31982871890068054</v>
          </cell>
          <cell r="AI44">
            <v>-0.21473905444145203</v>
          </cell>
          <cell r="AJ44">
            <v>0.36310267448425293</v>
          </cell>
          <cell r="AL44">
            <v>-2.482442744076252E-2</v>
          </cell>
          <cell r="AM44">
            <v>5.0790205597877502E-2</v>
          </cell>
          <cell r="AO44">
            <v>-3.8052599877119064E-2</v>
          </cell>
          <cell r="AP44">
            <v>9.370691329240799E-2</v>
          </cell>
          <cell r="AR44">
            <v>-8.0250002443790436E-2</v>
          </cell>
          <cell r="AS44">
            <v>0.10985112190246583</v>
          </cell>
          <cell r="AU44">
            <v>-1.8807936459779739E-2</v>
          </cell>
          <cell r="AV44">
            <v>8.0353274941444397E-2</v>
          </cell>
          <cell r="AX44">
            <v>-2.8934182599186901E-2</v>
          </cell>
          <cell r="AY44">
            <v>0.11193718016147615</v>
          </cell>
          <cell r="BA44">
            <v>-6.1175823211669915E-2</v>
          </cell>
          <cell r="BB44">
            <v>0.12427261471748353</v>
          </cell>
          <cell r="BD44">
            <v>-6.7037701606750488E-2</v>
          </cell>
          <cell r="BE44">
            <v>0.17607755959033966</v>
          </cell>
          <cell r="BG44">
            <v>-0.10104479640722275</v>
          </cell>
          <cell r="BH44">
            <v>0.31982871890068054</v>
          </cell>
          <cell r="BJ44">
            <v>-0.21473905444145203</v>
          </cell>
          <cell r="BK44">
            <v>0.36310267448425293</v>
          </cell>
          <cell r="BM44" t="str">
            <v>NORAll</v>
          </cell>
        </row>
        <row r="45">
          <cell r="G45">
            <v>-1.3157942332327366E-2</v>
          </cell>
          <cell r="H45">
            <v>7.0687480270862579E-2</v>
          </cell>
          <cell r="J45">
            <v>-2.5619760155677795E-2</v>
          </cell>
          <cell r="K45">
            <v>0.16961796581745148</v>
          </cell>
          <cell r="M45">
            <v>-3.2695326954126358E-2</v>
          </cell>
          <cell r="N45">
            <v>0.17259328067302704</v>
          </cell>
          <cell r="R45">
            <v>-1.5376136638224125E-2</v>
          </cell>
          <cell r="S45">
            <v>9.0751834213733673E-2</v>
          </cell>
          <cell r="U45">
            <v>-2.8589079156517982E-2</v>
          </cell>
          <cell r="V45">
            <v>0.2022830992937088</v>
          </cell>
          <cell r="X45">
            <v>-3.5337876528501511E-2</v>
          </cell>
          <cell r="Y45">
            <v>0.20549507439136505</v>
          </cell>
          <cell r="AC45">
            <v>-6.3351280987262726E-2</v>
          </cell>
          <cell r="AD45">
            <v>0.83876663446426392</v>
          </cell>
          <cell r="AF45">
            <v>-0.10758770257234573</v>
          </cell>
          <cell r="AG45">
            <v>2.0164663791656494</v>
          </cell>
          <cell r="AI45">
            <v>-0.12561102211475372</v>
          </cell>
          <cell r="AJ45">
            <v>2.0251033306121826</v>
          </cell>
          <cell r="AL45">
            <v>-1.3157942332327366E-2</v>
          </cell>
          <cell r="AM45">
            <v>7.0687480270862579E-2</v>
          </cell>
          <cell r="AO45">
            <v>-2.5619760155677795E-2</v>
          </cell>
          <cell r="AP45">
            <v>0.16961796581745148</v>
          </cell>
          <cell r="AR45">
            <v>-3.2695326954126358E-2</v>
          </cell>
          <cell r="AS45">
            <v>0.17259328067302704</v>
          </cell>
          <cell r="AU45">
            <v>-1.5376136638224125E-2</v>
          </cell>
          <cell r="AV45">
            <v>9.0751834213733673E-2</v>
          </cell>
          <cell r="AX45">
            <v>-2.8589079156517979E-2</v>
          </cell>
          <cell r="AY45">
            <v>0.2022830992937088</v>
          </cell>
          <cell r="BA45">
            <v>-3.5337876528501511E-2</v>
          </cell>
          <cell r="BB45">
            <v>0.20549507439136505</v>
          </cell>
          <cell r="BD45">
            <v>-6.3351280987262726E-2</v>
          </cell>
          <cell r="BE45">
            <v>0.83876663446426392</v>
          </cell>
          <cell r="BG45">
            <v>-0.10758770257234573</v>
          </cell>
          <cell r="BH45">
            <v>2.0164663791656494</v>
          </cell>
          <cell r="BJ45">
            <v>-0.12561102211475372</v>
          </cell>
          <cell r="BK45">
            <v>2.0251033306121826</v>
          </cell>
          <cell r="BM45" t="str">
            <v>PAKAll</v>
          </cell>
        </row>
        <row r="46">
          <cell r="G46">
            <v>-0.67689913511276245</v>
          </cell>
          <cell r="H46">
            <v>3.0123645439743996E-2</v>
          </cell>
          <cell r="J46">
            <v>-1.2967323064804077</v>
          </cell>
          <cell r="K46">
            <v>7.2898246347904205E-2</v>
          </cell>
          <cell r="M46">
            <v>-1.3412642478942871</v>
          </cell>
          <cell r="N46">
            <v>9.0716458857059479E-2</v>
          </cell>
          <cell r="R46">
            <v>-0.5803644061088562</v>
          </cell>
          <cell r="S46">
            <v>2.3763805627822876E-2</v>
          </cell>
          <cell r="U46">
            <v>-1.1734106540679932</v>
          </cell>
          <cell r="V46">
            <v>7.8424558043479919E-2</v>
          </cell>
          <cell r="X46">
            <v>-1.2052894830703735</v>
          </cell>
          <cell r="Y46">
            <v>9.1056346893310547E-2</v>
          </cell>
          <cell r="AC46">
            <v>-4.8606595993041992</v>
          </cell>
          <cell r="AD46">
            <v>5.8580607175827026E-2</v>
          </cell>
          <cell r="AF46">
            <v>-9.4160375595092773</v>
          </cell>
          <cell r="AG46">
            <v>0.12301219254732132</v>
          </cell>
          <cell r="AI46">
            <v>-9.509913444519043</v>
          </cell>
          <cell r="AJ46">
            <v>0.16974946856498718</v>
          </cell>
          <cell r="AL46">
            <v>-0.67689913511276245</v>
          </cell>
          <cell r="AM46">
            <v>3.0123645439743996E-2</v>
          </cell>
          <cell r="AO46">
            <v>-1.2967323064804077</v>
          </cell>
          <cell r="AP46">
            <v>7.2898246347904205E-2</v>
          </cell>
          <cell r="AR46">
            <v>-1.3412642478942871</v>
          </cell>
          <cell r="AS46">
            <v>9.0716458857059493E-2</v>
          </cell>
          <cell r="AU46">
            <v>-0.5803644061088562</v>
          </cell>
          <cell r="AV46">
            <v>2.3763805627822876E-2</v>
          </cell>
          <cell r="AX46">
            <v>-1.1734106540679932</v>
          </cell>
          <cell r="AY46">
            <v>7.8424558043479919E-2</v>
          </cell>
          <cell r="BA46">
            <v>-1.2052894830703735</v>
          </cell>
          <cell r="BB46">
            <v>9.1056346893310547E-2</v>
          </cell>
          <cell r="BD46">
            <v>-4.8606595993041992</v>
          </cell>
          <cell r="BE46">
            <v>5.8580607175827033E-2</v>
          </cell>
          <cell r="BG46">
            <v>-9.4160375595092773</v>
          </cell>
          <cell r="BH46">
            <v>0.12301219254732131</v>
          </cell>
          <cell r="BJ46">
            <v>-9.509913444519043</v>
          </cell>
          <cell r="BK46">
            <v>0.16974946856498718</v>
          </cell>
          <cell r="BM46" t="str">
            <v>PRCAll</v>
          </cell>
        </row>
        <row r="47">
          <cell r="G47">
            <v>-3.2331265509128571E-2</v>
          </cell>
          <cell r="H47">
            <v>0.18537487089633942</v>
          </cell>
          <cell r="J47">
            <v>-5.5711019784212112E-2</v>
          </cell>
          <cell r="K47">
            <v>0.29399654269218445</v>
          </cell>
          <cell r="M47">
            <v>-0.13440321385860443</v>
          </cell>
          <cell r="N47">
            <v>0.31697061657905579</v>
          </cell>
          <cell r="R47">
            <v>-2.5753987953066826E-2</v>
          </cell>
          <cell r="S47">
            <v>0.12367350608110428</v>
          </cell>
          <cell r="U47">
            <v>-4.4857800006866455E-2</v>
          </cell>
          <cell r="V47">
            <v>0.19772438704967499</v>
          </cell>
          <cell r="X47">
            <v>-0.10259216278791428</v>
          </cell>
          <cell r="Y47">
            <v>0.214917853474617</v>
          </cell>
          <cell r="AC47">
            <v>-0.13071364164352417</v>
          </cell>
          <cell r="AD47">
            <v>1.4556212425231934</v>
          </cell>
          <cell r="AF47">
            <v>-0.21138560771942139</v>
          </cell>
          <cell r="AG47">
            <v>2.1360719203948975</v>
          </cell>
          <cell r="AI47">
            <v>-0.70701503753662109</v>
          </cell>
          <cell r="AJ47">
            <v>2.2079536914825439</v>
          </cell>
          <cell r="AL47">
            <v>-3.2331265509128571E-2</v>
          </cell>
          <cell r="AM47">
            <v>0.18537487089633942</v>
          </cell>
          <cell r="AO47">
            <v>-5.5711019784212112E-2</v>
          </cell>
          <cell r="AP47">
            <v>0.29399654269218445</v>
          </cell>
          <cell r="AR47">
            <v>-0.13440321385860443</v>
          </cell>
          <cell r="AS47">
            <v>0.31697061657905579</v>
          </cell>
          <cell r="AU47">
            <v>-2.5753987953066826E-2</v>
          </cell>
          <cell r="AV47">
            <v>0.12367350608110428</v>
          </cell>
          <cell r="AX47">
            <v>-4.4857800006866455E-2</v>
          </cell>
          <cell r="AY47">
            <v>0.19772438704967499</v>
          </cell>
          <cell r="BA47">
            <v>-0.10259216278791429</v>
          </cell>
          <cell r="BB47">
            <v>0.214917853474617</v>
          </cell>
          <cell r="BD47">
            <v>-0.13071364164352417</v>
          </cell>
          <cell r="BE47">
            <v>1.4556212425231934</v>
          </cell>
          <cell r="BG47">
            <v>-0.21138560771942139</v>
          </cell>
          <cell r="BH47">
            <v>2.1360719203948975</v>
          </cell>
          <cell r="BJ47">
            <v>-0.70701503753662109</v>
          </cell>
          <cell r="BK47">
            <v>2.2079536914825439</v>
          </cell>
          <cell r="BM47" t="str">
            <v>PHIAll</v>
          </cell>
        </row>
        <row r="48">
          <cell r="G48">
            <v>-2.3010583594441414E-2</v>
          </cell>
          <cell r="H48">
            <v>8.5957631468772888E-2</v>
          </cell>
          <cell r="J48">
            <v>-3.5165134817361832E-2</v>
          </cell>
          <cell r="K48">
            <v>0.1406407505273819</v>
          </cell>
          <cell r="M48">
            <v>-0.15713012218475342</v>
          </cell>
          <cell r="N48">
            <v>0.17244412004947662</v>
          </cell>
          <cell r="R48">
            <v>-1.9735267385840416E-2</v>
          </cell>
          <cell r="S48">
            <v>7.7949106693267822E-2</v>
          </cell>
          <cell r="U48">
            <v>-3.0290141701698303E-2</v>
          </cell>
          <cell r="V48">
            <v>0.13339190185070038</v>
          </cell>
          <cell r="X48">
            <v>-0.13288597762584686</v>
          </cell>
          <cell r="Y48">
            <v>0.15996529161930084</v>
          </cell>
          <cell r="AC48">
            <v>-4.0886644273996353E-2</v>
          </cell>
          <cell r="AD48">
            <v>0.22591006755828857</v>
          </cell>
          <cell r="AF48">
            <v>-6.1627749353647232E-2</v>
          </cell>
          <cell r="AG48">
            <v>0.36521583795547485</v>
          </cell>
          <cell r="AI48">
            <v>-0.34138703346252441</v>
          </cell>
          <cell r="AJ48">
            <v>0.43656560778617859</v>
          </cell>
          <cell r="AL48">
            <v>-2.3010583594441414E-2</v>
          </cell>
          <cell r="AM48">
            <v>8.5957631468772888E-2</v>
          </cell>
          <cell r="AO48">
            <v>-3.5165134817361832E-2</v>
          </cell>
          <cell r="AP48">
            <v>0.1406407505273819</v>
          </cell>
          <cell r="AR48">
            <v>-0.15713012218475342</v>
          </cell>
          <cell r="AS48">
            <v>0.17244412004947662</v>
          </cell>
          <cell r="AU48">
            <v>-1.9735267385840416E-2</v>
          </cell>
          <cell r="AV48">
            <v>7.7949106693267822E-2</v>
          </cell>
          <cell r="AX48">
            <v>-3.02901417016983E-2</v>
          </cell>
          <cell r="AY48">
            <v>0.13339190185070038</v>
          </cell>
          <cell r="BA48">
            <v>-0.13288597762584686</v>
          </cell>
          <cell r="BB48">
            <v>0.15996529161930084</v>
          </cell>
          <cell r="BD48">
            <v>-4.0886644273996353E-2</v>
          </cell>
          <cell r="BE48">
            <v>0.22591006755828857</v>
          </cell>
          <cell r="BG48">
            <v>-6.1627749353647232E-2</v>
          </cell>
          <cell r="BH48">
            <v>0.36521583795547485</v>
          </cell>
          <cell r="BJ48">
            <v>-0.34138703346252441</v>
          </cell>
          <cell r="BK48">
            <v>0.43656560778617859</v>
          </cell>
          <cell r="BM48" t="str">
            <v>POLAll</v>
          </cell>
        </row>
        <row r="49">
          <cell r="G49">
            <v>-2.5210918858647346E-2</v>
          </cell>
          <cell r="H49">
            <v>6.0668345540761948E-2</v>
          </cell>
          <cell r="J49">
            <v>-3.5149335861206055E-2</v>
          </cell>
          <cell r="K49">
            <v>0.1196192130446434</v>
          </cell>
          <cell r="M49">
            <v>-8.0765634775161743E-2</v>
          </cell>
          <cell r="N49">
            <v>0.13926690816879272</v>
          </cell>
          <cell r="R49">
            <v>-2.4420192465186119E-2</v>
          </cell>
          <cell r="S49">
            <v>6.421399861574173E-2</v>
          </cell>
          <cell r="U49">
            <v>-3.3725548535585403E-2</v>
          </cell>
          <cell r="V49">
            <v>0.13012348115444183</v>
          </cell>
          <cell r="X49">
            <v>-7.6382860541343689E-2</v>
          </cell>
          <cell r="Y49">
            <v>0.14840170741081238</v>
          </cell>
          <cell r="AC49">
            <v>-9.0341277420520782E-2</v>
          </cell>
          <cell r="AD49">
            <v>0.24890933930873871</v>
          </cell>
          <cell r="AF49">
            <v>-0.11419884115457535</v>
          </cell>
          <cell r="AG49">
            <v>0.48255062103271484</v>
          </cell>
          <cell r="AI49">
            <v>-0.27694323658943176</v>
          </cell>
          <cell r="AJ49">
            <v>0.53755819797515869</v>
          </cell>
          <cell r="AL49">
            <v>-2.5210918858647346E-2</v>
          </cell>
          <cell r="AM49">
            <v>6.0668345540761948E-2</v>
          </cell>
          <cell r="AO49">
            <v>-3.5149335861206055E-2</v>
          </cell>
          <cell r="AP49">
            <v>0.1196192130446434</v>
          </cell>
          <cell r="AR49">
            <v>-8.0765634775161743E-2</v>
          </cell>
          <cell r="AS49">
            <v>0.13926690816879272</v>
          </cell>
          <cell r="AU49">
            <v>-2.4420192465186119E-2</v>
          </cell>
          <cell r="AV49">
            <v>6.421399861574173E-2</v>
          </cell>
          <cell r="AX49">
            <v>-3.3725548535585403E-2</v>
          </cell>
          <cell r="AY49">
            <v>0.13012348115444183</v>
          </cell>
          <cell r="BA49">
            <v>-7.6382860541343689E-2</v>
          </cell>
          <cell r="BB49">
            <v>0.14840170741081238</v>
          </cell>
          <cell r="BD49">
            <v>-9.0341277420520782E-2</v>
          </cell>
          <cell r="BE49">
            <v>0.24890933930873868</v>
          </cell>
          <cell r="BG49">
            <v>-0.11419884115457536</v>
          </cell>
          <cell r="BH49">
            <v>0.48255062103271484</v>
          </cell>
          <cell r="BJ49">
            <v>-0.27694323658943176</v>
          </cell>
          <cell r="BK49">
            <v>0.53755819797515869</v>
          </cell>
          <cell r="BM49" t="str">
            <v>PORAll</v>
          </cell>
        </row>
        <row r="50">
          <cell r="G50">
            <v>-0.12468553334474564</v>
          </cell>
          <cell r="H50">
            <v>0.27368301153182983</v>
          </cell>
          <cell r="J50">
            <v>-0.22794027626514435</v>
          </cell>
          <cell r="K50">
            <v>0.63428956270217896</v>
          </cell>
          <cell r="M50">
            <v>-0.66466003656387329</v>
          </cell>
          <cell r="N50">
            <v>0.69024592638015747</v>
          </cell>
          <cell r="R50">
            <v>-9.7086310386657715E-2</v>
          </cell>
          <cell r="S50">
            <v>0.21904730796813965</v>
          </cell>
          <cell r="U50">
            <v>-0.18160858750343323</v>
          </cell>
          <cell r="V50">
            <v>0.49265784025192261</v>
          </cell>
          <cell r="X50">
            <v>-0.53416895866394043</v>
          </cell>
          <cell r="Y50">
            <v>0.53936159610748291</v>
          </cell>
          <cell r="AC50">
            <v>-0.29887190461158752</v>
          </cell>
          <cell r="AD50">
            <v>0.94713109731674194</v>
          </cell>
          <cell r="AF50">
            <v>-0.51739740371704102</v>
          </cell>
          <cell r="AG50">
            <v>2.2165355682373047</v>
          </cell>
          <cell r="AI50">
            <v>-2.0291087627410889</v>
          </cell>
          <cell r="AJ50">
            <v>2.3392658233642578</v>
          </cell>
          <cell r="AL50">
            <v>-0.12468553334474562</v>
          </cell>
          <cell r="AM50">
            <v>0.27368301153182983</v>
          </cell>
          <cell r="AO50">
            <v>-0.22794027626514435</v>
          </cell>
          <cell r="AP50">
            <v>0.63428956270217896</v>
          </cell>
          <cell r="AR50">
            <v>-0.66466003656387329</v>
          </cell>
          <cell r="AS50">
            <v>0.69024592638015747</v>
          </cell>
          <cell r="AU50">
            <v>-9.7086310386657715E-2</v>
          </cell>
          <cell r="AV50">
            <v>0.21904730796813965</v>
          </cell>
          <cell r="AX50">
            <v>-0.18160858750343323</v>
          </cell>
          <cell r="AY50">
            <v>0.49265784025192261</v>
          </cell>
          <cell r="BA50">
            <v>-0.53416895866394043</v>
          </cell>
          <cell r="BB50">
            <v>0.53936159610748291</v>
          </cell>
          <cell r="BD50">
            <v>-0.29887190461158752</v>
          </cell>
          <cell r="BE50">
            <v>0.94713109731674205</v>
          </cell>
          <cell r="BG50">
            <v>-0.51739740371704102</v>
          </cell>
          <cell r="BH50">
            <v>2.2165355682373047</v>
          </cell>
          <cell r="BJ50">
            <v>-2.0291087627410889</v>
          </cell>
          <cell r="BK50">
            <v>2.3392658233642578</v>
          </cell>
          <cell r="BM50" t="str">
            <v>KORAll</v>
          </cell>
        </row>
        <row r="51">
          <cell r="G51">
            <v>-2.8938181698322296E-2</v>
          </cell>
          <cell r="H51">
            <v>8.1974320113658905E-2</v>
          </cell>
          <cell r="J51">
            <v>-3.9692681282758713E-2</v>
          </cell>
          <cell r="K51">
            <v>0.12659589946269989</v>
          </cell>
          <cell r="M51">
            <v>-0.12268602848052979</v>
          </cell>
          <cell r="N51">
            <v>0.15391714870929718</v>
          </cell>
          <cell r="R51">
            <v>-2.7060167863965034E-2</v>
          </cell>
          <cell r="S51">
            <v>7.6291307806968689E-2</v>
          </cell>
          <cell r="U51">
            <v>-3.7463795393705368E-2</v>
          </cell>
          <cell r="V51">
            <v>0.12541988492012024</v>
          </cell>
          <cell r="X51">
            <v>-0.10463978350162506</v>
          </cell>
          <cell r="Y51">
            <v>0.14815637469291687</v>
          </cell>
          <cell r="AC51">
            <v>-7.9980932176113129E-2</v>
          </cell>
          <cell r="AD51">
            <v>0.262369304895401</v>
          </cell>
          <cell r="AF51">
            <v>-9.8040580749511719E-2</v>
          </cell>
          <cell r="AG51">
            <v>0.38874989748001099</v>
          </cell>
          <cell r="AI51">
            <v>-0.31342816352844238</v>
          </cell>
          <cell r="AJ51">
            <v>0.45634987950325012</v>
          </cell>
          <cell r="AL51">
            <v>-2.8938181698322296E-2</v>
          </cell>
          <cell r="AM51">
            <v>8.1974320113658905E-2</v>
          </cell>
          <cell r="AO51">
            <v>-3.9692681282758713E-2</v>
          </cell>
          <cell r="AP51">
            <v>0.12659589946269989</v>
          </cell>
          <cell r="AR51">
            <v>-0.12268602848052979</v>
          </cell>
          <cell r="AS51">
            <v>0.15391714870929718</v>
          </cell>
          <cell r="AU51">
            <v>-2.7060167863965034E-2</v>
          </cell>
          <cell r="AV51">
            <v>7.6291307806968689E-2</v>
          </cell>
          <cell r="AX51">
            <v>-3.7463795393705368E-2</v>
          </cell>
          <cell r="AY51">
            <v>0.12541988492012024</v>
          </cell>
          <cell r="BA51">
            <v>-0.10463978350162507</v>
          </cell>
          <cell r="BB51">
            <v>0.14815637469291687</v>
          </cell>
          <cell r="BD51">
            <v>-7.9980932176113129E-2</v>
          </cell>
          <cell r="BE51">
            <v>0.262369304895401</v>
          </cell>
          <cell r="BG51">
            <v>-9.8040580749511719E-2</v>
          </cell>
          <cell r="BH51">
            <v>0.38874989748001099</v>
          </cell>
          <cell r="BJ51">
            <v>-0.31342816352844238</v>
          </cell>
          <cell r="BK51">
            <v>0.45634987950325007</v>
          </cell>
          <cell r="BM51" t="str">
            <v>ROMAll</v>
          </cell>
        </row>
        <row r="52">
          <cell r="G52">
            <v>-8.2800157368183136E-2</v>
          </cell>
          <cell r="H52">
            <v>6.8006247282028198E-2</v>
          </cell>
          <cell r="J52">
            <v>-0.10962489247322083</v>
          </cell>
          <cell r="K52">
            <v>0.12179526686668396</v>
          </cell>
          <cell r="M52">
            <v>-0.15426373481750488</v>
          </cell>
          <cell r="N52">
            <v>0.14355164766311646</v>
          </cell>
          <cell r="R52">
            <v>-4.8126962035894394E-2</v>
          </cell>
          <cell r="S52">
            <v>6.4703710377216339E-2</v>
          </cell>
          <cell r="U52">
            <v>-6.2638014554977417E-2</v>
          </cell>
          <cell r="V52">
            <v>0.11548392474651337</v>
          </cell>
          <cell r="X52">
            <v>-8.7685748934745789E-2</v>
          </cell>
          <cell r="Y52">
            <v>0.12960965931415558</v>
          </cell>
          <cell r="AC52">
            <v>-0.31140986084938049</v>
          </cell>
          <cell r="AD52">
            <v>0.2247232049703598</v>
          </cell>
          <cell r="AF52">
            <v>-0.37172308564186096</v>
          </cell>
          <cell r="AG52">
            <v>0.40268737077713013</v>
          </cell>
          <cell r="AI52">
            <v>-0.47087755799293518</v>
          </cell>
          <cell r="AJ52">
            <v>0.45924806594848633</v>
          </cell>
          <cell r="AL52">
            <v>-8.2800157368183136E-2</v>
          </cell>
          <cell r="AM52">
            <v>6.8006247282028198E-2</v>
          </cell>
          <cell r="AO52">
            <v>-0.10962489247322084</v>
          </cell>
          <cell r="AP52">
            <v>0.12179526686668397</v>
          </cell>
          <cell r="AR52">
            <v>-0.15426373481750488</v>
          </cell>
          <cell r="AS52">
            <v>0.14355164766311646</v>
          </cell>
          <cell r="AU52">
            <v>-4.8126962035894394E-2</v>
          </cell>
          <cell r="AV52">
            <v>6.4703710377216339E-2</v>
          </cell>
          <cell r="AX52">
            <v>-6.2638014554977417E-2</v>
          </cell>
          <cell r="AY52">
            <v>0.11548392474651337</v>
          </cell>
          <cell r="BA52">
            <v>-8.7685748934745789E-2</v>
          </cell>
          <cell r="BB52">
            <v>0.12960965931415558</v>
          </cell>
          <cell r="BD52">
            <v>-0.31140986084938049</v>
          </cell>
          <cell r="BE52">
            <v>0.2247232049703598</v>
          </cell>
          <cell r="BG52">
            <v>-0.37172308564186102</v>
          </cell>
          <cell r="BH52">
            <v>0.40268737077713013</v>
          </cell>
          <cell r="BJ52">
            <v>-0.47087755799293518</v>
          </cell>
          <cell r="BK52">
            <v>0.45924806594848638</v>
          </cell>
          <cell r="BM52" t="str">
            <v>RUSAll</v>
          </cell>
        </row>
        <row r="53">
          <cell r="G53">
            <v>-8.7009169161319733E-2</v>
          </cell>
          <cell r="H53">
            <v>0.13074813783168793</v>
          </cell>
          <cell r="J53">
            <v>-0.15987765789031982</v>
          </cell>
          <cell r="K53">
            <v>0.25124320387840271</v>
          </cell>
          <cell r="M53">
            <v>-0.24608485400676727</v>
          </cell>
          <cell r="N53">
            <v>0.29708674550056458</v>
          </cell>
          <cell r="R53">
            <v>-6.9814391434192657E-2</v>
          </cell>
          <cell r="S53">
            <v>0.10512206703424454</v>
          </cell>
          <cell r="U53">
            <v>-0.12849506735801697</v>
          </cell>
          <cell r="V53">
            <v>0.20612357556819916</v>
          </cell>
          <cell r="X53">
            <v>-0.20293146371841431</v>
          </cell>
          <cell r="Y53">
            <v>0.24507831037044525</v>
          </cell>
          <cell r="AC53">
            <v>-0.13680544495582581</v>
          </cell>
          <cell r="AD53">
            <v>0.22749000787734985</v>
          </cell>
          <cell r="AF53">
            <v>-0.25557979941368103</v>
          </cell>
          <cell r="AG53">
            <v>0.43921846151351929</v>
          </cell>
          <cell r="AI53">
            <v>-0.39001703262329102</v>
          </cell>
          <cell r="AJ53">
            <v>0.51204043626785278</v>
          </cell>
          <cell r="AL53">
            <v>-8.7009169161319733E-2</v>
          </cell>
          <cell r="AM53">
            <v>0.13074813783168793</v>
          </cell>
          <cell r="AO53">
            <v>-0.15987765789031982</v>
          </cell>
          <cell r="AP53">
            <v>0.25124320387840271</v>
          </cell>
          <cell r="AR53">
            <v>-0.2460848540067673</v>
          </cell>
          <cell r="AS53">
            <v>0.29708674550056458</v>
          </cell>
          <cell r="AU53">
            <v>-6.9814391434192657E-2</v>
          </cell>
          <cell r="AV53">
            <v>0.10512206703424454</v>
          </cell>
          <cell r="AX53">
            <v>-0.12849506735801697</v>
          </cell>
          <cell r="AY53">
            <v>0.20612357556819916</v>
          </cell>
          <cell r="BA53">
            <v>-0.20293146371841431</v>
          </cell>
          <cell r="BB53">
            <v>0.24507831037044525</v>
          </cell>
          <cell r="BD53">
            <v>-0.13680544495582581</v>
          </cell>
          <cell r="BE53">
            <v>0.22749000787734988</v>
          </cell>
          <cell r="BG53">
            <v>-0.25557979941368103</v>
          </cell>
          <cell r="BH53">
            <v>0.43921846151351929</v>
          </cell>
          <cell r="BJ53">
            <v>-0.39001703262329102</v>
          </cell>
          <cell r="BK53">
            <v>0.51204043626785278</v>
          </cell>
          <cell r="BM53" t="str">
            <v>SINAll</v>
          </cell>
        </row>
        <row r="54">
          <cell r="G54">
            <v>-3.0469801276922226E-2</v>
          </cell>
          <cell r="H54">
            <v>0.12801277637481689</v>
          </cell>
          <cell r="J54">
            <v>-4.244101420044899E-2</v>
          </cell>
          <cell r="K54">
            <v>0.16622959077358246</v>
          </cell>
          <cell r="M54">
            <v>-0.33830225467681885</v>
          </cell>
          <cell r="N54">
            <v>0.20806059241294861</v>
          </cell>
          <cell r="R54">
            <v>-2.6723248884081841E-2</v>
          </cell>
          <cell r="S54">
            <v>0.10510493069887161</v>
          </cell>
          <cell r="U54">
            <v>-3.7669006735086441E-2</v>
          </cell>
          <cell r="V54">
            <v>0.14804907143115997</v>
          </cell>
          <cell r="X54">
            <v>-0.25241962075233459</v>
          </cell>
          <cell r="Y54">
            <v>0.18320932984352112</v>
          </cell>
          <cell r="AC54">
            <v>-5.2699118852615356E-2</v>
          </cell>
          <cell r="AD54">
            <v>0.38790011405944824</v>
          </cell>
          <cell r="AF54">
            <v>-7.0392295718193054E-2</v>
          </cell>
          <cell r="AG54">
            <v>0.42637079954147339</v>
          </cell>
          <cell r="AI54">
            <v>-1.1572142839431763</v>
          </cell>
          <cell r="AJ54">
            <v>0.53007775545120239</v>
          </cell>
          <cell r="AL54">
            <v>-3.0469801276922226E-2</v>
          </cell>
          <cell r="AM54">
            <v>0.12801277637481689</v>
          </cell>
          <cell r="AO54">
            <v>-4.244101420044899E-2</v>
          </cell>
          <cell r="AP54">
            <v>0.16622959077358246</v>
          </cell>
          <cell r="AR54">
            <v>-0.33830225467681885</v>
          </cell>
          <cell r="AS54">
            <v>0.20806059241294858</v>
          </cell>
          <cell r="AU54">
            <v>-2.6723248884081844E-2</v>
          </cell>
          <cell r="AV54">
            <v>0.10510493069887161</v>
          </cell>
          <cell r="AX54">
            <v>-3.7669006735086441E-2</v>
          </cell>
          <cell r="AY54">
            <v>0.14804907143115997</v>
          </cell>
          <cell r="BA54">
            <v>-0.25241962075233459</v>
          </cell>
          <cell r="BB54">
            <v>0.18320932984352112</v>
          </cell>
          <cell r="BD54">
            <v>-5.2699118852615363E-2</v>
          </cell>
          <cell r="BE54">
            <v>0.38790011405944824</v>
          </cell>
          <cell r="BG54">
            <v>-7.0392295718193054E-2</v>
          </cell>
          <cell r="BH54">
            <v>0.42637079954147333</v>
          </cell>
          <cell r="BJ54">
            <v>-1.1572142839431763</v>
          </cell>
          <cell r="BK54">
            <v>0.53007775545120239</v>
          </cell>
          <cell r="BM54" t="str">
            <v>SVKAll</v>
          </cell>
        </row>
        <row r="55">
          <cell r="G55">
            <v>-5.8077257126569748E-2</v>
          </cell>
          <cell r="H55">
            <v>0.11054050177335739</v>
          </cell>
          <cell r="J55">
            <v>-7.2916477918624878E-2</v>
          </cell>
          <cell r="K55">
            <v>0.20056401193141937</v>
          </cell>
          <cell r="M55">
            <v>-0.1907154768705368</v>
          </cell>
          <cell r="N55">
            <v>0.24741527438163757</v>
          </cell>
          <cell r="R55">
            <v>-5.1437616348266602E-2</v>
          </cell>
          <cell r="S55">
            <v>0.13714508712291718</v>
          </cell>
          <cell r="U55">
            <v>-6.4952827990055084E-2</v>
          </cell>
          <cell r="V55">
            <v>0.27702730894088745</v>
          </cell>
          <cell r="X55">
            <v>-0.16507719457149506</v>
          </cell>
          <cell r="Y55">
            <v>0.31709751486778259</v>
          </cell>
          <cell r="AC55">
            <v>-0.1357763260602951</v>
          </cell>
          <cell r="AD55">
            <v>0.25511345267295837</v>
          </cell>
          <cell r="AF55">
            <v>-0.16220997273921967</v>
          </cell>
          <cell r="AG55">
            <v>0.45530402660369873</v>
          </cell>
          <cell r="AI55">
            <v>-0.43282976746559143</v>
          </cell>
          <cell r="AJ55">
            <v>0.56716006994247437</v>
          </cell>
          <cell r="AL55">
            <v>-5.8077257126569748E-2</v>
          </cell>
          <cell r="AM55">
            <v>0.11054050177335739</v>
          </cell>
          <cell r="AO55">
            <v>-7.2916477918624878E-2</v>
          </cell>
          <cell r="AP55">
            <v>0.20056401193141937</v>
          </cell>
          <cell r="AR55">
            <v>-0.1907154768705368</v>
          </cell>
          <cell r="AS55">
            <v>0.24741527438163755</v>
          </cell>
          <cell r="AU55">
            <v>-5.1437616348266602E-2</v>
          </cell>
          <cell r="AV55">
            <v>0.13714508712291718</v>
          </cell>
          <cell r="AX55">
            <v>-6.4952827990055084E-2</v>
          </cell>
          <cell r="AY55">
            <v>0.27702730894088745</v>
          </cell>
          <cell r="BA55">
            <v>-0.16507719457149506</v>
          </cell>
          <cell r="BB55">
            <v>0.31709751486778259</v>
          </cell>
          <cell r="BD55">
            <v>-0.1357763260602951</v>
          </cell>
          <cell r="BE55">
            <v>0.25511345267295837</v>
          </cell>
          <cell r="BG55">
            <v>-0.16220997273921967</v>
          </cell>
          <cell r="BH55">
            <v>0.45530402660369873</v>
          </cell>
          <cell r="BJ55">
            <v>-0.43282976746559143</v>
          </cell>
          <cell r="BK55">
            <v>0.56716006994247437</v>
          </cell>
          <cell r="BM55" t="str">
            <v>SVNAll</v>
          </cell>
        </row>
        <row r="56">
          <cell r="G56">
            <v>-2.096148394048214E-2</v>
          </cell>
          <cell r="H56">
            <v>5.3565960377454758E-2</v>
          </cell>
          <cell r="J56">
            <v>-2.9428763315081596E-2</v>
          </cell>
          <cell r="K56">
            <v>8.7405726313591003E-2</v>
          </cell>
          <cell r="M56">
            <v>-0.10052472352981567</v>
          </cell>
          <cell r="N56">
            <v>0.10532719641923904</v>
          </cell>
          <cell r="R56">
            <v>-1.9487079232931137E-2</v>
          </cell>
          <cell r="S56">
            <v>4.986518993973732E-2</v>
          </cell>
          <cell r="U56">
            <v>-2.7247406542301178E-2</v>
          </cell>
          <cell r="V56">
            <v>8.3129987120628357E-2</v>
          </cell>
          <cell r="X56">
            <v>-8.8839828968048096E-2</v>
          </cell>
          <cell r="Y56">
            <v>9.8899379372596741E-2</v>
          </cell>
          <cell r="AC56">
            <v>-7.5631581246852875E-2</v>
          </cell>
          <cell r="AD56">
            <v>0.21494774520397186</v>
          </cell>
          <cell r="AF56">
            <v>-9.7660250961780548E-2</v>
          </cell>
          <cell r="AG56">
            <v>0.3497467041015625</v>
          </cell>
          <cell r="AI56">
            <v>-0.40421628952026367</v>
          </cell>
          <cell r="AJ56">
            <v>0.41252562403678894</v>
          </cell>
          <cell r="AL56">
            <v>-2.096148394048214E-2</v>
          </cell>
          <cell r="AM56">
            <v>5.3565960377454758E-2</v>
          </cell>
          <cell r="AO56">
            <v>-2.94287633150816E-2</v>
          </cell>
          <cell r="AP56">
            <v>8.7405726313591003E-2</v>
          </cell>
          <cell r="AR56">
            <v>-0.10052472352981567</v>
          </cell>
          <cell r="AS56">
            <v>0.10532719641923904</v>
          </cell>
          <cell r="AU56">
            <v>-1.9487079232931137E-2</v>
          </cell>
          <cell r="AV56">
            <v>4.986518993973732E-2</v>
          </cell>
          <cell r="AX56">
            <v>-2.7247406542301178E-2</v>
          </cell>
          <cell r="AY56">
            <v>8.3129987120628357E-2</v>
          </cell>
          <cell r="BA56">
            <v>-8.8839828968048096E-2</v>
          </cell>
          <cell r="BB56">
            <v>9.8899379372596741E-2</v>
          </cell>
          <cell r="BD56">
            <v>-7.5631581246852875E-2</v>
          </cell>
          <cell r="BE56">
            <v>0.21494774520397186</v>
          </cell>
          <cell r="BG56">
            <v>-9.7660250961780548E-2</v>
          </cell>
          <cell r="BH56">
            <v>0.3497467041015625</v>
          </cell>
          <cell r="BJ56">
            <v>-0.40421628952026373</v>
          </cell>
          <cell r="BK56">
            <v>0.41252562403678894</v>
          </cell>
          <cell r="BM56" t="str">
            <v>SPAAll</v>
          </cell>
        </row>
        <row r="57">
          <cell r="G57">
            <v>-8.6555639281868935E-3</v>
          </cell>
          <cell r="H57">
            <v>0.14126457273960114</v>
          </cell>
          <cell r="J57">
            <v>-1.4105143956840038E-2</v>
          </cell>
          <cell r="K57">
            <v>0.28882977366447449</v>
          </cell>
          <cell r="M57">
            <v>-3.2759327441453934E-2</v>
          </cell>
          <cell r="N57">
            <v>0.30224668979644775</v>
          </cell>
          <cell r="R57">
            <v>-9.091588668525219E-3</v>
          </cell>
          <cell r="S57">
            <v>0.17556561529636383</v>
          </cell>
          <cell r="U57">
            <v>-1.4724607579410076E-2</v>
          </cell>
          <cell r="V57">
            <v>0.36230462789535522</v>
          </cell>
          <cell r="X57">
            <v>-3.3975522965192795E-2</v>
          </cell>
          <cell r="Y57">
            <v>0.37437683343887329</v>
          </cell>
          <cell r="AC57">
            <v>-2.0680824294686317E-2</v>
          </cell>
          <cell r="AD57">
            <v>1.032793402671814</v>
          </cell>
          <cell r="AF57">
            <v>-3.4044750034809113E-2</v>
          </cell>
          <cell r="AG57">
            <v>2.1241202354431152</v>
          </cell>
          <cell r="AI57">
            <v>-7.8842349350452423E-2</v>
          </cell>
          <cell r="AJ57">
            <v>2.1600363254547119</v>
          </cell>
          <cell r="AL57">
            <v>-8.6555639281868935E-3</v>
          </cell>
          <cell r="AM57">
            <v>0.14126457273960114</v>
          </cell>
          <cell r="AO57">
            <v>-1.4105143956840038E-2</v>
          </cell>
          <cell r="AP57">
            <v>0.28882977366447449</v>
          </cell>
          <cell r="AR57">
            <v>-3.2759327441453934E-2</v>
          </cell>
          <cell r="AS57">
            <v>0.30224668979644775</v>
          </cell>
          <cell r="AU57">
            <v>-9.091588668525219E-3</v>
          </cell>
          <cell r="AV57">
            <v>0.17556561529636383</v>
          </cell>
          <cell r="AX57">
            <v>-1.4724607579410076E-2</v>
          </cell>
          <cell r="AY57">
            <v>0.36230462789535522</v>
          </cell>
          <cell r="BA57">
            <v>-3.3975522965192795E-2</v>
          </cell>
          <cell r="BB57">
            <v>0.37437683343887329</v>
          </cell>
          <cell r="BD57">
            <v>-2.0680824294686317E-2</v>
          </cell>
          <cell r="BE57">
            <v>1.032793402671814</v>
          </cell>
          <cell r="BG57">
            <v>-3.4044750034809113E-2</v>
          </cell>
          <cell r="BH57">
            <v>2.1241202354431152</v>
          </cell>
          <cell r="BJ57">
            <v>-7.8842349350452423E-2</v>
          </cell>
          <cell r="BK57">
            <v>2.1600363254547119</v>
          </cell>
          <cell r="BM57" t="str">
            <v>SRIAll</v>
          </cell>
        </row>
        <row r="58">
          <cell r="G58">
            <v>-4.4309791177511215E-2</v>
          </cell>
          <cell r="H58">
            <v>7.6972797513008118E-2</v>
          </cell>
          <cell r="J58">
            <v>-6.0031231492757797E-2</v>
          </cell>
          <cell r="K58">
            <v>0.12905237078666687</v>
          </cell>
          <cell r="M58">
            <v>-0.22061134874820709</v>
          </cell>
          <cell r="N58">
            <v>0.15835441648960114</v>
          </cell>
          <cell r="R58">
            <v>-4.4119391590356827E-2</v>
          </cell>
          <cell r="S58">
            <v>6.9574788212776184E-2</v>
          </cell>
          <cell r="U58">
            <v>-5.8512561023235321E-2</v>
          </cell>
          <cell r="V58">
            <v>0.11800439655780792</v>
          </cell>
          <cell r="X58">
            <v>-0.19713142514228821</v>
          </cell>
          <cell r="Y58">
            <v>0.14476595818996429</v>
          </cell>
          <cell r="AC58">
            <v>-0.13820785284042358</v>
          </cell>
          <cell r="AD58">
            <v>0.24763104319572449</v>
          </cell>
          <cell r="AF58">
            <v>-0.17204916477203369</v>
          </cell>
          <cell r="AG58">
            <v>0.41484785079956055</v>
          </cell>
          <cell r="AI58">
            <v>-0.72017204761505127</v>
          </cell>
          <cell r="AJ58">
            <v>0.48878175020217896</v>
          </cell>
          <cell r="AL58">
            <v>-4.4309791177511215E-2</v>
          </cell>
          <cell r="AM58">
            <v>7.6972797513008118E-2</v>
          </cell>
          <cell r="AO58">
            <v>-6.0031231492757797E-2</v>
          </cell>
          <cell r="AP58">
            <v>0.12905237078666687</v>
          </cell>
          <cell r="AR58">
            <v>-0.22061134874820706</v>
          </cell>
          <cell r="AS58">
            <v>0.15835441648960114</v>
          </cell>
          <cell r="AU58">
            <v>-4.4119391590356827E-2</v>
          </cell>
          <cell r="AV58">
            <v>6.9574788212776184E-2</v>
          </cell>
          <cell r="AX58">
            <v>-5.8512561023235328E-2</v>
          </cell>
          <cell r="AY58">
            <v>0.11800439655780792</v>
          </cell>
          <cell r="BA58">
            <v>-0.19713142514228821</v>
          </cell>
          <cell r="BB58">
            <v>0.14476595818996429</v>
          </cell>
          <cell r="BD58">
            <v>-0.13820785284042358</v>
          </cell>
          <cell r="BE58">
            <v>0.24763104319572446</v>
          </cell>
          <cell r="BG58">
            <v>-0.17204916477203369</v>
          </cell>
          <cell r="BH58">
            <v>0.41484785079956055</v>
          </cell>
          <cell r="BJ58">
            <v>-0.72017204761505127</v>
          </cell>
          <cell r="BK58">
            <v>0.48878175020217896</v>
          </cell>
          <cell r="BM58" t="str">
            <v>SWEAll</v>
          </cell>
        </row>
        <row r="59">
          <cell r="G59">
            <v>-2.7012579143047333E-2</v>
          </cell>
          <cell r="H59">
            <v>7.3281683027744293E-2</v>
          </cell>
          <cell r="J59">
            <v>-4.5470036566257477E-2</v>
          </cell>
          <cell r="K59">
            <v>0.1431054025888443</v>
          </cell>
          <cell r="M59">
            <v>-0.10624434053897858</v>
          </cell>
          <cell r="N59">
            <v>0.17030768096446991</v>
          </cell>
          <cell r="R59">
            <v>-2.0319653674960136E-2</v>
          </cell>
          <cell r="S59">
            <v>0.11629652231931686</v>
          </cell>
          <cell r="U59">
            <v>-3.2752588391304016E-2</v>
          </cell>
          <cell r="V59">
            <v>0.238494873046875</v>
          </cell>
          <cell r="X59">
            <v>-7.4701212346553802E-2</v>
          </cell>
          <cell r="Y59">
            <v>0.25799748301506042</v>
          </cell>
          <cell r="AC59">
            <v>-5.3196590393781662E-2</v>
          </cell>
          <cell r="AD59">
            <v>0.20247186720371246</v>
          </cell>
          <cell r="AF59">
            <v>-8.7839804589748383E-2</v>
          </cell>
          <cell r="AG59">
            <v>0.41053077578544617</v>
          </cell>
          <cell r="AI59">
            <v>-0.208971306681633</v>
          </cell>
          <cell r="AJ59">
            <v>0.46306779980659485</v>
          </cell>
          <cell r="AL59">
            <v>-2.7012579143047333E-2</v>
          </cell>
          <cell r="AM59">
            <v>7.3281683027744293E-2</v>
          </cell>
          <cell r="AO59">
            <v>-4.5470036566257477E-2</v>
          </cell>
          <cell r="AP59">
            <v>0.1431054025888443</v>
          </cell>
          <cell r="AR59">
            <v>-0.10624434053897858</v>
          </cell>
          <cell r="AS59">
            <v>0.17030768096446991</v>
          </cell>
          <cell r="AU59">
            <v>-2.0319653674960136E-2</v>
          </cell>
          <cell r="AV59">
            <v>0.11629652231931686</v>
          </cell>
          <cell r="AX59">
            <v>-3.2752588391304016E-2</v>
          </cell>
          <cell r="AY59">
            <v>0.238494873046875</v>
          </cell>
          <cell r="BA59">
            <v>-7.4701212346553802E-2</v>
          </cell>
          <cell r="BB59">
            <v>0.25799748301506042</v>
          </cell>
          <cell r="BD59">
            <v>-5.3196590393781662E-2</v>
          </cell>
          <cell r="BE59">
            <v>0.20247186720371246</v>
          </cell>
          <cell r="BG59">
            <v>-8.7839804589748383E-2</v>
          </cell>
          <cell r="BH59">
            <v>0.41053077578544617</v>
          </cell>
          <cell r="BJ59">
            <v>-0.20897130668163297</v>
          </cell>
          <cell r="BK59">
            <v>0.4630677998065949</v>
          </cell>
          <cell r="BM59" t="str">
            <v>SWIAll</v>
          </cell>
        </row>
        <row r="60">
          <cell r="G60">
            <v>-0.22241972386837006</v>
          </cell>
          <cell r="H60">
            <v>0.41242563724517822</v>
          </cell>
          <cell r="J60">
            <v>-0.42074009776115417</v>
          </cell>
          <cell r="K60">
            <v>1.1783826351165771</v>
          </cell>
          <cell r="M60">
            <v>-0.69991004467010498</v>
          </cell>
          <cell r="N60">
            <v>1.2502247095108032</v>
          </cell>
          <cell r="R60">
            <v>-0.18420128524303436</v>
          </cell>
          <cell r="S60">
            <v>0.39910978078842163</v>
          </cell>
          <cell r="U60">
            <v>-0.32683584094047546</v>
          </cell>
          <cell r="V60">
            <v>1.1159864664077759</v>
          </cell>
          <cell r="X60">
            <v>-0.55457079410552979</v>
          </cell>
          <cell r="Y60">
            <v>1.1777973175048828</v>
          </cell>
          <cell r="AC60">
            <v>-0.55492126941680908</v>
          </cell>
          <cell r="AD60">
            <v>1.2810323238372803</v>
          </cell>
          <cell r="AF60">
            <v>-1.001279354095459</v>
          </cell>
          <cell r="AG60">
            <v>3.5759429931640625</v>
          </cell>
          <cell r="AI60">
            <v>-1.6823676824569702</v>
          </cell>
          <cell r="AJ60">
            <v>3.7180900573730469</v>
          </cell>
          <cell r="AL60">
            <v>-0.22241972386837006</v>
          </cell>
          <cell r="AM60">
            <v>0.41242563724517822</v>
          </cell>
          <cell r="AO60">
            <v>-0.42074009776115417</v>
          </cell>
          <cell r="AP60">
            <v>1.1783826351165771</v>
          </cell>
          <cell r="AR60">
            <v>-0.69991004467010498</v>
          </cell>
          <cell r="AS60">
            <v>1.2502247095108032</v>
          </cell>
          <cell r="AU60">
            <v>-0.18420128524303436</v>
          </cell>
          <cell r="AV60">
            <v>0.39910978078842163</v>
          </cell>
          <cell r="AX60">
            <v>-0.32683584094047546</v>
          </cell>
          <cell r="AY60">
            <v>1.1159864664077759</v>
          </cell>
          <cell r="BA60">
            <v>-0.55457079410552979</v>
          </cell>
          <cell r="BB60">
            <v>1.1777973175048828</v>
          </cell>
          <cell r="BD60">
            <v>-0.55492126941680908</v>
          </cell>
          <cell r="BE60">
            <v>1.2810323238372803</v>
          </cell>
          <cell r="BG60">
            <v>-1.001279354095459</v>
          </cell>
          <cell r="BH60">
            <v>3.5759429931640625</v>
          </cell>
          <cell r="BJ60">
            <v>-1.6823676824569702</v>
          </cell>
          <cell r="BK60">
            <v>3.7180900573730473</v>
          </cell>
          <cell r="BM60" t="str">
            <v>TAPAll</v>
          </cell>
        </row>
        <row r="61">
          <cell r="G61">
            <v>-9.7588591277599335E-2</v>
          </cell>
          <cell r="H61">
            <v>0.33246698975563049</v>
          </cell>
          <cell r="J61">
            <v>-0.13505639135837555</v>
          </cell>
          <cell r="K61">
            <v>0.56140196323394775</v>
          </cell>
          <cell r="M61">
            <v>-0.30947834253311157</v>
          </cell>
          <cell r="N61">
            <v>0.61189883947372437</v>
          </cell>
          <cell r="R61">
            <v>-9.2922188341617584E-2</v>
          </cell>
          <cell r="S61">
            <v>0.38969698548316956</v>
          </cell>
          <cell r="U61">
            <v>-0.13550633192062378</v>
          </cell>
          <cell r="V61">
            <v>0.64519667625427246</v>
          </cell>
          <cell r="X61">
            <v>-0.29134207963943481</v>
          </cell>
          <cell r="Y61">
            <v>0.68200433254241943</v>
          </cell>
          <cell r="AC61">
            <v>-0.25326645374298096</v>
          </cell>
          <cell r="AD61">
            <v>1.0360463857650757</v>
          </cell>
          <cell r="AF61">
            <v>-0.30845138430595398</v>
          </cell>
          <cell r="AG61">
            <v>1.6713231801986694</v>
          </cell>
          <cell r="AI61">
            <v>-0.7281985878944397</v>
          </cell>
          <cell r="AJ61">
            <v>1.773556113243103</v>
          </cell>
          <cell r="AL61">
            <v>-9.7588591277599335E-2</v>
          </cell>
          <cell r="AM61">
            <v>0.33246698975563055</v>
          </cell>
          <cell r="AO61">
            <v>-0.13505639135837555</v>
          </cell>
          <cell r="AP61">
            <v>0.56140196323394775</v>
          </cell>
          <cell r="AR61">
            <v>-0.30947834253311163</v>
          </cell>
          <cell r="AS61">
            <v>0.61189883947372448</v>
          </cell>
          <cell r="AU61">
            <v>-9.2922188341617584E-2</v>
          </cell>
          <cell r="AV61">
            <v>0.38969698548316956</v>
          </cell>
          <cell r="AX61">
            <v>-0.13550633192062378</v>
          </cell>
          <cell r="AY61">
            <v>0.64519667625427246</v>
          </cell>
          <cell r="BA61">
            <v>-0.29134207963943481</v>
          </cell>
          <cell r="BB61">
            <v>0.68200433254241943</v>
          </cell>
          <cell r="BD61">
            <v>-0.25326645374298096</v>
          </cell>
          <cell r="BE61">
            <v>1.0360463857650757</v>
          </cell>
          <cell r="BG61">
            <v>-0.30845138430595398</v>
          </cell>
          <cell r="BH61">
            <v>1.6713231801986694</v>
          </cell>
          <cell r="BJ61">
            <v>-0.7281985878944397</v>
          </cell>
          <cell r="BK61">
            <v>1.773556113243103</v>
          </cell>
          <cell r="BM61" t="str">
            <v>THAAll</v>
          </cell>
        </row>
        <row r="62">
          <cell r="G62">
            <v>-4.7496858984231949E-2</v>
          </cell>
          <cell r="H62">
            <v>5.197443813085556E-2</v>
          </cell>
          <cell r="J62">
            <v>-5.9034381061792374E-2</v>
          </cell>
          <cell r="K62">
            <v>9.2511773109436035E-2</v>
          </cell>
          <cell r="M62">
            <v>-0.14208036661148071</v>
          </cell>
          <cell r="N62">
            <v>0.11568620800971985</v>
          </cell>
          <cell r="R62">
            <v>-4.6679571270942688E-2</v>
          </cell>
          <cell r="S62">
            <v>5.0852589309215546E-2</v>
          </cell>
          <cell r="U62">
            <v>-5.6869164109230042E-2</v>
          </cell>
          <cell r="V62">
            <v>9.1275155544281006E-2</v>
          </cell>
          <cell r="X62">
            <v>-0.13887108862400055</v>
          </cell>
          <cell r="Y62">
            <v>0.11364731937646866</v>
          </cell>
          <cell r="AC62">
            <v>-0.21255876123905182</v>
          </cell>
          <cell r="AD62">
            <v>0.19042754173278809</v>
          </cell>
          <cell r="AF62">
            <v>-0.24118797481060028</v>
          </cell>
          <cell r="AG62">
            <v>0.33915776014328003</v>
          </cell>
          <cell r="AI62">
            <v>-0.5914231538772583</v>
          </cell>
          <cell r="AJ62">
            <v>0.42162197828292847</v>
          </cell>
          <cell r="AL62">
            <v>-4.7496858984231956E-2</v>
          </cell>
          <cell r="AM62">
            <v>5.197443813085556E-2</v>
          </cell>
          <cell r="AO62">
            <v>-5.9034381061792374E-2</v>
          </cell>
          <cell r="AP62">
            <v>9.2511773109436035E-2</v>
          </cell>
          <cell r="AR62">
            <v>-0.14208036661148071</v>
          </cell>
          <cell r="AS62">
            <v>0.11568620800971985</v>
          </cell>
          <cell r="AU62">
            <v>-4.6679571270942688E-2</v>
          </cell>
          <cell r="AV62">
            <v>5.0852589309215546E-2</v>
          </cell>
          <cell r="AX62">
            <v>-5.6869164109230042E-2</v>
          </cell>
          <cell r="AY62">
            <v>9.1275155544281006E-2</v>
          </cell>
          <cell r="BA62">
            <v>-0.13887108862400055</v>
          </cell>
          <cell r="BB62">
            <v>0.11364731937646866</v>
          </cell>
          <cell r="BD62">
            <v>-0.21255876123905182</v>
          </cell>
          <cell r="BE62">
            <v>0.19042754173278809</v>
          </cell>
          <cell r="BG62">
            <v>-0.24118797481060028</v>
          </cell>
          <cell r="BH62">
            <v>0.33915776014328003</v>
          </cell>
          <cell r="BJ62">
            <v>-0.5914231538772583</v>
          </cell>
          <cell r="BK62">
            <v>0.42162197828292847</v>
          </cell>
          <cell r="BM62" t="str">
            <v>TURAll</v>
          </cell>
        </row>
        <row r="63">
          <cell r="G63">
            <v>-2.4742448702454567E-2</v>
          </cell>
          <cell r="H63">
            <v>7.3005855083465576E-2</v>
          </cell>
          <cell r="J63">
            <v>-3.7889387458562851E-2</v>
          </cell>
          <cell r="K63">
            <v>0.11079703271389008</v>
          </cell>
          <cell r="M63">
            <v>-0.17371359467506409</v>
          </cell>
          <cell r="N63">
            <v>0.14461623132228851</v>
          </cell>
          <cell r="R63">
            <v>-2.3048060014843941E-2</v>
          </cell>
          <cell r="S63">
            <v>6.6804774105548859E-2</v>
          </cell>
          <cell r="U63">
            <v>-3.5102613270282745E-2</v>
          </cell>
          <cell r="V63">
            <v>0.10188131034374237</v>
          </cell>
          <cell r="X63">
            <v>-0.16570457816123962</v>
          </cell>
          <cell r="Y63">
            <v>0.13569106161594391</v>
          </cell>
          <cell r="AC63">
            <v>-7.5432926416397095E-2</v>
          </cell>
          <cell r="AD63">
            <v>0.34454751014709473</v>
          </cell>
          <cell r="AF63">
            <v>-0.10539661347866058</v>
          </cell>
          <cell r="AG63">
            <v>0.49946931004524231</v>
          </cell>
          <cell r="AI63">
            <v>-0.79331034421920776</v>
          </cell>
          <cell r="AJ63">
            <v>0.59630393981933594</v>
          </cell>
          <cell r="AL63">
            <v>-2.4742448702454567E-2</v>
          </cell>
          <cell r="AM63">
            <v>7.3005855083465576E-2</v>
          </cell>
          <cell r="AO63">
            <v>-3.7889387458562851E-2</v>
          </cell>
          <cell r="AP63">
            <v>0.11079703271389008</v>
          </cell>
          <cell r="AR63">
            <v>-0.17371359467506409</v>
          </cell>
          <cell r="AS63">
            <v>0.14461623132228851</v>
          </cell>
          <cell r="AU63">
            <v>-2.3048060014843941E-2</v>
          </cell>
          <cell r="AV63">
            <v>6.6804774105548859E-2</v>
          </cell>
          <cell r="AX63">
            <v>-3.5102613270282745E-2</v>
          </cell>
          <cell r="AY63">
            <v>0.10188131034374237</v>
          </cell>
          <cell r="BA63">
            <v>-0.16570457816123962</v>
          </cell>
          <cell r="BB63">
            <v>0.13569106161594391</v>
          </cell>
          <cell r="BD63">
            <v>-7.5432926416397095E-2</v>
          </cell>
          <cell r="BE63">
            <v>0.34454751014709473</v>
          </cell>
          <cell r="BG63">
            <v>-0.10539661347866057</v>
          </cell>
          <cell r="BH63">
            <v>0.49946931004524225</v>
          </cell>
          <cell r="BJ63">
            <v>-0.79331034421920776</v>
          </cell>
          <cell r="BK63">
            <v>0.59630393981933594</v>
          </cell>
          <cell r="BM63" t="str">
            <v>UKGAll</v>
          </cell>
        </row>
        <row r="64">
          <cell r="G64">
            <v>-0.17280092835426331</v>
          </cell>
          <cell r="H64">
            <v>4.4060833752155304E-2</v>
          </cell>
          <cell r="J64">
            <v>-0.3032376766204834</v>
          </cell>
          <cell r="K64">
            <v>6.5231002867221832E-2</v>
          </cell>
          <cell r="M64">
            <v>-0.65284490585327148</v>
          </cell>
          <cell r="N64">
            <v>0.38204902410507202</v>
          </cell>
          <cell r="R64">
            <v>-0.15368485450744629</v>
          </cell>
          <cell r="S64">
            <v>3.2083611935377121E-2</v>
          </cell>
          <cell r="U64">
            <v>-0.25839117169380188</v>
          </cell>
          <cell r="V64">
            <v>4.9430426210165024E-2</v>
          </cell>
          <cell r="X64">
            <v>-0.5245022177696228</v>
          </cell>
          <cell r="Y64">
            <v>0.29082792997360229</v>
          </cell>
          <cell r="AC64">
            <v>-2.1857624053955078</v>
          </cell>
          <cell r="AD64">
            <v>7.9132221639156342E-2</v>
          </cell>
          <cell r="AF64">
            <v>-3.819575309753418</v>
          </cell>
          <cell r="AG64">
            <v>0.11939536035060883</v>
          </cell>
          <cell r="AI64">
            <v>-7.8924007415771484</v>
          </cell>
          <cell r="AJ64">
            <v>1.8380184173583984</v>
          </cell>
          <cell r="AL64">
            <v>-0.17280092835426331</v>
          </cell>
          <cell r="AM64">
            <v>4.4060833752155304E-2</v>
          </cell>
          <cell r="AO64">
            <v>-0.3032376766204834</v>
          </cell>
          <cell r="AP64">
            <v>6.5231002867221832E-2</v>
          </cell>
          <cell r="AR64">
            <v>-0.65284490585327148</v>
          </cell>
          <cell r="AS64">
            <v>0.38204902410507202</v>
          </cell>
          <cell r="AU64">
            <v>-0.15368485450744629</v>
          </cell>
          <cell r="AV64">
            <v>3.2083611935377121E-2</v>
          </cell>
          <cell r="AX64">
            <v>-0.25839117169380188</v>
          </cell>
          <cell r="AY64">
            <v>4.9430426210165024E-2</v>
          </cell>
          <cell r="BA64">
            <v>-0.5245022177696228</v>
          </cell>
          <cell r="BB64">
            <v>0.29082792997360229</v>
          </cell>
          <cell r="BD64">
            <v>-2.1857624053955078</v>
          </cell>
          <cell r="BE64">
            <v>7.9132221639156342E-2</v>
          </cell>
          <cell r="BG64">
            <v>-3.819575309753418</v>
          </cell>
          <cell r="BH64">
            <v>0.11939536035060883</v>
          </cell>
          <cell r="BJ64">
            <v>-7.8924007415771484</v>
          </cell>
          <cell r="BK64">
            <v>1.8380184173583987</v>
          </cell>
          <cell r="BM64" t="str">
            <v>USAAll</v>
          </cell>
        </row>
        <row r="65">
          <cell r="G65">
            <v>-0.18979640305042267</v>
          </cell>
          <cell r="H65">
            <v>0.77246344089508057</v>
          </cell>
          <cell r="J65">
            <v>-0.24327240884304047</v>
          </cell>
          <cell r="K65">
            <v>2.6481497287750244</v>
          </cell>
          <cell r="M65">
            <v>-0.36330798268318176</v>
          </cell>
          <cell r="N65">
            <v>2.6701087951660156</v>
          </cell>
          <cell r="R65">
            <v>-0.13835194706916809</v>
          </cell>
          <cell r="S65">
            <v>0.46180832386016846</v>
          </cell>
          <cell r="U65">
            <v>-0.17373211681842804</v>
          </cell>
          <cell r="V65">
            <v>1.4545361995697021</v>
          </cell>
          <cell r="X65">
            <v>-0.25196436047554016</v>
          </cell>
          <cell r="Y65">
            <v>1.4695073366165161</v>
          </cell>
          <cell r="AC65">
            <v>-0.52625709772109985</v>
          </cell>
          <cell r="AD65">
            <v>2.2769050598144531</v>
          </cell>
          <cell r="AF65">
            <v>-0.62441790103912354</v>
          </cell>
          <cell r="AG65">
            <v>8.9501848220825195</v>
          </cell>
          <cell r="AI65">
            <v>-0.95487701892852783</v>
          </cell>
          <cell r="AJ65">
            <v>8.9790811538696289</v>
          </cell>
          <cell r="AL65">
            <v>-0.18979640305042264</v>
          </cell>
          <cell r="AM65">
            <v>0.77246344089508057</v>
          </cell>
          <cell r="AO65">
            <v>-0.24327240884304047</v>
          </cell>
          <cell r="AP65">
            <v>2.6481497287750249</v>
          </cell>
          <cell r="AR65">
            <v>-0.36330798268318176</v>
          </cell>
          <cell r="AS65">
            <v>2.6701087951660156</v>
          </cell>
          <cell r="AU65">
            <v>-0.13835194706916809</v>
          </cell>
          <cell r="AV65">
            <v>0.46180832386016846</v>
          </cell>
          <cell r="AX65">
            <v>-0.17373211681842804</v>
          </cell>
          <cell r="AY65">
            <v>1.4545361995697021</v>
          </cell>
          <cell r="BA65">
            <v>-0.25196436047554016</v>
          </cell>
          <cell r="BB65">
            <v>1.4695073366165161</v>
          </cell>
          <cell r="BD65">
            <v>-0.52625709772109985</v>
          </cell>
          <cell r="BE65">
            <v>2.2769050598144531</v>
          </cell>
          <cell r="BG65">
            <v>-0.62441790103912354</v>
          </cell>
          <cell r="BH65">
            <v>8.9501848220825195</v>
          </cell>
          <cell r="BJ65">
            <v>-0.95487701892852783</v>
          </cell>
          <cell r="BK65">
            <v>8.9790811538696289</v>
          </cell>
          <cell r="BM65" t="str">
            <v>VIEAll</v>
          </cell>
        </row>
        <row r="66">
          <cell r="G66">
            <v>-7.9661808907985687E-2</v>
          </cell>
          <cell r="H66">
            <v>0.26820680499076843</v>
          </cell>
          <cell r="J66">
            <v>-0.11167670786380768</v>
          </cell>
          <cell r="K66">
            <v>0.58088147640228271</v>
          </cell>
          <cell r="M66">
            <v>-0.2015644907951355</v>
          </cell>
          <cell r="N66">
            <v>0.60743623971939087</v>
          </cell>
          <cell r="R66">
            <v>-6.2185522168874741E-2</v>
          </cell>
          <cell r="S66">
            <v>0.22603291273117065</v>
          </cell>
          <cell r="U66">
            <v>-8.7480150163173676E-2</v>
          </cell>
          <cell r="V66">
            <v>0.52018386125564575</v>
          </cell>
          <cell r="X66">
            <v>-0.15521728992462158</v>
          </cell>
          <cell r="Y66">
            <v>0.53760820627212524</v>
          </cell>
          <cell r="AC66">
            <v>-0.30977344512939453</v>
          </cell>
          <cell r="AD66">
            <v>1.3199464082717896</v>
          </cell>
          <cell r="AF66">
            <v>-0.38352334499359131</v>
          </cell>
          <cell r="AG66">
            <v>3.161921501159668</v>
          </cell>
          <cell r="AI66">
            <v>-0.69378662109375</v>
          </cell>
          <cell r="AJ66">
            <v>3.2308616638183594</v>
          </cell>
          <cell r="AL66">
            <v>-7.9661808907985687E-2</v>
          </cell>
          <cell r="AM66">
            <v>0.26820680499076843</v>
          </cell>
          <cell r="AO66">
            <v>-0.11167670786380768</v>
          </cell>
          <cell r="AP66">
            <v>0.58088147640228271</v>
          </cell>
          <cell r="AR66">
            <v>-0.2015644907951355</v>
          </cell>
          <cell r="AS66">
            <v>0.60743623971939087</v>
          </cell>
          <cell r="AU66">
            <v>-6.2185522168874741E-2</v>
          </cell>
          <cell r="AV66">
            <v>0.22603291273117065</v>
          </cell>
          <cell r="AX66">
            <v>-8.7480150163173676E-2</v>
          </cell>
          <cell r="AY66">
            <v>0.52018386125564575</v>
          </cell>
          <cell r="BA66">
            <v>-0.15521728992462158</v>
          </cell>
          <cell r="BB66">
            <v>0.53760820627212524</v>
          </cell>
          <cell r="BD66">
            <v>-0.30977344512939453</v>
          </cell>
          <cell r="BE66">
            <v>1.3199464082717896</v>
          </cell>
          <cell r="BG66">
            <v>-0.38352334499359131</v>
          </cell>
          <cell r="BH66">
            <v>3.161921501159668</v>
          </cell>
          <cell r="BJ66">
            <v>-0.69378662109375</v>
          </cell>
          <cell r="BK66">
            <v>3.2308616638183594</v>
          </cell>
          <cell r="BM66" t="str">
            <v>ASEAN-5All</v>
          </cell>
        </row>
        <row r="67">
          <cell r="G67">
            <v>-0.43341392278671265</v>
          </cell>
          <cell r="H67">
            <v>9.282241016626358E-2</v>
          </cell>
          <cell r="J67">
            <v>-0.82348579168319702</v>
          </cell>
          <cell r="K67">
            <v>0.21479366719722748</v>
          </cell>
          <cell r="M67">
            <v>-0.90370470285415649</v>
          </cell>
          <cell r="N67">
            <v>0.23680511116981506</v>
          </cell>
          <cell r="R67">
            <v>-0.28128355741500854</v>
          </cell>
          <cell r="S67">
            <v>8.0269835889339447E-2</v>
          </cell>
          <cell r="U67">
            <v>-0.56041616201400757</v>
          </cell>
          <cell r="V67">
            <v>0.18905732035636902</v>
          </cell>
          <cell r="X67">
            <v>-0.59799009561538696</v>
          </cell>
          <cell r="Y67">
            <v>0.20155374705791473</v>
          </cell>
          <cell r="AC67">
            <v>-2.241626501083374</v>
          </cell>
          <cell r="AD67">
            <v>0.53999859094619751</v>
          </cell>
          <cell r="AF67">
            <v>-4.2859358787536621</v>
          </cell>
          <cell r="AG67">
            <v>1.2970175743103027</v>
          </cell>
          <cell r="AI67">
            <v>-4.649078369140625</v>
          </cell>
          <cell r="AJ67">
            <v>1.3645286560058594</v>
          </cell>
          <cell r="AL67">
            <v>-0.43341392278671265</v>
          </cell>
          <cell r="AM67">
            <v>9.282241016626358E-2</v>
          </cell>
          <cell r="AO67">
            <v>-0.82348579168319713</v>
          </cell>
          <cell r="AP67">
            <v>0.21479366719722748</v>
          </cell>
          <cell r="AR67">
            <v>-0.90370470285415649</v>
          </cell>
          <cell r="AS67">
            <v>0.23680511116981504</v>
          </cell>
          <cell r="AU67">
            <v>-0.28128355741500854</v>
          </cell>
          <cell r="AV67">
            <v>8.0269835889339447E-2</v>
          </cell>
          <cell r="AX67">
            <v>-0.56041616201400757</v>
          </cell>
          <cell r="AY67">
            <v>0.18905732035636902</v>
          </cell>
          <cell r="BA67">
            <v>-0.59799009561538696</v>
          </cell>
          <cell r="BB67">
            <v>0.20155374705791473</v>
          </cell>
          <cell r="BD67">
            <v>-2.241626501083374</v>
          </cell>
          <cell r="BE67">
            <v>0.53999859094619751</v>
          </cell>
          <cell r="BG67">
            <v>-4.2859358787536621</v>
          </cell>
          <cell r="BH67">
            <v>1.2970175743103027</v>
          </cell>
          <cell r="BJ67">
            <v>-4.649078369140625</v>
          </cell>
          <cell r="BK67">
            <v>1.3645286560058594</v>
          </cell>
          <cell r="BM67" t="str">
            <v>ASIAincPRCAll</v>
          </cell>
        </row>
        <row r="68">
          <cell r="G68">
            <v>-7.1304559707641602E-2</v>
          </cell>
          <cell r="H68">
            <v>0.18606752157211304</v>
          </cell>
          <cell r="J68">
            <v>-0.11967720836400986</v>
          </cell>
          <cell r="K68">
            <v>0.42581939697265625</v>
          </cell>
          <cell r="M68">
            <v>-0.25296953320503235</v>
          </cell>
          <cell r="N68">
            <v>0.45406699180603027</v>
          </cell>
          <cell r="R68">
            <v>-3.1172379851341248E-2</v>
          </cell>
          <cell r="S68">
            <v>0.12752389907836914</v>
          </cell>
          <cell r="U68">
            <v>-4.7789745032787323E-2</v>
          </cell>
          <cell r="V68">
            <v>0.28157573938369751</v>
          </cell>
          <cell r="X68">
            <v>-9.0126253664493561E-2</v>
          </cell>
          <cell r="Y68">
            <v>0.29395896196365356</v>
          </cell>
          <cell r="AC68">
            <v>-0.26560816168785095</v>
          </cell>
          <cell r="AD68">
            <v>0.90322071313858032</v>
          </cell>
          <cell r="AF68">
            <v>-0.41535684466362</v>
          </cell>
          <cell r="AG68">
            <v>2.1827857494354248</v>
          </cell>
          <cell r="AI68">
            <v>-0.98165690898895264</v>
          </cell>
          <cell r="AJ68">
            <v>2.2659702301025391</v>
          </cell>
          <cell r="AL68">
            <v>-7.1304559707641602E-2</v>
          </cell>
          <cell r="AM68">
            <v>0.18606752157211304</v>
          </cell>
          <cell r="AO68">
            <v>-0.11967720836400986</v>
          </cell>
          <cell r="AP68">
            <v>0.42581939697265625</v>
          </cell>
          <cell r="AR68">
            <v>-0.25296953320503235</v>
          </cell>
          <cell r="AS68">
            <v>0.45406699180603027</v>
          </cell>
          <cell r="AU68">
            <v>-3.1172379851341248E-2</v>
          </cell>
          <cell r="AV68">
            <v>0.12752389907836914</v>
          </cell>
          <cell r="AX68">
            <v>-4.7789745032787323E-2</v>
          </cell>
          <cell r="AY68">
            <v>0.28157573938369751</v>
          </cell>
          <cell r="BA68">
            <v>-9.0126253664493561E-2</v>
          </cell>
          <cell r="BB68">
            <v>0.29395896196365356</v>
          </cell>
          <cell r="BD68">
            <v>-0.26560816168785095</v>
          </cell>
          <cell r="BE68">
            <v>0.90322071313858032</v>
          </cell>
          <cell r="BG68">
            <v>-0.41535684466362005</v>
          </cell>
          <cell r="BH68">
            <v>2.1827857494354248</v>
          </cell>
          <cell r="BJ68">
            <v>-0.98165690898895264</v>
          </cell>
          <cell r="BK68">
            <v>2.2659702301025391</v>
          </cell>
          <cell r="BM68" t="str">
            <v>ASIAexcPRCAll</v>
          </cell>
        </row>
        <row r="69">
          <cell r="G69">
            <v>-1.933855377137661E-2</v>
          </cell>
          <cell r="H69">
            <v>7.0453494787216187E-2</v>
          </cell>
          <cell r="J69">
            <v>-2.9959049075841904E-2</v>
          </cell>
          <cell r="K69">
            <v>0.14289106428623199</v>
          </cell>
          <cell r="M69">
            <v>-5.8167800307273865E-2</v>
          </cell>
          <cell r="N69">
            <v>0.15334463119506836</v>
          </cell>
          <cell r="R69">
            <v>-1.4077257364988327E-2</v>
          </cell>
          <cell r="S69">
            <v>8.2301408052444458E-2</v>
          </cell>
          <cell r="U69">
            <v>-2.2409332916140556E-2</v>
          </cell>
          <cell r="V69">
            <v>0.16932733356952667</v>
          </cell>
          <cell r="X69">
            <v>-3.9969522505998611E-2</v>
          </cell>
          <cell r="Y69">
            <v>0.17752556502819061</v>
          </cell>
          <cell r="AC69">
            <v>-0.10216528177261353</v>
          </cell>
          <cell r="AD69">
            <v>0.56450569629669189</v>
          </cell>
          <cell r="AF69">
            <v>-0.13367468118667603</v>
          </cell>
          <cell r="AG69">
            <v>1.163540244102478</v>
          </cell>
          <cell r="AI69">
            <v>-0.29063963890075684</v>
          </cell>
          <cell r="AJ69">
            <v>1.2031440734863281</v>
          </cell>
          <cell r="AL69">
            <v>-1.933855377137661E-2</v>
          </cell>
          <cell r="AM69">
            <v>7.0453494787216187E-2</v>
          </cell>
          <cell r="AO69">
            <v>-2.9959049075841904E-2</v>
          </cell>
          <cell r="AP69">
            <v>0.14289106428623199</v>
          </cell>
          <cell r="AR69">
            <v>-5.8167800307273865E-2</v>
          </cell>
          <cell r="AS69">
            <v>0.15334463119506836</v>
          </cell>
          <cell r="AU69">
            <v>-1.4077257364988327E-2</v>
          </cell>
          <cell r="AV69">
            <v>8.2301408052444458E-2</v>
          </cell>
          <cell r="AX69">
            <v>-2.2409332916140556E-2</v>
          </cell>
          <cell r="AY69">
            <v>0.16932733356952667</v>
          </cell>
          <cell r="BA69">
            <v>-3.9969522505998611E-2</v>
          </cell>
          <cell r="BB69">
            <v>0.17752556502819061</v>
          </cell>
          <cell r="BD69">
            <v>-0.10216528177261353</v>
          </cell>
          <cell r="BE69">
            <v>0.56450569629669189</v>
          </cell>
          <cell r="BG69">
            <v>-0.13367468118667603</v>
          </cell>
          <cell r="BH69">
            <v>1.163540244102478</v>
          </cell>
          <cell r="BJ69">
            <v>-0.29063963890075684</v>
          </cell>
          <cell r="BK69">
            <v>1.2031440734863281</v>
          </cell>
          <cell r="BM69" t="str">
            <v>Rest of Dev AsiaAll</v>
          </cell>
        </row>
        <row r="70">
          <cell r="G70">
            <v>-3.3633571118116379E-2</v>
          </cell>
          <cell r="H70">
            <v>9.0011268854141235E-2</v>
          </cell>
          <cell r="J70">
            <v>-4.9806762486696243E-2</v>
          </cell>
          <cell r="K70">
            <v>0.16533198952674866</v>
          </cell>
          <cell r="M70">
            <v>-0.1963595449924469</v>
          </cell>
          <cell r="N70">
            <v>0.19769246876239777</v>
          </cell>
          <cell r="R70">
            <v>-3.0915996059775352E-2</v>
          </cell>
          <cell r="S70">
            <v>8.210291713476181E-2</v>
          </cell>
          <cell r="U70">
            <v>-4.4700503349304199E-2</v>
          </cell>
          <cell r="V70">
            <v>0.1508658230304718</v>
          </cell>
          <cell r="X70">
            <v>-0.16734699904918671</v>
          </cell>
          <cell r="Y70">
            <v>0.17857977747917175</v>
          </cell>
          <cell r="AC70">
            <v>-9.3509010970592499E-2</v>
          </cell>
          <cell r="AD70">
            <v>0.2961125373840332</v>
          </cell>
          <cell r="AF70">
            <v>-0.13051024079322815</v>
          </cell>
          <cell r="AG70">
            <v>0.54473906755447388</v>
          </cell>
          <cell r="AI70">
            <v>-0.61105477809906006</v>
          </cell>
          <cell r="AJ70">
            <v>0.63221192359924316</v>
          </cell>
          <cell r="AL70">
            <v>-3.3633571118116379E-2</v>
          </cell>
          <cell r="AM70">
            <v>9.0011268854141235E-2</v>
          </cell>
          <cell r="AO70">
            <v>-4.9806762486696243E-2</v>
          </cell>
          <cell r="AP70">
            <v>0.16533198952674866</v>
          </cell>
          <cell r="AR70">
            <v>-0.1963595449924469</v>
          </cell>
          <cell r="AS70">
            <v>0.19769246876239777</v>
          </cell>
          <cell r="AU70">
            <v>-3.0915996059775349E-2</v>
          </cell>
          <cell r="AV70">
            <v>8.210291713476181E-2</v>
          </cell>
          <cell r="AX70">
            <v>-4.4700503349304199E-2</v>
          </cell>
          <cell r="AY70">
            <v>0.1508658230304718</v>
          </cell>
          <cell r="BA70">
            <v>-0.16734699904918671</v>
          </cell>
          <cell r="BB70">
            <v>0.17857977747917175</v>
          </cell>
          <cell r="BD70">
            <v>-9.3509010970592499E-2</v>
          </cell>
          <cell r="BE70">
            <v>0.2961125373840332</v>
          </cell>
          <cell r="BG70">
            <v>-0.13051024079322815</v>
          </cell>
          <cell r="BH70">
            <v>0.54473906755447388</v>
          </cell>
          <cell r="BJ70">
            <v>-0.61105477809906006</v>
          </cell>
          <cell r="BK70">
            <v>0.63221192359924316</v>
          </cell>
          <cell r="BM70" t="str">
            <v>EUAll</v>
          </cell>
        </row>
        <row r="71">
          <cell r="G71">
            <v>-9.8946765065193176E-2</v>
          </cell>
          <cell r="H71">
            <v>6.7025385797023773E-2</v>
          </cell>
          <cell r="J71">
            <v>-0.16946312785148621</v>
          </cell>
          <cell r="K71">
            <v>0.11400562524795532</v>
          </cell>
          <cell r="M71">
            <v>-0.42801180481910706</v>
          </cell>
          <cell r="N71">
            <v>0.27955397963523865</v>
          </cell>
          <cell r="R71">
            <v>-7.0575512945652008E-2</v>
          </cell>
          <cell r="S71">
            <v>6.4017646014690399E-2</v>
          </cell>
          <cell r="U71">
            <v>-0.11420898884534836</v>
          </cell>
          <cell r="V71">
            <v>0.11206258088350296</v>
          </cell>
          <cell r="X71">
            <v>-0.29403266310691833</v>
          </cell>
          <cell r="Y71">
            <v>0.21010379493236542</v>
          </cell>
          <cell r="AC71">
            <v>-0.46670997142791748</v>
          </cell>
          <cell r="AD71">
            <v>0.28191739320755005</v>
          </cell>
          <cell r="AF71">
            <v>-0.78705775737762451</v>
          </cell>
          <cell r="AG71">
            <v>0.49527034163475037</v>
          </cell>
          <cell r="AI71">
            <v>-2.0633859634399414</v>
          </cell>
          <cell r="AJ71">
            <v>0.87424993515014648</v>
          </cell>
          <cell r="AL71">
            <v>-9.8946765065193176E-2</v>
          </cell>
          <cell r="AM71">
            <v>6.7025385797023773E-2</v>
          </cell>
          <cell r="AO71">
            <v>-0.16946312785148621</v>
          </cell>
          <cell r="AP71">
            <v>0.11400562524795532</v>
          </cell>
          <cell r="AR71">
            <v>-0.428011804819107</v>
          </cell>
          <cell r="AS71">
            <v>0.27955397963523865</v>
          </cell>
          <cell r="AU71">
            <v>-7.0575512945652008E-2</v>
          </cell>
          <cell r="AV71">
            <v>6.4017646014690399E-2</v>
          </cell>
          <cell r="AX71">
            <v>-0.11420898884534837</v>
          </cell>
          <cell r="AY71">
            <v>0.11206258088350296</v>
          </cell>
          <cell r="BA71">
            <v>-0.29403266310691833</v>
          </cell>
          <cell r="BB71">
            <v>0.21010379493236542</v>
          </cell>
          <cell r="BD71">
            <v>-0.46670997142791748</v>
          </cell>
          <cell r="BE71">
            <v>0.28191739320755005</v>
          </cell>
          <cell r="BG71">
            <v>-0.78705775737762451</v>
          </cell>
          <cell r="BH71">
            <v>0.49527034163475037</v>
          </cell>
          <cell r="BJ71">
            <v>-2.0633859634399414</v>
          </cell>
          <cell r="BK71">
            <v>0.87424993515014648</v>
          </cell>
          <cell r="BM71" t="str">
            <v>G3All</v>
          </cell>
        </row>
        <row r="72">
          <cell r="G72">
            <v>-0.13060534000396729</v>
          </cell>
          <cell r="H72">
            <v>0.25963369011878967</v>
          </cell>
          <cell r="J72">
            <v>-0.24265950918197632</v>
          </cell>
          <cell r="K72">
            <v>0.64805132150650024</v>
          </cell>
          <cell r="M72">
            <v>-0.55125612020492554</v>
          </cell>
          <cell r="N72">
            <v>0.70078772306442261</v>
          </cell>
          <cell r="R72">
            <v>-0.11134961992502213</v>
          </cell>
          <cell r="S72">
            <v>0.24328289926052094</v>
          </cell>
          <cell r="U72">
            <v>-0.20399217307567596</v>
          </cell>
          <cell r="V72">
            <v>0.60344618558883667</v>
          </cell>
          <cell r="X72">
            <v>-0.4768790602684021</v>
          </cell>
          <cell r="Y72">
            <v>0.65038079023361206</v>
          </cell>
          <cell r="AC72">
            <v>-0.29419311881065369</v>
          </cell>
          <cell r="AD72">
            <v>0.78286540508270264</v>
          </cell>
          <cell r="AF72">
            <v>-0.52423703670501709</v>
          </cell>
          <cell r="AG72">
            <v>1.9724100828170776</v>
          </cell>
          <cell r="AI72">
            <v>-1.364611029624939</v>
          </cell>
          <cell r="AJ72">
            <v>2.0775866508483887</v>
          </cell>
          <cell r="AL72">
            <v>-0.13060534000396729</v>
          </cell>
          <cell r="AM72">
            <v>0.25963369011878967</v>
          </cell>
          <cell r="AO72">
            <v>-0.24265950918197632</v>
          </cell>
          <cell r="AP72">
            <v>0.64805132150650024</v>
          </cell>
          <cell r="AR72">
            <v>-0.55125612020492554</v>
          </cell>
          <cell r="AS72">
            <v>0.70078772306442261</v>
          </cell>
          <cell r="AU72">
            <v>-0.11134961992502213</v>
          </cell>
          <cell r="AV72">
            <v>0.24328289926052091</v>
          </cell>
          <cell r="AX72">
            <v>-0.20399217307567594</v>
          </cell>
          <cell r="AY72">
            <v>0.60344618558883667</v>
          </cell>
          <cell r="BA72">
            <v>-0.4768790602684021</v>
          </cell>
          <cell r="BB72">
            <v>0.65038079023361206</v>
          </cell>
          <cell r="BD72">
            <v>-0.29419311881065369</v>
          </cell>
          <cell r="BE72">
            <v>0.78286540508270275</v>
          </cell>
          <cell r="BG72">
            <v>-0.52423703670501709</v>
          </cell>
          <cell r="BH72">
            <v>1.9724100828170776</v>
          </cell>
          <cell r="BJ72">
            <v>-1.364611029624939</v>
          </cell>
          <cell r="BK72">
            <v>2.0775866508483887</v>
          </cell>
          <cell r="BM72" t="str">
            <v>NIEsAll</v>
          </cell>
        </row>
        <row r="73">
          <cell r="G73">
            <v>-5.325741320848465E-2</v>
          </cell>
          <cell r="H73">
            <v>6.3338451087474823E-2</v>
          </cell>
          <cell r="J73">
            <v>-8.8940061628818512E-2</v>
          </cell>
          <cell r="K73">
            <v>0.12509644031524658</v>
          </cell>
          <cell r="M73">
            <v>-0.12597380578517914</v>
          </cell>
          <cell r="N73">
            <v>0.15203534066677094</v>
          </cell>
          <cell r="R73">
            <v>-1.4559130184352398E-2</v>
          </cell>
          <cell r="S73">
            <v>5.6280650198459625E-2</v>
          </cell>
          <cell r="U73">
            <v>-2.6029596105217934E-2</v>
          </cell>
          <cell r="V73">
            <v>0.17891107499599457</v>
          </cell>
          <cell r="X73">
            <v>-4.8495907336473465E-2</v>
          </cell>
          <cell r="Y73">
            <v>0.22672545909881592</v>
          </cell>
          <cell r="AC73">
            <v>-0.14201588928699493</v>
          </cell>
          <cell r="AD73">
            <v>0.19664044678211212</v>
          </cell>
          <cell r="AF73">
            <v>-0.24392060935497284</v>
          </cell>
          <cell r="AG73">
            <v>0.40257459878921509</v>
          </cell>
          <cell r="AI73">
            <v>-0.33115357160568237</v>
          </cell>
          <cell r="AJ73">
            <v>0.48562699556350708</v>
          </cell>
          <cell r="AL73">
            <v>-5.325741320848465E-2</v>
          </cell>
          <cell r="AM73">
            <v>6.3338451087474823E-2</v>
          </cell>
          <cell r="AO73">
            <v>-8.8940061628818512E-2</v>
          </cell>
          <cell r="AP73">
            <v>0.12509644031524658</v>
          </cell>
          <cell r="AR73">
            <v>-0.12597380578517914</v>
          </cell>
          <cell r="AS73">
            <v>0.15203534066677094</v>
          </cell>
          <cell r="AU73">
            <v>-1.4559130184352396E-2</v>
          </cell>
          <cell r="AV73">
            <v>5.6280650198459625E-2</v>
          </cell>
          <cell r="AX73">
            <v>-2.6029596105217934E-2</v>
          </cell>
          <cell r="AY73">
            <v>0.17891107499599457</v>
          </cell>
          <cell r="BA73">
            <v>-4.8495907336473465E-2</v>
          </cell>
          <cell r="BB73">
            <v>0.22672545909881589</v>
          </cell>
          <cell r="BD73">
            <v>-0.14201588928699493</v>
          </cell>
          <cell r="BE73">
            <v>0.19664044678211212</v>
          </cell>
          <cell r="BG73">
            <v>-0.24392060935497284</v>
          </cell>
          <cell r="BH73">
            <v>0.40257459878921509</v>
          </cell>
          <cell r="BJ73">
            <v>-0.33115357160568237</v>
          </cell>
          <cell r="BK73">
            <v>0.48562699556350714</v>
          </cell>
          <cell r="BM73" t="str">
            <v>Rest of Dev Asia-OtherAll</v>
          </cell>
        </row>
        <row r="74">
          <cell r="G74">
            <v>-0.18573319911956787</v>
          </cell>
          <cell r="H74">
            <v>9.1088719666004181E-2</v>
          </cell>
          <cell r="J74">
            <v>-0.33666735887527466</v>
          </cell>
          <cell r="K74">
            <v>0.16479869186878204</v>
          </cell>
          <cell r="M74">
            <v>-0.54626494646072388</v>
          </cell>
          <cell r="N74">
            <v>0.26980876922607422</v>
          </cell>
          <cell r="R74">
            <v>-0.17312127351760864</v>
          </cell>
          <cell r="S74">
            <v>0.10781194269657135</v>
          </cell>
          <cell r="U74">
            <v>-0.33356863260269165</v>
          </cell>
          <cell r="V74">
            <v>0.19439822435379028</v>
          </cell>
          <cell r="X74">
            <v>-0.4157368540763855</v>
          </cell>
          <cell r="Y74">
            <v>0.22569216787815094</v>
          </cell>
          <cell r="AC74">
            <v>-0.8693729043006897</v>
          </cell>
          <cell r="AD74">
            <v>0.44174718856811523</v>
          </cell>
          <cell r="AF74">
            <v>-1.5794500112533569</v>
          </cell>
          <cell r="AG74">
            <v>0.82540756464004517</v>
          </cell>
          <cell r="AI74">
            <v>-2.6323986053466797</v>
          </cell>
          <cell r="AJ74">
            <v>1.0694923400878906</v>
          </cell>
          <cell r="AL74">
            <v>-0.18573319911956787</v>
          </cell>
          <cell r="AM74">
            <v>9.1088719666004181E-2</v>
          </cell>
          <cell r="AO74">
            <v>-0.33666735887527466</v>
          </cell>
          <cell r="AP74">
            <v>0.16479869186878204</v>
          </cell>
          <cell r="AR74">
            <v>-0.54626494646072388</v>
          </cell>
          <cell r="AS74">
            <v>0.26980876922607422</v>
          </cell>
          <cell r="AU74">
            <v>-0.17312127351760864</v>
          </cell>
          <cell r="AV74">
            <v>0.10781194269657135</v>
          </cell>
          <cell r="AX74">
            <v>-0.33356863260269165</v>
          </cell>
          <cell r="AY74">
            <v>0.19439822435379028</v>
          </cell>
          <cell r="BA74">
            <v>-0.4157368540763855</v>
          </cell>
          <cell r="BB74">
            <v>0.22569216787815094</v>
          </cell>
          <cell r="BD74">
            <v>-0.8693729043006897</v>
          </cell>
          <cell r="BE74">
            <v>0.44174718856811523</v>
          </cell>
          <cell r="BG74">
            <v>-1.5794500112533572</v>
          </cell>
          <cell r="BH74">
            <v>0.82540756464004517</v>
          </cell>
          <cell r="BJ74">
            <v>-2.6323986053466797</v>
          </cell>
          <cell r="BK74">
            <v>1.0694923400878906</v>
          </cell>
          <cell r="BM74" t="str">
            <v>WLDAll</v>
          </cell>
        </row>
        <row r="75">
          <cell r="G75">
            <v>-8.0714873969554901E-2</v>
          </cell>
          <cell r="H75">
            <v>0.11117472499608994</v>
          </cell>
          <cell r="J75">
            <v>-0.13834317028522491</v>
          </cell>
          <cell r="K75">
            <v>0.18792136013507843</v>
          </cell>
          <cell r="M75">
            <v>-0.22013631463050842</v>
          </cell>
          <cell r="N75">
            <v>0.24250507354736328</v>
          </cell>
          <cell r="R75">
            <v>-6.2015663832426071E-2</v>
          </cell>
          <cell r="S75">
            <v>0.14062038064002991</v>
          </cell>
          <cell r="U75">
            <v>-0.10453881323337555</v>
          </cell>
          <cell r="V75">
            <v>0.2017219215631485</v>
          </cell>
          <cell r="X75">
            <v>-0.15496921539306641</v>
          </cell>
          <cell r="Y75">
            <v>0.23638054728507996</v>
          </cell>
          <cell r="AC75">
            <v>-0.17481938004493713</v>
          </cell>
          <cell r="AD75">
            <v>0.35212287306785583</v>
          </cell>
          <cell r="AF75">
            <v>-0.30150264501571655</v>
          </cell>
          <cell r="AG75">
            <v>0.58913248777389526</v>
          </cell>
          <cell r="AI75">
            <v>-0.48977690935134888</v>
          </cell>
          <cell r="AJ75">
            <v>0.72449177503585815</v>
          </cell>
          <cell r="AL75">
            <v>-8.0714873969554915E-2</v>
          </cell>
          <cell r="AM75">
            <v>0.11117472499608994</v>
          </cell>
          <cell r="AO75">
            <v>-0.13834317028522491</v>
          </cell>
          <cell r="AP75">
            <v>0.18792136013507843</v>
          </cell>
          <cell r="AR75">
            <v>-0.22013631463050842</v>
          </cell>
          <cell r="AS75">
            <v>0.24250507354736328</v>
          </cell>
          <cell r="AU75">
            <v>-6.2015663832426071E-2</v>
          </cell>
          <cell r="AV75">
            <v>0.14062038064002991</v>
          </cell>
          <cell r="AX75">
            <v>-0.10453881323337555</v>
          </cell>
          <cell r="AY75">
            <v>0.2017219215631485</v>
          </cell>
          <cell r="BA75">
            <v>-0.15496921539306641</v>
          </cell>
          <cell r="BB75">
            <v>0.23638054728507998</v>
          </cell>
          <cell r="BD75">
            <v>-0.17481938004493716</v>
          </cell>
          <cell r="BE75">
            <v>0.35212287306785583</v>
          </cell>
          <cell r="BG75">
            <v>-0.30150264501571655</v>
          </cell>
          <cell r="BH75">
            <v>0.58913248777389526</v>
          </cell>
          <cell r="BJ75">
            <v>-0.48977690935134888</v>
          </cell>
          <cell r="BK75">
            <v>0.72449177503585815</v>
          </cell>
          <cell r="BM75" t="str">
            <v>RoWAll</v>
          </cell>
        </row>
        <row r="76">
          <cell r="G76">
            <v>-3.4266824135556817E-2</v>
          </cell>
          <cell r="H76">
            <v>4.4366812333464622E-2</v>
          </cell>
          <cell r="J76">
            <v>-5.9039088897407055E-2</v>
          </cell>
          <cell r="K76">
            <v>6.0509605333209038E-2</v>
          </cell>
          <cell r="M76">
            <v>-7.5046906713396311E-2</v>
          </cell>
          <cell r="N76">
            <v>6.4724409952759743E-2</v>
          </cell>
          <cell r="R76">
            <v>-9.8235865589231253E-3</v>
          </cell>
          <cell r="S76">
            <v>2.1670144516974688E-2</v>
          </cell>
          <cell r="U76">
            <v>-1.6969396499916911E-2</v>
          </cell>
          <cell r="V76">
            <v>2.8781470842659473E-2</v>
          </cell>
          <cell r="X76">
            <v>-2.1269609220325947E-2</v>
          </cell>
          <cell r="Y76">
            <v>2.9950384981930256E-2</v>
          </cell>
          <cell r="AC76">
            <v>-0.18171690893359482</v>
          </cell>
          <cell r="AD76">
            <v>0.27447749674320221</v>
          </cell>
          <cell r="AF76">
            <v>-0.31281678704544902</v>
          </cell>
          <cell r="AG76">
            <v>0.3639741837978363</v>
          </cell>
          <cell r="AI76">
            <v>-0.39945763908326626</v>
          </cell>
          <cell r="AJ76">
            <v>0.38655056059360504</v>
          </cell>
          <cell r="AL76">
            <v>-0.30972241789639743</v>
          </cell>
          <cell r="AM76">
            <v>0.40101167052763642</v>
          </cell>
          <cell r="AO76">
            <v>-0.53362778211859907</v>
          </cell>
          <cell r="AP76">
            <v>0.54691911907621293</v>
          </cell>
          <cell r="AR76">
            <v>-0.67831525066251341</v>
          </cell>
          <cell r="AS76">
            <v>0.58501484316677999</v>
          </cell>
          <cell r="AU76">
            <v>-0.2143322963409045</v>
          </cell>
          <cell r="AV76">
            <v>0.47280204724653985</v>
          </cell>
          <cell r="AX76">
            <v>-0.37024051221320958</v>
          </cell>
          <cell r="AY76">
            <v>0.62795789509002142</v>
          </cell>
          <cell r="BA76">
            <v>-0.46406311575941089</v>
          </cell>
          <cell r="BB76">
            <v>0.65346141665951252</v>
          </cell>
          <cell r="BD76">
            <v>-0.36261460046413607</v>
          </cell>
          <cell r="BE76">
            <v>0.54771759217136884</v>
          </cell>
          <cell r="BG76">
            <v>-0.62422333132692609</v>
          </cell>
          <cell r="BH76">
            <v>0.72630749670820682</v>
          </cell>
          <cell r="BJ76">
            <v>-0.79711444052494962</v>
          </cell>
          <cell r="BK76">
            <v>0.7713584713245375</v>
          </cell>
          <cell r="BM76" t="str">
            <v>AUSAgriculture, Mining and Quarrying</v>
          </cell>
        </row>
        <row r="77">
          <cell r="G77">
            <v>-6.3720167963765562E-4</v>
          </cell>
          <cell r="H77">
            <v>2.8857608558610082E-3</v>
          </cell>
          <cell r="J77">
            <v>-1.1008726432919502E-3</v>
          </cell>
          <cell r="K77">
            <v>5.9041689382866025E-3</v>
          </cell>
          <cell r="M77">
            <v>-3.684430499561131E-3</v>
          </cell>
          <cell r="N77">
            <v>8.2203731872141361E-3</v>
          </cell>
          <cell r="R77">
            <v>-7.9079996794462204E-4</v>
          </cell>
          <cell r="S77">
            <v>3.4765341551974416E-3</v>
          </cell>
          <cell r="U77">
            <v>-1.3668460887856781E-3</v>
          </cell>
          <cell r="V77">
            <v>6.956072524189949E-3</v>
          </cell>
          <cell r="X77">
            <v>-4.3388477060943842E-3</v>
          </cell>
          <cell r="Y77">
            <v>9.5835800748318434E-3</v>
          </cell>
          <cell r="AC77">
            <v>-1.4437365462072194E-3</v>
          </cell>
          <cell r="AD77">
            <v>2.0206854678690434E-2</v>
          </cell>
          <cell r="AF77">
            <v>-2.3025404661893845E-3</v>
          </cell>
          <cell r="AG77">
            <v>4.2357157915830612E-2</v>
          </cell>
          <cell r="AI77">
            <v>-2.0066223572939634E-2</v>
          </cell>
          <cell r="AJ77">
            <v>4.6784350648522377E-2</v>
          </cell>
          <cell r="AL77">
            <v>-8.3640151298077739E-2</v>
          </cell>
          <cell r="AM77">
            <v>0.3787897651675014</v>
          </cell>
          <cell r="AO77">
            <v>-0.14450237246269204</v>
          </cell>
          <cell r="AP77">
            <v>0.7749910257118533</v>
          </cell>
          <cell r="AR77">
            <v>-0.48362446973740519</v>
          </cell>
          <cell r="AS77">
            <v>1.0790198442292693</v>
          </cell>
          <cell r="AU77">
            <v>-8.5803894888622889E-2</v>
          </cell>
          <cell r="AV77">
            <v>0.37721318072961524</v>
          </cell>
          <cell r="AX77">
            <v>-0.14830642752290116</v>
          </cell>
          <cell r="AY77">
            <v>0.75475232662759628</v>
          </cell>
          <cell r="BA77">
            <v>-0.47077648912795067</v>
          </cell>
          <cell r="BB77">
            <v>1.0398438678934756</v>
          </cell>
          <cell r="BD77">
            <v>-0.10466411346135149</v>
          </cell>
          <cell r="BE77">
            <v>1.4649019839135806</v>
          </cell>
          <cell r="BG77">
            <v>-0.16692336093846386</v>
          </cell>
          <cell r="BH77">
            <v>3.0706948533299578</v>
          </cell>
          <cell r="BJ77">
            <v>-1.4547068897690398</v>
          </cell>
          <cell r="BK77">
            <v>3.3916455168751987</v>
          </cell>
          <cell r="BM77" t="str">
            <v>AUSElectronics and Machinery</v>
          </cell>
        </row>
        <row r="78">
          <cell r="G78">
            <v>-7.5517851146287285E-3</v>
          </cell>
          <cell r="H78">
            <v>3.0158659719745629E-2</v>
          </cell>
          <cell r="J78">
            <v>-1.3170871592592448E-2</v>
          </cell>
          <cell r="K78">
            <v>3.5987322422442958E-2</v>
          </cell>
          <cell r="M78">
            <v>-2.0911788000375964E-2</v>
          </cell>
          <cell r="N78">
            <v>3.9744127920130268E-2</v>
          </cell>
          <cell r="R78">
            <v>-7.4339058846817352E-3</v>
          </cell>
          <cell r="S78">
            <v>3.0414369844947942E-2</v>
          </cell>
          <cell r="U78">
            <v>-1.3008122194150928E-2</v>
          </cell>
          <cell r="V78">
            <v>3.7353133186115883E-2</v>
          </cell>
          <cell r="X78">
            <v>-2.1467209298862144E-2</v>
          </cell>
          <cell r="Y78">
            <v>4.1638578797574155E-2</v>
          </cell>
          <cell r="AC78">
            <v>-2.9136541968910024E-2</v>
          </cell>
          <cell r="AD78">
            <v>0.36333501432818593</v>
          </cell>
          <cell r="AF78">
            <v>-5.1472627535986248E-2</v>
          </cell>
          <cell r="AG78">
            <v>0.39044700899103191</v>
          </cell>
          <cell r="AI78">
            <v>-9.8463922244263813E-2</v>
          </cell>
          <cell r="AJ78">
            <v>0.4085181740229018</v>
          </cell>
          <cell r="AL78">
            <v>-4.626778480564251E-2</v>
          </cell>
          <cell r="AM78">
            <v>0.18477411059231269</v>
          </cell>
          <cell r="AO78">
            <v>-8.0694437579845915E-2</v>
          </cell>
          <cell r="AP78">
            <v>0.22048478131977725</v>
          </cell>
          <cell r="AR78">
            <v>-0.12812097966457831</v>
          </cell>
          <cell r="AS78">
            <v>0.24350173236979358</v>
          </cell>
          <cell r="AU78">
            <v>-4.6365609860177626E-2</v>
          </cell>
          <cell r="AV78">
            <v>0.18969581109169245</v>
          </cell>
          <cell r="AX78">
            <v>-8.1132251070103661E-2</v>
          </cell>
          <cell r="AY78">
            <v>0.23297319433804611</v>
          </cell>
          <cell r="BA78">
            <v>-0.13389196293012157</v>
          </cell>
          <cell r="BB78">
            <v>0.2597017139588445</v>
          </cell>
          <cell r="BD78">
            <v>-0.13052747071792245</v>
          </cell>
          <cell r="BE78">
            <v>1.627688024684707</v>
          </cell>
          <cell r="BG78">
            <v>-0.23058988574028474</v>
          </cell>
          <cell r="BH78">
            <v>1.7491458178996746</v>
          </cell>
          <cell r="BJ78">
            <v>-0.44110405212889886</v>
          </cell>
          <cell r="BK78">
            <v>1.8301020091681193</v>
          </cell>
          <cell r="BM78" t="str">
            <v>AUSOther</v>
          </cell>
        </row>
        <row r="79">
          <cell r="G79">
            <v>-2.1523409290239215E-2</v>
          </cell>
          <cell r="H79">
            <v>3.6594905621313956E-2</v>
          </cell>
          <cell r="J79">
            <v>-3.7672192753234413E-2</v>
          </cell>
          <cell r="K79">
            <v>5.1258125160529744E-2</v>
          </cell>
          <cell r="M79">
            <v>-5.3857166240049992E-2</v>
          </cell>
          <cell r="N79">
            <v>5.8426384835911449E-2</v>
          </cell>
          <cell r="R79">
            <v>-2.3690507085120771E-2</v>
          </cell>
          <cell r="S79">
            <v>3.7866524915443733E-2</v>
          </cell>
          <cell r="U79">
            <v>-4.1517009303788655E-2</v>
          </cell>
          <cell r="V79">
            <v>5.402844594209455E-2</v>
          </cell>
          <cell r="X79">
            <v>-5.8937731679179706E-2</v>
          </cell>
          <cell r="Y79">
            <v>6.170051998924464E-2</v>
          </cell>
          <cell r="AC79">
            <v>-1.3831622827638057E-2</v>
          </cell>
          <cell r="AD79">
            <v>2.1308687276587079E-2</v>
          </cell>
          <cell r="AF79">
            <v>-2.4263429230813927E-2</v>
          </cell>
          <cell r="AG79">
            <v>3.3486605857206087E-2</v>
          </cell>
          <cell r="AI79">
            <v>-3.5019514769601301E-2</v>
          </cell>
          <cell r="AJ79">
            <v>3.8190196416962863E-2</v>
          </cell>
          <cell r="AL79">
            <v>-3.0020909229822632E-2</v>
          </cell>
          <cell r="AM79">
            <v>5.104267289242178E-2</v>
          </cell>
          <cell r="AO79">
            <v>-5.2545275884620914E-2</v>
          </cell>
          <cell r="AP79">
            <v>7.1494970986450468E-2</v>
          </cell>
          <cell r="AR79">
            <v>-7.5120120482085523E-2</v>
          </cell>
          <cell r="AS79">
            <v>8.1493278882217871E-2</v>
          </cell>
          <cell r="AU79">
            <v>-3.0316407716043645E-2</v>
          </cell>
          <cell r="AV79">
            <v>4.8457257753141296E-2</v>
          </cell>
          <cell r="AX79">
            <v>-5.3128731127707635E-2</v>
          </cell>
          <cell r="AY79">
            <v>6.9139440095543736E-2</v>
          </cell>
          <cell r="BA79">
            <v>-7.5421783798245989E-2</v>
          </cell>
          <cell r="BB79">
            <v>7.895728502412111E-2</v>
          </cell>
          <cell r="BD79">
            <v>-5.418684161184667E-2</v>
          </cell>
          <cell r="BE79">
            <v>8.3479030392991802E-2</v>
          </cell>
          <cell r="BG79">
            <v>-9.5054543712921546E-2</v>
          </cell>
          <cell r="BH79">
            <v>0.13118731115751661</v>
          </cell>
          <cell r="BJ79">
            <v>-0.13719264353799271</v>
          </cell>
          <cell r="BK79">
            <v>0.14961412338660923</v>
          </cell>
          <cell r="BM79" t="str">
            <v>AUSServices</v>
          </cell>
        </row>
        <row r="80">
          <cell r="G80">
            <v>-1.6400592721765861E-4</v>
          </cell>
          <cell r="H80">
            <v>9.9847148521803319E-4</v>
          </cell>
          <cell r="J80">
            <v>-3.2064491824712604E-4</v>
          </cell>
          <cell r="K80">
            <v>2.6286786887794733E-3</v>
          </cell>
          <cell r="M80">
            <v>-4.8368056741310284E-4</v>
          </cell>
          <cell r="N80">
            <v>2.69878632389009E-3</v>
          </cell>
          <cell r="R80">
            <v>-3.1723282882012427E-4</v>
          </cell>
          <cell r="S80">
            <v>1.5840341220609844E-3</v>
          </cell>
          <cell r="U80">
            <v>-6.199735653353855E-4</v>
          </cell>
          <cell r="V80">
            <v>4.3618356576189399E-3</v>
          </cell>
          <cell r="X80">
            <v>-9.3314066180028021E-4</v>
          </cell>
          <cell r="Y80">
            <v>4.483309923671186E-3</v>
          </cell>
          <cell r="AC80">
            <v>-7.165389833971858E-4</v>
          </cell>
          <cell r="AD80">
            <v>9.295379277318716E-3</v>
          </cell>
          <cell r="AF80">
            <v>-1.401476823957637E-3</v>
          </cell>
          <cell r="AG80">
            <v>2.520592138171196E-2</v>
          </cell>
          <cell r="AI80">
            <v>-2.1190448314882815E-3</v>
          </cell>
          <cell r="AJ80">
            <v>2.5498758070170879E-2</v>
          </cell>
          <cell r="AL80">
            <v>-0.10392880774603128</v>
          </cell>
          <cell r="AM80">
            <v>0.63272073630242742</v>
          </cell>
          <cell r="AO80">
            <v>-0.20318926656243091</v>
          </cell>
          <cell r="AP80">
            <v>1.6657656629060926</v>
          </cell>
          <cell r="AR80">
            <v>-0.30650321945044473</v>
          </cell>
          <cell r="AS80">
            <v>1.7101921239160682</v>
          </cell>
          <cell r="AU80">
            <v>-9.9880920488566755E-2</v>
          </cell>
          <cell r="AV80">
            <v>0.49873396390024927</v>
          </cell>
          <cell r="AX80">
            <v>-0.19519899820768061</v>
          </cell>
          <cell r="AY80">
            <v>1.3733262163414386</v>
          </cell>
          <cell r="BA80">
            <v>-0.29379982075805211</v>
          </cell>
          <cell r="BB80">
            <v>1.4115724519347004</v>
          </cell>
          <cell r="BD80">
            <v>-0.10861737994286637</v>
          </cell>
          <cell r="BE80">
            <v>1.4090506812215109</v>
          </cell>
          <cell r="BG80">
            <v>-0.21244446456662411</v>
          </cell>
          <cell r="BH80">
            <v>3.8208683727816557</v>
          </cell>
          <cell r="BJ80">
            <v>-0.32121783030770112</v>
          </cell>
          <cell r="BK80">
            <v>3.865258356562792</v>
          </cell>
          <cell r="BM80" t="str">
            <v>AUSTextiles, Garments and Leather</v>
          </cell>
        </row>
        <row r="81">
          <cell r="G81">
            <v>-4.4554239138960838E-4</v>
          </cell>
          <cell r="H81">
            <v>1.8110005767084658E-3</v>
          </cell>
          <cell r="J81">
            <v>-6.5227510640397668E-4</v>
          </cell>
          <cell r="K81">
            <v>2.8981396462768316E-3</v>
          </cell>
          <cell r="M81">
            <v>-1.7610018840059638E-3</v>
          </cell>
          <cell r="N81">
            <v>3.2259451691061258E-3</v>
          </cell>
          <cell r="R81">
            <v>-1.1495270300656557E-3</v>
          </cell>
          <cell r="S81">
            <v>6.5826362988445908E-3</v>
          </cell>
          <cell r="U81">
            <v>-1.7148466286016628E-3</v>
          </cell>
          <cell r="V81">
            <v>9.8153542494401336E-3</v>
          </cell>
          <cell r="X81">
            <v>-5.0102409441024065E-3</v>
          </cell>
          <cell r="Y81">
            <v>1.0766984487418085E-2</v>
          </cell>
          <cell r="AC81">
            <v>-3.8094820774858817E-4</v>
          </cell>
          <cell r="AD81">
            <v>1.3338922872208059E-3</v>
          </cell>
          <cell r="AF81">
            <v>-5.5289667216129601E-4</v>
          </cell>
          <cell r="AG81">
            <v>2.2472153650596738E-3</v>
          </cell>
          <cell r="AI81">
            <v>-1.4353887527249753E-3</v>
          </cell>
          <cell r="AJ81">
            <v>2.5115000316873193E-3</v>
          </cell>
          <cell r="AL81">
            <v>-2.8672356516361026E-2</v>
          </cell>
          <cell r="AM81">
            <v>0.11654481187473295</v>
          </cell>
          <cell r="AO81">
            <v>-4.1976397216057011E-2</v>
          </cell>
          <cell r="AP81">
            <v>0.1865063679195125</v>
          </cell>
          <cell r="AR81">
            <v>-0.11332720481820373</v>
          </cell>
          <cell r="AS81">
            <v>0.20760190675091103</v>
          </cell>
          <cell r="AU81">
            <v>-1.9235177206349881E-2</v>
          </cell>
          <cell r="AV81">
            <v>0.11014806296985898</v>
          </cell>
          <cell r="AX81">
            <v>-2.8694739593013892E-2</v>
          </cell>
          <cell r="AY81">
            <v>0.16424153011895415</v>
          </cell>
          <cell r="BA81">
            <v>-8.3836978066374954E-2</v>
          </cell>
          <cell r="BB81">
            <v>0.18016527595847681</v>
          </cell>
          <cell r="BD81">
            <v>-3.6899089498570896E-2</v>
          </cell>
          <cell r="BE81">
            <v>0.12920236894800396</v>
          </cell>
          <cell r="BG81">
            <v>-5.3554219115806517E-2</v>
          </cell>
          <cell r="BH81">
            <v>0.21766791178244591</v>
          </cell>
          <cell r="BJ81">
            <v>-0.13903343545061528</v>
          </cell>
          <cell r="BK81">
            <v>0.24326683407329269</v>
          </cell>
          <cell r="BM81" t="str">
            <v>AUTAgriculture, Mining and Quarrying</v>
          </cell>
        </row>
        <row r="82">
          <cell r="G82">
            <v>-4.0696548530831933E-3</v>
          </cell>
          <cell r="H82">
            <v>2.4458038620650768E-2</v>
          </cell>
          <cell r="J82">
            <v>-7.1028294041752815E-3</v>
          </cell>
          <cell r="K82">
            <v>5.2480340003967285E-2</v>
          </cell>
          <cell r="M82">
            <v>-3.5783570259809494E-2</v>
          </cell>
          <cell r="N82">
            <v>6.3942162320017815E-2</v>
          </cell>
          <cell r="R82">
            <v>-3.18287150003016E-3</v>
          </cell>
          <cell r="S82">
            <v>1.9055955111980438E-2</v>
          </cell>
          <cell r="U82">
            <v>-5.5479109287261963E-3</v>
          </cell>
          <cell r="V82">
            <v>4.0948601439595222E-2</v>
          </cell>
          <cell r="X82">
            <v>-2.7886842377483845E-2</v>
          </cell>
          <cell r="Y82">
            <v>4.9834275618195534E-2</v>
          </cell>
          <cell r="AC82">
            <v>-1.1072966270148754E-2</v>
          </cell>
          <cell r="AD82">
            <v>8.584531769156456E-2</v>
          </cell>
          <cell r="AF82">
            <v>-1.9295030273497105E-2</v>
          </cell>
          <cell r="AG82">
            <v>0.18855439871549606</v>
          </cell>
          <cell r="AI82">
            <v>-0.1069943755865097</v>
          </cell>
          <cell r="AJ82">
            <v>0.21080292016267776</v>
          </cell>
          <cell r="AL82">
            <v>-6.8410740362833747E-2</v>
          </cell>
          <cell r="AM82">
            <v>0.41113868135374676</v>
          </cell>
          <cell r="AO82">
            <v>-0.11939828701748706</v>
          </cell>
          <cell r="AP82">
            <v>0.88219248161663466</v>
          </cell>
          <cell r="AR82">
            <v>-0.60152042929253402</v>
          </cell>
          <cell r="AS82">
            <v>1.0748652705520942</v>
          </cell>
          <cell r="AU82">
            <v>-6.8339182705190626E-2</v>
          </cell>
          <cell r="AV82">
            <v>0.40914890783595964</v>
          </cell>
          <cell r="AX82">
            <v>-0.11911875757056192</v>
          </cell>
          <cell r="AY82">
            <v>0.87920418882006801</v>
          </cell>
          <cell r="BA82">
            <v>-0.59875619115872658</v>
          </cell>
          <cell r="BB82">
            <v>1.0699877976287828</v>
          </cell>
          <cell r="BD82">
            <v>-6.8559894659652246E-2</v>
          </cell>
          <cell r="BE82">
            <v>0.53152387484685981</v>
          </cell>
          <cell r="BG82">
            <v>-0.1194680098116104</v>
          </cell>
          <cell r="BH82">
            <v>1.1674622136616346</v>
          </cell>
          <cell r="BJ82">
            <v>-0.66247136859451727</v>
          </cell>
          <cell r="BK82">
            <v>1.3052171972439426</v>
          </cell>
          <cell r="BM82" t="str">
            <v>AUTElectronics and Machinery</v>
          </cell>
        </row>
        <row r="83">
          <cell r="G83">
            <v>-2.6262583905918291E-2</v>
          </cell>
          <cell r="H83">
            <v>4.3957292538834736E-2</v>
          </cell>
          <cell r="J83">
            <v>-3.1328642060543643E-2</v>
          </cell>
          <cell r="K83">
            <v>6.0419907575123943E-2</v>
          </cell>
          <cell r="M83">
            <v>-0.11140560121566523</v>
          </cell>
          <cell r="N83">
            <v>7.6691718335496262E-2</v>
          </cell>
          <cell r="R83">
            <v>-2.5058819670448429E-2</v>
          </cell>
          <cell r="S83">
            <v>3.2754634747107048E-2</v>
          </cell>
          <cell r="U83">
            <v>-2.9109497609169921E-2</v>
          </cell>
          <cell r="V83">
            <v>4.739627314847894E-2</v>
          </cell>
          <cell r="X83">
            <v>-9.4084013122483157E-2</v>
          </cell>
          <cell r="Y83">
            <v>6.0839854573714547E-2</v>
          </cell>
          <cell r="AC83">
            <v>-0.11369783394911792</v>
          </cell>
          <cell r="AD83">
            <v>0.1972306903480785</v>
          </cell>
          <cell r="AF83">
            <v>-0.1325393057486508</v>
          </cell>
          <cell r="AG83">
            <v>0.27164565163548104</v>
          </cell>
          <cell r="AI83">
            <v>-0.5098374575318303</v>
          </cell>
          <cell r="AJ83">
            <v>0.33428918398567475</v>
          </cell>
          <cell r="AL83">
            <v>-0.12354053328614835</v>
          </cell>
          <cell r="AM83">
            <v>0.20677734458714492</v>
          </cell>
          <cell r="AO83">
            <v>-0.14737152906033099</v>
          </cell>
          <cell r="AP83">
            <v>0.28421832481032144</v>
          </cell>
          <cell r="AR83">
            <v>-0.5240576264145026</v>
          </cell>
          <cell r="AS83">
            <v>0.36076175199437233</v>
          </cell>
          <cell r="AU83">
            <v>-0.13942100313538394</v>
          </cell>
          <cell r="AV83">
            <v>0.18223859279214991</v>
          </cell>
          <cell r="AX83">
            <v>-0.16195796174005925</v>
          </cell>
          <cell r="AY83">
            <v>0.26370100563963816</v>
          </cell>
          <cell r="BA83">
            <v>-0.52345990996568326</v>
          </cell>
          <cell r="BB83">
            <v>0.33849772921592547</v>
          </cell>
          <cell r="BD83">
            <v>-0.18698829478815671</v>
          </cell>
          <cell r="BE83">
            <v>0.32436704541427436</v>
          </cell>
          <cell r="BG83">
            <v>-0.2179751180258841</v>
          </cell>
          <cell r="BH83">
            <v>0.44675043861141495</v>
          </cell>
          <cell r="BJ83">
            <v>-0.83848243622363061</v>
          </cell>
          <cell r="BK83">
            <v>0.54977445311385065</v>
          </cell>
          <cell r="BM83" t="str">
            <v>AUTOther</v>
          </cell>
        </row>
        <row r="84">
          <cell r="G84">
            <v>-1.8852385561331175E-2</v>
          </cell>
          <cell r="H84">
            <v>3.8168609044078039E-2</v>
          </cell>
          <cell r="J84">
            <v>-2.6573481864033965E-2</v>
          </cell>
          <cell r="K84">
            <v>6.5689631619534339E-2</v>
          </cell>
          <cell r="M84">
            <v>-8.9998500546244031E-2</v>
          </cell>
          <cell r="N84">
            <v>8.2515856385725783E-2</v>
          </cell>
          <cell r="R84">
            <v>-1.6725181416404666E-2</v>
          </cell>
          <cell r="S84">
            <v>3.37675481387123E-2</v>
          </cell>
          <cell r="U84">
            <v>-2.3683545010499074E-2</v>
          </cell>
          <cell r="V84">
            <v>5.7916162120818626E-2</v>
          </cell>
          <cell r="X84">
            <v>-8.1184525861317525E-2</v>
          </cell>
          <cell r="Y84">
            <v>7.2994112117157783E-2</v>
          </cell>
          <cell r="AC84">
            <v>-8.9995628198948907E-3</v>
          </cell>
          <cell r="AD84">
            <v>1.9427300158014305E-2</v>
          </cell>
          <cell r="AF84">
            <v>-1.2933266562640711E-2</v>
          </cell>
          <cell r="AG84">
            <v>3.478586667813488E-2</v>
          </cell>
          <cell r="AI84">
            <v>-4.4565090473682289E-2</v>
          </cell>
          <cell r="AJ84">
            <v>4.3378020873262813E-2</v>
          </cell>
          <cell r="AL84">
            <v>-2.6572851565359479E-2</v>
          </cell>
          <cell r="AM84">
            <v>5.3799492869745162E-2</v>
          </cell>
          <cell r="AO84">
            <v>-3.7455906407734552E-2</v>
          </cell>
          <cell r="AP84">
            <v>9.2590978724168202E-2</v>
          </cell>
          <cell r="AR84">
            <v>-0.12685486345163635</v>
          </cell>
          <cell r="AS84">
            <v>0.11630791214157542</v>
          </cell>
          <cell r="AU84">
            <v>-2.3597342962904135E-2</v>
          </cell>
          <cell r="AV84">
            <v>4.7642198587096632E-2</v>
          </cell>
          <cell r="AX84">
            <v>-3.3414808501985208E-2</v>
          </cell>
          <cell r="AY84">
            <v>8.1713166908888482E-2</v>
          </cell>
          <cell r="BA84">
            <v>-0.1145422015064807</v>
          </cell>
          <cell r="BB84">
            <v>0.10298645228516268</v>
          </cell>
          <cell r="BD84">
            <v>-4.3704652078429607E-2</v>
          </cell>
          <cell r="BE84">
            <v>9.4344959996529268E-2</v>
          </cell>
          <cell r="BG84">
            <v>-6.2807930415046662E-2</v>
          </cell>
          <cell r="BH84">
            <v>0.16893089484898768</v>
          </cell>
          <cell r="BJ84">
            <v>-0.21642182103449886</v>
          </cell>
          <cell r="BK84">
            <v>0.21065704502065472</v>
          </cell>
          <cell r="BM84" t="str">
            <v>AUTServices</v>
          </cell>
        </row>
        <row r="85">
          <cell r="G85">
            <v>-1.3737217705056537E-4</v>
          </cell>
          <cell r="H85">
            <v>2.353025134652853E-3</v>
          </cell>
          <cell r="J85">
            <v>-2.4860762277967297E-4</v>
          </cell>
          <cell r="K85">
            <v>5.0662055145949125E-3</v>
          </cell>
          <cell r="M85">
            <v>-6.2523049564333633E-4</v>
          </cell>
          <cell r="N85">
            <v>5.2191620925441384E-3</v>
          </cell>
          <cell r="R85">
            <v>-2.5321190332761034E-4</v>
          </cell>
          <cell r="S85">
            <v>4.7758815344423056E-3</v>
          </cell>
          <cell r="U85">
            <v>-4.6112682321108878E-4</v>
          </cell>
          <cell r="V85">
            <v>1.0132680181413889E-2</v>
          </cell>
          <cell r="X85">
            <v>-1.1175936670042574E-3</v>
          </cell>
          <cell r="Y85">
            <v>1.0426624212414026E-2</v>
          </cell>
          <cell r="AC85">
            <v>-6.9452550087589771E-4</v>
          </cell>
          <cell r="AD85">
            <v>1.4061424881219864E-2</v>
          </cell>
          <cell r="AF85">
            <v>-1.2640636705327779E-3</v>
          </cell>
          <cell r="AG85">
            <v>2.9981748200953007E-2</v>
          </cell>
          <cell r="AI85">
            <v>-3.0747675336897373E-3</v>
          </cell>
          <cell r="AJ85">
            <v>3.0775672756135464E-2</v>
          </cell>
          <cell r="AL85">
            <v>-4.6896657284304949E-2</v>
          </cell>
          <cell r="AM85">
            <v>0.80328502969383642</v>
          </cell>
          <cell r="AO85">
            <v>-8.4870653825865852E-2</v>
          </cell>
          <cell r="AP85">
            <v>1.7295212818994601</v>
          </cell>
          <cell r="AR85">
            <v>-0.2134436601895652</v>
          </cell>
          <cell r="AS85">
            <v>1.7817382036188019</v>
          </cell>
          <cell r="AU85">
            <v>-4.9121110628289444E-2</v>
          </cell>
          <cell r="AV85">
            <v>0.92648332135247102</v>
          </cell>
          <cell r="AX85">
            <v>-8.9454964000318701E-2</v>
          </cell>
          <cell r="AY85">
            <v>1.9656599773208019</v>
          </cell>
          <cell r="BA85">
            <v>-0.21680435016265587</v>
          </cell>
          <cell r="BB85">
            <v>2.0226827992163501</v>
          </cell>
          <cell r="BD85">
            <v>-4.8901905995338169E-2</v>
          </cell>
          <cell r="BE85">
            <v>0.99007232540017742</v>
          </cell>
          <cell r="BG85">
            <v>-8.900338822772981E-2</v>
          </cell>
          <cell r="BH85">
            <v>2.1110306680602169</v>
          </cell>
          <cell r="BJ85">
            <v>-0.21649600007542558</v>
          </cell>
          <cell r="BK85">
            <v>2.1669313137758315</v>
          </cell>
          <cell r="BM85" t="str">
            <v>AUTTextiles, Garments and Leather</v>
          </cell>
        </row>
        <row r="86">
          <cell r="G86">
            <v>-6.8603615363826975E-4</v>
          </cell>
          <cell r="H86">
            <v>1.2994293472729623E-2</v>
          </cell>
          <cell r="J86">
            <v>-1.3652269699377939E-3</v>
          </cell>
          <cell r="K86">
            <v>2.6907455641776323E-2</v>
          </cell>
          <cell r="M86">
            <v>-1.7075041541829705E-3</v>
          </cell>
          <cell r="N86">
            <v>2.7091448660939932E-2</v>
          </cell>
          <cell r="R86">
            <v>-1.8324901043342834E-3</v>
          </cell>
          <cell r="S86">
            <v>3.3268435683567077E-2</v>
          </cell>
          <cell r="U86">
            <v>-3.641993187557091E-3</v>
          </cell>
          <cell r="V86">
            <v>6.8979465955635533E-2</v>
          </cell>
          <cell r="X86">
            <v>-4.5130131657060701E-3</v>
          </cell>
          <cell r="Y86">
            <v>6.9404968293383718E-2</v>
          </cell>
          <cell r="AC86">
            <v>-6.5654553907279478E-5</v>
          </cell>
          <cell r="AD86">
            <v>3.9782666299288394E-3</v>
          </cell>
          <cell r="AF86">
            <v>-1.3046568915342505E-4</v>
          </cell>
          <cell r="AG86">
            <v>1.0674254186596954E-2</v>
          </cell>
          <cell r="AI86">
            <v>-1.617786876977334E-4</v>
          </cell>
          <cell r="AJ86">
            <v>1.0689673243177822E-2</v>
          </cell>
          <cell r="AL86">
            <v>-4.2792459734948187E-3</v>
          </cell>
          <cell r="AM86">
            <v>8.1053713753557979E-2</v>
          </cell>
          <cell r="AO86">
            <v>-8.5157932027781387E-3</v>
          </cell>
          <cell r="AP86">
            <v>0.16783899886531958</v>
          </cell>
          <cell r="AR86">
            <v>-1.0650794768996778E-2</v>
          </cell>
          <cell r="AS86">
            <v>0.16898668092585159</v>
          </cell>
          <cell r="AU86">
            <v>-4.3554584332612519E-3</v>
          </cell>
          <cell r="AV86">
            <v>7.9072344465424313E-2</v>
          </cell>
          <cell r="AX86">
            <v>-8.6562813655073952E-3</v>
          </cell>
          <cell r="AY86">
            <v>0.16395024235477365</v>
          </cell>
          <cell r="BA86">
            <v>-1.0726519726082987E-2</v>
          </cell>
          <cell r="BB86">
            <v>0.16496157537148914</v>
          </cell>
          <cell r="BD86">
            <v>-4.3515784239136455E-3</v>
          </cell>
          <cell r="BE86">
            <v>0.26367918447549671</v>
          </cell>
          <cell r="BG86">
            <v>-8.6472551284537992E-3</v>
          </cell>
          <cell r="BH86">
            <v>0.70748868807126353</v>
          </cell>
          <cell r="BJ86">
            <v>-1.0722678092196514E-2</v>
          </cell>
          <cell r="BK86">
            <v>0.70851066187111855</v>
          </cell>
          <cell r="BM86" t="str">
            <v>BANAgriculture, Mining and Quarrying</v>
          </cell>
        </row>
        <row r="87">
          <cell r="G87">
            <v>-5.568951451095927E-6</v>
          </cell>
          <cell r="H87">
            <v>1.2264018732821569E-4</v>
          </cell>
          <cell r="J87">
            <v>-8.3413951870170422E-6</v>
          </cell>
          <cell r="K87">
            <v>2.5030831238836981E-4</v>
          </cell>
          <cell r="M87">
            <v>-1.6925474710660637E-5</v>
          </cell>
          <cell r="N87">
            <v>4.1316445276606828E-4</v>
          </cell>
          <cell r="R87">
            <v>-1.4829327000143167E-5</v>
          </cell>
          <cell r="S87">
            <v>3.410464373700961E-4</v>
          </cell>
          <cell r="U87">
            <v>-2.0529411983716273E-5</v>
          </cell>
          <cell r="V87">
            <v>6.9862689451838378E-4</v>
          </cell>
          <cell r="X87">
            <v>-4.6244222744462604E-5</v>
          </cell>
          <cell r="Y87">
            <v>8.4557912123273127E-4</v>
          </cell>
          <cell r="AC87">
            <v>-4.6515194753737887E-5</v>
          </cell>
          <cell r="AD87">
            <v>1.3571532799687702E-3</v>
          </cell>
          <cell r="AF87">
            <v>-4.932682600156113E-5</v>
          </cell>
          <cell r="AG87">
            <v>2.7867429089383222E-3</v>
          </cell>
          <cell r="AI87">
            <v>-1.3378420499066124E-4</v>
          </cell>
          <cell r="AJ87">
            <v>5.6393761187791824E-3</v>
          </cell>
          <cell r="AL87">
            <v>-3.30469332224611E-3</v>
          </cell>
          <cell r="AM87">
            <v>7.2776394562177174E-2</v>
          </cell>
          <cell r="AO87">
            <v>-4.9499000332147497E-3</v>
          </cell>
          <cell r="AP87">
            <v>0.1485364373736377</v>
          </cell>
          <cell r="AR87">
            <v>-1.0043812330444778E-2</v>
          </cell>
          <cell r="AS87">
            <v>0.24517753836349163</v>
          </cell>
          <cell r="AU87">
            <v>-4.3077489603445479E-3</v>
          </cell>
          <cell r="AV87">
            <v>9.9070068115435048E-2</v>
          </cell>
          <cell r="AX87">
            <v>-5.9635580986571344E-3</v>
          </cell>
          <cell r="AY87">
            <v>0.20294307883973786</v>
          </cell>
          <cell r="BA87">
            <v>-1.3433414911376441E-2</v>
          </cell>
          <cell r="BB87">
            <v>0.24563101078991575</v>
          </cell>
          <cell r="BD87">
            <v>-2.7216792375229493E-2</v>
          </cell>
          <cell r="BE87">
            <v>0.7940923226878136</v>
          </cell>
          <cell r="BG87">
            <v>-2.8861923268754627E-2</v>
          </cell>
          <cell r="BH87">
            <v>1.6305683241199909</v>
          </cell>
          <cell r="BJ87">
            <v>-7.8279300980963196E-2</v>
          </cell>
          <cell r="BK87">
            <v>3.2996901284242539</v>
          </cell>
          <cell r="BM87" t="str">
            <v>BANElectronics and Machinery</v>
          </cell>
        </row>
        <row r="88">
          <cell r="G88">
            <v>-2.9319857952714301E-4</v>
          </cell>
          <cell r="H88">
            <v>7.167458405092475E-3</v>
          </cell>
          <cell r="J88">
            <v>-5.8712207214739465E-4</v>
          </cell>
          <cell r="K88">
            <v>1.5098017242053174E-2</v>
          </cell>
          <cell r="M88">
            <v>-8.1407752327322669E-4</v>
          </cell>
          <cell r="N88">
            <v>1.5262377393810311E-2</v>
          </cell>
          <cell r="R88">
            <v>-2.5833208974290756E-4</v>
          </cell>
          <cell r="S88">
            <v>6.4231324304273585E-3</v>
          </cell>
          <cell r="U88">
            <v>-5.1703862754948204E-4</v>
          </cell>
          <cell r="V88">
            <v>1.2906618183478713E-2</v>
          </cell>
          <cell r="X88">
            <v>-7.0657786272931844E-4</v>
          </cell>
          <cell r="Y88">
            <v>1.3029618326982018E-2</v>
          </cell>
          <cell r="AC88">
            <v>-4.4040329427730285E-5</v>
          </cell>
          <cell r="AD88">
            <v>1.0311079357052222E-2</v>
          </cell>
          <cell r="AF88">
            <v>-8.4606517930296832E-5</v>
          </cell>
          <cell r="AG88">
            <v>2.6093472294633102E-2</v>
          </cell>
          <cell r="AI88">
            <v>-1.1854312575110271E-4</v>
          </cell>
          <cell r="AJ88">
            <v>2.6286773605534108E-2</v>
          </cell>
          <cell r="AL88">
            <v>-1.5111100805355389E-3</v>
          </cell>
          <cell r="AM88">
            <v>3.6940215280789744E-2</v>
          </cell>
          <cell r="AO88">
            <v>-3.0259562756330084E-3</v>
          </cell>
          <cell r="AP88">
            <v>7.781335805705647E-2</v>
          </cell>
          <cell r="AR88">
            <v>-4.1956572700301729E-3</v>
          </cell>
          <cell r="AS88">
            <v>7.8660450435740964E-2</v>
          </cell>
          <cell r="AU88">
            <v>-1.6026942080809539E-3</v>
          </cell>
          <cell r="AV88">
            <v>3.9849161419426384E-2</v>
          </cell>
          <cell r="AX88">
            <v>-3.2077114947367119E-3</v>
          </cell>
          <cell r="AY88">
            <v>8.007275530175037E-2</v>
          </cell>
          <cell r="BA88">
            <v>-4.3836143209366367E-3</v>
          </cell>
          <cell r="BB88">
            <v>8.0835849107796912E-2</v>
          </cell>
          <cell r="BD88">
            <v>-1.9440773709345537E-3</v>
          </cell>
          <cell r="BE88">
            <v>0.45516317222036551</v>
          </cell>
          <cell r="BG88">
            <v>-3.7347953359833795E-3</v>
          </cell>
          <cell r="BH88">
            <v>1.151847174539137</v>
          </cell>
          <cell r="BJ88">
            <v>-5.2328629519165027E-3</v>
          </cell>
          <cell r="BK88">
            <v>1.1603800967306319</v>
          </cell>
          <cell r="BM88" t="str">
            <v>BANOther</v>
          </cell>
        </row>
        <row r="89">
          <cell r="G89">
            <v>-2.4786975493498176E-3</v>
          </cell>
          <cell r="H89">
            <v>3.8347646532201907E-2</v>
          </cell>
          <cell r="J89">
            <v>-4.9460257191640267E-3</v>
          </cell>
          <cell r="K89">
            <v>7.8788083177641965E-2</v>
          </cell>
          <cell r="M89">
            <v>-8.1904082362598274E-3</v>
          </cell>
          <cell r="N89">
            <v>8.0194515248876996E-2</v>
          </cell>
          <cell r="R89">
            <v>-1.1228118476083182E-3</v>
          </cell>
          <cell r="S89">
            <v>1.7963881491596112E-2</v>
          </cell>
          <cell r="U89">
            <v>-2.2459981453266664E-3</v>
          </cell>
          <cell r="V89">
            <v>3.694686039671069E-2</v>
          </cell>
          <cell r="X89">
            <v>-3.8345581751855207E-3</v>
          </cell>
          <cell r="Y89">
            <v>3.7587814262224128E-2</v>
          </cell>
          <cell r="AC89">
            <v>-1.205296782377907E-3</v>
          </cell>
          <cell r="AD89">
            <v>9.1315255271808837E-3</v>
          </cell>
          <cell r="AF89">
            <v>-2.3404807016955687E-3</v>
          </cell>
          <cell r="AG89">
            <v>2.2642764343686395E-2</v>
          </cell>
          <cell r="AI89">
            <v>-4.2735306364534154E-3</v>
          </cell>
          <cell r="AJ89">
            <v>2.3421928183097407E-2</v>
          </cell>
          <cell r="AL89">
            <v>-4.3938281581691408E-3</v>
          </cell>
          <cell r="AM89">
            <v>6.7976413329211144E-2</v>
          </cell>
          <cell r="AO89">
            <v>-8.7675025464854124E-3</v>
          </cell>
          <cell r="AP89">
            <v>0.13966258145730681</v>
          </cell>
          <cell r="AR89">
            <v>-1.4518611334738529E-2</v>
          </cell>
          <cell r="AS89">
            <v>0.14215567337921783</v>
          </cell>
          <cell r="AU89">
            <v>-3.3104381301252775E-3</v>
          </cell>
          <cell r="AV89">
            <v>5.2963743107541948E-2</v>
          </cell>
          <cell r="AX89">
            <v>-6.621980268838203E-3</v>
          </cell>
          <cell r="AY89">
            <v>0.10893213827963928</v>
          </cell>
          <cell r="BA89">
            <v>-1.1305605317896457E-2</v>
          </cell>
          <cell r="BB89">
            <v>0.11082189222244508</v>
          </cell>
          <cell r="BD89">
            <v>-9.1322712609694968E-3</v>
          </cell>
          <cell r="BE89">
            <v>6.9187580486327768E-2</v>
          </cell>
          <cell r="BG89">
            <v>-1.773331262594097E-2</v>
          </cell>
          <cell r="BH89">
            <v>0.17155929486246535</v>
          </cell>
          <cell r="BJ89">
            <v>-3.237961105078245E-2</v>
          </cell>
          <cell r="BK89">
            <v>0.17746284960705014</v>
          </cell>
          <cell r="BM89" t="str">
            <v>BANServices</v>
          </cell>
        </row>
        <row r="90">
          <cell r="G90">
            <v>-1.9646527798613533E-3</v>
          </cell>
          <cell r="H90">
            <v>5.746576189994812E-2</v>
          </cell>
          <cell r="J90">
            <v>-4.0442215686198324E-3</v>
          </cell>
          <cell r="K90">
            <v>0.11769992671906948</v>
          </cell>
          <cell r="M90">
            <v>-5.3269859927240759E-3</v>
          </cell>
          <cell r="N90">
            <v>0.11831861641258001</v>
          </cell>
          <cell r="R90">
            <v>-1.8811122645274736E-3</v>
          </cell>
          <cell r="S90">
            <v>5.4459665203467011E-2</v>
          </cell>
          <cell r="U90">
            <v>-3.8726936181774363E-3</v>
          </cell>
          <cell r="V90">
            <v>0.11143787717446685</v>
          </cell>
          <cell r="X90">
            <v>-5.0797667354345322E-3</v>
          </cell>
          <cell r="Y90">
            <v>0.11201704386621714</v>
          </cell>
          <cell r="AC90">
            <v>-2.0971358055248857E-2</v>
          </cell>
          <cell r="AD90">
            <v>1.1872581839561462</v>
          </cell>
          <cell r="AF90">
            <v>-4.3180598237086087E-2</v>
          </cell>
          <cell r="AG90">
            <v>2.4367945790290833</v>
          </cell>
          <cell r="AI90">
            <v>-5.6362225324846804E-2</v>
          </cell>
          <cell r="AJ90">
            <v>2.4430863410234451</v>
          </cell>
          <cell r="AL90">
            <v>-2.460814130056236E-2</v>
          </cell>
          <cell r="AM90">
            <v>0.71978397571004471</v>
          </cell>
          <cell r="AO90">
            <v>-5.0655656221554844E-2</v>
          </cell>
          <cell r="AP90">
            <v>1.4742434171869778</v>
          </cell>
          <cell r="AR90">
            <v>-6.6722845562726563E-2</v>
          </cell>
          <cell r="AS90">
            <v>1.4819927780690485</v>
          </cell>
          <cell r="AU90">
            <v>-2.4927264102312097E-2</v>
          </cell>
          <cell r="AV90">
            <v>0.72166371090633641</v>
          </cell>
          <cell r="AX90">
            <v>-5.1318392010961056E-2</v>
          </cell>
          <cell r="AY90">
            <v>1.4767015492436506</v>
          </cell>
          <cell r="BA90">
            <v>-6.7313732082930108E-2</v>
          </cell>
          <cell r="BB90">
            <v>1.4843762858113527</v>
          </cell>
          <cell r="BD90">
            <v>-2.5310374414092871E-2</v>
          </cell>
          <cell r="BE90">
            <v>1.4329043013313532</v>
          </cell>
          <cell r="BG90">
            <v>-5.2114751268176676E-2</v>
          </cell>
          <cell r="BH90">
            <v>2.9409723015063003</v>
          </cell>
          <cell r="BJ90">
            <v>-6.8023683636753943E-2</v>
          </cell>
          <cell r="BK90">
            <v>2.9485658417711762</v>
          </cell>
          <cell r="BM90" t="str">
            <v>BANTextiles, Garments and Leather</v>
          </cell>
        </row>
        <row r="91">
          <cell r="G91">
            <v>-1.6552875968045555E-4</v>
          </cell>
          <cell r="H91">
            <v>1.1743362265406176E-3</v>
          </cell>
          <cell r="J91">
            <v>-2.5840274611255154E-4</v>
          </cell>
          <cell r="K91">
            <v>1.6500579949934036E-3</v>
          </cell>
          <cell r="M91">
            <v>-4.431988563737832E-4</v>
          </cell>
          <cell r="N91">
            <v>1.7432092572562397E-3</v>
          </cell>
          <cell r="R91">
            <v>-2.9555204309872352E-4</v>
          </cell>
          <cell r="S91">
            <v>2.2001022152835503E-3</v>
          </cell>
          <cell r="U91">
            <v>-4.6527566155418754E-4</v>
          </cell>
          <cell r="V91">
            <v>3.0664867954328656E-3</v>
          </cell>
          <cell r="X91">
            <v>-8.0121535575017333E-4</v>
          </cell>
          <cell r="Y91">
            <v>3.2386053062509745E-3</v>
          </cell>
          <cell r="AC91">
            <v>-3.7421657179947942E-4</v>
          </cell>
          <cell r="AD91">
            <v>2.6058681542053819E-3</v>
          </cell>
          <cell r="AF91">
            <v>-5.7506831944920123E-4</v>
          </cell>
          <cell r="AG91">
            <v>3.6905903252772987E-3</v>
          </cell>
          <cell r="AI91">
            <v>-9.7884939168579876E-4</v>
          </cell>
          <cell r="AJ91">
            <v>3.8876100443303585E-3</v>
          </cell>
          <cell r="AL91">
            <v>-2.2274980225644714E-2</v>
          </cell>
          <cell r="AM91">
            <v>0.15802883000481441</v>
          </cell>
          <cell r="AO91">
            <v>-3.4772906357909444E-2</v>
          </cell>
          <cell r="AP91">
            <v>0.22204606184809583</v>
          </cell>
          <cell r="AR91">
            <v>-5.9640667765602888E-2</v>
          </cell>
          <cell r="AS91">
            <v>0.23458130061206703</v>
          </cell>
          <cell r="AU91">
            <v>-2.0721627775687021E-2</v>
          </cell>
          <cell r="AV91">
            <v>0.15425269504343028</v>
          </cell>
          <cell r="AX91">
            <v>-3.262122288422796E-2</v>
          </cell>
          <cell r="AY91">
            <v>0.21499630754639706</v>
          </cell>
          <cell r="BA91">
            <v>-5.6174493655839847E-2</v>
          </cell>
          <cell r="BB91">
            <v>0.22706381239963558</v>
          </cell>
          <cell r="BD91">
            <v>-2.585547788768227E-2</v>
          </cell>
          <cell r="BE91">
            <v>0.18004538418831828</v>
          </cell>
          <cell r="BG91">
            <v>-3.9732784002394925E-2</v>
          </cell>
          <cell r="BH91">
            <v>0.25499131716388101</v>
          </cell>
          <cell r="BJ91">
            <v>-6.7630940768878628E-2</v>
          </cell>
          <cell r="BK91">
            <v>0.26860385966812739</v>
          </cell>
          <cell r="BM91" t="str">
            <v>BELAgriculture, Mining and Quarrying</v>
          </cell>
        </row>
        <row r="92">
          <cell r="G92">
            <v>-1.3265014276839793E-3</v>
          </cell>
          <cell r="H92">
            <v>9.6734021790325642E-3</v>
          </cell>
          <cell r="J92">
            <v>-2.3383400402963161E-3</v>
          </cell>
          <cell r="K92">
            <v>2.3674001917243004E-2</v>
          </cell>
          <cell r="M92">
            <v>-1.030517416074872E-2</v>
          </cell>
          <cell r="N92">
            <v>2.8476864099502563E-2</v>
          </cell>
          <cell r="R92">
            <v>-9.1762671945616603E-4</v>
          </cell>
          <cell r="S92">
            <v>6.9086502771824598E-3</v>
          </cell>
          <cell r="U92">
            <v>-1.6850103856995702E-3</v>
          </cell>
          <cell r="V92">
            <v>1.9734820816665888E-2</v>
          </cell>
          <cell r="X92">
            <v>-7.2389584966003895E-3</v>
          </cell>
          <cell r="Y92">
            <v>2.2611643187701702E-2</v>
          </cell>
          <cell r="AC92">
            <v>-3.0319861834868789E-3</v>
          </cell>
          <cell r="AD92">
            <v>2.3863395676016808E-2</v>
          </cell>
          <cell r="AF92">
            <v>-5.4863430559635162E-3</v>
          </cell>
          <cell r="AG92">
            <v>6.4824515953660011E-2</v>
          </cell>
          <cell r="AI92">
            <v>-2.4930691346526146E-2</v>
          </cell>
          <cell r="AJ92">
            <v>7.5708275660872459E-2</v>
          </cell>
          <cell r="AL92">
            <v>-6.5651924160582478E-2</v>
          </cell>
          <cell r="AM92">
            <v>0.47876123838138651</v>
          </cell>
          <cell r="AO92">
            <v>-0.11573038655165348</v>
          </cell>
          <cell r="AP92">
            <v>1.1716864724088325</v>
          </cell>
          <cell r="AR92">
            <v>-0.51002923807199163</v>
          </cell>
          <cell r="AS92">
            <v>1.409392318149207</v>
          </cell>
          <cell r="AU92">
            <v>-7.1528990721147934E-2</v>
          </cell>
          <cell r="AV92">
            <v>0.53852919830528778</v>
          </cell>
          <cell r="AX92">
            <v>-0.13134653741902064</v>
          </cell>
          <cell r="AY92">
            <v>1.5383290232823725</v>
          </cell>
          <cell r="BA92">
            <v>-0.56427671966764137</v>
          </cell>
          <cell r="BB92">
            <v>1.7625772892942488</v>
          </cell>
          <cell r="BD92">
            <v>-7.0026061737374926E-2</v>
          </cell>
          <cell r="BE92">
            <v>0.55114354675270583</v>
          </cell>
          <cell r="BG92">
            <v>-0.12671132858115214</v>
          </cell>
          <cell r="BH92">
            <v>1.4971722433926078</v>
          </cell>
          <cell r="BJ92">
            <v>-0.57579356426339523</v>
          </cell>
          <cell r="BK92">
            <v>1.7485410765828433</v>
          </cell>
          <cell r="BM92" t="str">
            <v>BELElectronics and Machinery</v>
          </cell>
        </row>
        <row r="93">
          <cell r="G93">
            <v>-1.5038080797239672E-2</v>
          </cell>
          <cell r="H93">
            <v>4.0544657298596576E-2</v>
          </cell>
          <cell r="J93">
            <v>-2.1898317485465668E-2</v>
          </cell>
          <cell r="K93">
            <v>5.9851002006325871E-2</v>
          </cell>
          <cell r="M93">
            <v>-5.6719645828707144E-2</v>
          </cell>
          <cell r="N93">
            <v>7.1400858287233859E-2</v>
          </cell>
          <cell r="R93">
            <v>-1.12212875901605E-2</v>
          </cell>
          <cell r="S93">
            <v>2.5705737964017317E-2</v>
          </cell>
          <cell r="U93">
            <v>-1.5652247879188508E-2</v>
          </cell>
          <cell r="V93">
            <v>3.8113641028758138E-2</v>
          </cell>
          <cell r="X93">
            <v>-3.9656295921304263E-2</v>
          </cell>
          <cell r="Y93">
            <v>4.5883124752435833E-2</v>
          </cell>
          <cell r="AC93">
            <v>-6.3636628656240646E-2</v>
          </cell>
          <cell r="AD93">
            <v>0.11289879775722511</v>
          </cell>
          <cell r="AF93">
            <v>-9.1670950350817293E-2</v>
          </cell>
          <cell r="AG93">
            <v>0.19202893896726891</v>
          </cell>
          <cell r="AI93">
            <v>-0.23824268594034947</v>
          </cell>
          <cell r="AJ93">
            <v>0.23994831403251737</v>
          </cell>
          <cell r="AL93">
            <v>-7.6396163104734016E-2</v>
          </cell>
          <cell r="AM93">
            <v>0.20597417275332663</v>
          </cell>
          <cell r="AO93">
            <v>-0.11124740296953074</v>
          </cell>
          <cell r="AP93">
            <v>0.30405388645712833</v>
          </cell>
          <cell r="AR93">
            <v>-0.28814603222294394</v>
          </cell>
          <cell r="AS93">
            <v>0.36272923979307042</v>
          </cell>
          <cell r="AU93">
            <v>-7.6792474195376312E-2</v>
          </cell>
          <cell r="AV93">
            <v>0.17591628442050031</v>
          </cell>
          <cell r="AX93">
            <v>-0.10711559005190997</v>
          </cell>
          <cell r="AY93">
            <v>0.26082931853196378</v>
          </cell>
          <cell r="BA93">
            <v>-0.27138642127765006</v>
          </cell>
          <cell r="BB93">
            <v>0.31399949829681384</v>
          </cell>
          <cell r="BD93">
            <v>-0.11289928582122441</v>
          </cell>
          <cell r="BE93">
            <v>0.20029649442492248</v>
          </cell>
          <cell r="BG93">
            <v>-0.16263565565466581</v>
          </cell>
          <cell r="BH93">
            <v>0.34068319652075202</v>
          </cell>
          <cell r="BJ93">
            <v>-0.42267212551584427</v>
          </cell>
          <cell r="BK93">
            <v>0.42569812166850951</v>
          </cell>
          <cell r="BM93" t="str">
            <v>BELOther</v>
          </cell>
        </row>
        <row r="94">
          <cell r="G94">
            <v>-2.0371645964132767E-2</v>
          </cell>
          <cell r="H94">
            <v>3.4044047599309124E-2</v>
          </cell>
          <cell r="J94">
            <v>-3.351841408425571E-2</v>
          </cell>
          <cell r="K94">
            <v>6.1048154131640331E-2</v>
          </cell>
          <cell r="M94">
            <v>-7.2803562234639685E-2</v>
          </cell>
          <cell r="N94">
            <v>7.8216060906925122E-2</v>
          </cell>
          <cell r="R94">
            <v>-2.1442959781779791E-2</v>
          </cell>
          <cell r="S94">
            <v>3.5028686956138699E-2</v>
          </cell>
          <cell r="U94">
            <v>-3.5370034529478289E-2</v>
          </cell>
          <cell r="V94">
            <v>6.2910322285461007E-2</v>
          </cell>
          <cell r="X94">
            <v>-7.6345688055880601E-2</v>
          </cell>
          <cell r="Y94">
            <v>8.1089229675853858E-2</v>
          </cell>
          <cell r="AC94">
            <v>-1.4764449567838511E-2</v>
          </cell>
          <cell r="AD94">
            <v>2.5306265606417355E-2</v>
          </cell>
          <cell r="AF94">
            <v>-2.4399847576312084E-2</v>
          </cell>
          <cell r="AG94">
            <v>4.6854968404403508E-2</v>
          </cell>
          <cell r="AI94">
            <v>-5.3134788545513345E-2</v>
          </cell>
          <cell r="AJ94">
            <v>5.927470192115436E-2</v>
          </cell>
          <cell r="AL94">
            <v>-2.6399791998297936E-2</v>
          </cell>
          <cell r="AM94">
            <v>4.4117975395032136E-2</v>
          </cell>
          <cell r="AO94">
            <v>-4.3436802381856071E-2</v>
          </cell>
          <cell r="AP94">
            <v>7.9112830342373708E-2</v>
          </cell>
          <cell r="AR94">
            <v>-9.4346765259595816E-2</v>
          </cell>
          <cell r="AS94">
            <v>0.10136086904831156</v>
          </cell>
          <cell r="AU94">
            <v>-2.6126169648698051E-2</v>
          </cell>
          <cell r="AV94">
            <v>4.2679062372948981E-2</v>
          </cell>
          <cell r="AX94">
            <v>-4.309496133004255E-2</v>
          </cell>
          <cell r="AY94">
            <v>7.6650134562151501E-2</v>
          </cell>
          <cell r="BA94">
            <v>-9.3019826478868722E-2</v>
          </cell>
          <cell r="BB94">
            <v>9.8799372509840888E-2</v>
          </cell>
          <cell r="BD94">
            <v>-4.0616611630712424E-2</v>
          </cell>
          <cell r="BE94">
            <v>6.9616869713754262E-2</v>
          </cell>
          <cell r="BG94">
            <v>-6.7123337602400995E-2</v>
          </cell>
          <cell r="BH94">
            <v>0.1288967831754779</v>
          </cell>
          <cell r="BJ94">
            <v>-0.14617240287333602</v>
          </cell>
          <cell r="BK94">
            <v>0.16306314274675868</v>
          </cell>
          <cell r="BM94" t="str">
            <v>BELServices</v>
          </cell>
        </row>
        <row r="95">
          <cell r="G95">
            <v>-1.6226085904236243E-4</v>
          </cell>
          <cell r="H95">
            <v>5.7764947414398193E-3</v>
          </cell>
          <cell r="J95">
            <v>-3.0026154490769841E-4</v>
          </cell>
          <cell r="K95">
            <v>1.234867051243782E-2</v>
          </cell>
          <cell r="M95">
            <v>-6.4851431852730457E-4</v>
          </cell>
          <cell r="N95">
            <v>1.2580402661114931E-2</v>
          </cell>
          <cell r="R95">
            <v>-2.5590293898858363E-4</v>
          </cell>
          <cell r="S95">
            <v>6.2918281182646751E-3</v>
          </cell>
          <cell r="U95">
            <v>-4.7381479816976935E-4</v>
          </cell>
          <cell r="V95">
            <v>1.2765536550432444E-2</v>
          </cell>
          <cell r="X95">
            <v>-1.0157042743230704E-3</v>
          </cell>
          <cell r="Y95">
            <v>1.305745542049408E-2</v>
          </cell>
          <cell r="AC95">
            <v>-6.414765471163264E-4</v>
          </cell>
          <cell r="AD95">
            <v>1.0574909392744303E-2</v>
          </cell>
          <cell r="AF95">
            <v>-1.1880844858751516E-3</v>
          </cell>
          <cell r="AG95">
            <v>2.2463299334049225E-2</v>
          </cell>
          <cell r="AI95">
            <v>-2.5382459898537491E-3</v>
          </cell>
          <cell r="AJ95">
            <v>2.3107482120394707E-2</v>
          </cell>
          <cell r="AL95">
            <v>-4.2025139814543443E-2</v>
          </cell>
          <cell r="AM95">
            <v>1.4960970906952065</v>
          </cell>
          <cell r="AO95">
            <v>-7.7766957972177642E-2</v>
          </cell>
          <cell r="AP95">
            <v>3.1982734953562808</v>
          </cell>
          <cell r="AR95">
            <v>-0.16796351916717017</v>
          </cell>
          <cell r="AS95">
            <v>3.2582915182186993</v>
          </cell>
          <cell r="AU95">
            <v>-4.2388746897049329E-2</v>
          </cell>
          <cell r="AV95">
            <v>1.0422026049367008</v>
          </cell>
          <cell r="AX95">
            <v>-7.8484505238882285E-2</v>
          </cell>
          <cell r="AY95">
            <v>2.1145325644949056</v>
          </cell>
          <cell r="BA95">
            <v>-0.16824516192231989</v>
          </cell>
          <cell r="BB95">
            <v>2.1628871287153162</v>
          </cell>
          <cell r="BD95">
            <v>-4.2587394267217402E-2</v>
          </cell>
          <cell r="BE95">
            <v>0.70206438204705501</v>
          </cell>
          <cell r="BG95">
            <v>-7.8876496187091236E-2</v>
          </cell>
          <cell r="BH95">
            <v>1.4913302591999444</v>
          </cell>
          <cell r="BJ95">
            <v>-0.16851322655991444</v>
          </cell>
          <cell r="BK95">
            <v>1.5340973197036776</v>
          </cell>
          <cell r="BM95" t="str">
            <v>BELTextiles, Garments and Leather</v>
          </cell>
        </row>
        <row r="96">
          <cell r="G96">
            <v>-1.1721326736733317E-3</v>
          </cell>
          <cell r="H96">
            <v>2.8140016365796328E-3</v>
          </cell>
          <cell r="J96">
            <v>-1.8595473957248032E-3</v>
          </cell>
          <cell r="K96">
            <v>5.0765546038746834E-3</v>
          </cell>
          <cell r="M96">
            <v>-3.6929977359250188E-3</v>
          </cell>
          <cell r="N96">
            <v>1.0396971832960844E-2</v>
          </cell>
          <cell r="R96">
            <v>-2.2082884970586747E-3</v>
          </cell>
          <cell r="S96">
            <v>5.2888657664880157E-3</v>
          </cell>
          <cell r="U96">
            <v>-3.7351823411881924E-3</v>
          </cell>
          <cell r="V96">
            <v>9.4117745757102966E-3</v>
          </cell>
          <cell r="X96">
            <v>-7.2235779953189194E-3</v>
          </cell>
          <cell r="Y96">
            <v>1.4442064799368382E-2</v>
          </cell>
          <cell r="AC96">
            <v>-1.3038763136137277E-3</v>
          </cell>
          <cell r="AD96">
            <v>3.1388387433253229E-3</v>
          </cell>
          <cell r="AF96">
            <v>-1.9157001515850425E-3</v>
          </cell>
          <cell r="AG96">
            <v>5.7480019750073552E-3</v>
          </cell>
          <cell r="AI96">
            <v>-3.9327915874309838E-3</v>
          </cell>
          <cell r="AJ96">
            <v>1.4960290980525315E-2</v>
          </cell>
          <cell r="AL96">
            <v>-5.5877888912639131E-3</v>
          </cell>
          <cell r="AM96">
            <v>1.3414903822790597E-2</v>
          </cell>
          <cell r="AO96">
            <v>-8.8648311867685833E-3</v>
          </cell>
          <cell r="AP96">
            <v>2.4200942485911203E-2</v>
          </cell>
          <cell r="AR96">
            <v>-1.7605252534761844E-2</v>
          </cell>
          <cell r="AS96">
            <v>4.956442646457062E-2</v>
          </cell>
          <cell r="AU96">
            <v>-4.1220345313989848E-3</v>
          </cell>
          <cell r="AV96">
            <v>9.8723003585968055E-3</v>
          </cell>
          <cell r="AX96">
            <v>-6.9721644667156647E-3</v>
          </cell>
          <cell r="AY96">
            <v>1.7568202639507775E-2</v>
          </cell>
          <cell r="BA96">
            <v>-1.3483672073018675E-2</v>
          </cell>
          <cell r="BB96">
            <v>2.6957840828763992E-2</v>
          </cell>
          <cell r="BD96">
            <v>-9.2692580580189046E-3</v>
          </cell>
          <cell r="BE96">
            <v>2.2314007863026085E-2</v>
          </cell>
          <cell r="BG96">
            <v>-1.3618714353061119E-2</v>
          </cell>
          <cell r="BH96">
            <v>4.0862551967586078E-2</v>
          </cell>
          <cell r="BJ96">
            <v>-2.7958219450486235E-2</v>
          </cell>
          <cell r="BK96">
            <v>0.10635272400739611</v>
          </cell>
          <cell r="BM96" t="str">
            <v>BHUAgriculture, Mining and Quarrying</v>
          </cell>
        </row>
        <row r="97">
          <cell r="G97">
            <v>-5.1096025117658428E-6</v>
          </cell>
          <cell r="H97">
            <v>2.6949896891892422E-5</v>
          </cell>
          <cell r="J97">
            <v>-8.321325367433019E-6</v>
          </cell>
          <cell r="K97">
            <v>8.5141780800768174E-5</v>
          </cell>
          <cell r="M97">
            <v>-1.6200214076889097E-5</v>
          </cell>
          <cell r="N97">
            <v>1.463055657222867E-2</v>
          </cell>
          <cell r="R97">
            <v>-9.0668897883006139E-6</v>
          </cell>
          <cell r="S97">
            <v>6.9154990342212841E-5</v>
          </cell>
          <cell r="U97">
            <v>-1.4946611372579355E-5</v>
          </cell>
          <cell r="V97">
            <v>2.5420345264137723E-4</v>
          </cell>
          <cell r="X97">
            <v>-2.9163092222006526E-5</v>
          </cell>
          <cell r="Y97">
            <v>4.7946246573701501E-2</v>
          </cell>
          <cell r="AC97">
            <v>-9.5232433494629731E-8</v>
          </cell>
          <cell r="AD97">
            <v>1.4334511638480762E-4</v>
          </cell>
          <cell r="AF97">
            <v>-1.5857282420483898E-7</v>
          </cell>
          <cell r="AG97">
            <v>6.6668400268099504E-4</v>
          </cell>
          <cell r="AI97">
            <v>-3.10211419218831E-7</v>
          </cell>
          <cell r="AJ97">
            <v>1.2408948814481846E-3</v>
          </cell>
          <cell r="AL97">
            <v>-7.4958609187478729E-4</v>
          </cell>
          <cell r="AM97">
            <v>3.9535889222507645E-3</v>
          </cell>
          <cell r="AO97">
            <v>-1.2207504883265355E-3</v>
          </cell>
          <cell r="AP97">
            <v>1.2490422606992865E-2</v>
          </cell>
          <cell r="AR97">
            <v>-2.3765948778730968E-3</v>
          </cell>
          <cell r="AS97">
            <v>2.1463238476332678</v>
          </cell>
          <cell r="AU97">
            <v>-5.2294992547460622E-4</v>
          </cell>
          <cell r="AV97">
            <v>3.9886441646530216E-3</v>
          </cell>
          <cell r="AX97">
            <v>-8.620739289755139E-4</v>
          </cell>
          <cell r="AY97">
            <v>1.4661662347073884E-2</v>
          </cell>
          <cell r="BA97">
            <v>-1.6820362064824228E-3</v>
          </cell>
          <cell r="BB97">
            <v>2.765389969210573</v>
          </cell>
          <cell r="BD97">
            <v>-4.2865026144477873E-4</v>
          </cell>
          <cell r="BE97">
            <v>0.64521003360315254</v>
          </cell>
          <cell r="BG97">
            <v>-7.1375139812293262E-4</v>
          </cell>
          <cell r="BH97">
            <v>3.0008082494959583</v>
          </cell>
          <cell r="BJ97">
            <v>-1.3962911696339907E-3</v>
          </cell>
          <cell r="BK97">
            <v>5.5853861530089661</v>
          </cell>
          <cell r="BM97" t="str">
            <v>BHUElectronics and Machinery</v>
          </cell>
        </row>
        <row r="98">
          <cell r="G98">
            <v>-1.2045278285331307E-2</v>
          </cell>
          <cell r="H98">
            <v>1.8508358777680201E-2</v>
          </cell>
          <cell r="J98">
            <v>-2.1457173037568111E-2</v>
          </cell>
          <cell r="K98">
            <v>3.3283730304219716E-2</v>
          </cell>
          <cell r="M98">
            <v>-4.2753798603655468E-2</v>
          </cell>
          <cell r="N98">
            <v>6.1073672593920492E-2</v>
          </cell>
          <cell r="R98">
            <v>-1.3222643477455165E-3</v>
          </cell>
          <cell r="S98">
            <v>2.7898477171035552E-3</v>
          </cell>
          <cell r="U98">
            <v>-2.0363920893942122E-3</v>
          </cell>
          <cell r="V98">
            <v>5.224052885665742E-3</v>
          </cell>
          <cell r="X98">
            <v>-4.5308372616759129E-3</v>
          </cell>
          <cell r="Y98">
            <v>1.4153132888168329E-2</v>
          </cell>
          <cell r="AC98">
            <v>-2.7565017760925126E-2</v>
          </cell>
          <cell r="AD98">
            <v>4.3703331168515935E-2</v>
          </cell>
          <cell r="AF98">
            <v>-4.8463102401377217E-2</v>
          </cell>
          <cell r="AG98">
            <v>7.8447340011965849E-2</v>
          </cell>
          <cell r="AI98">
            <v>-9.7723092068851103E-2</v>
          </cell>
          <cell r="AJ98">
            <v>0.13349506057227245</v>
          </cell>
          <cell r="AL98">
            <v>-3.1447372716659719E-2</v>
          </cell>
          <cell r="AM98">
            <v>4.8320947268123714E-2</v>
          </cell>
          <cell r="AO98">
            <v>-5.6019603862535947E-2</v>
          </cell>
          <cell r="AP98">
            <v>8.6895947730176504E-2</v>
          </cell>
          <cell r="AR98">
            <v>-0.11162005624888548</v>
          </cell>
          <cell r="AS98">
            <v>0.15944891431650615</v>
          </cell>
          <cell r="AU98">
            <v>-1.1137037397051415E-2</v>
          </cell>
          <cell r="AV98">
            <v>2.3498053479575988E-2</v>
          </cell>
          <cell r="AX98">
            <v>-1.7151921923412469E-2</v>
          </cell>
          <cell r="AY98">
            <v>4.4000636068750126E-2</v>
          </cell>
          <cell r="BA98">
            <v>-3.8161888059126771E-2</v>
          </cell>
          <cell r="BB98">
            <v>0.11920760816830657</v>
          </cell>
          <cell r="BD98">
            <v>-5.3468488832178397E-2</v>
          </cell>
          <cell r="BE98">
            <v>8.4772340608655697E-2</v>
          </cell>
          <cell r="BG98">
            <v>-9.4004976597330134E-2</v>
          </cell>
          <cell r="BH98">
            <v>0.15216608092630249</v>
          </cell>
          <cell r="BJ98">
            <v>-0.18955569346072296</v>
          </cell>
          <cell r="BK98">
            <v>0.25894339039671177</v>
          </cell>
          <cell r="BM98" t="str">
            <v>BHUOther</v>
          </cell>
        </row>
        <row r="99">
          <cell r="G99">
            <v>-6.417543884481347E-3</v>
          </cell>
          <cell r="H99">
            <v>1.2912096313357324E-2</v>
          </cell>
          <cell r="J99">
            <v>-1.164845839980444E-2</v>
          </cell>
          <cell r="K99">
            <v>2.345530831553333E-2</v>
          </cell>
          <cell r="M99">
            <v>-2.0504191514191916E-2</v>
          </cell>
          <cell r="N99">
            <v>3.4990424760508176E-2</v>
          </cell>
          <cell r="R99">
            <v>-7.1430087865564929E-3</v>
          </cell>
          <cell r="S99">
            <v>1.6400341373810079E-2</v>
          </cell>
          <cell r="U99">
            <v>-1.2064321075285989E-2</v>
          </cell>
          <cell r="V99">
            <v>2.9158884417483932E-2</v>
          </cell>
          <cell r="X99">
            <v>-2.1316754770396074E-2</v>
          </cell>
          <cell r="Y99">
            <v>3.8808047089332831E-2</v>
          </cell>
          <cell r="AC99">
            <v>-9.9407653488583492E-3</v>
          </cell>
          <cell r="AD99">
            <v>2.079068132707107E-2</v>
          </cell>
          <cell r="AF99">
            <v>-1.8052641925009993E-2</v>
          </cell>
          <cell r="AG99">
            <v>3.7308373528276206E-2</v>
          </cell>
          <cell r="AI99">
            <v>-3.1364796358502645E-2</v>
          </cell>
          <cell r="AJ99">
            <v>4.9748056155976883E-2</v>
          </cell>
          <cell r="AL99">
            <v>-1.6304083269766425E-2</v>
          </cell>
          <cell r="AM99">
            <v>3.2803810502845615E-2</v>
          </cell>
          <cell r="AO99">
            <v>-2.9593476746465671E-2</v>
          </cell>
          <cell r="AP99">
            <v>5.9589354865067105E-2</v>
          </cell>
          <cell r="AR99">
            <v>-5.2091898683391813E-2</v>
          </cell>
          <cell r="AS99">
            <v>8.8894880846759936E-2</v>
          </cell>
          <cell r="AU99">
            <v>-2.2086009073545458E-2</v>
          </cell>
          <cell r="AV99">
            <v>5.0709455807043856E-2</v>
          </cell>
          <cell r="AX99">
            <v>-3.7302586724576016E-2</v>
          </cell>
          <cell r="AY99">
            <v>9.0158559937803903E-2</v>
          </cell>
          <cell r="BA99">
            <v>-6.5910886202965979E-2</v>
          </cell>
          <cell r="BB99">
            <v>0.11999353574290968</v>
          </cell>
          <cell r="BD99">
            <v>-2.8967597165770288E-2</v>
          </cell>
          <cell r="BE99">
            <v>6.0584478191476825E-2</v>
          </cell>
          <cell r="BG99">
            <v>-5.2605774375475305E-2</v>
          </cell>
          <cell r="BH99">
            <v>0.10871737711838357</v>
          </cell>
          <cell r="BJ99">
            <v>-9.1397669516851396E-2</v>
          </cell>
          <cell r="BK99">
            <v>0.14496687125523575</v>
          </cell>
          <cell r="BM99" t="str">
            <v>BHUServices</v>
          </cell>
        </row>
        <row r="100">
          <cell r="G100">
            <v>-2.8952286470484978E-6</v>
          </cell>
          <cell r="H100">
            <v>1.4559215287590632E-5</v>
          </cell>
          <cell r="J100">
            <v>-4.5408798996504629E-6</v>
          </cell>
          <cell r="K100">
            <v>3.6761641695193248E-5</v>
          </cell>
          <cell r="M100">
            <v>-1.0170565587941383E-5</v>
          </cell>
          <cell r="N100">
            <v>6.9474995598284295E-5</v>
          </cell>
          <cell r="R100">
            <v>-2.0476464044349996E-6</v>
          </cell>
          <cell r="S100">
            <v>9.8777363746194169E-6</v>
          </cell>
          <cell r="U100">
            <v>-3.2116959118866362E-6</v>
          </cell>
          <cell r="V100">
            <v>2.4578352395110414E-5</v>
          </cell>
          <cell r="X100">
            <v>-7.2118298248824431E-6</v>
          </cell>
          <cell r="Y100">
            <v>4.807593268196797E-5</v>
          </cell>
          <cell r="AC100">
            <v>-1.7281545439118418E-7</v>
          </cell>
          <cell r="AD100">
            <v>1.662684233139089E-5</v>
          </cell>
          <cell r="AF100">
            <v>-2.7125115842352443E-7</v>
          </cell>
          <cell r="AG100">
            <v>3.3623713164843139E-5</v>
          </cell>
          <cell r="AI100">
            <v>-6.0751292352279052E-7</v>
          </cell>
          <cell r="AJ100">
            <v>3.8400222138079698E-5</v>
          </cell>
          <cell r="AL100">
            <v>-4.2758249102362153E-4</v>
          </cell>
          <cell r="AM100">
            <v>2.1501809697701971E-3</v>
          </cell>
          <cell r="AO100">
            <v>-6.7062086474965505E-4</v>
          </cell>
          <cell r="AP100">
            <v>5.4291512852267156E-3</v>
          </cell>
          <cell r="AR100">
            <v>-1.5020422561943011E-3</v>
          </cell>
          <cell r="AS100">
            <v>1.0260430281405657E-2</v>
          </cell>
          <cell r="AU100">
            <v>-4.2751426926676122E-4</v>
          </cell>
          <cell r="AV100">
            <v>2.0623058937611501E-3</v>
          </cell>
          <cell r="AX100">
            <v>-6.7054830751216534E-4</v>
          </cell>
          <cell r="AY100">
            <v>5.1315482698664015E-3</v>
          </cell>
          <cell r="BA100">
            <v>-1.5057092625870522E-3</v>
          </cell>
          <cell r="BB100">
            <v>1.0037449427466313E-2</v>
          </cell>
          <cell r="BD100">
            <v>-4.2668485400898157E-4</v>
          </cell>
          <cell r="BE100">
            <v>4.1052010179257352E-2</v>
          </cell>
          <cell r="BG100">
            <v>-6.6972459922318628E-4</v>
          </cell>
          <cell r="BH100">
            <v>8.3017628218051517E-2</v>
          </cell>
          <cell r="BJ100">
            <v>-1.4999617018922981E-3</v>
          </cell>
          <cell r="BK100">
            <v>9.4810925531060797E-2</v>
          </cell>
          <cell r="BM100" t="str">
            <v>BHUTextiles, Garments and Leather</v>
          </cell>
        </row>
        <row r="101">
          <cell r="G101">
            <v>-8.0709098838269711E-3</v>
          </cell>
          <cell r="H101">
            <v>8.6186744272708893E-2</v>
          </cell>
          <cell r="J101">
            <v>-1.3830452226102352E-2</v>
          </cell>
          <cell r="K101">
            <v>8.1718032248318195E-2</v>
          </cell>
          <cell r="M101">
            <v>-1.6759609803557396E-2</v>
          </cell>
          <cell r="N101">
            <v>8.3010878413915634E-2</v>
          </cell>
          <cell r="R101">
            <v>-1.313574516098015E-2</v>
          </cell>
          <cell r="S101">
            <v>0.19386091898195446</v>
          </cell>
          <cell r="U101">
            <v>-2.2747152077499777E-2</v>
          </cell>
          <cell r="V101">
            <v>0.17876743816304952</v>
          </cell>
          <cell r="X101">
            <v>-2.540112636052072E-2</v>
          </cell>
          <cell r="Y101">
            <v>0.17981532483827323</v>
          </cell>
          <cell r="AC101">
            <v>-3.4989546984434128E-2</v>
          </cell>
          <cell r="AD101">
            <v>1.1305872797966003</v>
          </cell>
          <cell r="AF101">
            <v>-5.9497049078345299E-2</v>
          </cell>
          <cell r="AG101">
            <v>1.0534548088908195</v>
          </cell>
          <cell r="AI101">
            <v>-7.6303998008370399E-2</v>
          </cell>
          <cell r="AJ101">
            <v>1.0610802099108696</v>
          </cell>
          <cell r="AL101">
            <v>-0.1138907201928837</v>
          </cell>
          <cell r="AM101">
            <v>1.2162036892480248</v>
          </cell>
          <cell r="AO101">
            <v>-0.19516512850434367</v>
          </cell>
          <cell r="AP101">
            <v>1.1531445251490284</v>
          </cell>
          <cell r="AR101">
            <v>-0.23649923715587196</v>
          </cell>
          <cell r="AS101">
            <v>1.1713882155157809</v>
          </cell>
          <cell r="AU101">
            <v>-0.10044716224567207</v>
          </cell>
          <cell r="AV101">
            <v>1.4824266871375926</v>
          </cell>
          <cell r="AX101">
            <v>-0.17394421461089807</v>
          </cell>
          <cell r="AY101">
            <v>1.3670090006577984</v>
          </cell>
          <cell r="BA101">
            <v>-0.194238775911793</v>
          </cell>
          <cell r="BB101">
            <v>1.3750220400089226</v>
          </cell>
          <cell r="BD101">
            <v>-0.12621863083636606</v>
          </cell>
          <cell r="BE101">
            <v>4.0783945719680847</v>
          </cell>
          <cell r="BG101">
            <v>-0.21462513009424347</v>
          </cell>
          <cell r="BH101">
            <v>3.8001527623474978</v>
          </cell>
          <cell r="BJ101">
            <v>-0.27525323949583774</v>
          </cell>
          <cell r="BK101">
            <v>3.827660054075428</v>
          </cell>
          <cell r="BM101" t="str">
            <v>BRAAgriculture, Mining and Quarrying</v>
          </cell>
        </row>
        <row r="102">
          <cell r="G102">
            <v>-3.5089546872768551E-4</v>
          </cell>
          <cell r="H102">
            <v>2.154169837012887E-3</v>
          </cell>
          <cell r="J102">
            <v>-5.8991568221244961E-4</v>
          </cell>
          <cell r="K102">
            <v>5.3776177810505033E-3</v>
          </cell>
          <cell r="M102">
            <v>-7.2792198043316603E-3</v>
          </cell>
          <cell r="N102">
            <v>6.2693218933418393E-3</v>
          </cell>
          <cell r="R102">
            <v>-2.1938258578302339E-4</v>
          </cell>
          <cell r="S102">
            <v>1.3343554455786943E-3</v>
          </cell>
          <cell r="U102">
            <v>-3.7037364381831139E-4</v>
          </cell>
          <cell r="V102">
            <v>3.4046234213747084E-3</v>
          </cell>
          <cell r="X102">
            <v>-4.5146755874156952E-3</v>
          </cell>
          <cell r="Y102">
            <v>3.9631902473047376E-3</v>
          </cell>
          <cell r="AC102">
            <v>-2.6943621342070401E-3</v>
          </cell>
          <cell r="AD102">
            <v>3.9379865862429142E-2</v>
          </cell>
          <cell r="AF102">
            <v>-3.4712920896708965E-3</v>
          </cell>
          <cell r="AG102">
            <v>0.11102837324142456</v>
          </cell>
          <cell r="AI102">
            <v>-0.15828176587820053</v>
          </cell>
          <cell r="AJ102">
            <v>0.12617483735084534</v>
          </cell>
          <cell r="AL102">
            <v>-2.2727770561772716E-2</v>
          </cell>
          <cell r="AM102">
            <v>0.13952724435069724</v>
          </cell>
          <cell r="AO102">
            <v>-3.820929442243988E-2</v>
          </cell>
          <cell r="AP102">
            <v>0.34831245766663249</v>
          </cell>
          <cell r="AR102">
            <v>-0.47148068962370404</v>
          </cell>
          <cell r="AS102">
            <v>0.40606882182439996</v>
          </cell>
          <cell r="AU102">
            <v>-2.2909920119105084E-2</v>
          </cell>
          <cell r="AV102">
            <v>0.1393455025593302</v>
          </cell>
          <cell r="AX102">
            <v>-3.8677776377800406E-2</v>
          </cell>
          <cell r="AY102">
            <v>0.35554166863760578</v>
          </cell>
          <cell r="BA102">
            <v>-0.47146338758931361</v>
          </cell>
          <cell r="BB102">
            <v>0.41387228461409636</v>
          </cell>
          <cell r="BD102">
            <v>-5.9936261179355584E-2</v>
          </cell>
          <cell r="BE102">
            <v>0.87600768121438166</v>
          </cell>
          <cell r="BG102">
            <v>-7.7219118645897075E-2</v>
          </cell>
          <cell r="BH102">
            <v>2.4698333948622966</v>
          </cell>
          <cell r="BJ102">
            <v>-3.520988192033601</v>
          </cell>
          <cell r="BK102">
            <v>2.806767475578642</v>
          </cell>
          <cell r="BM102" t="str">
            <v>BRAElectronics and Machinery</v>
          </cell>
        </row>
        <row r="103">
          <cell r="G103">
            <v>-5.339764516975265E-3</v>
          </cell>
          <cell r="H103">
            <v>4.5927882718387991E-2</v>
          </cell>
          <cell r="J103">
            <v>-8.5436095396289602E-3</v>
          </cell>
          <cell r="K103">
            <v>5.1212227321229875E-2</v>
          </cell>
          <cell r="M103">
            <v>-2.1596741280518472E-2</v>
          </cell>
          <cell r="N103">
            <v>5.7829880563076586E-2</v>
          </cell>
          <cell r="R103">
            <v>-3.2109924413816771E-3</v>
          </cell>
          <cell r="S103">
            <v>2.7240933530265465E-2</v>
          </cell>
          <cell r="U103">
            <v>-5.117290962516563E-3</v>
          </cell>
          <cell r="V103">
            <v>3.1331202320870943E-2</v>
          </cell>
          <cell r="X103">
            <v>-1.302361382113304E-2</v>
          </cell>
          <cell r="Y103">
            <v>3.5312833730131388E-2</v>
          </cell>
          <cell r="AC103">
            <v>-2.7530839417977404E-2</v>
          </cell>
          <cell r="AD103">
            <v>0.68275189925952873</v>
          </cell>
          <cell r="AF103">
            <v>-3.988151370867854E-2</v>
          </cell>
          <cell r="AG103">
            <v>0.74989796202135039</v>
          </cell>
          <cell r="AI103">
            <v>-0.13116484426518582</v>
          </cell>
          <cell r="AJ103">
            <v>0.81642322361221886</v>
          </cell>
          <cell r="AL103">
            <v>-3.1272296677937156E-2</v>
          </cell>
          <cell r="AM103">
            <v>0.26897635084711824</v>
          </cell>
          <cell r="AO103">
            <v>-5.0035594523759129E-2</v>
          </cell>
          <cell r="AP103">
            <v>0.29992408115304869</v>
          </cell>
          <cell r="AR103">
            <v>-0.12648117692343444</v>
          </cell>
          <cell r="AS103">
            <v>0.3386803249598393</v>
          </cell>
          <cell r="AU103">
            <v>-2.2827588368848014E-2</v>
          </cell>
          <cell r="AV103">
            <v>0.19366125232748058</v>
          </cell>
          <cell r="AX103">
            <v>-3.6379846352328674E-2</v>
          </cell>
          <cell r="AY103">
            <v>0.22273979236593375</v>
          </cell>
          <cell r="BA103">
            <v>-9.2587479046116597E-2</v>
          </cell>
          <cell r="BB103">
            <v>0.25104600750232431</v>
          </cell>
          <cell r="BD103">
            <v>-5.2695900077291739E-2</v>
          </cell>
          <cell r="BE103">
            <v>1.3068335953994852</v>
          </cell>
          <cell r="BG103">
            <v>-7.6335931114085223E-2</v>
          </cell>
          <cell r="BH103">
            <v>1.4353557287119196</v>
          </cell>
          <cell r="BJ103">
            <v>-0.2510584374895008</v>
          </cell>
          <cell r="BK103">
            <v>1.5626896063385844</v>
          </cell>
          <cell r="BM103" t="str">
            <v>BRAOther</v>
          </cell>
        </row>
        <row r="104">
          <cell r="G104">
            <v>-7.936672656853716E-3</v>
          </cell>
          <cell r="H104">
            <v>4.4107241784331563E-2</v>
          </cell>
          <cell r="J104">
            <v>-1.3579322588839204E-2</v>
          </cell>
          <cell r="K104">
            <v>5.2391088948297693E-2</v>
          </cell>
          <cell r="M104">
            <v>-2.957029309425252E-2</v>
          </cell>
          <cell r="N104">
            <v>5.8793676340428647E-2</v>
          </cell>
          <cell r="R104">
            <v>-8.3584995243199955E-3</v>
          </cell>
          <cell r="S104">
            <v>4.6413118803684483E-2</v>
          </cell>
          <cell r="U104">
            <v>-1.4330312741549278E-2</v>
          </cell>
          <cell r="V104">
            <v>5.7304660808767949E-2</v>
          </cell>
          <cell r="X104">
            <v>-3.1545564359475975E-2</v>
          </cell>
          <cell r="Y104">
            <v>6.4124950136829284E-2</v>
          </cell>
          <cell r="AC104">
            <v>-2.6786593387911894E-3</v>
          </cell>
          <cell r="AD104">
            <v>1.2289773257649905E-2</v>
          </cell>
          <cell r="AF104">
            <v>-4.6010594450887066E-3</v>
          </cell>
          <cell r="AG104">
            <v>2.1953720987256897E-2</v>
          </cell>
          <cell r="AI104">
            <v>-9.4478913028021028E-3</v>
          </cell>
          <cell r="AJ104">
            <v>2.3945340739746079E-2</v>
          </cell>
          <cell r="AL104">
            <v>-1.0836268637382122E-2</v>
          </cell>
          <cell r="AM104">
            <v>6.022144814253385E-2</v>
          </cell>
          <cell r="AO104">
            <v>-1.8540412821393376E-2</v>
          </cell>
          <cell r="AP104">
            <v>7.153172854602706E-2</v>
          </cell>
          <cell r="AR104">
            <v>-4.0373548653129455E-2</v>
          </cell>
          <cell r="AS104">
            <v>8.0273446890115951E-2</v>
          </cell>
          <cell r="AU104">
            <v>-1.2066916404380117E-2</v>
          </cell>
          <cell r="AV104">
            <v>6.700523497561453E-2</v>
          </cell>
          <cell r="AX104">
            <v>-2.0688244989158684E-2</v>
          </cell>
          <cell r="AY104">
            <v>8.2729029241287957E-2</v>
          </cell>
          <cell r="BA104">
            <v>-4.5541390167843289E-2</v>
          </cell>
          <cell r="BB104">
            <v>9.2575277474710865E-2</v>
          </cell>
          <cell r="BD104">
            <v>-1.9765404859826943E-2</v>
          </cell>
          <cell r="BE104">
            <v>9.0684298878611722E-2</v>
          </cell>
          <cell r="BG104">
            <v>-3.3950492098539377E-2</v>
          </cell>
          <cell r="BH104">
            <v>0.16199304525547889</v>
          </cell>
          <cell r="BJ104">
            <v>-6.9714500073679783E-2</v>
          </cell>
          <cell r="BK104">
            <v>0.17668889334810775</v>
          </cell>
          <cell r="BM104" t="str">
            <v>BRAServices</v>
          </cell>
        </row>
        <row r="105">
          <cell r="G105">
            <v>-5.5592260468984023E-4</v>
          </cell>
          <cell r="H105">
            <v>1.5853535151109099E-3</v>
          </cell>
          <cell r="J105">
            <v>-1.1217639403184876E-3</v>
          </cell>
          <cell r="K105">
            <v>3.7248829612508416E-3</v>
          </cell>
          <cell r="M105">
            <v>-1.6450292314402759E-3</v>
          </cell>
          <cell r="N105">
            <v>3.8732645334675908E-3</v>
          </cell>
          <cell r="R105">
            <v>-1.3064066151855513E-3</v>
          </cell>
          <cell r="S105">
            <v>3.8891197182238102E-3</v>
          </cell>
          <cell r="U105">
            <v>-2.6329340180382133E-3</v>
          </cell>
          <cell r="V105">
            <v>9.0805869549512863E-3</v>
          </cell>
          <cell r="X105">
            <v>-3.9307604311034083E-3</v>
          </cell>
          <cell r="Y105">
            <v>9.4397934153676033E-3</v>
          </cell>
          <cell r="AC105">
            <v>-2.141399891115725E-3</v>
          </cell>
          <cell r="AD105">
            <v>2.0962215028703213E-2</v>
          </cell>
          <cell r="AF105">
            <v>-4.363008207292296E-3</v>
          </cell>
          <cell r="AG105">
            <v>5.7729462161660194E-2</v>
          </cell>
          <cell r="AI105">
            <v>-5.4820525692775846E-3</v>
          </cell>
          <cell r="AJ105">
            <v>5.8297410607337952E-2</v>
          </cell>
          <cell r="AL105">
            <v>-5.2807067799575558E-2</v>
          </cell>
          <cell r="AM105">
            <v>0.15059267216785516</v>
          </cell>
          <cell r="AO105">
            <v>-0.10655631548669779</v>
          </cell>
          <cell r="AP105">
            <v>0.35382649566840285</v>
          </cell>
          <cell r="AR105">
            <v>-0.15626126626999864</v>
          </cell>
          <cell r="AS105">
            <v>0.36792125576298307</v>
          </cell>
          <cell r="AU105">
            <v>-4.9655045675290256E-2</v>
          </cell>
          <cell r="AV105">
            <v>0.14782106504998588</v>
          </cell>
          <cell r="AX105">
            <v>-0.10007485985298992</v>
          </cell>
          <cell r="AY105">
            <v>0.34514289407705517</v>
          </cell>
          <cell r="BA105">
            <v>-0.14940378169880997</v>
          </cell>
          <cell r="BB105">
            <v>0.35879592751358463</v>
          </cell>
          <cell r="BD105">
            <v>-0.10781214934963987</v>
          </cell>
          <cell r="BE105">
            <v>1.0553757225589038</v>
          </cell>
          <cell r="BG105">
            <v>-0.21966251815452301</v>
          </cell>
          <cell r="BH105">
            <v>2.9064806728856514</v>
          </cell>
          <cell r="BJ105">
            <v>-0.27600256859711947</v>
          </cell>
          <cell r="BK105">
            <v>2.9350749316704516</v>
          </cell>
          <cell r="BM105" t="str">
            <v>BRATextiles, Garments and Leather</v>
          </cell>
        </row>
        <row r="106">
          <cell r="G106">
            <v>-3.7770255745272152E-2</v>
          </cell>
          <cell r="H106">
            <v>8.0929740215651691E-2</v>
          </cell>
          <cell r="J106">
            <v>-5.9757086390163749E-2</v>
          </cell>
          <cell r="K106">
            <v>0.14299624937120825</v>
          </cell>
          <cell r="M106">
            <v>-0.1344539744022768</v>
          </cell>
          <cell r="N106">
            <v>0.15674745803698897</v>
          </cell>
          <cell r="R106">
            <v>-1.1722771218046546E-2</v>
          </cell>
          <cell r="S106">
            <v>2.8916844632476568E-2</v>
          </cell>
          <cell r="U106">
            <v>-1.5175944659858942E-2</v>
          </cell>
          <cell r="V106">
            <v>8.6277332622557878E-2</v>
          </cell>
          <cell r="X106">
            <v>-2.5937878992408514E-2</v>
          </cell>
          <cell r="Y106">
            <v>9.0734934434294701E-2</v>
          </cell>
          <cell r="AC106">
            <v>-4.3640978110488504E-2</v>
          </cell>
          <cell r="AD106">
            <v>9.5247898891102523E-2</v>
          </cell>
          <cell r="AF106">
            <v>-6.9105009504710324E-2</v>
          </cell>
          <cell r="AG106">
            <v>0.17169444169849157</v>
          </cell>
          <cell r="AI106">
            <v>-0.1556323542172322</v>
          </cell>
          <cell r="AJ106">
            <v>0.18757170339813456</v>
          </cell>
          <cell r="AL106">
            <v>-8.5952743223675854E-2</v>
          </cell>
          <cell r="AM106">
            <v>0.18416960760943296</v>
          </cell>
          <cell r="AO106">
            <v>-0.1359875754331287</v>
          </cell>
          <cell r="AP106">
            <v>0.32541267358748777</v>
          </cell>
          <cell r="AR106">
            <v>-0.30597325088666305</v>
          </cell>
          <cell r="AS106">
            <v>0.35670592496063969</v>
          </cell>
          <cell r="AU106">
            <v>-2.2571691222888601E-2</v>
          </cell>
          <cell r="AV106">
            <v>5.5678139242341142E-2</v>
          </cell>
          <cell r="AX106">
            <v>-2.922062799883442E-2</v>
          </cell>
          <cell r="AY106">
            <v>0.16612328904729268</v>
          </cell>
          <cell r="BA106">
            <v>-4.9942269170280176E-2</v>
          </cell>
          <cell r="BB106">
            <v>0.17470620940099033</v>
          </cell>
          <cell r="BD106">
            <v>-8.7119343900947582E-2</v>
          </cell>
          <cell r="BE106">
            <v>0.19014089093805966</v>
          </cell>
          <cell r="BG106">
            <v>-0.13795252418671602</v>
          </cell>
          <cell r="BH106">
            <v>0.34274912616170622</v>
          </cell>
          <cell r="BJ106">
            <v>-0.31068480075854499</v>
          </cell>
          <cell r="BK106">
            <v>0.37444448868805852</v>
          </cell>
          <cell r="BM106" t="str">
            <v>BRUAgriculture, Mining and Quarrying</v>
          </cell>
        </row>
        <row r="107">
          <cell r="G107">
            <v>-7.5085841672262177E-5</v>
          </cell>
          <cell r="H107">
            <v>3.6949216155335307E-4</v>
          </cell>
          <cell r="J107">
            <v>-1.2399934712448157E-4</v>
          </cell>
          <cell r="K107">
            <v>7.4920352199114859E-4</v>
          </cell>
          <cell r="M107">
            <v>-4.3727633601520211E-4</v>
          </cell>
          <cell r="N107">
            <v>1.9752657099161297E-3</v>
          </cell>
          <cell r="R107">
            <v>-9.8217296181246638E-4</v>
          </cell>
          <cell r="S107">
            <v>4.8591459635645151E-3</v>
          </cell>
          <cell r="U107">
            <v>-1.6430922551080585E-3</v>
          </cell>
          <cell r="V107">
            <v>9.9309971556067467E-3</v>
          </cell>
          <cell r="X107">
            <v>-6.064954970497638E-3</v>
          </cell>
          <cell r="Y107">
            <v>2.7652088087052107E-2</v>
          </cell>
          <cell r="AC107">
            <v>-1.2338584929239005E-4</v>
          </cell>
          <cell r="AD107">
            <v>9.3489693244919181E-4</v>
          </cell>
          <cell r="AF107">
            <v>-1.9856509607052431E-4</v>
          </cell>
          <cell r="AG107">
            <v>1.7511778278276324E-3</v>
          </cell>
          <cell r="AI107">
            <v>-1.437216458725743E-3</v>
          </cell>
          <cell r="AJ107">
            <v>1.8007429898716509E-3</v>
          </cell>
          <cell r="AL107">
            <v>-5.6541014860435432E-2</v>
          </cell>
          <cell r="AM107">
            <v>0.27823436924887213</v>
          </cell>
          <cell r="AO107">
            <v>-9.3373780892697766E-2</v>
          </cell>
          <cell r="AP107">
            <v>0.56416398254267386</v>
          </cell>
          <cell r="AR107">
            <v>-0.32927709488386447</v>
          </cell>
          <cell r="AS107">
            <v>1.4874112798143406</v>
          </cell>
          <cell r="AU107">
            <v>-5.6395180305831377E-2</v>
          </cell>
          <cell r="AV107">
            <v>0.27900626814434404</v>
          </cell>
          <cell r="AX107">
            <v>-9.4344364576009143E-2</v>
          </cell>
          <cell r="AY107">
            <v>0.57022581254285998</v>
          </cell>
          <cell r="BA107">
            <v>-0.34824235893929001</v>
          </cell>
          <cell r="BB107">
            <v>1.5877493620108347</v>
          </cell>
          <cell r="BD107">
            <v>-5.6829822715415444E-2</v>
          </cell>
          <cell r="BE107">
            <v>0.43060065017966481</v>
          </cell>
          <cell r="BG107">
            <v>-9.145634829174297E-2</v>
          </cell>
          <cell r="BH107">
            <v>0.80656838745566428</v>
          </cell>
          <cell r="BJ107">
            <v>-0.66196210522902044</v>
          </cell>
          <cell r="BK107">
            <v>0.82939741840189074</v>
          </cell>
          <cell r="BM107" t="str">
            <v>BRUElectronics and Machinery</v>
          </cell>
        </row>
        <row r="108">
          <cell r="G108">
            <v>-1.0211468410489033E-2</v>
          </cell>
          <cell r="H108">
            <v>2.6533210128945939E-2</v>
          </cell>
          <cell r="J108">
            <v>-1.6439454135252163E-2</v>
          </cell>
          <cell r="K108">
            <v>4.7021778467751574E-2</v>
          </cell>
          <cell r="M108">
            <v>-4.0749876447080169E-2</v>
          </cell>
          <cell r="N108">
            <v>5.2259489310017671E-2</v>
          </cell>
          <cell r="R108">
            <v>-4.9572053321753629E-3</v>
          </cell>
          <cell r="S108">
            <v>3.9241577236680314E-2</v>
          </cell>
          <cell r="U108">
            <v>-7.1993175952229649E-3</v>
          </cell>
          <cell r="V108">
            <v>4.9017224926501513E-2</v>
          </cell>
          <cell r="X108">
            <v>-1.4912072394508868E-2</v>
          </cell>
          <cell r="Y108">
            <v>5.1966313389129937E-2</v>
          </cell>
          <cell r="AC108">
            <v>-3.3560937934566937E-2</v>
          </cell>
          <cell r="AD108">
            <v>9.0982245344093826E-2</v>
          </cell>
          <cell r="AF108">
            <v>-5.4005674458039721E-2</v>
          </cell>
          <cell r="AG108">
            <v>0.15811702874361799</v>
          </cell>
          <cell r="AI108">
            <v>-0.13462542746583495</v>
          </cell>
          <cell r="AJ108">
            <v>0.1749589716173432</v>
          </cell>
          <cell r="AL108">
            <v>-6.5659580859657896E-2</v>
          </cell>
          <cell r="AM108">
            <v>0.17060812273955678</v>
          </cell>
          <cell r="AO108">
            <v>-0.1057054308637413</v>
          </cell>
          <cell r="AP108">
            <v>0.30234929408359168</v>
          </cell>
          <cell r="AR108">
            <v>-0.26202106298931321</v>
          </cell>
          <cell r="AS108">
            <v>0.33602769220839257</v>
          </cell>
          <cell r="AU108">
            <v>-3.7707842024434841E-2</v>
          </cell>
          <cell r="AV108">
            <v>0.29849786241980386</v>
          </cell>
          <cell r="AX108">
            <v>-5.4762857774396975E-2</v>
          </cell>
          <cell r="AY108">
            <v>0.37285802183901212</v>
          </cell>
          <cell r="BA108">
            <v>-0.11343126468040048</v>
          </cell>
          <cell r="BB108">
            <v>0.39529077465300066</v>
          </cell>
          <cell r="BD108">
            <v>-8.1621328378286673E-2</v>
          </cell>
          <cell r="BE108">
            <v>0.22127187679625115</v>
          </cell>
          <cell r="BG108">
            <v>-0.13134361434786848</v>
          </cell>
          <cell r="BH108">
            <v>0.38454592510030128</v>
          </cell>
          <cell r="BJ108">
            <v>-0.32741356170318597</v>
          </cell>
          <cell r="BK108">
            <v>0.42550609589483684</v>
          </cell>
          <cell r="BM108" t="str">
            <v>BRUOther</v>
          </cell>
        </row>
        <row r="109">
          <cell r="G109">
            <v>-3.9894539931992767E-3</v>
          </cell>
          <cell r="H109">
            <v>9.805239435081603E-3</v>
          </cell>
          <cell r="J109">
            <v>-6.432825462979963E-3</v>
          </cell>
          <cell r="K109">
            <v>1.7811964222346433E-2</v>
          </cell>
          <cell r="M109">
            <v>-1.4264105913753156E-2</v>
          </cell>
          <cell r="N109">
            <v>2.003803540719673E-2</v>
          </cell>
          <cell r="R109">
            <v>-4.8084240552270785E-3</v>
          </cell>
          <cell r="S109">
            <v>1.1861540962854633E-2</v>
          </cell>
          <cell r="U109">
            <v>-7.7108353980293032E-3</v>
          </cell>
          <cell r="V109">
            <v>2.1738503310189117E-2</v>
          </cell>
          <cell r="X109">
            <v>-1.7274981451919302E-2</v>
          </cell>
          <cell r="Y109">
            <v>2.4346249003428966E-2</v>
          </cell>
          <cell r="AC109">
            <v>-2.4504699512419847E-3</v>
          </cell>
          <cell r="AD109">
            <v>6.0672683579241493E-3</v>
          </cell>
          <cell r="AF109">
            <v>-3.9296752066775298E-3</v>
          </cell>
          <cell r="AG109">
            <v>1.1829804945591604E-2</v>
          </cell>
          <cell r="AI109">
            <v>-8.8253141262839563E-3</v>
          </cell>
          <cell r="AJ109">
            <v>1.312786625658191E-2</v>
          </cell>
          <cell r="AL109">
            <v>-9.9308225010131482E-3</v>
          </cell>
          <cell r="AM109">
            <v>2.4407874505062856E-2</v>
          </cell>
          <cell r="AO109">
            <v>-1.6013030344942423E-2</v>
          </cell>
          <cell r="AP109">
            <v>4.4338762995651732E-2</v>
          </cell>
          <cell r="AR109">
            <v>-3.5507190760091262E-2</v>
          </cell>
          <cell r="AS109">
            <v>4.9880052066550433E-2</v>
          </cell>
          <cell r="AU109">
            <v>-1.4658416312396496E-2</v>
          </cell>
          <cell r="AV109">
            <v>3.6159748712482578E-2</v>
          </cell>
          <cell r="AX109">
            <v>-2.350637840641517E-2</v>
          </cell>
          <cell r="AY109">
            <v>6.6269536103573334E-2</v>
          </cell>
          <cell r="BA109">
            <v>-5.2662549517838289E-2</v>
          </cell>
          <cell r="BB109">
            <v>7.4219213912629103E-2</v>
          </cell>
          <cell r="BD109">
            <v>-2.9368737257528255E-2</v>
          </cell>
          <cell r="BE109">
            <v>7.2715851987688027E-2</v>
          </cell>
          <cell r="BG109">
            <v>-4.7096924650653946E-2</v>
          </cell>
          <cell r="BH109">
            <v>0.14177951175398015</v>
          </cell>
          <cell r="BJ109">
            <v>-0.10577086719982845</v>
          </cell>
          <cell r="BK109">
            <v>0.15733669969962921</v>
          </cell>
          <cell r="BM109" t="str">
            <v>BRUServices</v>
          </cell>
        </row>
        <row r="110">
          <cell r="G110">
            <v>-8.5093237260913668E-5</v>
          </cell>
          <cell r="H110">
            <v>4.0377058321610093E-3</v>
          </cell>
          <cell r="J110">
            <v>-1.2107714703679662E-4</v>
          </cell>
          <cell r="K110">
            <v>9.0542011894285679E-3</v>
          </cell>
          <cell r="M110">
            <v>-2.3426751824873193E-4</v>
          </cell>
          <cell r="N110">
            <v>9.0916245244443417E-3</v>
          </cell>
          <cell r="R110">
            <v>-1.5911290339309936E-4</v>
          </cell>
          <cell r="S110">
            <v>7.5499662198126316E-3</v>
          </cell>
          <cell r="U110">
            <v>-2.2639796705403725E-4</v>
          </cell>
          <cell r="V110">
            <v>1.6930137760937214E-2</v>
          </cell>
          <cell r="X110">
            <v>-4.3804871549024682E-4</v>
          </cell>
          <cell r="Y110">
            <v>1.7000114545226097E-2</v>
          </cell>
          <cell r="AC110">
            <v>-9.7158455968582302E-5</v>
          </cell>
          <cell r="AD110">
            <v>9.6401460468769073E-3</v>
          </cell>
          <cell r="AF110">
            <v>-1.3824445896748472E-4</v>
          </cell>
          <cell r="AG110">
            <v>2.220150176435709E-2</v>
          </cell>
          <cell r="AI110">
            <v>-2.674837733831481E-4</v>
          </cell>
          <cell r="AJ110">
            <v>2.2245673462748528E-2</v>
          </cell>
          <cell r="AL110">
            <v>-4.263787006036214E-2</v>
          </cell>
          <cell r="AM110">
            <v>2.0231828304495156</v>
          </cell>
          <cell r="AO110">
            <v>-6.0668413011542584E-2</v>
          </cell>
          <cell r="AP110">
            <v>4.536810047918566</v>
          </cell>
          <cell r="AR110">
            <v>-0.11738498056932072</v>
          </cell>
          <cell r="AS110">
            <v>4.5555618470860528</v>
          </cell>
          <cell r="AU110">
            <v>-4.2637872805236579E-2</v>
          </cell>
          <cell r="AV110">
            <v>2.0231828626047501</v>
          </cell>
          <cell r="AX110">
            <v>-6.0668415425526277E-2</v>
          </cell>
          <cell r="AY110">
            <v>4.5368103091083478</v>
          </cell>
          <cell r="BA110">
            <v>-0.11738498270895384</v>
          </cell>
          <cell r="BB110">
            <v>4.5555621586705266</v>
          </cell>
          <cell r="BD110">
            <v>-4.2631934432934421E-2</v>
          </cell>
          <cell r="BE110">
            <v>4.2299774126429543</v>
          </cell>
          <cell r="BG110">
            <v>-6.0659966769378237E-2</v>
          </cell>
          <cell r="BH110">
            <v>9.7417456678892922</v>
          </cell>
          <cell r="BJ110">
            <v>-0.11736858696510892</v>
          </cell>
          <cell r="BK110">
            <v>9.761127665378261</v>
          </cell>
          <cell r="BM110" t="str">
            <v>BRUTextiles, Garments and Leather</v>
          </cell>
        </row>
        <row r="111">
          <cell r="G111">
            <v>-7.8105742577463388E-3</v>
          </cell>
          <cell r="H111">
            <v>1.1191625846549869E-2</v>
          </cell>
          <cell r="J111">
            <v>-1.2863741954788566E-2</v>
          </cell>
          <cell r="K111">
            <v>1.7827541567385197E-2</v>
          </cell>
          <cell r="M111">
            <v>-1.8346496159210801E-2</v>
          </cell>
          <cell r="N111">
            <v>1.990872249007225E-2</v>
          </cell>
          <cell r="R111">
            <v>-5.3048358531668782E-3</v>
          </cell>
          <cell r="S111">
            <v>1.3874641736038029E-2</v>
          </cell>
          <cell r="U111">
            <v>-8.4288415964692831E-3</v>
          </cell>
          <cell r="V111">
            <v>2.4280112003907561E-2</v>
          </cell>
          <cell r="X111">
            <v>-1.2946107191964984E-2</v>
          </cell>
          <cell r="Y111">
            <v>2.6022518984973431E-2</v>
          </cell>
          <cell r="AC111">
            <v>-1.1330134700983763E-2</v>
          </cell>
          <cell r="AD111">
            <v>1.9640326965600252E-2</v>
          </cell>
          <cell r="AF111">
            <v>-1.8677548272535205E-2</v>
          </cell>
          <cell r="AG111">
            <v>3.1826090067625046E-2</v>
          </cell>
          <cell r="AI111">
            <v>-2.6586635271087289E-2</v>
          </cell>
          <cell r="AJ111">
            <v>3.48254619166255E-2</v>
          </cell>
          <cell r="AL111">
            <v>-0.10816011555432412</v>
          </cell>
          <cell r="AM111">
            <v>0.15498060768106289</v>
          </cell>
          <cell r="AO111">
            <v>-0.17813591809988072</v>
          </cell>
          <cell r="AP111">
            <v>0.24687415961323567</v>
          </cell>
          <cell r="AR111">
            <v>-0.2540605951770018</v>
          </cell>
          <cell r="AS111">
            <v>0.27569416204315139</v>
          </cell>
          <cell r="AU111">
            <v>-3.3629565681032987E-2</v>
          </cell>
          <cell r="AV111">
            <v>8.7957137313559461E-2</v>
          </cell>
          <cell r="AX111">
            <v>-5.343394026306543E-2</v>
          </cell>
          <cell r="AY111">
            <v>0.15392175064018151</v>
          </cell>
          <cell r="BA111">
            <v>-8.2070769798837762E-2</v>
          </cell>
          <cell r="BB111">
            <v>0.16496759477838691</v>
          </cell>
          <cell r="BD111">
            <v>-0.11481044727410937</v>
          </cell>
          <cell r="BE111">
            <v>0.19901923349018336</v>
          </cell>
          <cell r="BG111">
            <v>-0.18926321069839935</v>
          </cell>
          <cell r="BH111">
            <v>0.32249992891371876</v>
          </cell>
          <cell r="BJ111">
            <v>-0.26940751964070742</v>
          </cell>
          <cell r="BK111">
            <v>0.3528931442296156</v>
          </cell>
          <cell r="BM111" t="str">
            <v>BGRAgriculture, Mining and Quarrying</v>
          </cell>
        </row>
        <row r="112">
          <cell r="G112">
            <v>-1.6188552253879607E-3</v>
          </cell>
          <cell r="H112">
            <v>9.8992229904979467E-3</v>
          </cell>
          <cell r="J112">
            <v>-2.8308314504101872E-3</v>
          </cell>
          <cell r="K112">
            <v>1.7810657620429993E-2</v>
          </cell>
          <cell r="M112">
            <v>-1.1716937646269798E-2</v>
          </cell>
          <cell r="N112">
            <v>2.1079388447105885E-2</v>
          </cell>
          <cell r="R112">
            <v>-1.3850976247340441E-3</v>
          </cell>
          <cell r="S112">
            <v>8.1778664607554674E-3</v>
          </cell>
          <cell r="U112">
            <v>-2.3879443760961294E-3</v>
          </cell>
          <cell r="V112">
            <v>1.4616573229432106E-2</v>
          </cell>
          <cell r="X112">
            <v>-9.999480564147234E-3</v>
          </cell>
          <cell r="Y112">
            <v>1.7489440739154816E-2</v>
          </cell>
          <cell r="AC112">
            <v>-6.3931825570762157E-3</v>
          </cell>
          <cell r="AD112">
            <v>4.5337842777371407E-2</v>
          </cell>
          <cell r="AF112">
            <v>-1.1460611363872886E-2</v>
          </cell>
          <cell r="AG112">
            <v>8.1923609599471092E-2</v>
          </cell>
          <cell r="AI112">
            <v>-4.7953258268535137E-2</v>
          </cell>
          <cell r="AJ112">
            <v>9.5251051709055901E-2</v>
          </cell>
          <cell r="AL112">
            <v>-5.533017996846229E-2</v>
          </cell>
          <cell r="AM112">
            <v>0.3383414285739651</v>
          </cell>
          <cell r="AO112">
            <v>-9.6753811678275389E-2</v>
          </cell>
          <cell r="AP112">
            <v>0.60874306487714946</v>
          </cell>
          <cell r="AR112">
            <v>-0.40046834236952406</v>
          </cell>
          <cell r="AS112">
            <v>0.72046365735020057</v>
          </cell>
          <cell r="AU112">
            <v>-5.191407352210374E-2</v>
          </cell>
          <cell r="AV112">
            <v>0.3065100633459853</v>
          </cell>
          <cell r="AX112">
            <v>-8.9501214711238855E-2</v>
          </cell>
          <cell r="AY112">
            <v>0.54783564979374777</v>
          </cell>
          <cell r="BA112">
            <v>-0.37478496816400442</v>
          </cell>
          <cell r="BB112">
            <v>0.65551199870644261</v>
          </cell>
          <cell r="BD112">
            <v>-6.2741667252271038E-2</v>
          </cell>
          <cell r="BE112">
            <v>0.44493831047028959</v>
          </cell>
          <cell r="BG112">
            <v>-0.11247260003608506</v>
          </cell>
          <cell r="BH112">
            <v>0.80398515257566061</v>
          </cell>
          <cell r="BJ112">
            <v>-0.47060557822121629</v>
          </cell>
          <cell r="BK112">
            <v>0.9347785298487612</v>
          </cell>
          <cell r="BM112" t="str">
            <v>BGRElectronics and Machinery</v>
          </cell>
        </row>
        <row r="113">
          <cell r="G113">
            <v>-1.0508566963835619E-2</v>
          </cell>
          <cell r="H113">
            <v>2.0265477229258977E-2</v>
          </cell>
          <cell r="J113">
            <v>-1.5816986706340685E-2</v>
          </cell>
          <cell r="K113">
            <v>3.4351054579019547E-2</v>
          </cell>
          <cell r="M113">
            <v>-3.7101424648426473E-2</v>
          </cell>
          <cell r="N113">
            <v>4.1422340291319415E-2</v>
          </cell>
          <cell r="R113">
            <v>-7.3638973699416965E-3</v>
          </cell>
          <cell r="S113">
            <v>1.3583680723968428E-2</v>
          </cell>
          <cell r="U113">
            <v>-1.1052523419493809E-2</v>
          </cell>
          <cell r="V113">
            <v>2.4302927457029E-2</v>
          </cell>
          <cell r="X113">
            <v>-2.5799215130973607E-2</v>
          </cell>
          <cell r="Y113">
            <v>2.9096861486323178E-2</v>
          </cell>
          <cell r="AC113">
            <v>-4.318597906967625E-2</v>
          </cell>
          <cell r="AD113">
            <v>7.8389611910097301E-2</v>
          </cell>
          <cell r="AF113">
            <v>-6.3104544853558764E-2</v>
          </cell>
          <cell r="AG113">
            <v>0.13245811476372182</v>
          </cell>
          <cell r="AI113">
            <v>-0.14786280231783167</v>
          </cell>
          <cell r="AJ113">
            <v>0.15907611686270684</v>
          </cell>
          <cell r="AL113">
            <v>-4.9849622453805129E-2</v>
          </cell>
          <cell r="AM113">
            <v>9.6133601489276035E-2</v>
          </cell>
          <cell r="AO113">
            <v>-7.5031240547012379E-2</v>
          </cell>
          <cell r="AP113">
            <v>0.16295153350092545</v>
          </cell>
          <cell r="AR113">
            <v>-0.17599849889972974</v>
          </cell>
          <cell r="AS113">
            <v>0.19649568126476785</v>
          </cell>
          <cell r="AU113">
            <v>-4.0262886024012449E-2</v>
          </cell>
          <cell r="AV113">
            <v>7.4270207921168507E-2</v>
          </cell>
          <cell r="AX113">
            <v>-6.0430838231566898E-2</v>
          </cell>
          <cell r="AY113">
            <v>0.13287882069708268</v>
          </cell>
          <cell r="BA113">
            <v>-0.14105993146609974</v>
          </cell>
          <cell r="BB113">
            <v>0.15909016093329709</v>
          </cell>
          <cell r="BD113">
            <v>-9.7480563890822006E-2</v>
          </cell>
          <cell r="BE113">
            <v>0.17694315925662463</v>
          </cell>
          <cell r="BG113">
            <v>-0.14244129110686141</v>
          </cell>
          <cell r="BH113">
            <v>0.29898805115082494</v>
          </cell>
          <cell r="BJ113">
            <v>-0.33375992993383879</v>
          </cell>
          <cell r="BK113">
            <v>0.35907092781942596</v>
          </cell>
          <cell r="BM113" t="str">
            <v>BGROther</v>
          </cell>
        </row>
        <row r="114">
          <cell r="G114">
            <v>-1.4465045154793188E-2</v>
          </cell>
          <cell r="H114">
            <v>2.9151614318834618E-2</v>
          </cell>
          <cell r="J114">
            <v>-2.3307949813897721E-2</v>
          </cell>
          <cell r="K114">
            <v>5.2237055409932509E-2</v>
          </cell>
          <cell r="M114">
            <v>-5.2153016367810778E-2</v>
          </cell>
          <cell r="N114">
            <v>6.4543850050540641E-2</v>
          </cell>
          <cell r="R114">
            <v>-1.1102473265054869E-2</v>
          </cell>
          <cell r="S114">
            <v>2.2203259570233058E-2</v>
          </cell>
          <cell r="U114">
            <v>-1.7885319444758352E-2</v>
          </cell>
          <cell r="V114">
            <v>3.9782241961802356E-2</v>
          </cell>
          <cell r="X114">
            <v>-3.9207247871672735E-2</v>
          </cell>
          <cell r="Y114">
            <v>4.9066252890042961E-2</v>
          </cell>
          <cell r="AC114">
            <v>-1.0526842674266845E-2</v>
          </cell>
          <cell r="AD114">
            <v>2.0798697444149639E-2</v>
          </cell>
          <cell r="AF114">
            <v>-1.7100383732440605E-2</v>
          </cell>
          <cell r="AG114">
            <v>3.8836637522649653E-2</v>
          </cell>
          <cell r="AI114">
            <v>-3.8033446593885856E-2</v>
          </cell>
          <cell r="AJ114">
            <v>4.8011303919793136E-2</v>
          </cell>
          <cell r="AL114">
            <v>-2.1724801946111684E-2</v>
          </cell>
          <cell r="AM114">
            <v>4.3782306982723701E-2</v>
          </cell>
          <cell r="AO114">
            <v>-3.5005808005310592E-2</v>
          </cell>
          <cell r="AP114">
            <v>7.845393297322692E-2</v>
          </cell>
          <cell r="AR114">
            <v>-7.8327716184665386E-2</v>
          </cell>
          <cell r="AS114">
            <v>9.6937295679501365E-2</v>
          </cell>
          <cell r="AU114">
            <v>-1.911532572155961E-2</v>
          </cell>
          <cell r="AV114">
            <v>3.8227746974290329E-2</v>
          </cell>
          <cell r="AX114">
            <v>-3.0793472648727869E-2</v>
          </cell>
          <cell r="AY114">
            <v>6.8493793669134356E-2</v>
          </cell>
          <cell r="BA114">
            <v>-6.750381611562882E-2</v>
          </cell>
          <cell r="BB114">
            <v>8.4478240436902455E-2</v>
          </cell>
          <cell r="BD114">
            <v>-3.3672283762503294E-2</v>
          </cell>
          <cell r="BE114">
            <v>6.6528935968793182E-2</v>
          </cell>
          <cell r="BG114">
            <v>-5.4699114568703119E-2</v>
          </cell>
          <cell r="BH114">
            <v>0.12422701844313633</v>
          </cell>
          <cell r="BJ114">
            <v>-0.1216578461180938</v>
          </cell>
          <cell r="BK114">
            <v>0.15357408668669542</v>
          </cell>
          <cell r="BM114" t="str">
            <v>BGRServices</v>
          </cell>
        </row>
        <row r="115">
          <cell r="G115">
            <v>-3.2053156428446528E-4</v>
          </cell>
          <cell r="H115">
            <v>9.498031809926033E-3</v>
          </cell>
          <cell r="J115">
            <v>-5.3817186199012212E-4</v>
          </cell>
          <cell r="K115">
            <v>2.1173073910176754E-2</v>
          </cell>
          <cell r="M115">
            <v>-1.3544422981794924E-3</v>
          </cell>
          <cell r="N115">
            <v>2.1492625121027231E-2</v>
          </cell>
          <cell r="R115">
            <v>-7.5862489393330179E-4</v>
          </cell>
          <cell r="S115">
            <v>2.2724554874002934E-2</v>
          </cell>
          <cell r="U115">
            <v>-1.2737215583911166E-3</v>
          </cell>
          <cell r="V115">
            <v>5.0592593848705292E-2</v>
          </cell>
          <cell r="X115">
            <v>-3.2059494988061488E-3</v>
          </cell>
          <cell r="Y115">
            <v>5.1351776346564293E-2</v>
          </cell>
          <cell r="AC115">
            <v>-6.3560833223164082E-4</v>
          </cell>
          <cell r="AD115">
            <v>3.1600468792021275E-2</v>
          </cell>
          <cell r="AF115">
            <v>-1.0671137715689838E-3</v>
          </cell>
          <cell r="AG115">
            <v>7.049098052084446E-2</v>
          </cell>
          <cell r="AI115">
            <v>-2.6899723161477596E-3</v>
          </cell>
          <cell r="AJ115">
            <v>7.1181388571858406E-2</v>
          </cell>
          <cell r="AL115">
            <v>-1.4641118384926427E-2</v>
          </cell>
          <cell r="AM115">
            <v>0.43384746979086752</v>
          </cell>
          <cell r="AO115">
            <v>-2.4582408788423792E-2</v>
          </cell>
          <cell r="AP115">
            <v>0.96713558424024182</v>
          </cell>
          <cell r="AR115">
            <v>-6.1867698045483456E-2</v>
          </cell>
          <cell r="AS115">
            <v>0.98173192241539975</v>
          </cell>
          <cell r="AU115">
            <v>-1.4626771610384667E-2</v>
          </cell>
          <cell r="AV115">
            <v>0.43814390583248913</v>
          </cell>
          <cell r="AX115">
            <v>-2.4558163696969434E-2</v>
          </cell>
          <cell r="AY115">
            <v>0.97545746431440683</v>
          </cell>
          <cell r="BA115">
            <v>-6.1812750264938612E-2</v>
          </cell>
          <cell r="BB115">
            <v>0.99009498688397501</v>
          </cell>
          <cell r="BD115">
            <v>-1.452163790440702E-2</v>
          </cell>
          <cell r="BE115">
            <v>0.72197065730096399</v>
          </cell>
          <cell r="BG115">
            <v>-2.4380170944460568E-2</v>
          </cell>
          <cell r="BH115">
            <v>1.6104957136988178</v>
          </cell>
          <cell r="BJ115">
            <v>-6.1457350332123732E-2</v>
          </cell>
          <cell r="BK115">
            <v>1.6262693516684632</v>
          </cell>
          <cell r="BM115" t="str">
            <v>BGRTextiles, Garments and Leather</v>
          </cell>
        </row>
        <row r="116">
          <cell r="G116">
            <v>-7.5448847492225468E-3</v>
          </cell>
          <cell r="H116">
            <v>3.0822112690657377E-2</v>
          </cell>
          <cell r="J116">
            <v>-1.2976756290299818E-2</v>
          </cell>
          <cell r="K116">
            <v>9.8027377389371395E-2</v>
          </cell>
          <cell r="M116">
            <v>-1.8668651988264173E-2</v>
          </cell>
          <cell r="N116">
            <v>9.9884571507573128E-2</v>
          </cell>
          <cell r="R116">
            <v>-1.5636597585398704E-2</v>
          </cell>
          <cell r="S116">
            <v>6.086118845269084E-2</v>
          </cell>
          <cell r="U116">
            <v>-2.6994990126695484E-2</v>
          </cell>
          <cell r="V116">
            <v>0.19989899452775717</v>
          </cell>
          <cell r="X116">
            <v>-3.8660234189592302E-2</v>
          </cell>
          <cell r="Y116">
            <v>0.20374293439090252</v>
          </cell>
          <cell r="AC116">
            <v>-3.0377310667972779E-3</v>
          </cell>
          <cell r="AD116">
            <v>2.0756853860802948E-2</v>
          </cell>
          <cell r="AF116">
            <v>-5.2716574591613607E-3</v>
          </cell>
          <cell r="AG116">
            <v>5.591636267490685E-2</v>
          </cell>
          <cell r="AI116">
            <v>-7.5025656624347903E-3</v>
          </cell>
          <cell r="AJ116">
            <v>5.6660445174202323E-2</v>
          </cell>
          <cell r="AL116">
            <v>-2.7976173332542514E-2</v>
          </cell>
          <cell r="AM116">
            <v>0.11428733450141067</v>
          </cell>
          <cell r="AO116">
            <v>-4.8117366313514341E-2</v>
          </cell>
          <cell r="AP116">
            <v>0.36348214616031127</v>
          </cell>
          <cell r="AR116">
            <v>-6.9222719931197149E-2</v>
          </cell>
          <cell r="AS116">
            <v>0.37036855811886954</v>
          </cell>
          <cell r="AU116">
            <v>-2.8217975408159617E-2</v>
          </cell>
          <cell r="AV116">
            <v>0.10983076783104463</v>
          </cell>
          <cell r="AX116">
            <v>-4.8715455096824491E-2</v>
          </cell>
          <cell r="AY116">
            <v>0.36073991678134354</v>
          </cell>
          <cell r="BA116">
            <v>-6.976668240501957E-2</v>
          </cell>
          <cell r="BB116">
            <v>0.36767673279494784</v>
          </cell>
          <cell r="BD116">
            <v>-2.8560018955648931E-2</v>
          </cell>
          <cell r="BE116">
            <v>0.19515096191486797</v>
          </cell>
          <cell r="BG116">
            <v>-4.9562859137518255E-2</v>
          </cell>
          <cell r="BH116">
            <v>0.52571223153404101</v>
          </cell>
          <cell r="BJ116">
            <v>-7.0537323029404908E-2</v>
          </cell>
          <cell r="BK116">
            <v>0.53270791674025331</v>
          </cell>
          <cell r="BM116" t="str">
            <v>CAMAgriculture, Mining and Quarrying</v>
          </cell>
        </row>
        <row r="117">
          <cell r="G117">
            <v>-1.0100061444973107E-5</v>
          </cell>
          <cell r="H117">
            <v>8.9058077355730347E-2</v>
          </cell>
          <cell r="J117">
            <v>-1.8945318515761755E-5</v>
          </cell>
          <cell r="K117">
            <v>9.9796596070518717E-2</v>
          </cell>
          <cell r="M117">
            <v>-3.3596167122595944E-4</v>
          </cell>
          <cell r="N117">
            <v>0.10004992116591893</v>
          </cell>
          <cell r="R117">
            <v>-5.4207624998525716E-5</v>
          </cell>
          <cell r="S117">
            <v>0.33880152605706826</v>
          </cell>
          <cell r="U117">
            <v>-9.4637434813193977E-5</v>
          </cell>
          <cell r="V117">
            <v>0.38062204420566559</v>
          </cell>
          <cell r="X117">
            <v>-1.3396477879723534E-3</v>
          </cell>
          <cell r="Y117">
            <v>0.38161212112754583</v>
          </cell>
          <cell r="AC117">
            <v>-4.2716296775324736E-6</v>
          </cell>
          <cell r="AD117">
            <v>0.37291726242983714</v>
          </cell>
          <cell r="AF117">
            <v>-7.4941740422218572E-6</v>
          </cell>
          <cell r="AG117">
            <v>0.41850120411254466</v>
          </cell>
          <cell r="AI117">
            <v>-1.2644119924516417E-3</v>
          </cell>
          <cell r="AJ117">
            <v>0.41909163142554462</v>
          </cell>
          <cell r="AL117">
            <v>-3.6419191842744759E-2</v>
          </cell>
          <cell r="AM117">
            <v>321.12905669288057</v>
          </cell>
          <cell r="AO117">
            <v>-6.8313761585167165E-2</v>
          </cell>
          <cell r="AP117">
            <v>359.85042243025742</v>
          </cell>
          <cell r="AR117">
            <v>-1.2114235762671579</v>
          </cell>
          <cell r="AS117">
            <v>360.76387184818685</v>
          </cell>
          <cell r="AU117">
            <v>-2.7145736262796066E-2</v>
          </cell>
          <cell r="AV117">
            <v>169.66278954350307</v>
          </cell>
          <cell r="AX117">
            <v>-4.7391909276534215E-2</v>
          </cell>
          <cell r="AY117">
            <v>190.60539228741916</v>
          </cell>
          <cell r="BA117">
            <v>-0.67085996736298059</v>
          </cell>
          <cell r="BB117">
            <v>191.10119646629573</v>
          </cell>
          <cell r="BD117">
            <v>-2.7607160776028476E-2</v>
          </cell>
          <cell r="BE117">
            <v>2410.130932980122</v>
          </cell>
          <cell r="BG117">
            <v>-4.8434176950158898E-2</v>
          </cell>
          <cell r="BH117">
            <v>2704.7358734455038</v>
          </cell>
          <cell r="BJ117">
            <v>-8.1717816847164215</v>
          </cell>
          <cell r="BK117">
            <v>2708.551752392661</v>
          </cell>
          <cell r="BM117" t="str">
            <v>CAMElectronics and Machinery</v>
          </cell>
        </row>
        <row r="118">
          <cell r="G118">
            <v>-3.2780616088334824E-3</v>
          </cell>
          <cell r="H118">
            <v>9.8950384053097196E-2</v>
          </cell>
          <cell r="J118">
            <v>-5.0752622668310821E-3</v>
          </cell>
          <cell r="K118">
            <v>0.19879761431522525</v>
          </cell>
          <cell r="M118">
            <v>-2.6342791292975676E-2</v>
          </cell>
          <cell r="N118">
            <v>0.20044950646672532</v>
          </cell>
          <cell r="R118">
            <v>-6.2256944668099834E-3</v>
          </cell>
          <cell r="S118">
            <v>0.3047210751685725</v>
          </cell>
          <cell r="U118">
            <v>-9.6659785798820508E-3</v>
          </cell>
          <cell r="V118">
            <v>0.52622398214123223</v>
          </cell>
          <cell r="X118">
            <v>-8.5056785445175365E-2</v>
          </cell>
          <cell r="Y118">
            <v>0.52970008695979232</v>
          </cell>
          <cell r="AC118">
            <v>-8.8691930941546815E-3</v>
          </cell>
          <cell r="AD118">
            <v>0.34957303598849876</v>
          </cell>
          <cell r="AF118">
            <v>-1.2733164099021366E-2</v>
          </cell>
          <cell r="AG118">
            <v>0.77958612463601185</v>
          </cell>
          <cell r="AI118">
            <v>-9.2654948088657818E-2</v>
          </cell>
          <cell r="AJ118">
            <v>0.78374150711198354</v>
          </cell>
          <cell r="AL118">
            <v>-1.6501447447655682E-2</v>
          </cell>
          <cell r="AM118">
            <v>0.49810673416799522</v>
          </cell>
          <cell r="AO118">
            <v>-2.5548383030234011E-2</v>
          </cell>
          <cell r="AP118">
            <v>1.0007281060557549</v>
          </cell>
          <cell r="AR118">
            <v>-0.13260708248259195</v>
          </cell>
          <cell r="AS118">
            <v>1.0090435725661215</v>
          </cell>
          <cell r="AU118">
            <v>-4.6639451486555121E-2</v>
          </cell>
          <cell r="AV118">
            <v>2.2828013610404057</v>
          </cell>
          <cell r="AX118">
            <v>-7.2412152804775504E-2</v>
          </cell>
          <cell r="AY118">
            <v>3.9421783412242299</v>
          </cell>
          <cell r="BA118">
            <v>-0.63719828197821238</v>
          </cell>
          <cell r="BB118">
            <v>3.9682193914093484</v>
          </cell>
          <cell r="BD118">
            <v>-0.13862585586256815</v>
          </cell>
          <cell r="BE118">
            <v>5.4638410491163922</v>
          </cell>
          <cell r="BG118">
            <v>-0.1990198829055484</v>
          </cell>
          <cell r="BH118">
            <v>12.184963457101283</v>
          </cell>
          <cell r="BJ118">
            <v>-1.4482006809793335</v>
          </cell>
          <cell r="BK118">
            <v>12.24991225752232</v>
          </cell>
          <cell r="BM118" t="str">
            <v>CAMOther</v>
          </cell>
        </row>
        <row r="119">
          <cell r="G119">
            <v>-6.5175593756521266E-3</v>
          </cell>
          <cell r="H119">
            <v>0.11946751512004994</v>
          </cell>
          <cell r="J119">
            <v>-1.1702486188596595E-2</v>
          </cell>
          <cell r="K119">
            <v>0.2676254199941468</v>
          </cell>
          <cell r="M119">
            <v>-2.5643435411893734E-2</v>
          </cell>
          <cell r="N119">
            <v>0.27295651764507056</v>
          </cell>
          <cell r="R119">
            <v>-4.0968422214291422E-3</v>
          </cell>
          <cell r="S119">
            <v>6.6198850257933373E-2</v>
          </cell>
          <cell r="U119">
            <v>-7.4709447403620288E-3</v>
          </cell>
          <cell r="V119">
            <v>0.15353235316797509</v>
          </cell>
          <cell r="X119">
            <v>-1.5859913305121154E-2</v>
          </cell>
          <cell r="Y119">
            <v>0.1570189536032558</v>
          </cell>
          <cell r="AC119">
            <v>-6.5895899979580008E-3</v>
          </cell>
          <cell r="AD119">
            <v>0.11057448621102139</v>
          </cell>
          <cell r="AF119">
            <v>-1.1840773115352476E-2</v>
          </cell>
          <cell r="AG119">
            <v>0.24320066404516183</v>
          </cell>
          <cell r="AI119">
            <v>-2.6608608526231592E-2</v>
          </cell>
          <cell r="AJ119">
            <v>0.24854532131234919</v>
          </cell>
          <cell r="AL119">
            <v>-1.5575153745063124E-2</v>
          </cell>
          <cell r="AM119">
            <v>0.28549412568247645</v>
          </cell>
          <cell r="AO119">
            <v>-2.79656863990798E-2</v>
          </cell>
          <cell r="AP119">
            <v>0.6395503013087408</v>
          </cell>
          <cell r="AR119">
            <v>-6.1280676718327279E-2</v>
          </cell>
          <cell r="AS119">
            <v>0.6522901416013005</v>
          </cell>
          <cell r="AU119">
            <v>-1.3373597398198786E-2</v>
          </cell>
          <cell r="AV119">
            <v>0.21609735589583312</v>
          </cell>
          <cell r="AX119">
            <v>-2.4387907012669571E-2</v>
          </cell>
          <cell r="AY119">
            <v>0.50118597883183869</v>
          </cell>
          <cell r="BA119">
            <v>-5.1772580892567595E-2</v>
          </cell>
          <cell r="BB119">
            <v>0.51256752295524477</v>
          </cell>
          <cell r="BD119">
            <v>-2.0444314308776895E-2</v>
          </cell>
          <cell r="BE119">
            <v>0.34305921177647847</v>
          </cell>
          <cell r="BG119">
            <v>-3.6736198656395415E-2</v>
          </cell>
          <cell r="BH119">
            <v>0.7545341694070955</v>
          </cell>
          <cell r="BJ119">
            <v>-8.2553657541372671E-2</v>
          </cell>
          <cell r="BK119">
            <v>0.77111605888381973</v>
          </cell>
          <cell r="BM119" t="str">
            <v>CAMServices</v>
          </cell>
        </row>
        <row r="120">
          <cell r="G120">
            <v>-9.9089986179023981E-4</v>
          </cell>
          <cell r="H120">
            <v>0.29945701360702515</v>
          </cell>
          <cell r="J120">
            <v>-1.8131829565390944E-3</v>
          </cell>
          <cell r="K120">
            <v>0.66647517681121826</v>
          </cell>
          <cell r="M120">
            <v>-2.9906800482422113E-3</v>
          </cell>
          <cell r="N120">
            <v>0.66740697622299194</v>
          </cell>
          <cell r="R120">
            <v>-3.5481065424392E-5</v>
          </cell>
          <cell r="S120">
            <v>1.0722631588578224E-2</v>
          </cell>
          <cell r="U120">
            <v>-6.4924490288831294E-5</v>
          </cell>
          <cell r="V120">
            <v>2.3864420130848885E-2</v>
          </cell>
          <cell r="X120">
            <v>-1.0708702029660344E-4</v>
          </cell>
          <cell r="Y120">
            <v>2.3897783830761909E-2</v>
          </cell>
          <cell r="AC120">
            <v>-4.4505447149276733E-3</v>
          </cell>
          <cell r="AD120">
            <v>2.6935627460479736</v>
          </cell>
          <cell r="AF120">
            <v>-8.143814280629158E-3</v>
          </cell>
          <cell r="AG120">
            <v>6.4519572257995605</v>
          </cell>
          <cell r="AI120">
            <v>-1.3432520441710949E-2</v>
          </cell>
          <cell r="AJ120">
            <v>6.4564676284790039</v>
          </cell>
          <cell r="AL120">
            <v>-8.7751380324947361E-3</v>
          </cell>
          <cell r="AM120">
            <v>2.6519093709961226</v>
          </cell>
          <cell r="AO120">
            <v>-1.6057052115287899E-2</v>
          </cell>
          <cell r="AP120">
            <v>5.9021217958225991</v>
          </cell>
          <cell r="AR120">
            <v>-2.6484644156614931E-2</v>
          </cell>
          <cell r="AS120">
            <v>5.9103735564416171</v>
          </cell>
          <cell r="AU120">
            <v>-8.7751373844627625E-3</v>
          </cell>
          <cell r="AV120">
            <v>2.6519092419380601</v>
          </cell>
          <cell r="AX120">
            <v>-1.6057052263967513E-2</v>
          </cell>
          <cell r="AY120">
            <v>5.9021216737413198</v>
          </cell>
          <cell r="BA120">
            <v>-2.6484641990187647E-2</v>
          </cell>
          <cell r="BB120">
            <v>5.9103731466576175</v>
          </cell>
          <cell r="BD120">
            <v>-8.7750118425384462E-3</v>
          </cell>
          <cell r="BE120">
            <v>5.310820699298481</v>
          </cell>
          <cell r="BG120">
            <v>-1.6056925912071397E-2</v>
          </cell>
          <cell r="BH120">
            <v>12.72113970095517</v>
          </cell>
          <cell r="BJ120">
            <v>-2.6484516727986379E-2</v>
          </cell>
          <cell r="BK120">
            <v>12.730032733035936</v>
          </cell>
          <cell r="BM120" t="str">
            <v>CAMTextiles, Garments and Leather</v>
          </cell>
        </row>
        <row r="121">
          <cell r="G121">
            <v>-3.9226767839863896E-2</v>
          </cell>
          <cell r="H121">
            <v>2.2829785943031311E-2</v>
          </cell>
          <cell r="J121">
            <v>-5.4225847590714693E-2</v>
          </cell>
          <cell r="K121">
            <v>3.2780141569674015E-2</v>
          </cell>
          <cell r="M121">
            <v>-8.4978983271867037E-2</v>
          </cell>
          <cell r="N121">
            <v>4.5637328177690506E-2</v>
          </cell>
          <cell r="R121">
            <v>-8.1787295639514923E-3</v>
          </cell>
          <cell r="S121">
            <v>1.3348556589335203E-2</v>
          </cell>
          <cell r="U121">
            <v>-1.1288896203041077E-2</v>
          </cell>
          <cell r="V121">
            <v>1.8478926736861467E-2</v>
          </cell>
          <cell r="X121">
            <v>-1.7404572106897831E-2</v>
          </cell>
          <cell r="Y121">
            <v>2.0753638120368123E-2</v>
          </cell>
          <cell r="AC121">
            <v>-0.1009549000300467</v>
          </cell>
          <cell r="AD121">
            <v>8.3484567701816559E-2</v>
          </cell>
          <cell r="AF121">
            <v>-0.13955823611468077</v>
          </cell>
          <cell r="AG121">
            <v>0.11653605848550797</v>
          </cell>
          <cell r="AI121">
            <v>-0.21872960682958364</v>
          </cell>
          <cell r="AJ121">
            <v>0.14964265748858452</v>
          </cell>
          <cell r="AL121">
            <v>-0.39528922837307723</v>
          </cell>
          <cell r="AM121">
            <v>0.23005638665371836</v>
          </cell>
          <cell r="AO121">
            <v>-0.54643537136461839</v>
          </cell>
          <cell r="AP121">
            <v>0.33032639650388373</v>
          </cell>
          <cell r="AR121">
            <v>-0.85633557326454224</v>
          </cell>
          <cell r="AS121">
            <v>0.45988862284073334</v>
          </cell>
          <cell r="AU121">
            <v>-0.2620418456158331</v>
          </cell>
          <cell r="AV121">
            <v>0.42768016445904</v>
          </cell>
          <cell r="AX121">
            <v>-0.36168981660046967</v>
          </cell>
          <cell r="AY121">
            <v>0.59205430736695552</v>
          </cell>
          <cell r="BA121">
            <v>-0.55763259579423918</v>
          </cell>
          <cell r="BB121">
            <v>0.66493476691958109</v>
          </cell>
          <cell r="BD121">
            <v>-0.3966400619176158</v>
          </cell>
          <cell r="BE121">
            <v>0.32800115786909356</v>
          </cell>
          <cell r="BG121">
            <v>-0.54830808011463905</v>
          </cell>
          <cell r="BH121">
            <v>0.45785662151683265</v>
          </cell>
          <cell r="BJ121">
            <v>-0.85936318861472583</v>
          </cell>
          <cell r="BK121">
            <v>0.58792859894986194</v>
          </cell>
          <cell r="BM121" t="str">
            <v>CANAgriculture, Mining and Quarrying</v>
          </cell>
        </row>
        <row r="122">
          <cell r="G122">
            <v>-2.9627148760482669E-3</v>
          </cell>
          <cell r="H122">
            <v>4.1988639160990715E-2</v>
          </cell>
          <cell r="J122">
            <v>-4.9563900101929903E-3</v>
          </cell>
          <cell r="K122">
            <v>5.8330461382865906E-2</v>
          </cell>
          <cell r="M122">
            <v>-0.10620606318116188</v>
          </cell>
          <cell r="N122">
            <v>6.6153161227703094E-2</v>
          </cell>
          <cell r="R122">
            <v>-3.3377897925674915E-3</v>
          </cell>
          <cell r="S122">
            <v>4.5453725382685661E-2</v>
          </cell>
          <cell r="U122">
            <v>-5.6576649658381939E-3</v>
          </cell>
          <cell r="V122">
            <v>6.43744096159935E-2</v>
          </cell>
          <cell r="X122">
            <v>-0.10161681845784187</v>
          </cell>
          <cell r="Y122">
            <v>7.405148446559906E-2</v>
          </cell>
          <cell r="AC122">
            <v>-1.4502208214253187E-2</v>
          </cell>
          <cell r="AD122">
            <v>0.30506493896245956</v>
          </cell>
          <cell r="AF122">
            <v>-2.358698844909668E-2</v>
          </cell>
          <cell r="AG122">
            <v>0.42271749675273895</v>
          </cell>
          <cell r="AI122">
            <v>-0.73999592661857605</v>
          </cell>
          <cell r="AJ122">
            <v>0.46435339748859406</v>
          </cell>
          <cell r="AL122">
            <v>-0.18566067082231283</v>
          </cell>
          <cell r="AM122">
            <v>2.6312484460008392</v>
          </cell>
          <cell r="AO122">
            <v>-0.31059576525191385</v>
          </cell>
          <cell r="AP122">
            <v>3.6553205565844897</v>
          </cell>
          <cell r="AR122">
            <v>-6.6554797746559187</v>
          </cell>
          <cell r="AS122">
            <v>4.1455357010034071</v>
          </cell>
          <cell r="AU122">
            <v>-0.18233827682101986</v>
          </cell>
          <cell r="AV122">
            <v>2.4830664830452078</v>
          </cell>
          <cell r="AX122">
            <v>-0.30906945757900983</v>
          </cell>
          <cell r="AY122">
            <v>3.5166741017928853</v>
          </cell>
          <cell r="BA122">
            <v>-5.551169104446422</v>
          </cell>
          <cell r="BB122">
            <v>4.0453176840443072</v>
          </cell>
          <cell r="BD122">
            <v>-0.198394679317352</v>
          </cell>
          <cell r="BE122">
            <v>4.1733824147512051</v>
          </cell>
          <cell r="BG122">
            <v>-0.32267727371487065</v>
          </cell>
          <cell r="BH122">
            <v>5.7829056769208833</v>
          </cell>
          <cell r="BJ122">
            <v>-10.123372412578439</v>
          </cell>
          <cell r="BK122">
            <v>6.3524976350931963</v>
          </cell>
          <cell r="BM122" t="str">
            <v>CANElectronics and Machinery</v>
          </cell>
        </row>
        <row r="123">
          <cell r="G123">
            <v>-9.2968946701148525E-2</v>
          </cell>
          <cell r="H123">
            <v>6.9254606903996319E-2</v>
          </cell>
          <cell r="J123">
            <v>-0.10388272569980472</v>
          </cell>
          <cell r="K123">
            <v>9.4895562389865518E-2</v>
          </cell>
          <cell r="M123">
            <v>-0.46675314521417022</v>
          </cell>
          <cell r="N123">
            <v>0.12704624119214714</v>
          </cell>
          <cell r="R123">
            <v>-8.3962710486957803E-2</v>
          </cell>
          <cell r="S123">
            <v>7.6601061766268685E-2</v>
          </cell>
          <cell r="U123">
            <v>-9.5047348382649943E-2</v>
          </cell>
          <cell r="V123">
            <v>0.105482411920093</v>
          </cell>
          <cell r="X123">
            <v>-0.57931188435759395</v>
          </cell>
          <cell r="Y123">
            <v>0.14186359487939626</v>
          </cell>
          <cell r="AC123">
            <v>-0.58461767544940813</v>
          </cell>
          <cell r="AD123">
            <v>0.45506316568207694</v>
          </cell>
          <cell r="AF123">
            <v>-0.6246584787077154</v>
          </cell>
          <cell r="AG123">
            <v>0.62643053506326396</v>
          </cell>
          <cell r="AI123">
            <v>-4.1401513586752117</v>
          </cell>
          <cell r="AJ123">
            <v>0.77064481395063922</v>
          </cell>
          <cell r="AL123">
            <v>-0.4692006139058037</v>
          </cell>
          <cell r="AM123">
            <v>0.34951782534026232</v>
          </cell>
          <cell r="AO123">
            <v>-0.52428085293080384</v>
          </cell>
          <cell r="AP123">
            <v>0.47892396020564304</v>
          </cell>
          <cell r="AR123">
            <v>-2.3556345430150811</v>
          </cell>
          <cell r="AS123">
            <v>0.64118371216357806</v>
          </cell>
          <cell r="AU123">
            <v>-0.43697624432172194</v>
          </cell>
          <cell r="AV123">
            <v>0.39866321712993985</v>
          </cell>
          <cell r="AX123">
            <v>-0.49466522802929508</v>
          </cell>
          <cell r="AY123">
            <v>0.54897356142401921</v>
          </cell>
          <cell r="BA123">
            <v>-3.0149756963460939</v>
          </cell>
          <cell r="BB123">
            <v>0.73831609933562237</v>
          </cell>
          <cell r="BD123">
            <v>-1.352841183001587</v>
          </cell>
          <cell r="BE123">
            <v>1.0530440957477749</v>
          </cell>
          <cell r="BG123">
            <v>-1.4454980593210747</v>
          </cell>
          <cell r="BH123">
            <v>1.4495987064911127</v>
          </cell>
          <cell r="BJ123">
            <v>-9.5805643535670004</v>
          </cell>
          <cell r="BK123">
            <v>1.7833193992596656</v>
          </cell>
          <cell r="BM123" t="str">
            <v>CANOther</v>
          </cell>
        </row>
        <row r="124">
          <cell r="G124">
            <v>-4.5481128036044538E-2</v>
          </cell>
          <cell r="H124">
            <v>6.4881881844485179E-2</v>
          </cell>
          <cell r="J124">
            <v>-5.6609143750392832E-2</v>
          </cell>
          <cell r="K124">
            <v>0.1025810171267949</v>
          </cell>
          <cell r="M124">
            <v>-0.27862314769299701</v>
          </cell>
          <cell r="N124">
            <v>0.12855248033883981</v>
          </cell>
          <cell r="R124">
            <v>-5.3410720865940675E-2</v>
          </cell>
          <cell r="S124">
            <v>7.3217178447521292E-2</v>
          </cell>
          <cell r="U124">
            <v>-6.630478693114128E-2</v>
          </cell>
          <cell r="V124">
            <v>0.13191631715744734</v>
          </cell>
          <cell r="X124">
            <v>-0.29292884061578661</v>
          </cell>
          <cell r="Y124">
            <v>0.16008961625630036</v>
          </cell>
          <cell r="AC124">
            <v>-2.6853174322241102E-2</v>
          </cell>
          <cell r="AD124">
            <v>3.9922744163050083E-2</v>
          </cell>
          <cell r="AF124">
            <v>-3.3691143922624178E-2</v>
          </cell>
          <cell r="AG124">
            <v>9.111880943964934E-2</v>
          </cell>
          <cell r="AI124">
            <v>-0.17168145164032467</v>
          </cell>
          <cell r="AJ124">
            <v>0.10661721894575749</v>
          </cell>
          <cell r="AL124">
            <v>-6.635653035234261E-2</v>
          </cell>
          <cell r="AM124">
            <v>9.466204440924679E-2</v>
          </cell>
          <cell r="AO124">
            <v>-8.2592198736057512E-2</v>
          </cell>
          <cell r="AP124">
            <v>0.14966472184141402</v>
          </cell>
          <cell r="AR124">
            <v>-0.40650850484849849</v>
          </cell>
          <cell r="AS124">
            <v>0.1875568380079041</v>
          </cell>
          <cell r="AU124">
            <v>-7.0949589065945201E-2</v>
          </cell>
          <cell r="AV124">
            <v>9.7260037670306498E-2</v>
          </cell>
          <cell r="AX124">
            <v>-8.8077773705342324E-2</v>
          </cell>
          <cell r="AY124">
            <v>0.17523464094232361</v>
          </cell>
          <cell r="BA124">
            <v>-0.38912002179148614</v>
          </cell>
          <cell r="BB124">
            <v>0.2126594118738511</v>
          </cell>
          <cell r="BD124">
            <v>-0.11563885168791525</v>
          </cell>
          <cell r="BE124">
            <v>0.17192084018989978</v>
          </cell>
          <cell r="BG124">
            <v>-0.14508546172277606</v>
          </cell>
          <cell r="BH124">
            <v>0.39238841428306936</v>
          </cell>
          <cell r="BJ124">
            <v>-0.73931840182328989</v>
          </cell>
          <cell r="BK124">
            <v>0.45912980793614727</v>
          </cell>
          <cell r="BM124" t="str">
            <v>CANServices</v>
          </cell>
        </row>
        <row r="125">
          <cell r="G125">
            <v>-2.5724859006004408E-4</v>
          </cell>
          <cell r="H125">
            <v>1.3547021429985762E-2</v>
          </cell>
          <cell r="J125">
            <v>-4.2936830868711695E-4</v>
          </cell>
          <cell r="K125">
            <v>2.2668252699077129E-2</v>
          </cell>
          <cell r="M125">
            <v>-1.2269847502466291E-3</v>
          </cell>
          <cell r="N125">
            <v>2.3048154078423977E-2</v>
          </cell>
          <cell r="R125">
            <v>-1.1335864983266219E-3</v>
          </cell>
          <cell r="S125">
            <v>5.9874845668673515E-2</v>
          </cell>
          <cell r="U125">
            <v>-1.8922402523458004E-3</v>
          </cell>
          <cell r="V125">
            <v>0.10017095133662224</v>
          </cell>
          <cell r="X125">
            <v>-5.4065501317381859E-3</v>
          </cell>
          <cell r="Y125">
            <v>0.10184727981686592</v>
          </cell>
          <cell r="AC125">
            <v>-1.7184963217005134E-3</v>
          </cell>
          <cell r="AD125">
            <v>0.13505488634109497</v>
          </cell>
          <cell r="AF125">
            <v>-2.8907009982503951E-3</v>
          </cell>
          <cell r="AG125">
            <v>0.2337375283241272</v>
          </cell>
          <cell r="AI125">
            <v>-8.2439618417993188E-3</v>
          </cell>
          <cell r="AJ125">
            <v>0.23661811649799347</v>
          </cell>
          <cell r="AL125">
            <v>-0.20449511773024753</v>
          </cell>
          <cell r="AM125">
            <v>10.768959867078426</v>
          </cell>
          <cell r="AO125">
            <v>-0.34131857754444866</v>
          </cell>
          <cell r="AP125">
            <v>18.019717827626582</v>
          </cell>
          <cell r="AR125">
            <v>-0.97536935341934283</v>
          </cell>
          <cell r="AS125">
            <v>18.321713563647076</v>
          </cell>
          <cell r="AU125">
            <v>-0.20461796778573454</v>
          </cell>
          <cell r="AV125">
            <v>10.807705684827619</v>
          </cell>
          <cell r="AX125">
            <v>-0.34155872142877503</v>
          </cell>
          <cell r="AY125">
            <v>18.081351995564777</v>
          </cell>
          <cell r="BA125">
            <v>-0.97590903060421752</v>
          </cell>
          <cell r="BB125">
            <v>18.383937574587772</v>
          </cell>
          <cell r="BD125">
            <v>-0.21426289838794663</v>
          </cell>
          <cell r="BE125">
            <v>16.838704292519676</v>
          </cell>
          <cell r="BG125">
            <v>-0.36041390745903462</v>
          </cell>
          <cell r="BH125">
            <v>29.142500713184564</v>
          </cell>
          <cell r="BJ125">
            <v>-1.0278608898479722</v>
          </cell>
          <cell r="BK125">
            <v>29.501653749126987</v>
          </cell>
          <cell r="BM125" t="str">
            <v>CANTextiles, Garments and Leather</v>
          </cell>
        </row>
        <row r="126">
          <cell r="G126">
            <v>-2.1757392096333206E-3</v>
          </cell>
          <cell r="H126">
            <v>4.4772983528673649E-3</v>
          </cell>
          <cell r="J126">
            <v>-3.5048860008828342E-3</v>
          </cell>
          <cell r="K126">
            <v>7.4599157087504864E-3</v>
          </cell>
          <cell r="M126">
            <v>-6.371996714733541E-3</v>
          </cell>
          <cell r="N126">
            <v>8.7402558419853449E-3</v>
          </cell>
          <cell r="R126">
            <v>-7.0783504052087665E-3</v>
          </cell>
          <cell r="S126">
            <v>2.5127402041107416E-2</v>
          </cell>
          <cell r="U126">
            <v>-1.1396389687433839E-2</v>
          </cell>
          <cell r="V126">
            <v>4.1394288884475827E-2</v>
          </cell>
          <cell r="X126">
            <v>-2.403359254822135E-2</v>
          </cell>
          <cell r="Y126">
            <v>4.6306372620165348E-2</v>
          </cell>
          <cell r="AC126">
            <v>-4.9995817826129496E-3</v>
          </cell>
          <cell r="AD126">
            <v>8.7222552392631769E-3</v>
          </cell>
          <cell r="AF126">
            <v>-8.0547837424091995E-3</v>
          </cell>
          <cell r="AG126">
            <v>1.478714938275516E-2</v>
          </cell>
          <cell r="AI126">
            <v>-1.4096171478740871E-2</v>
          </cell>
          <cell r="AJ126">
            <v>1.7605785513296723E-2</v>
          </cell>
          <cell r="AL126">
            <v>-3.3649260184966251E-2</v>
          </cell>
          <cell r="AM126">
            <v>6.9244409685821365E-2</v>
          </cell>
          <cell r="AO126">
            <v>-5.4205403129278691E-2</v>
          </cell>
          <cell r="AP126">
            <v>0.11537257936532144</v>
          </cell>
          <cell r="AR126">
            <v>-9.8547185435865881E-2</v>
          </cell>
          <cell r="AS126">
            <v>0.13517389474251448</v>
          </cell>
          <cell r="AU126">
            <v>-1.3754944556485052E-2</v>
          </cell>
          <cell r="AV126">
            <v>4.8828611489705992E-2</v>
          </cell>
          <cell r="AX126">
            <v>-2.2145937869845696E-2</v>
          </cell>
          <cell r="AY126">
            <v>8.043910176332919E-2</v>
          </cell>
          <cell r="BA126">
            <v>-4.6703075444057073E-2</v>
          </cell>
          <cell r="BB126">
            <v>8.9984466936477714E-2</v>
          </cell>
          <cell r="BD126">
            <v>-5.0856121290790736E-2</v>
          </cell>
          <cell r="BE126">
            <v>8.872343521208953E-2</v>
          </cell>
          <cell r="BG126">
            <v>-8.1933865028398931E-2</v>
          </cell>
          <cell r="BH126">
            <v>0.1504159938276694</v>
          </cell>
          <cell r="BJ126">
            <v>-0.1433873147053446</v>
          </cell>
          <cell r="BK126">
            <v>0.17908737218734289</v>
          </cell>
          <cell r="BM126" t="str">
            <v>HRVAgriculture, Mining and Quarrying</v>
          </cell>
        </row>
        <row r="127">
          <cell r="G127">
            <v>-1.1233096593059599E-3</v>
          </cell>
          <cell r="H127">
            <v>4.0635057957842946E-3</v>
          </cell>
          <cell r="J127">
            <v>-1.9251383491791785E-3</v>
          </cell>
          <cell r="K127">
            <v>7.6717638876289129E-3</v>
          </cell>
          <cell r="M127">
            <v>-6.8347742781043053E-3</v>
          </cell>
          <cell r="N127">
            <v>1.0419514495879412E-2</v>
          </cell>
          <cell r="R127">
            <v>-9.1747185797430575E-4</v>
          </cell>
          <cell r="S127">
            <v>3.4060020698234439E-3</v>
          </cell>
          <cell r="U127">
            <v>-1.6305671888403594E-3</v>
          </cell>
          <cell r="V127">
            <v>6.3168368069455028E-3</v>
          </cell>
          <cell r="X127">
            <v>-5.8021770091727376E-3</v>
          </cell>
          <cell r="Y127">
            <v>8.6311725899577141E-3</v>
          </cell>
          <cell r="AC127">
            <v>-4.6270716702565551E-3</v>
          </cell>
          <cell r="AD127">
            <v>1.9022691529244184E-2</v>
          </cell>
          <cell r="AF127">
            <v>-8.0610662698745728E-3</v>
          </cell>
          <cell r="AG127">
            <v>3.5743747837841511E-2</v>
          </cell>
          <cell r="AI127">
            <v>-2.8821846470236778E-2</v>
          </cell>
          <cell r="AJ127">
            <v>4.8876520246267319E-2</v>
          </cell>
          <cell r="AL127">
            <v>-4.850974667537785E-2</v>
          </cell>
          <cell r="AM127">
            <v>0.17548111968450153</v>
          </cell>
          <cell r="AO127">
            <v>-8.31364467135777E-2</v>
          </cell>
          <cell r="AP127">
            <v>0.3313025216680926</v>
          </cell>
          <cell r="AR127">
            <v>-0.29515740923930045</v>
          </cell>
          <cell r="AS127">
            <v>0.44996319980710403</v>
          </cell>
          <cell r="AU127">
            <v>-5.1021947176282702E-2</v>
          </cell>
          <cell r="AV127">
            <v>0.18941273912480935</v>
          </cell>
          <cell r="AX127">
            <v>-9.067821781485369E-2</v>
          </cell>
          <cell r="AY127">
            <v>0.35128850120457622</v>
          </cell>
          <cell r="BA127">
            <v>-0.3226675197679405</v>
          </cell>
          <cell r="BB127">
            <v>0.47999208708866437</v>
          </cell>
          <cell r="BD127">
            <v>-4.9600846853914173E-2</v>
          </cell>
          <cell r="BE127">
            <v>0.20391765603210876</v>
          </cell>
          <cell r="BG127">
            <v>-8.6412258556853583E-2</v>
          </cell>
          <cell r="BH127">
            <v>0.38316245972291157</v>
          </cell>
          <cell r="BJ127">
            <v>-0.30896171373502312</v>
          </cell>
          <cell r="BK127">
            <v>0.523941915806314</v>
          </cell>
          <cell r="BM127" t="str">
            <v>HRVElectronics and Machinery</v>
          </cell>
        </row>
        <row r="128">
          <cell r="G128">
            <v>-5.1151406905773911E-3</v>
          </cell>
          <cell r="H128">
            <v>1.343508063655463E-2</v>
          </cell>
          <cell r="J128">
            <v>-7.8771758435323136E-3</v>
          </cell>
          <cell r="K128">
            <v>2.1998323180014268E-2</v>
          </cell>
          <cell r="M128">
            <v>-2.2832604547147639E-2</v>
          </cell>
          <cell r="N128">
            <v>2.7643389592412859E-2</v>
          </cell>
          <cell r="R128">
            <v>-3.9411460456904024E-3</v>
          </cell>
          <cell r="S128">
            <v>1.0672127769794315E-2</v>
          </cell>
          <cell r="U128">
            <v>-5.9946469846181571E-3</v>
          </cell>
          <cell r="V128">
            <v>2.8811254509491846E-2</v>
          </cell>
          <cell r="X128">
            <v>-1.8771310482406989E-2</v>
          </cell>
          <cell r="Y128">
            <v>3.3786899497499689E-2</v>
          </cell>
          <cell r="AC128">
            <v>-1.7606825877010124E-2</v>
          </cell>
          <cell r="AD128">
            <v>5.3952037342241965E-2</v>
          </cell>
          <cell r="AF128">
            <v>-2.6908307001576759E-2</v>
          </cell>
          <cell r="AG128">
            <v>8.7838110877783038E-2</v>
          </cell>
          <cell r="AI128">
            <v>-8.0895877559669316E-2</v>
          </cell>
          <cell r="AJ128">
            <v>0.10850147617748007</v>
          </cell>
          <cell r="AL128">
            <v>-2.5644568691559906E-2</v>
          </cell>
          <cell r="AM128">
            <v>6.7356279934869326E-2</v>
          </cell>
          <cell r="AO128">
            <v>-3.9491929789356089E-2</v>
          </cell>
          <cell r="AP128">
            <v>0.11028777975319604</v>
          </cell>
          <cell r="AR128">
            <v>-0.11447041853514618</v>
          </cell>
          <cell r="AS128">
            <v>0.13858911145416875</v>
          </cell>
          <cell r="AU128">
            <v>-3.0622036232498116E-2</v>
          </cell>
          <cell r="AV128">
            <v>8.2920622442257716E-2</v>
          </cell>
          <cell r="AX128">
            <v>-4.6577390189521804E-2</v>
          </cell>
          <cell r="AY128">
            <v>0.22385856024242604</v>
          </cell>
          <cell r="BA128">
            <v>-0.14584989824274411</v>
          </cell>
          <cell r="BB128">
            <v>0.26251847777312309</v>
          </cell>
          <cell r="BD128">
            <v>-4.1243999310874427E-2</v>
          </cell>
          <cell r="BE128">
            <v>0.12638267717915136</v>
          </cell>
          <cell r="BG128">
            <v>-6.3032723966387594E-2</v>
          </cell>
          <cell r="BH128">
            <v>0.20576082309317381</v>
          </cell>
          <cell r="BJ128">
            <v>-0.18949863772323286</v>
          </cell>
          <cell r="BK128">
            <v>0.25416476768456386</v>
          </cell>
          <cell r="BM128" t="str">
            <v>HRVOther</v>
          </cell>
        </row>
        <row r="129">
          <cell r="G129">
            <v>-1.0926819526503095E-2</v>
          </cell>
          <cell r="H129">
            <v>2.3644284716283437E-2</v>
          </cell>
          <cell r="J129">
            <v>-1.7716765556542668E-2</v>
          </cell>
          <cell r="K129">
            <v>4.2095758908544667E-2</v>
          </cell>
          <cell r="M129">
            <v>-4.1675698492326774E-2</v>
          </cell>
          <cell r="N129">
            <v>5.3415245842188597E-2</v>
          </cell>
          <cell r="R129">
            <v>-5.9924990382569376E-3</v>
          </cell>
          <cell r="S129">
            <v>1.3306248827575473E-2</v>
          </cell>
          <cell r="U129">
            <v>-9.7203831246588379E-3</v>
          </cell>
          <cell r="V129">
            <v>2.3720651122857817E-2</v>
          </cell>
          <cell r="X129">
            <v>-2.3045389778417302E-2</v>
          </cell>
          <cell r="Y129">
            <v>2.9944092901132535E-2</v>
          </cell>
          <cell r="AC129">
            <v>-9.6918773853076345E-3</v>
          </cell>
          <cell r="AD129">
            <v>1.8253150924010697E-2</v>
          </cell>
          <cell r="AF129">
            <v>-1.5934457937646584E-2</v>
          </cell>
          <cell r="AG129">
            <v>3.2312615560840641E-2</v>
          </cell>
          <cell r="AI129">
            <v>-3.3508076784528384E-2</v>
          </cell>
          <cell r="AJ129">
            <v>4.1161449913488468E-2</v>
          </cell>
          <cell r="AL129">
            <v>-1.5547192582843067E-2</v>
          </cell>
          <cell r="AM129">
            <v>3.3642200008521153E-2</v>
          </cell>
          <cell r="AO129">
            <v>-2.5208247046137545E-2</v>
          </cell>
          <cell r="AP129">
            <v>5.9895825046313876E-2</v>
          </cell>
          <cell r="AR129">
            <v>-5.9298143335590241E-2</v>
          </cell>
          <cell r="AS129">
            <v>7.6001723278592878E-2</v>
          </cell>
          <cell r="AU129">
            <v>-1.7955400608970745E-2</v>
          </cell>
          <cell r="AV129">
            <v>3.9869681542954449E-2</v>
          </cell>
          <cell r="AX129">
            <v>-2.9125306814683359E-2</v>
          </cell>
          <cell r="AY129">
            <v>7.1074486770452791E-2</v>
          </cell>
          <cell r="BA129">
            <v>-6.9051192669314587E-2</v>
          </cell>
          <cell r="BB129">
            <v>8.9721864030279846E-2</v>
          </cell>
          <cell r="BD129">
            <v>-2.8096293353984989E-2</v>
          </cell>
          <cell r="BE129">
            <v>5.291501972290874E-2</v>
          </cell>
          <cell r="BG129">
            <v>-4.6193238611493478E-2</v>
          </cell>
          <cell r="BH129">
            <v>9.3672741589590575E-2</v>
          </cell>
          <cell r="BJ129">
            <v>-9.7138327037974634E-2</v>
          </cell>
          <cell r="BK129">
            <v>0.11932509313395771</v>
          </cell>
          <cell r="BM129" t="str">
            <v>HRVServices</v>
          </cell>
        </row>
        <row r="130">
          <cell r="G130">
            <v>-1.271354230993893E-4</v>
          </cell>
          <cell r="H130">
            <v>2.0911975880153477E-3</v>
          </cell>
          <cell r="J130">
            <v>-2.3177868570201099E-4</v>
          </cell>
          <cell r="K130">
            <v>6.1644089873880148E-3</v>
          </cell>
          <cell r="M130">
            <v>-5.3612756892107427E-4</v>
          </cell>
          <cell r="N130">
            <v>6.2783940229564905E-3</v>
          </cell>
          <cell r="R130">
            <v>-6.4896250478341244E-5</v>
          </cell>
          <cell r="S130">
            <v>1.0686389578040689E-3</v>
          </cell>
          <cell r="U130">
            <v>-1.1859304868266918E-4</v>
          </cell>
          <cell r="V130">
            <v>3.1717615202069283E-3</v>
          </cell>
          <cell r="X130">
            <v>-2.7111735835205764E-4</v>
          </cell>
          <cell r="Y130">
            <v>3.2294635893777013E-3</v>
          </cell>
          <cell r="AC130">
            <v>-5.1308053662069142E-4</v>
          </cell>
          <cell r="AD130">
            <v>1.1016834527254105E-2</v>
          </cell>
          <cell r="AF130">
            <v>-9.4621945754624903E-4</v>
          </cell>
          <cell r="AG130">
            <v>3.4485152922570705E-2</v>
          </cell>
          <cell r="AI130">
            <v>-2.0652833045460284E-3</v>
          </cell>
          <cell r="AJ130">
            <v>3.4960144199430943E-2</v>
          </cell>
          <cell r="AL130">
            <v>-1.2835335828701529E-2</v>
          </cell>
          <cell r="AM130">
            <v>0.211123089631473</v>
          </cell>
          <cell r="AO130">
            <v>-2.3399908510114226E-2</v>
          </cell>
          <cell r="AP130">
            <v>0.62234629507416306</v>
          </cell>
          <cell r="AR130">
            <v>-5.4126357755916163E-2</v>
          </cell>
          <cell r="AS130">
            <v>0.63385399430779155</v>
          </cell>
          <cell r="AU130">
            <v>-1.3064049926279566E-2</v>
          </cell>
          <cell r="AV130">
            <v>0.21512418044212034</v>
          </cell>
          <cell r="AX130">
            <v>-2.3873575090708286E-2</v>
          </cell>
          <cell r="AY130">
            <v>0.63849683993784412</v>
          </cell>
          <cell r="BA130">
            <v>-5.4577740305264556E-2</v>
          </cell>
          <cell r="BB130">
            <v>0.65011265297696874</v>
          </cell>
          <cell r="BD130">
            <v>-1.4034282690211822E-2</v>
          </cell>
          <cell r="BE130">
            <v>0.30134327668147798</v>
          </cell>
          <cell r="BG130">
            <v>-2.5881923804098962E-2</v>
          </cell>
          <cell r="BH130">
            <v>0.94327176766078102</v>
          </cell>
          <cell r="BJ130">
            <v>-5.6491657084239713E-2</v>
          </cell>
          <cell r="BK130">
            <v>0.95626419551381681</v>
          </cell>
          <cell r="BM130" t="str">
            <v>HRVTextiles, Garments and Leather</v>
          </cell>
        </row>
        <row r="131">
          <cell r="G131">
            <v>-3.1038292217999697E-4</v>
          </cell>
          <cell r="H131">
            <v>1.0472998255863786E-3</v>
          </cell>
          <cell r="J131">
            <v>-4.4599785178434104E-4</v>
          </cell>
          <cell r="K131">
            <v>1.3843838241882622E-3</v>
          </cell>
          <cell r="M131">
            <v>-6.759271927876398E-4</v>
          </cell>
          <cell r="N131">
            <v>1.5068297507241368E-3</v>
          </cell>
          <cell r="R131">
            <v>-3.247085987823084E-4</v>
          </cell>
          <cell r="S131">
            <v>1.6403696208726615E-3</v>
          </cell>
          <cell r="U131">
            <v>-4.5847840374335647E-4</v>
          </cell>
          <cell r="V131">
            <v>2.088136418024078E-3</v>
          </cell>
          <cell r="X131">
            <v>-6.8827340146526694E-4</v>
          </cell>
          <cell r="Y131">
            <v>2.2119807254057378E-3</v>
          </cell>
          <cell r="AC131">
            <v>-3.638272246462293E-4</v>
          </cell>
          <cell r="AD131">
            <v>1.2245963444001973E-3</v>
          </cell>
          <cell r="AF131">
            <v>-5.2667954878415912E-4</v>
          </cell>
          <cell r="AG131">
            <v>1.4861549134366214E-3</v>
          </cell>
          <cell r="AI131">
            <v>-8.0135845928452909E-4</v>
          </cell>
          <cell r="AJ131">
            <v>1.631756080314517E-3</v>
          </cell>
          <cell r="AL131">
            <v>-1.1682541223496504E-2</v>
          </cell>
          <cell r="AM131">
            <v>3.9419447757754474E-2</v>
          </cell>
          <cell r="AO131">
            <v>-1.6786968343702375E-2</v>
          </cell>
          <cell r="AP131">
            <v>5.210699410144095E-2</v>
          </cell>
          <cell r="AR131">
            <v>-2.5441307267686949E-2</v>
          </cell>
          <cell r="AS131">
            <v>5.6715751485247712E-2</v>
          </cell>
          <cell r="AU131">
            <v>-6.8449088173445959E-3</v>
          </cell>
          <cell r="AV131">
            <v>3.4579252054680286E-2</v>
          </cell>
          <cell r="AX131">
            <v>-9.6647975449794653E-3</v>
          </cell>
          <cell r="AY131">
            <v>4.401824723198592E-2</v>
          </cell>
          <cell r="BA131">
            <v>-1.4508912582237564E-2</v>
          </cell>
          <cell r="BB131">
            <v>4.6628904894744569E-2</v>
          </cell>
          <cell r="BD131">
            <v>-1.6718624173593054E-2</v>
          </cell>
          <cell r="BE131">
            <v>5.6272770863396715E-2</v>
          </cell>
          <cell r="BG131">
            <v>-2.420203008337788E-2</v>
          </cell>
          <cell r="BH131">
            <v>6.8291935782555241E-2</v>
          </cell>
          <cell r="BJ131">
            <v>-3.6824102215371329E-2</v>
          </cell>
          <cell r="BK131">
            <v>7.4982614828454322E-2</v>
          </cell>
          <cell r="BM131" t="str">
            <v>CYPAgriculture, Mining and Quarrying</v>
          </cell>
        </row>
        <row r="132">
          <cell r="G132">
            <v>-1.5729705046396703E-4</v>
          </cell>
          <cell r="H132">
            <v>7.4319279519841075E-4</v>
          </cell>
          <cell r="J132">
            <v>-2.332907315576449E-4</v>
          </cell>
          <cell r="K132">
            <v>4.1641342686489224E-3</v>
          </cell>
          <cell r="M132">
            <v>-5.8680973597802222E-4</v>
          </cell>
          <cell r="N132">
            <v>8.4779317257925868E-3</v>
          </cell>
          <cell r="R132">
            <v>-1.5141463518375531E-4</v>
          </cell>
          <cell r="S132">
            <v>9.3683476734440774E-4</v>
          </cell>
          <cell r="U132">
            <v>-2.2723551956005394E-4</v>
          </cell>
          <cell r="V132">
            <v>6.5224947175011039E-3</v>
          </cell>
          <cell r="X132">
            <v>-5.6742742890492082E-4</v>
          </cell>
          <cell r="Y132">
            <v>1.4142570609692484E-2</v>
          </cell>
          <cell r="AC132">
            <v>-5.3770543308928609E-4</v>
          </cell>
          <cell r="AD132">
            <v>3.5123269772157073E-3</v>
          </cell>
          <cell r="AF132">
            <v>-8.0586926196701825E-4</v>
          </cell>
          <cell r="AG132">
            <v>2.3263411363586783E-2</v>
          </cell>
          <cell r="AI132">
            <v>-2.1120511228218675E-3</v>
          </cell>
          <cell r="AJ132">
            <v>2.6389066595584154E-2</v>
          </cell>
          <cell r="AL132">
            <v>-3.0447957217032296E-2</v>
          </cell>
          <cell r="AM132">
            <v>0.14385967419898663</v>
          </cell>
          <cell r="AO132">
            <v>-4.5158038199988475E-2</v>
          </cell>
          <cell r="AP132">
            <v>0.80605060097325121</v>
          </cell>
          <cell r="AR132">
            <v>-0.11358863807614608</v>
          </cell>
          <cell r="AS132">
            <v>1.6410714740959886</v>
          </cell>
          <cell r="AU132">
            <v>-3.4192927767126173E-2</v>
          </cell>
          <cell r="AV132">
            <v>0.21155896515990483</v>
          </cell>
          <cell r="AX132">
            <v>-5.1315037658102872E-2</v>
          </cell>
          <cell r="AY132">
            <v>1.4729302122368719</v>
          </cell>
          <cell r="BA132">
            <v>-0.12813824149882208</v>
          </cell>
          <cell r="BB132">
            <v>3.1937196474557017</v>
          </cell>
          <cell r="BD132">
            <v>-3.3714348666936331E-2</v>
          </cell>
          <cell r="BE132">
            <v>0.2202243255415906</v>
          </cell>
          <cell r="BG132">
            <v>-5.0528329464380232E-2</v>
          </cell>
          <cell r="BH132">
            <v>1.458625324628436</v>
          </cell>
          <cell r="BJ132">
            <v>-0.13242646173037081</v>
          </cell>
          <cell r="BK132">
            <v>1.6546051749690867</v>
          </cell>
          <cell r="BM132" t="str">
            <v>CYPElectronics and Machinery</v>
          </cell>
        </row>
        <row r="133">
          <cell r="G133">
            <v>-1.3825809173795278E-3</v>
          </cell>
          <cell r="H133">
            <v>5.9055566653114511E-3</v>
          </cell>
          <cell r="J133">
            <v>-2.0901689276797697E-3</v>
          </cell>
          <cell r="K133">
            <v>1.4307701116194949E-2</v>
          </cell>
          <cell r="M133">
            <v>-4.4033350895915646E-3</v>
          </cell>
          <cell r="N133">
            <v>1.6300162154948339E-2</v>
          </cell>
          <cell r="R133">
            <v>-2.0773730502696708E-3</v>
          </cell>
          <cell r="S133">
            <v>7.6449381522252224E-3</v>
          </cell>
          <cell r="U133">
            <v>-3.0919111231924035E-3</v>
          </cell>
          <cell r="V133">
            <v>2.3915305035188794E-2</v>
          </cell>
          <cell r="X133">
            <v>-6.7587446537800133E-3</v>
          </cell>
          <cell r="Y133">
            <v>2.9838011250831187E-2</v>
          </cell>
          <cell r="AC133">
            <v>-2.4878334108962008E-3</v>
          </cell>
          <cell r="AD133">
            <v>2.4178451367788512E-2</v>
          </cell>
          <cell r="AF133">
            <v>-3.6221094464963244E-3</v>
          </cell>
          <cell r="AG133">
            <v>6.002961018748465E-2</v>
          </cell>
          <cell r="AI133">
            <v>-7.6574932445510058E-3</v>
          </cell>
          <cell r="AJ133">
            <v>6.5144372449140064E-2</v>
          </cell>
          <cell r="AL133">
            <v>-1.1976159445256302E-2</v>
          </cell>
          <cell r="AM133">
            <v>5.1154972087142807E-2</v>
          </cell>
          <cell r="AO133">
            <v>-1.8105411430716138E-2</v>
          </cell>
          <cell r="AP133">
            <v>0.12393582734194875</v>
          </cell>
          <cell r="AR133">
            <v>-3.8142464184875186E-2</v>
          </cell>
          <cell r="AS133">
            <v>0.14119487582773174</v>
          </cell>
          <cell r="AU133">
            <v>-1.2445328845518489E-2</v>
          </cell>
          <cell r="AV133">
            <v>4.580004024589731E-2</v>
          </cell>
          <cell r="AX133">
            <v>-1.8523322368243243E-2</v>
          </cell>
          <cell r="AY133">
            <v>0.1432741392140289</v>
          </cell>
          <cell r="BA133">
            <v>-4.0490945903174702E-2</v>
          </cell>
          <cell r="BB133">
            <v>0.17875646459583616</v>
          </cell>
          <cell r="BD133">
            <v>-2.2055546856893142E-2</v>
          </cell>
          <cell r="BE133">
            <v>0.21435075384620317</v>
          </cell>
          <cell r="BG133">
            <v>-3.2111315921758914E-2</v>
          </cell>
          <cell r="BH133">
            <v>0.5321842991947574</v>
          </cell>
          <cell r="BJ133">
            <v>-6.7886459085979345E-2</v>
          </cell>
          <cell r="BK133">
            <v>0.5775285245073245</v>
          </cell>
          <cell r="BM133" t="str">
            <v>CYPOther</v>
          </cell>
        </row>
        <row r="134">
          <cell r="G134">
            <v>-1.3063328334737889E-2</v>
          </cell>
          <cell r="H134">
            <v>2.3666617145863711E-2</v>
          </cell>
          <cell r="J134">
            <v>-2.1736507317655196E-2</v>
          </cell>
          <cell r="K134">
            <v>4.2173555899353232E-2</v>
          </cell>
          <cell r="M134">
            <v>-4.4548093745106598E-2</v>
          </cell>
          <cell r="N134">
            <v>5.4498348808920127E-2</v>
          </cell>
          <cell r="R134">
            <v>-1.0765336614440457E-2</v>
          </cell>
          <cell r="S134">
            <v>2.0100902294871048E-2</v>
          </cell>
          <cell r="U134">
            <v>-1.7557763034346863E-2</v>
          </cell>
          <cell r="V134">
            <v>3.5671136423843564E-2</v>
          </cell>
          <cell r="X134">
            <v>-3.4859828379921964E-2</v>
          </cell>
          <cell r="Y134">
            <v>4.5163848490119562E-2</v>
          </cell>
          <cell r="AC134">
            <v>-3.0538959656716713E-2</v>
          </cell>
          <cell r="AD134">
            <v>5.4413835672264099E-2</v>
          </cell>
          <cell r="AF134">
            <v>-5.0483153809061321E-2</v>
          </cell>
          <cell r="AG134">
            <v>9.4558175114954679E-2</v>
          </cell>
          <cell r="AI134">
            <v>-0.10667706562810508</v>
          </cell>
          <cell r="AJ134">
            <v>0.12190726381088268</v>
          </cell>
          <cell r="AL134">
            <v>-1.5328519733628771E-2</v>
          </cell>
          <cell r="AM134">
            <v>2.7770427157060955E-2</v>
          </cell>
          <cell r="AO134">
            <v>-2.5505634767889279E-2</v>
          </cell>
          <cell r="AP134">
            <v>4.9486483633843614E-2</v>
          </cell>
          <cell r="AR134">
            <v>-5.2272768208050414E-2</v>
          </cell>
          <cell r="AS134">
            <v>6.3948405319208243E-2</v>
          </cell>
          <cell r="AU134">
            <v>-1.3892997150543249E-2</v>
          </cell>
          <cell r="AV134">
            <v>2.5940831049481004E-2</v>
          </cell>
          <cell r="AX134">
            <v>-2.2658831817566265E-2</v>
          </cell>
          <cell r="AY134">
            <v>4.6034695842983302E-2</v>
          </cell>
          <cell r="BA134">
            <v>-4.4987677923701883E-2</v>
          </cell>
          <cell r="BB134">
            <v>5.8285331973654333E-2</v>
          </cell>
          <cell r="BD134">
            <v>-3.6074627871196814E-2</v>
          </cell>
          <cell r="BE134">
            <v>6.4277201809972276E-2</v>
          </cell>
          <cell r="BG134">
            <v>-5.9634021849389832E-2</v>
          </cell>
          <cell r="BH134">
            <v>0.1116983360859579</v>
          </cell>
          <cell r="BJ134">
            <v>-0.12601396668988138</v>
          </cell>
          <cell r="BK134">
            <v>0.14400487856193792</v>
          </cell>
          <cell r="BM134" t="str">
            <v>CYPServices</v>
          </cell>
        </row>
        <row r="135">
          <cell r="G135">
            <v>-2.1079801229006989E-6</v>
          </cell>
          <cell r="H135">
            <v>5.0136430945713073E-4</v>
          </cell>
          <cell r="J135">
            <v>-3.4006548759180077E-6</v>
          </cell>
          <cell r="K135">
            <v>1.0091403964906931E-3</v>
          </cell>
          <cell r="M135">
            <v>-6.3442256816870213E-6</v>
          </cell>
          <cell r="N135">
            <v>1.0405042266938835E-3</v>
          </cell>
          <cell r="R135">
            <v>-2.4437700119506189E-5</v>
          </cell>
          <cell r="S135">
            <v>3.2906978158280253E-3</v>
          </cell>
          <cell r="U135">
            <v>-3.9308999248532928E-5</v>
          </cell>
          <cell r="V135">
            <v>7.0263312663882971E-3</v>
          </cell>
          <cell r="X135">
            <v>-7.3455265805932868E-5</v>
          </cell>
          <cell r="Y135">
            <v>7.1965914685279131E-3</v>
          </cell>
          <cell r="AC135">
            <v>-1.1686010161326976E-5</v>
          </cell>
          <cell r="AD135">
            <v>3.8981236284598708E-3</v>
          </cell>
          <cell r="AF135">
            <v>-1.8781000818535176E-5</v>
          </cell>
          <cell r="AG135">
            <v>7.7948439866304398E-3</v>
          </cell>
          <cell r="AI135">
            <v>-3.5115627952109207E-5</v>
          </cell>
          <cell r="AJ135">
            <v>8.0404682084918022E-3</v>
          </cell>
          <cell r="AL135">
            <v>-3.527181611916546E-3</v>
          </cell>
          <cell r="AM135">
            <v>0.83890875154695799</v>
          </cell>
          <cell r="AO135">
            <v>-5.6901520163799846E-3</v>
          </cell>
          <cell r="AP135">
            <v>1.6885460216988109</v>
          </cell>
          <cell r="AR135">
            <v>-1.0615487272955328E-2</v>
          </cell>
          <cell r="AS135">
            <v>1.7410256081854891</v>
          </cell>
          <cell r="AU135">
            <v>-3.8552258946882435E-3</v>
          </cell>
          <cell r="AV135">
            <v>0.51913164369538889</v>
          </cell>
          <cell r="AX135">
            <v>-6.2012820787608188E-3</v>
          </cell>
          <cell r="AY135">
            <v>1.1084551373644227</v>
          </cell>
          <cell r="BA135">
            <v>-1.1588105322980068E-2</v>
          </cell>
          <cell r="BB135">
            <v>1.1353149292807483</v>
          </cell>
          <cell r="BD135">
            <v>-3.9731167906193665E-3</v>
          </cell>
          <cell r="BE135">
            <v>1.3253197820585614</v>
          </cell>
          <cell r="BG135">
            <v>-6.385336711728906E-3</v>
          </cell>
          <cell r="BH135">
            <v>2.6501624674287547</v>
          </cell>
          <cell r="BJ135">
            <v>-1.1938932886724889E-2</v>
          </cell>
          <cell r="BK135">
            <v>2.7336720405497643</v>
          </cell>
          <cell r="BM135" t="str">
            <v>CYPTextiles, Garments and Leather</v>
          </cell>
        </row>
        <row r="136">
          <cell r="G136">
            <v>-9.2110317200422287E-4</v>
          </cell>
          <cell r="H136">
            <v>3.2548049930483103E-3</v>
          </cell>
          <cell r="J136">
            <v>-1.3085632817819715E-3</v>
          </cell>
          <cell r="K136">
            <v>5.2254422334954143E-3</v>
          </cell>
          <cell r="M136">
            <v>-4.0012525860220194E-3</v>
          </cell>
          <cell r="N136">
            <v>5.9467284008860588E-3</v>
          </cell>
          <cell r="R136">
            <v>-8.9185850811190903E-4</v>
          </cell>
          <cell r="S136">
            <v>3.4161831717938185E-3</v>
          </cell>
          <cell r="U136">
            <v>-1.2872913503088057E-3</v>
          </cell>
          <cell r="V136">
            <v>5.4896683432161808E-3</v>
          </cell>
          <cell r="X136">
            <v>-3.9291422581300139E-3</v>
          </cell>
          <cell r="Y136">
            <v>6.1956071294844151E-3</v>
          </cell>
          <cell r="AC136">
            <v>-7.779272273182869E-4</v>
          </cell>
          <cell r="AD136">
            <v>2.7253752341493964E-3</v>
          </cell>
          <cell r="AF136">
            <v>-1.0815365531016141E-3</v>
          </cell>
          <cell r="AG136">
            <v>4.5015469659119844E-3</v>
          </cell>
          <cell r="AI136">
            <v>-3.3152102259919047E-3</v>
          </cell>
          <cell r="AJ136">
            <v>5.1017291843891144E-3</v>
          </cell>
          <cell r="AL136">
            <v>-2.7010637839013349E-2</v>
          </cell>
          <cell r="AM136">
            <v>9.5444638099061105E-2</v>
          </cell>
          <cell r="AO136">
            <v>-3.8372605770900077E-2</v>
          </cell>
          <cell r="AP136">
            <v>0.15323205044503158</v>
          </cell>
          <cell r="AR136">
            <v>-0.11733363621828989</v>
          </cell>
          <cell r="AS136">
            <v>0.1743832092270462</v>
          </cell>
          <cell r="AU136">
            <v>-2.4326722290815884E-2</v>
          </cell>
          <cell r="AV136">
            <v>9.318130461155949E-2</v>
          </cell>
          <cell r="AX136">
            <v>-3.5112721246139941E-2</v>
          </cell>
          <cell r="AY136">
            <v>0.1497385919845329</v>
          </cell>
          <cell r="BA136">
            <v>-0.10717300074536536</v>
          </cell>
          <cell r="BB136">
            <v>0.16899408672014862</v>
          </cell>
          <cell r="BD136">
            <v>-3.1677761797745563E-2</v>
          </cell>
          <cell r="BE136">
            <v>0.11097925929970874</v>
          </cell>
          <cell r="BG136">
            <v>-4.4040954091313825E-2</v>
          </cell>
          <cell r="BH136">
            <v>0.18330626246249143</v>
          </cell>
          <cell r="BJ136">
            <v>-0.13499776863505225</v>
          </cell>
          <cell r="BK136">
            <v>0.20774611838282178</v>
          </cell>
          <cell r="BM136" t="str">
            <v>CZEAgriculture, Mining and Quarrying</v>
          </cell>
        </row>
        <row r="137">
          <cell r="G137">
            <v>-4.9467741046100855E-3</v>
          </cell>
          <cell r="H137">
            <v>2.6001814752817154E-2</v>
          </cell>
          <cell r="J137">
            <v>-8.0319317057728767E-3</v>
          </cell>
          <cell r="K137">
            <v>4.3548699468374252E-2</v>
          </cell>
          <cell r="M137">
            <v>-4.4379420578479767E-2</v>
          </cell>
          <cell r="N137">
            <v>5.2968967705965042E-2</v>
          </cell>
          <cell r="R137">
            <v>-4.8108526971191168E-3</v>
          </cell>
          <cell r="S137">
            <v>2.5823058560490608E-2</v>
          </cell>
          <cell r="U137">
            <v>-7.8920761588960886E-3</v>
          </cell>
          <cell r="V137">
            <v>4.3176060542464256E-2</v>
          </cell>
          <cell r="X137">
            <v>-4.4686680659651756E-2</v>
          </cell>
          <cell r="Y137">
            <v>5.2489681169390678E-2</v>
          </cell>
          <cell r="AC137">
            <v>-1.6559251118451357E-2</v>
          </cell>
          <cell r="AD137">
            <v>9.6355117857456207E-2</v>
          </cell>
          <cell r="AF137">
            <v>-2.7460942976176739E-2</v>
          </cell>
          <cell r="AG137">
            <v>0.16015277430415154</v>
          </cell>
          <cell r="AI137">
            <v>-0.16447500884532928</v>
          </cell>
          <cell r="AJ137">
            <v>0.19362498074769974</v>
          </cell>
          <cell r="AL137">
            <v>-6.9110692192355883E-2</v>
          </cell>
          <cell r="AM137">
            <v>0.36326773323849765</v>
          </cell>
          <cell r="AO137">
            <v>-0.11221299943944918</v>
          </cell>
          <cell r="AP137">
            <v>0.60841281624956156</v>
          </cell>
          <cell r="AR137">
            <v>-0.62001870520347402</v>
          </cell>
          <cell r="AS137">
            <v>0.74002207205342663</v>
          </cell>
          <cell r="AU137">
            <v>-6.8228336580954993E-2</v>
          </cell>
          <cell r="AV137">
            <v>0.36622703747922308</v>
          </cell>
          <cell r="AX137">
            <v>-0.11192677522929372</v>
          </cell>
          <cell r="AY137">
            <v>0.61233028246634813</v>
          </cell>
          <cell r="BA137">
            <v>-0.63375415559036841</v>
          </cell>
          <cell r="BB137">
            <v>0.74441764471333383</v>
          </cell>
          <cell r="BD137">
            <v>-6.8412030236638333E-2</v>
          </cell>
          <cell r="BE137">
            <v>0.39807653070579335</v>
          </cell>
          <cell r="BG137">
            <v>-0.11345071391057561</v>
          </cell>
          <cell r="BH137">
            <v>0.66164685587555627</v>
          </cell>
          <cell r="BJ137">
            <v>-0.67950351122825015</v>
          </cell>
          <cell r="BK137">
            <v>0.79993219154218376</v>
          </cell>
          <cell r="BM137" t="str">
            <v>CZEElectronics and Machinery</v>
          </cell>
        </row>
        <row r="138">
          <cell r="G138">
            <v>-2.4428149008599576E-2</v>
          </cell>
          <cell r="H138">
            <v>4.807482537580654E-2</v>
          </cell>
          <cell r="J138">
            <v>-3.0527426752087194E-2</v>
          </cell>
          <cell r="K138">
            <v>7.1844583319034427E-2</v>
          </cell>
          <cell r="M138">
            <v>-0.12024691846454516</v>
          </cell>
          <cell r="N138">
            <v>9.3046972586307675E-2</v>
          </cell>
          <cell r="R138">
            <v>-2.6308212898584316E-2</v>
          </cell>
          <cell r="S138">
            <v>4.3364626420952845E-2</v>
          </cell>
          <cell r="U138">
            <v>-3.2104263664223254E-2</v>
          </cell>
          <cell r="V138">
            <v>6.9467033259570599E-2</v>
          </cell>
          <cell r="X138">
            <v>-0.10823948186589405</v>
          </cell>
          <cell r="Y138">
            <v>8.790802996372804E-2</v>
          </cell>
          <cell r="AC138">
            <v>-6.7015043554420117E-2</v>
          </cell>
          <cell r="AD138">
            <v>0.14280491293175146</v>
          </cell>
          <cell r="AF138">
            <v>-8.1760175729868934E-2</v>
          </cell>
          <cell r="AG138">
            <v>0.20309923341847025</v>
          </cell>
          <cell r="AI138">
            <v>-0.35827020983560942</v>
          </cell>
          <cell r="AJ138">
            <v>0.26726407115347683</v>
          </cell>
          <cell r="AL138">
            <v>-8.6024893577920203E-2</v>
          </cell>
          <cell r="AM138">
            <v>0.16929779392106076</v>
          </cell>
          <cell r="AO138">
            <v>-0.10750379149200247</v>
          </cell>
          <cell r="AP138">
            <v>0.25300413191331977</v>
          </cell>
          <cell r="AR138">
            <v>-0.42345526713234843</v>
          </cell>
          <cell r="AS138">
            <v>0.32766935847930839</v>
          </cell>
          <cell r="AU138">
            <v>-9.7185182455094485E-2</v>
          </cell>
          <cell r="AV138">
            <v>0.16019328819724185</v>
          </cell>
          <cell r="AX138">
            <v>-0.11859637649358888</v>
          </cell>
          <cell r="AY138">
            <v>0.25661820238305794</v>
          </cell>
          <cell r="BA138">
            <v>-0.39984752421354552</v>
          </cell>
          <cell r="BB138">
            <v>0.32474109755104474</v>
          </cell>
          <cell r="BD138">
            <v>-0.1133773955809248</v>
          </cell>
          <cell r="BE138">
            <v>0.24160021758718689</v>
          </cell>
          <cell r="BG138">
            <v>-0.13832350610894845</v>
          </cell>
          <cell r="BH138">
            <v>0.34360735900692702</v>
          </cell>
          <cell r="BJ138">
            <v>-0.60612873096780462</v>
          </cell>
          <cell r="BK138">
            <v>0.45216271918303574</v>
          </cell>
          <cell r="BM138" t="str">
            <v>CZEOther</v>
          </cell>
        </row>
        <row r="139">
          <cell r="G139">
            <v>-1.3556227600020065E-2</v>
          </cell>
          <cell r="H139">
            <v>2.9446636377542745E-2</v>
          </cell>
          <cell r="J139">
            <v>-2.0086769547560834E-2</v>
          </cell>
          <cell r="K139">
            <v>4.849390649178531E-2</v>
          </cell>
          <cell r="M139">
            <v>-6.6357882007650915E-2</v>
          </cell>
          <cell r="N139">
            <v>6.0931870913918829E-2</v>
          </cell>
          <cell r="R139">
            <v>-1.4368623133350411E-2</v>
          </cell>
          <cell r="S139">
            <v>3.1305969629102037E-2</v>
          </cell>
          <cell r="U139">
            <v>-2.1310900186108483E-2</v>
          </cell>
          <cell r="V139">
            <v>5.1423197425719991E-2</v>
          </cell>
          <cell r="X139">
            <v>-7.1448400311055593E-2</v>
          </cell>
          <cell r="Y139">
            <v>6.4778421781738871E-2</v>
          </cell>
          <cell r="AC139">
            <v>-4.5839031005385777E-3</v>
          </cell>
          <cell r="AD139">
            <v>9.1248593192290173E-3</v>
          </cell>
          <cell r="AF139">
            <v>-6.9890294067533887E-3</v>
          </cell>
          <cell r="AG139">
            <v>1.7943749727521663E-2</v>
          </cell>
          <cell r="AI139">
            <v>-2.0635668139846075E-2</v>
          </cell>
          <cell r="AJ139">
            <v>2.1779076114341933E-2</v>
          </cell>
          <cell r="AL139">
            <v>-2.2462350795327574E-2</v>
          </cell>
          <cell r="AM139">
            <v>4.8792384988714708E-2</v>
          </cell>
          <cell r="AO139">
            <v>-3.3283305447125044E-2</v>
          </cell>
          <cell r="AP139">
            <v>8.0353264285167522E-2</v>
          </cell>
          <cell r="AR139">
            <v>-0.10995345221915605</v>
          </cell>
          <cell r="AS139">
            <v>0.10096267925466489</v>
          </cell>
          <cell r="AU139">
            <v>-2.3608034498665175E-2</v>
          </cell>
          <cell r="AV139">
            <v>5.1436550611629245E-2</v>
          </cell>
          <cell r="AX139">
            <v>-3.5014382527962275E-2</v>
          </cell>
          <cell r="AY139">
            <v>8.4489697279365741E-2</v>
          </cell>
          <cell r="BA139">
            <v>-0.11739164454127694</v>
          </cell>
          <cell r="BB139">
            <v>0.10643269031413324</v>
          </cell>
          <cell r="BD139">
            <v>-3.7237408409263477E-2</v>
          </cell>
          <cell r="BE139">
            <v>7.412593715327058E-2</v>
          </cell>
          <cell r="BG139">
            <v>-5.6775489510903998E-2</v>
          </cell>
          <cell r="BH139">
            <v>0.14576633108121936</v>
          </cell>
          <cell r="BJ139">
            <v>-0.16763417233474909</v>
          </cell>
          <cell r="BK139">
            <v>0.17692266486848271</v>
          </cell>
          <cell r="BM139" t="str">
            <v>CZEServices</v>
          </cell>
        </row>
        <row r="140">
          <cell r="G140">
            <v>-2.9475741757778451E-4</v>
          </cell>
          <cell r="H140">
            <v>4.8619462177157402E-3</v>
          </cell>
          <cell r="J140">
            <v>-5.1981149590574205E-4</v>
          </cell>
          <cell r="K140">
            <v>1.0161855723708868E-2</v>
          </cell>
          <cell r="M140">
            <v>-1.6443280910607427E-3</v>
          </cell>
          <cell r="N140">
            <v>1.0557612869888544E-2</v>
          </cell>
          <cell r="R140">
            <v>-5.4400847875513136E-4</v>
          </cell>
          <cell r="S140">
            <v>7.941757095977664E-3</v>
          </cell>
          <cell r="U140">
            <v>-9.5186092949006706E-4</v>
          </cell>
          <cell r="V140">
            <v>1.6643783077597618E-2</v>
          </cell>
          <cell r="X140">
            <v>-3.1753852672409266E-3</v>
          </cell>
          <cell r="Y140">
            <v>1.7316554207354784E-2</v>
          </cell>
          <cell r="AC140">
            <v>-7.9825542343314737E-4</v>
          </cell>
          <cell r="AD140">
            <v>1.245459308847785E-2</v>
          </cell>
          <cell r="AF140">
            <v>-1.4018583751749247E-3</v>
          </cell>
          <cell r="AG140">
            <v>2.6068178005516529E-2</v>
          </cell>
          <cell r="AI140">
            <v>-4.5638123992830515E-3</v>
          </cell>
          <cell r="AJ140">
            <v>2.7097508311271667E-2</v>
          </cell>
          <cell r="AL140">
            <v>-4.3055105193295397E-2</v>
          </cell>
          <cell r="AM140">
            <v>0.71018265653197576</v>
          </cell>
          <cell r="AO140">
            <v>-7.5928669822193331E-2</v>
          </cell>
          <cell r="AP140">
            <v>1.4843384459626627</v>
          </cell>
          <cell r="AR140">
            <v>-0.24018638619748431</v>
          </cell>
          <cell r="AS140">
            <v>1.5421465435494444</v>
          </cell>
          <cell r="AU140">
            <v>-4.0319013430750394E-2</v>
          </cell>
          <cell r="AV140">
            <v>0.58860077282106216</v>
          </cell>
          <cell r="AX140">
            <v>-7.0546866637332839E-2</v>
          </cell>
          <cell r="AY140">
            <v>1.2335486295723928</v>
          </cell>
          <cell r="BA140">
            <v>-0.23534265776640934</v>
          </cell>
          <cell r="BB140">
            <v>1.2834108454675792</v>
          </cell>
          <cell r="BD140">
            <v>-4.1550005357036172E-2</v>
          </cell>
          <cell r="BE140">
            <v>0.64827421694216547</v>
          </cell>
          <cell r="BG140">
            <v>-7.2968151907836371E-2</v>
          </cell>
          <cell r="BH140">
            <v>1.3568751354284971</v>
          </cell>
          <cell r="BJ140">
            <v>-0.23755106958518496</v>
          </cell>
          <cell r="BK140">
            <v>1.4104528230492659</v>
          </cell>
          <cell r="BM140" t="str">
            <v>CZETextiles, Garments and Leather</v>
          </cell>
        </row>
        <row r="141">
          <cell r="G141">
            <v>-1.5283998218365014E-3</v>
          </cell>
          <cell r="H141">
            <v>7.6306816190481186E-3</v>
          </cell>
          <cell r="J141">
            <v>-2.4787916336208582E-3</v>
          </cell>
          <cell r="K141">
            <v>1.1534061748534441E-2</v>
          </cell>
          <cell r="M141">
            <v>-4.1720304870977998E-3</v>
          </cell>
          <cell r="N141">
            <v>1.2140366248786449E-2</v>
          </cell>
          <cell r="R141">
            <v>-1.2873868108727038E-3</v>
          </cell>
          <cell r="S141">
            <v>8.4787836385658011E-3</v>
          </cell>
          <cell r="U141">
            <v>-2.2202124600880779E-3</v>
          </cell>
          <cell r="V141">
            <v>1.0333262325730175E-2</v>
          </cell>
          <cell r="X141">
            <v>-2.8818913997383788E-3</v>
          </cell>
          <cell r="Y141">
            <v>1.0587320779450238E-2</v>
          </cell>
          <cell r="AC141">
            <v>-2.4055131361819804E-3</v>
          </cell>
          <cell r="AD141">
            <v>1.4315969776362181E-2</v>
          </cell>
          <cell r="AF141">
            <v>-4.0160578791983426E-3</v>
          </cell>
          <cell r="AG141">
            <v>2.295332308858633E-2</v>
          </cell>
          <cell r="AI141">
            <v>-6.0176646802574396E-3</v>
          </cell>
          <cell r="AJ141">
            <v>2.368467440828681E-2</v>
          </cell>
          <cell r="AL141">
            <v>-4.800088427251465E-2</v>
          </cell>
          <cell r="AM141">
            <v>0.23964898456754447</v>
          </cell>
          <cell r="AO141">
            <v>-7.7848864309695356E-2</v>
          </cell>
          <cell r="AP141">
            <v>0.36223843739931105</v>
          </cell>
          <cell r="AR141">
            <v>-0.13102667883849511</v>
          </cell>
          <cell r="AS141">
            <v>0.38128002045545906</v>
          </cell>
          <cell r="AU141">
            <v>-4.4525351303986958E-2</v>
          </cell>
          <cell r="AV141">
            <v>0.29324583485652017</v>
          </cell>
          <cell r="AX141">
            <v>-7.6787907814511239E-2</v>
          </cell>
          <cell r="AY141">
            <v>0.35738453375757245</v>
          </cell>
          <cell r="BA141">
            <v>-9.9672628233860291E-2</v>
          </cell>
          <cell r="BB141">
            <v>0.36617135820543611</v>
          </cell>
          <cell r="BD141">
            <v>-4.6323054646420198E-2</v>
          </cell>
          <cell r="BE141">
            <v>0.27568315478812516</v>
          </cell>
          <cell r="BG141">
            <v>-7.7337373803149062E-2</v>
          </cell>
          <cell r="BH141">
            <v>0.44201298415569551</v>
          </cell>
          <cell r="BJ141">
            <v>-0.1158823893474302</v>
          </cell>
          <cell r="BK141">
            <v>0.45609664332955002</v>
          </cell>
          <cell r="BM141" t="str">
            <v>DENAgriculture, Mining and Quarrying</v>
          </cell>
        </row>
        <row r="142">
          <cell r="G142">
            <v>-2.5473637506365776E-3</v>
          </cell>
          <cell r="H142">
            <v>2.0007533021271229E-2</v>
          </cell>
          <cell r="J142">
            <v>-4.5703293289989233E-3</v>
          </cell>
          <cell r="K142">
            <v>3.5743347369134426E-2</v>
          </cell>
          <cell r="M142">
            <v>-1.6002310439944267E-2</v>
          </cell>
          <cell r="N142">
            <v>4.2092150077223778E-2</v>
          </cell>
          <cell r="R142">
            <v>-1.948660472407937E-3</v>
          </cell>
          <cell r="S142">
            <v>1.693717110902071E-2</v>
          </cell>
          <cell r="U142">
            <v>-3.5348311066627502E-3</v>
          </cell>
          <cell r="V142">
            <v>3.0992716085165739E-2</v>
          </cell>
          <cell r="X142">
            <v>-1.2703117448836565E-2</v>
          </cell>
          <cell r="Y142">
            <v>3.6420103162527084E-2</v>
          </cell>
          <cell r="AC142">
            <v>-6.647530710324645E-3</v>
          </cell>
          <cell r="AD142">
            <v>6.8810878321528435E-2</v>
          </cell>
          <cell r="AF142">
            <v>-1.2025514151901007E-2</v>
          </cell>
          <cell r="AG142">
            <v>0.12121802568435669</v>
          </cell>
          <cell r="AI142">
            <v>-4.4716941192746162E-2</v>
          </cell>
          <cell r="AJ142">
            <v>0.13533357158303261</v>
          </cell>
          <cell r="AL142">
            <v>-5.1511487879385177E-2</v>
          </cell>
          <cell r="AM142">
            <v>0.40458210746857953</v>
          </cell>
          <cell r="AO142">
            <v>-9.2418863924201969E-2</v>
          </cell>
          <cell r="AP142">
            <v>0.72278370307880613</v>
          </cell>
          <cell r="AR142">
            <v>-0.32359054338563054</v>
          </cell>
          <cell r="AS142">
            <v>0.85116594674723678</v>
          </cell>
          <cell r="AU142">
            <v>-5.5124646011678567E-2</v>
          </cell>
          <cell r="AV142">
            <v>0.47912685408468753</v>
          </cell>
          <cell r="AX142">
            <v>-9.9995004889216241E-2</v>
          </cell>
          <cell r="AY142">
            <v>0.87673688019344409</v>
          </cell>
          <cell r="BA142">
            <v>-0.35935190482239121</v>
          </cell>
          <cell r="BB142">
            <v>1.0302694199273703</v>
          </cell>
          <cell r="BD142">
            <v>-5.4791479802138367E-2</v>
          </cell>
          <cell r="BE142">
            <v>0.56716546549617952</v>
          </cell>
          <cell r="BG142">
            <v>-9.9118867512841421E-2</v>
          </cell>
          <cell r="BH142">
            <v>0.99912513313009699</v>
          </cell>
          <cell r="BJ142">
            <v>-0.36857405959334105</v>
          </cell>
          <cell r="BK142">
            <v>1.1154708382807677</v>
          </cell>
          <cell r="BM142" t="str">
            <v>DENElectronics and Machinery</v>
          </cell>
        </row>
        <row r="143">
          <cell r="G143">
            <v>-7.7057304297341034E-3</v>
          </cell>
          <cell r="H143">
            <v>2.8008097899146378E-2</v>
          </cell>
          <cell r="J143">
            <v>-1.2029228906612843E-2</v>
          </cell>
          <cell r="K143">
            <v>4.5369418046902865E-2</v>
          </cell>
          <cell r="M143">
            <v>-2.86123858531937E-2</v>
          </cell>
          <cell r="N143">
            <v>5.0993306911550462E-2</v>
          </cell>
          <cell r="R143">
            <v>-5.6126468098227633E-3</v>
          </cell>
          <cell r="S143">
            <v>2.5259009555156808E-2</v>
          </cell>
          <cell r="U143">
            <v>-8.0614609978510998E-3</v>
          </cell>
          <cell r="V143">
            <v>3.6250776844099164E-2</v>
          </cell>
          <cell r="X143">
            <v>-1.918030376691604E-2</v>
          </cell>
          <cell r="Y143">
            <v>3.9773085969500244E-2</v>
          </cell>
          <cell r="AC143">
            <v>-2.2263736056629568E-2</v>
          </cell>
          <cell r="AD143">
            <v>0.13946890577790327</v>
          </cell>
          <cell r="AF143">
            <v>-3.3455962329753675E-2</v>
          </cell>
          <cell r="AG143">
            <v>0.18711150519084185</v>
          </cell>
          <cell r="AI143">
            <v>-8.0968037567799911E-2</v>
          </cell>
          <cell r="AJ143">
            <v>0.20270530309062451</v>
          </cell>
          <cell r="AL143">
            <v>-4.4903712556248782E-2</v>
          </cell>
          <cell r="AM143">
            <v>0.1632119873357602</v>
          </cell>
          <cell r="AO143">
            <v>-7.00980967374044E-2</v>
          </cell>
          <cell r="AP143">
            <v>0.26438185521793689</v>
          </cell>
          <cell r="AR143">
            <v>-0.16673336312708553</v>
          </cell>
          <cell r="AS143">
            <v>0.29715402280531744</v>
          </cell>
          <cell r="AU143">
            <v>-3.9038786500086936E-2</v>
          </cell>
          <cell r="AV143">
            <v>0.17568913823361731</v>
          </cell>
          <cell r="AX143">
            <v>-5.6071523015328452E-2</v>
          </cell>
          <cell r="AY143">
            <v>0.25214241794127279</v>
          </cell>
          <cell r="BA143">
            <v>-0.13340867671434567</v>
          </cell>
          <cell r="BB143">
            <v>0.27664185262745128</v>
          </cell>
          <cell r="BD143">
            <v>-6.0397447998203457E-2</v>
          </cell>
          <cell r="BE143">
            <v>0.37835365828364326</v>
          </cell>
          <cell r="BG143">
            <v>-9.0759912887102903E-2</v>
          </cell>
          <cell r="BH143">
            <v>0.50759932546291053</v>
          </cell>
          <cell r="BJ143">
            <v>-0.21965149182864055</v>
          </cell>
          <cell r="BK143">
            <v>0.54990244994080628</v>
          </cell>
          <cell r="BM143" t="str">
            <v>DENOther</v>
          </cell>
        </row>
        <row r="144">
          <cell r="G144">
            <v>-1.2854957020863367E-2</v>
          </cell>
          <cell r="H144">
            <v>2.9027723721810617E-2</v>
          </cell>
          <cell r="J144">
            <v>-2.1982931075399392E-2</v>
          </cell>
          <cell r="K144">
            <v>4.8503250422072597E-2</v>
          </cell>
          <cell r="M144">
            <v>-4.8054024551674956E-2</v>
          </cell>
          <cell r="N144">
            <v>5.8905642035824712E-2</v>
          </cell>
          <cell r="R144">
            <v>-1.177928427932784E-2</v>
          </cell>
          <cell r="S144">
            <v>2.657197968892433E-2</v>
          </cell>
          <cell r="U144">
            <v>-2.0060266513610259E-2</v>
          </cell>
          <cell r="V144">
            <v>4.4303473328909604E-2</v>
          </cell>
          <cell r="X144">
            <v>-4.4116259497968713E-2</v>
          </cell>
          <cell r="Y144">
            <v>5.3898323903922574E-2</v>
          </cell>
          <cell r="AC144">
            <v>-2.6430345035538764E-2</v>
          </cell>
          <cell r="AD144">
            <v>3.7832237631533663E-2</v>
          </cell>
          <cell r="AF144">
            <v>-4.6284007096022983E-2</v>
          </cell>
          <cell r="AG144">
            <v>6.5817503936034E-2</v>
          </cell>
          <cell r="AI144">
            <v>-8.3621583958776821E-2</v>
          </cell>
          <cell r="AJ144">
            <v>8.2714353440910743E-2</v>
          </cell>
          <cell r="AL144">
            <v>-1.7239134493180177E-2</v>
          </cell>
          <cell r="AM144">
            <v>3.8927616207429454E-2</v>
          </cell>
          <cell r="AO144">
            <v>-2.9480200108647877E-2</v>
          </cell>
          <cell r="AP144">
            <v>6.5045262774931445E-2</v>
          </cell>
          <cell r="AR144">
            <v>-6.444282861781743E-2</v>
          </cell>
          <cell r="AS144">
            <v>7.8995385501063928E-2</v>
          </cell>
          <cell r="AU144">
            <v>-1.4914383176889194E-2</v>
          </cell>
          <cell r="AV144">
            <v>3.3644207699837322E-2</v>
          </cell>
          <cell r="AX144">
            <v>-2.5399378631141667E-2</v>
          </cell>
          <cell r="AY144">
            <v>5.6095002177174162E-2</v>
          </cell>
          <cell r="BA144">
            <v>-5.585796071145744E-2</v>
          </cell>
          <cell r="BB144">
            <v>6.8243556758871116E-2</v>
          </cell>
          <cell r="BD144">
            <v>-5.9133890813125894E-2</v>
          </cell>
          <cell r="BE144">
            <v>8.4643897244292679E-2</v>
          </cell>
          <cell r="BG144">
            <v>-0.10355345033634657</v>
          </cell>
          <cell r="BH144">
            <v>0.14725668870809661</v>
          </cell>
          <cell r="BJ144">
            <v>-0.187090619089156</v>
          </cell>
          <cell r="BK144">
            <v>0.185060828319732</v>
          </cell>
          <cell r="BM144" t="str">
            <v>DENServices</v>
          </cell>
        </row>
        <row r="145">
          <cell r="G145">
            <v>-6.4897651100181974E-5</v>
          </cell>
          <cell r="H145">
            <v>1.5285367262549698E-3</v>
          </cell>
          <cell r="J145">
            <v>-1.2785807120963E-4</v>
          </cell>
          <cell r="K145">
            <v>3.5105830756947398E-3</v>
          </cell>
          <cell r="M145">
            <v>-2.1316840138752013E-4</v>
          </cell>
          <cell r="N145">
            <v>3.5517145879566669E-3</v>
          </cell>
          <cell r="R145">
            <v>-9.5616890575911384E-5</v>
          </cell>
          <cell r="S145">
            <v>1.523613027529791E-3</v>
          </cell>
          <cell r="U145">
            <v>-1.8891000854637241E-4</v>
          </cell>
          <cell r="V145">
            <v>4.2044200235977769E-3</v>
          </cell>
          <cell r="X145">
            <v>-3.1802510420675389E-4</v>
          </cell>
          <cell r="Y145">
            <v>4.2522163712419569E-3</v>
          </cell>
          <cell r="AC145">
            <v>-5.1204102783231065E-4</v>
          </cell>
          <cell r="AD145">
            <v>1.236996240913868E-2</v>
          </cell>
          <cell r="AF145">
            <v>-1.0087584087159485E-3</v>
          </cell>
          <cell r="AG145">
            <v>2.8421263210475445E-2</v>
          </cell>
          <cell r="AI145">
            <v>-1.6816017159726471E-3</v>
          </cell>
          <cell r="AJ145">
            <v>2.874476183205843E-2</v>
          </cell>
          <cell r="AL145">
            <v>-4.5820547109762834E-2</v>
          </cell>
          <cell r="AM145">
            <v>1.0792130052018494</v>
          </cell>
          <cell r="AO145">
            <v>-9.0273325396330636E-2</v>
          </cell>
          <cell r="AP145">
            <v>2.4786234089473211</v>
          </cell>
          <cell r="AR145">
            <v>-0.15050610634600164</v>
          </cell>
          <cell r="AS145">
            <v>2.5076640346609405</v>
          </cell>
          <cell r="AU145">
            <v>-4.4028097345479224E-2</v>
          </cell>
          <cell r="AV145">
            <v>0.70156833472497127</v>
          </cell>
          <cell r="AX145">
            <v>-8.6986181999003154E-2</v>
          </cell>
          <cell r="AY145">
            <v>1.9359823663506595</v>
          </cell>
          <cell r="BA145">
            <v>-0.14643898334264227</v>
          </cell>
          <cell r="BB145">
            <v>1.9579908444988336</v>
          </cell>
          <cell r="BD145">
            <v>-4.5846347833589422E-2</v>
          </cell>
          <cell r="BE145">
            <v>1.1075628093683232</v>
          </cell>
          <cell r="BG145">
            <v>-9.0320670360804281E-2</v>
          </cell>
          <cell r="BH145">
            <v>2.5447396755171372</v>
          </cell>
          <cell r="BJ145">
            <v>-0.15056468719786048</v>
          </cell>
          <cell r="BK145">
            <v>2.5737046012215625</v>
          </cell>
          <cell r="BM145" t="str">
            <v>DENTextiles, Garments and Leather</v>
          </cell>
        </row>
        <row r="146">
          <cell r="G146">
            <v>-1.9366351771168411E-3</v>
          </cell>
          <cell r="H146">
            <v>5.5089662782847881E-3</v>
          </cell>
          <cell r="J146">
            <v>-2.7058267733082175E-3</v>
          </cell>
          <cell r="K146">
            <v>9.0439387131482363E-3</v>
          </cell>
          <cell r="M146">
            <v>-4.9548428505659103E-3</v>
          </cell>
          <cell r="N146">
            <v>9.78481350466609E-3</v>
          </cell>
          <cell r="R146">
            <v>-1.5891320072114468E-3</v>
          </cell>
          <cell r="S146">
            <v>3.6684584338217974E-3</v>
          </cell>
          <cell r="U146">
            <v>-2.1851087076356634E-3</v>
          </cell>
          <cell r="V146">
            <v>6.9416973856277764E-3</v>
          </cell>
          <cell r="X146">
            <v>-3.8035690959077328E-3</v>
          </cell>
          <cell r="Y146">
            <v>7.4749828781932592E-3</v>
          </cell>
          <cell r="AC146">
            <v>-1.3658329844474792E-3</v>
          </cell>
          <cell r="AD146">
            <v>4.3582197977229953E-3</v>
          </cell>
          <cell r="AF146">
            <v>-1.8938927678391337E-3</v>
          </cell>
          <cell r="AG146">
            <v>9.5931706018745899E-3</v>
          </cell>
          <cell r="AI146">
            <v>-3.3870157785713673E-3</v>
          </cell>
          <cell r="AJ146">
            <v>1.0084542096592486E-2</v>
          </cell>
          <cell r="AL146">
            <v>-4.7357668775859445E-2</v>
          </cell>
          <cell r="AM146">
            <v>0.13471396336649832</v>
          </cell>
          <cell r="AO146">
            <v>-6.6167159209590279E-2</v>
          </cell>
          <cell r="AP146">
            <v>0.2211567047150701</v>
          </cell>
          <cell r="AR146">
            <v>-0.12116366021135158</v>
          </cell>
          <cell r="AS146">
            <v>0.23927374781934788</v>
          </cell>
          <cell r="AU146">
            <v>-4.880953913458784E-2</v>
          </cell>
          <cell r="AV146">
            <v>0.11267519921358493</v>
          </cell>
          <cell r="AX146">
            <v>-6.7114719541660067E-2</v>
          </cell>
          <cell r="AY146">
            <v>0.21321139380913759</v>
          </cell>
          <cell r="BA146">
            <v>-0.11682506789576928</v>
          </cell>
          <cell r="BB146">
            <v>0.2295910394277281</v>
          </cell>
          <cell r="BD146">
            <v>-4.8038859246702446E-2</v>
          </cell>
          <cell r="BE146">
            <v>0.15328660957305917</v>
          </cell>
          <cell r="BG146">
            <v>-6.6611693478303424E-2</v>
          </cell>
          <cell r="BH146">
            <v>0.33740946185999665</v>
          </cell>
          <cell r="BJ146">
            <v>-0.11912757716784139</v>
          </cell>
          <cell r="BK146">
            <v>0.35469190147112062</v>
          </cell>
          <cell r="BM146" t="str">
            <v>ESTAgriculture, Mining and Quarrying</v>
          </cell>
        </row>
        <row r="147">
          <cell r="G147">
            <v>-1.4624688192270696E-3</v>
          </cell>
          <cell r="H147">
            <v>1.2638444546610117E-2</v>
          </cell>
          <cell r="J147">
            <v>-2.4636351736262441E-3</v>
          </cell>
          <cell r="K147">
            <v>2.1648800000548363E-2</v>
          </cell>
          <cell r="M147">
            <v>-1.2524945195764303E-2</v>
          </cell>
          <cell r="N147">
            <v>2.4296804331243038E-2</v>
          </cell>
          <cell r="R147">
            <v>-9.7547876066528261E-4</v>
          </cell>
          <cell r="S147">
            <v>8.5223477799445391E-3</v>
          </cell>
          <cell r="U147">
            <v>-1.671313977567479E-3</v>
          </cell>
          <cell r="V147">
            <v>1.4781222678720951E-2</v>
          </cell>
          <cell r="X147">
            <v>-8.9922694023698568E-3</v>
          </cell>
          <cell r="Y147">
            <v>1.6530298162251711E-2</v>
          </cell>
          <cell r="AC147">
            <v>-8.9071941329166293E-3</v>
          </cell>
          <cell r="AD147">
            <v>8.1839851103723049E-2</v>
          </cell>
          <cell r="AF147">
            <v>-1.5605931985192001E-2</v>
          </cell>
          <cell r="AG147">
            <v>0.14409613609313965</v>
          </cell>
          <cell r="AI147">
            <v>-9.0072261169552803E-2</v>
          </cell>
          <cell r="AJ147">
            <v>0.15869304537773132</v>
          </cell>
          <cell r="AL147">
            <v>-4.9724422143502103E-2</v>
          </cell>
          <cell r="AM147">
            <v>0.42971128246345824</v>
          </cell>
          <cell r="AO147">
            <v>-8.3764408355533712E-2</v>
          </cell>
          <cell r="AP147">
            <v>0.73606633931275434</v>
          </cell>
          <cell r="AR147">
            <v>-0.42585226710513185</v>
          </cell>
          <cell r="AS147">
            <v>0.82609935980947369</v>
          </cell>
          <cell r="AU147">
            <v>-5.1439296657304158E-2</v>
          </cell>
          <cell r="AV147">
            <v>0.44940350661279826</v>
          </cell>
          <cell r="AX147">
            <v>-8.8132329442990251E-2</v>
          </cell>
          <cell r="AY147">
            <v>0.77944874761788274</v>
          </cell>
          <cell r="BA147">
            <v>-0.4741835825266314</v>
          </cell>
          <cell r="BB147">
            <v>0.87168162474582311</v>
          </cell>
          <cell r="BD147">
            <v>-5.3951727723548712E-2</v>
          </cell>
          <cell r="BE147">
            <v>0.49571181427007088</v>
          </cell>
          <cell r="BG147">
            <v>-9.4526624296398895E-2</v>
          </cell>
          <cell r="BH147">
            <v>0.87280409346673171</v>
          </cell>
          <cell r="BJ147">
            <v>-0.54557631028895492</v>
          </cell>
          <cell r="BK147">
            <v>0.96121897065205208</v>
          </cell>
          <cell r="BM147" t="str">
            <v>ESTElectronics and Machinery</v>
          </cell>
        </row>
        <row r="148">
          <cell r="G148">
            <v>-6.9042875256855041E-3</v>
          </cell>
          <cell r="H148">
            <v>6.1328573792707175E-2</v>
          </cell>
          <cell r="J148">
            <v>-1.0524494180572219E-2</v>
          </cell>
          <cell r="K148">
            <v>6.3949474482797086E-2</v>
          </cell>
          <cell r="M148">
            <v>-3.1684412766480818E-2</v>
          </cell>
          <cell r="N148">
            <v>6.9910458696540445E-2</v>
          </cell>
          <cell r="R148">
            <v>-6.4433613588334993E-3</v>
          </cell>
          <cell r="S148">
            <v>4.8804458521772176E-2</v>
          </cell>
          <cell r="U148">
            <v>-9.9496909970184788E-3</v>
          </cell>
          <cell r="V148">
            <v>5.286788655212149E-2</v>
          </cell>
          <cell r="X148">
            <v>-2.7390793664380908E-2</v>
          </cell>
          <cell r="Y148">
            <v>5.7745809259358793E-2</v>
          </cell>
          <cell r="AC148">
            <v>-2.0926471697748639E-2</v>
          </cell>
          <cell r="AD148">
            <v>0.33498737649642862</v>
          </cell>
          <cell r="AF148">
            <v>-3.2089287298731506E-2</v>
          </cell>
          <cell r="AG148">
            <v>0.3130265335785225</v>
          </cell>
          <cell r="AI148">
            <v>-0.10327943257289007</v>
          </cell>
          <cell r="AJ148">
            <v>0.3326493434724398</v>
          </cell>
          <cell r="AL148">
            <v>-3.120148086215974E-2</v>
          </cell>
          <cell r="AM148">
            <v>0.27715275680189966</v>
          </cell>
          <cell r="AO148">
            <v>-4.7561721978899178E-2</v>
          </cell>
          <cell r="AP148">
            <v>0.28899698872579288</v>
          </cell>
          <cell r="AR148">
            <v>-0.14318647577817467</v>
          </cell>
          <cell r="AS148">
            <v>0.31593554453952738</v>
          </cell>
          <cell r="AU148">
            <v>-2.6700871723086703E-2</v>
          </cell>
          <cell r="AV148">
            <v>0.20224251193331497</v>
          </cell>
          <cell r="AX148">
            <v>-4.1230874414877897E-2</v>
          </cell>
          <cell r="AY148">
            <v>0.21908109424340197</v>
          </cell>
          <cell r="BA148">
            <v>-0.11350567309460585</v>
          </cell>
          <cell r="BB148">
            <v>0.23929488968768764</v>
          </cell>
          <cell r="BD148">
            <v>-4.5071721047110935E-2</v>
          </cell>
          <cell r="BE148">
            <v>0.72150039461142956</v>
          </cell>
          <cell r="BG148">
            <v>-6.9114346012023986E-2</v>
          </cell>
          <cell r="BH148">
            <v>0.67420083067864423</v>
          </cell>
          <cell r="BJ148">
            <v>-0.22244465488800039</v>
          </cell>
          <cell r="BK148">
            <v>0.71646470709667787</v>
          </cell>
          <cell r="BM148" t="str">
            <v>ESTOther</v>
          </cell>
        </row>
        <row r="149">
          <cell r="G149">
            <v>-1.3969229890790302E-2</v>
          </cell>
          <cell r="H149">
            <v>4.4303718088485766E-2</v>
          </cell>
          <cell r="J149">
            <v>-2.221351801927085E-2</v>
          </cell>
          <cell r="K149">
            <v>6.5761363024648745E-2</v>
          </cell>
          <cell r="M149">
            <v>-5.2716553371283226E-2</v>
          </cell>
          <cell r="N149">
            <v>7.7106278156861663E-2</v>
          </cell>
          <cell r="R149">
            <v>-1.1890960286109475E-2</v>
          </cell>
          <cell r="S149">
            <v>3.4702411227044649E-2</v>
          </cell>
          <cell r="U149">
            <v>-1.8747333575447556E-2</v>
          </cell>
          <cell r="V149">
            <v>5.2292312975623645E-2</v>
          </cell>
          <cell r="X149">
            <v>-4.3355281974072568E-2</v>
          </cell>
          <cell r="Y149">
            <v>6.1625336660654284E-2</v>
          </cell>
          <cell r="AC149">
            <v>-1.1328299200613401E-2</v>
          </cell>
          <cell r="AD149">
            <v>3.3448571045255449E-2</v>
          </cell>
          <cell r="AF149">
            <v>-1.7713226357727763E-2</v>
          </cell>
          <cell r="AG149">
            <v>5.1401160671503021E-2</v>
          </cell>
          <cell r="AI149">
            <v>-4.1297618466160202E-2</v>
          </cell>
          <cell r="AJ149">
            <v>5.982851853059401E-2</v>
          </cell>
          <cell r="AL149">
            <v>-1.9982258668378231E-2</v>
          </cell>
          <cell r="AM149">
            <v>6.337417035413577E-2</v>
          </cell>
          <cell r="AO149">
            <v>-3.1775285142124528E-2</v>
          </cell>
          <cell r="AP149">
            <v>9.4068218263770931E-2</v>
          </cell>
          <cell r="AR149">
            <v>-7.5408294788307226E-2</v>
          </cell>
          <cell r="AS149">
            <v>0.11029653081320751</v>
          </cell>
          <cell r="AU149">
            <v>-1.7288220915253533E-2</v>
          </cell>
          <cell r="AV149">
            <v>5.0453700723056882E-2</v>
          </cell>
          <cell r="AX149">
            <v>-2.7256675375738722E-2</v>
          </cell>
          <cell r="AY149">
            <v>7.6027590467039358E-2</v>
          </cell>
          <cell r="BA149">
            <v>-6.3034075850581406E-2</v>
          </cell>
          <cell r="BB149">
            <v>8.9596837305966848E-2</v>
          </cell>
          <cell r="BD149">
            <v>-3.6435321428773662E-2</v>
          </cell>
          <cell r="BE149">
            <v>0.10758097184624711</v>
          </cell>
          <cell r="BG149">
            <v>-5.6971226170429067E-2</v>
          </cell>
          <cell r="BH149">
            <v>0.16532206447873865</v>
          </cell>
          <cell r="BJ149">
            <v>-0.13282594115945756</v>
          </cell>
          <cell r="BK149">
            <v>0.19242705940813246</v>
          </cell>
          <cell r="BM149" t="str">
            <v>ESTServices</v>
          </cell>
        </row>
        <row r="150">
          <cell r="G150">
            <v>-1.1662766337394714E-4</v>
          </cell>
          <cell r="H150">
            <v>5.4015715140849352E-3</v>
          </cell>
          <cell r="J150">
            <v>-1.7720622781780548E-4</v>
          </cell>
          <cell r="K150">
            <v>1.9593771547079086E-2</v>
          </cell>
          <cell r="M150">
            <v>-6.209941057022661E-4</v>
          </cell>
          <cell r="N150">
            <v>1.9718670286238194E-2</v>
          </cell>
          <cell r="R150">
            <v>-2.3481523658119841E-4</v>
          </cell>
          <cell r="S150">
            <v>5.3479559719562531E-3</v>
          </cell>
          <cell r="U150">
            <v>-3.5712945464183576E-4</v>
          </cell>
          <cell r="V150">
            <v>2.8247885406017303E-2</v>
          </cell>
          <cell r="X150">
            <v>-1.0610014069243334E-3</v>
          </cell>
          <cell r="Y150">
            <v>2.8437849599868059E-2</v>
          </cell>
          <cell r="AC150">
            <v>-3.8647939072689041E-4</v>
          </cell>
          <cell r="AD150">
            <v>1.4655763283371925E-2</v>
          </cell>
          <cell r="AF150">
            <v>-5.8743148838402703E-4</v>
          </cell>
          <cell r="AG150">
            <v>5.8782419189810753E-2</v>
          </cell>
          <cell r="AI150">
            <v>-1.9449976971372962E-3</v>
          </cell>
          <cell r="AJ150">
            <v>5.915948748588562E-2</v>
          </cell>
          <cell r="AL150">
            <v>-1.2497168534131929E-2</v>
          </cell>
          <cell r="AM150">
            <v>0.57880221216680106</v>
          </cell>
          <cell r="AO150">
            <v>-1.8988428905037939E-2</v>
          </cell>
          <cell r="AP150">
            <v>2.0995590425060828</v>
          </cell>
          <cell r="AR150">
            <v>-6.6542257412638625E-2</v>
          </cell>
          <cell r="AS150">
            <v>2.1129424932914018</v>
          </cell>
          <cell r="AU150">
            <v>-1.2132065960134643E-2</v>
          </cell>
          <cell r="AV150">
            <v>0.27630981510534691</v>
          </cell>
          <cell r="AX150">
            <v>-1.8451605454160653E-2</v>
          </cell>
          <cell r="AY150">
            <v>1.4594675114347626</v>
          </cell>
          <cell r="BA150">
            <v>-5.4818159332478078E-2</v>
          </cell>
          <cell r="BB150">
            <v>1.4692822839487438</v>
          </cell>
          <cell r="BD150">
            <v>-1.2361597832363102E-2</v>
          </cell>
          <cell r="BE150">
            <v>0.46876665608123413</v>
          </cell>
          <cell r="BG150">
            <v>-1.8789079023883316E-2</v>
          </cell>
          <cell r="BH150">
            <v>1.8801639701179169</v>
          </cell>
          <cell r="BJ150">
            <v>-6.2211025720318565E-2</v>
          </cell>
          <cell r="BK150">
            <v>1.8922245527602286</v>
          </cell>
          <cell r="BM150" t="str">
            <v>ESTTextiles, Garments and Leather</v>
          </cell>
        </row>
        <row r="151">
          <cell r="G151">
            <v>-2.4463151639793068E-3</v>
          </cell>
          <cell r="H151">
            <v>2.6508124428801239E-2</v>
          </cell>
          <cell r="J151">
            <v>-4.3672033352777362E-3</v>
          </cell>
          <cell r="K151">
            <v>4.2817806475795805E-2</v>
          </cell>
          <cell r="M151">
            <v>-5.676111439242959E-3</v>
          </cell>
          <cell r="N151">
            <v>4.3682185932993889E-2</v>
          </cell>
          <cell r="R151">
            <v>-1.0506837978027761E-2</v>
          </cell>
          <cell r="S151">
            <v>0.11931115784682333</v>
          </cell>
          <cell r="U151">
            <v>-1.8147771246731281E-2</v>
          </cell>
          <cell r="V151">
            <v>0.1931461077183485</v>
          </cell>
          <cell r="X151">
            <v>-2.3734322050586343E-2</v>
          </cell>
          <cell r="Y151">
            <v>0.19683395233005285</v>
          </cell>
          <cell r="AC151">
            <v>-2.9449191642925143E-3</v>
          </cell>
          <cell r="AD151">
            <v>2.9878383036702871E-2</v>
          </cell>
          <cell r="AF151">
            <v>-6.8676576483994722E-3</v>
          </cell>
          <cell r="AG151">
            <v>7.1746443398296833E-2</v>
          </cell>
          <cell r="AI151">
            <v>-8.5362400859594345E-3</v>
          </cell>
          <cell r="AJ151">
            <v>7.2853382676839828E-2</v>
          </cell>
          <cell r="AL151">
            <v>-1.9620019482421897E-2</v>
          </cell>
          <cell r="AM151">
            <v>0.21260135463884308</v>
          </cell>
          <cell r="AO151">
            <v>-3.5025991656147823E-2</v>
          </cell>
          <cell r="AP151">
            <v>0.34340881731818856</v>
          </cell>
          <cell r="AR151">
            <v>-4.5523740629229363E-2</v>
          </cell>
          <cell r="AS151">
            <v>0.35034134262815103</v>
          </cell>
          <cell r="AU151">
            <v>-1.8821135652408387E-2</v>
          </cell>
          <cell r="AV151">
            <v>0.2137247658502951</v>
          </cell>
          <cell r="AX151">
            <v>-3.2508511612903017E-2</v>
          </cell>
          <cell r="AY151">
            <v>0.34598697550146179</v>
          </cell>
          <cell r="BA151">
            <v>-4.2515825966499249E-2</v>
          </cell>
          <cell r="BB151">
            <v>0.35259309466376754</v>
          </cell>
          <cell r="BD151">
            <v>-3.271931455139012E-2</v>
          </cell>
          <cell r="BE151">
            <v>0.33196164591487459</v>
          </cell>
          <cell r="BG151">
            <v>-7.6302620986618996E-2</v>
          </cell>
          <cell r="BH151">
            <v>0.79713374749161969</v>
          </cell>
          <cell r="BJ151">
            <v>-9.4841287273768352E-2</v>
          </cell>
          <cell r="BK151">
            <v>0.80943231747720312</v>
          </cell>
          <cell r="BM151" t="str">
            <v>FIJAgriculture, Mining and Quarrying</v>
          </cell>
        </row>
        <row r="152">
          <cell r="G152">
            <v>-1.4631578778789844E-5</v>
          </cell>
          <cell r="H152">
            <v>7.3607792728580534E-5</v>
          </cell>
          <cell r="J152">
            <v>-2.5456318326178007E-5</v>
          </cell>
          <cell r="K152">
            <v>1.1643829930108041E-4</v>
          </cell>
          <cell r="M152">
            <v>-4.1853527363855392E-5</v>
          </cell>
          <cell r="N152">
            <v>4.3247753637842834E-4</v>
          </cell>
          <cell r="R152">
            <v>-3.0824772874389963E-5</v>
          </cell>
          <cell r="S152">
            <v>4.8222893383353949E-4</v>
          </cell>
          <cell r="U152">
            <v>-5.3629563079945E-5</v>
          </cell>
          <cell r="V152">
            <v>6.7807006416842341E-4</v>
          </cell>
          <cell r="X152">
            <v>-8.8174034498430046E-5</v>
          </cell>
          <cell r="Y152">
            <v>1.4791730209253728E-3</v>
          </cell>
          <cell r="AC152">
            <v>-8.6980284897248111E-6</v>
          </cell>
          <cell r="AD152">
            <v>1.0487198960618116E-3</v>
          </cell>
          <cell r="AF152">
            <v>-1.5133543877872717E-5</v>
          </cell>
          <cell r="AG152">
            <v>1.39837090682704E-3</v>
          </cell>
          <cell r="AI152">
            <v>-2.4881999218613919E-5</v>
          </cell>
          <cell r="AJ152">
            <v>2.9048537835478783E-3</v>
          </cell>
          <cell r="AL152">
            <v>-7.0397108860268207E-3</v>
          </cell>
          <cell r="AM152">
            <v>3.5415014852597605E-2</v>
          </cell>
          <cell r="AO152">
            <v>-1.2247832168237223E-2</v>
          </cell>
          <cell r="AP152">
            <v>5.6022113234185135E-2</v>
          </cell>
          <cell r="AR152">
            <v>-2.0137043080345095E-2</v>
          </cell>
          <cell r="AS152">
            <v>0.20807849015026728</v>
          </cell>
          <cell r="AU152">
            <v>-7.0396192405245278E-3</v>
          </cell>
          <cell r="AV152">
            <v>0.11012921635418203</v>
          </cell>
          <cell r="AX152">
            <v>-1.2247671885756796E-2</v>
          </cell>
          <cell r="AY152">
            <v>0.15485450905331938</v>
          </cell>
          <cell r="BA152">
            <v>-2.0136778697419866E-2</v>
          </cell>
          <cell r="BB152">
            <v>0.33780670179154132</v>
          </cell>
          <cell r="BD152">
            <v>-7.0390624756993493E-3</v>
          </cell>
          <cell r="BE152">
            <v>0.84869863056996864</v>
          </cell>
          <cell r="BG152">
            <v>-1.2247138643075854E-2</v>
          </cell>
          <cell r="BH152">
            <v>1.1316610642266716</v>
          </cell>
          <cell r="BJ152">
            <v>-2.0136281138539595E-2</v>
          </cell>
          <cell r="BK152">
            <v>2.3508140136951963</v>
          </cell>
          <cell r="BM152" t="str">
            <v>FIJElectronics and Machinery</v>
          </cell>
        </row>
        <row r="153">
          <cell r="G153">
            <v>-1.9418574836436164E-3</v>
          </cell>
          <cell r="H153">
            <v>4.8203909469521022E-2</v>
          </cell>
          <cell r="J153">
            <v>-3.9086871029212489E-3</v>
          </cell>
          <cell r="K153">
            <v>5.9419028455522493E-2</v>
          </cell>
          <cell r="M153">
            <v>-5.8507558642304502E-3</v>
          </cell>
          <cell r="N153">
            <v>6.0807912559539545E-2</v>
          </cell>
          <cell r="R153">
            <v>-1.5552837248833384E-3</v>
          </cell>
          <cell r="S153">
            <v>2.5126519893092336E-2</v>
          </cell>
          <cell r="U153">
            <v>-3.3045797754311934E-3</v>
          </cell>
          <cell r="V153">
            <v>3.1382545268570539E-2</v>
          </cell>
          <cell r="X153">
            <v>-4.7939987634890713E-3</v>
          </cell>
          <cell r="Y153">
            <v>3.5499171804985963E-2</v>
          </cell>
          <cell r="AC153">
            <v>-2.9501292074201046E-3</v>
          </cell>
          <cell r="AD153">
            <v>0.2808972796370881</v>
          </cell>
          <cell r="AF153">
            <v>-5.940569348013014E-3</v>
          </cell>
          <cell r="AG153">
            <v>0.33857350009202491</v>
          </cell>
          <cell r="AI153">
            <v>-8.7701578077030717E-3</v>
          </cell>
          <cell r="AJ153">
            <v>0.34168958851296338</v>
          </cell>
          <cell r="AL153">
            <v>-1.358049917630791E-2</v>
          </cell>
          <cell r="AM153">
            <v>0.33711699151954561</v>
          </cell>
          <cell r="AO153">
            <v>-2.7335642511759808E-2</v>
          </cell>
          <cell r="AP153">
            <v>0.41555061264492615</v>
          </cell>
          <cell r="AR153">
            <v>-4.0917619271354656E-2</v>
          </cell>
          <cell r="AS153">
            <v>0.42526385864236121</v>
          </cell>
          <cell r="AU153">
            <v>-1.3684155949800457E-2</v>
          </cell>
          <cell r="AV153">
            <v>0.22107555759231651</v>
          </cell>
          <cell r="AX153">
            <v>-2.9075328361035217E-2</v>
          </cell>
          <cell r="AY153">
            <v>0.27611916506681389</v>
          </cell>
          <cell r="BA153">
            <v>-4.217997375858594E-2</v>
          </cell>
          <cell r="BB153">
            <v>0.31233928272773848</v>
          </cell>
          <cell r="BD153">
            <v>-1.5588084507960683E-2</v>
          </cell>
          <cell r="BE153">
            <v>1.4842233086015693</v>
          </cell>
          <cell r="BG153">
            <v>-3.1389166545423453E-2</v>
          </cell>
          <cell r="BH153">
            <v>1.7889766720441003</v>
          </cell>
          <cell r="BJ153">
            <v>-4.6340330013606379E-2</v>
          </cell>
          <cell r="BK153">
            <v>1.8054416626342396</v>
          </cell>
          <cell r="BM153" t="str">
            <v>FIJOther</v>
          </cell>
        </row>
        <row r="154">
          <cell r="G154">
            <v>-1.2004074594869962E-2</v>
          </cell>
          <cell r="H154">
            <v>4.3210959532189008E-2</v>
          </cell>
          <cell r="J154">
            <v>-2.1538847169267683E-2</v>
          </cell>
          <cell r="K154">
            <v>6.5113267972265021E-2</v>
          </cell>
          <cell r="M154">
            <v>-3.78858738577037E-2</v>
          </cell>
          <cell r="N154">
            <v>7.3189010307032731E-2</v>
          </cell>
          <cell r="R154">
            <v>-5.2912150093220589E-3</v>
          </cell>
          <cell r="S154">
            <v>2.1445458385869642E-2</v>
          </cell>
          <cell r="U154">
            <v>-9.3173278175981977E-3</v>
          </cell>
          <cell r="V154">
            <v>3.6025698238063342E-2</v>
          </cell>
          <cell r="X154">
            <v>-1.6403406555014044E-2</v>
          </cell>
          <cell r="Y154">
            <v>3.9455633061606932E-2</v>
          </cell>
          <cell r="AC154">
            <v>-2.1892902146980475E-2</v>
          </cell>
          <cell r="AD154">
            <v>5.8610164623871697E-2</v>
          </cell>
          <cell r="AF154">
            <v>-3.9350288955446899E-2</v>
          </cell>
          <cell r="AG154">
            <v>9.415816442731284E-2</v>
          </cell>
          <cell r="AI154">
            <v>-6.9898002773356893E-2</v>
          </cell>
          <cell r="AJ154">
            <v>0.10903595384240816</v>
          </cell>
          <cell r="AL154">
            <v>-1.696346088526943E-2</v>
          </cell>
          <cell r="AM154">
            <v>6.1063217830427771E-2</v>
          </cell>
          <cell r="AO154">
            <v>-3.0437447600151851E-2</v>
          </cell>
          <cell r="AP154">
            <v>9.2014287784551202E-2</v>
          </cell>
          <cell r="AR154">
            <v>-5.3538116096351236E-2</v>
          </cell>
          <cell r="AS154">
            <v>0.10342645772173996</v>
          </cell>
          <cell r="AU154">
            <v>-1.6580398045278277E-2</v>
          </cell>
          <cell r="AV154">
            <v>6.720086703615695E-2</v>
          </cell>
          <cell r="AX154">
            <v>-2.9196508488494703E-2</v>
          </cell>
          <cell r="AY154">
            <v>0.11288908418837862</v>
          </cell>
          <cell r="BA154">
            <v>-5.1401239507654545E-2</v>
          </cell>
          <cell r="BB154">
            <v>0.12363702857232844</v>
          </cell>
          <cell r="BD154">
            <v>-3.1242764161619148E-2</v>
          </cell>
          <cell r="BE154">
            <v>8.3640969046666694E-2</v>
          </cell>
          <cell r="BG154">
            <v>-5.6155725233356407E-2</v>
          </cell>
          <cell r="BH154">
            <v>0.13437055102807499</v>
          </cell>
          <cell r="BJ154">
            <v>-9.9749535322222541E-2</v>
          </cell>
          <cell r="BK154">
            <v>0.15560223894324554</v>
          </cell>
          <cell r="BM154" t="str">
            <v>FIJServices</v>
          </cell>
        </row>
        <row r="155">
          <cell r="G155">
            <v>-1.8152317306885379E-4</v>
          </cell>
          <cell r="H155">
            <v>2.2520859201904386E-3</v>
          </cell>
          <cell r="J155">
            <v>-3.673365390568506E-4</v>
          </cell>
          <cell r="K155">
            <v>4.1960242087952793E-3</v>
          </cell>
          <cell r="M155">
            <v>-5.403408767961082E-4</v>
          </cell>
          <cell r="N155">
            <v>4.3428561184555292E-3</v>
          </cell>
          <cell r="R155">
            <v>-3.2905302532526548E-5</v>
          </cell>
          <cell r="S155">
            <v>6.3251997926272452E-4</v>
          </cell>
          <cell r="U155">
            <v>-6.6928886553796474E-5</v>
          </cell>
          <cell r="V155">
            <v>1.1981786810792983E-3</v>
          </cell>
          <cell r="X155">
            <v>-9.8269415502727497E-5</v>
          </cell>
          <cell r="Y155">
            <v>1.2389932526275516E-3</v>
          </cell>
          <cell r="AC155">
            <v>-1.5519149951614963E-4</v>
          </cell>
          <cell r="AD155">
            <v>7.1290598716586828E-3</v>
          </cell>
          <cell r="AF155">
            <v>-3.136647687824734E-4</v>
          </cell>
          <cell r="AG155">
            <v>1.3837846461683512E-2</v>
          </cell>
          <cell r="AI155">
            <v>-4.6159296675796213E-4</v>
          </cell>
          <cell r="AJ155">
            <v>1.4071932062506676E-2</v>
          </cell>
          <cell r="AL155">
            <v>-8.0301375404257559E-3</v>
          </cell>
          <cell r="AM155">
            <v>9.9626727465401063E-2</v>
          </cell>
          <cell r="AO155">
            <v>-1.6250062635978769E-2</v>
          </cell>
          <cell r="AP155">
            <v>0.1856217636015072</v>
          </cell>
          <cell r="AR155">
            <v>-2.3903347908870904E-2</v>
          </cell>
          <cell r="AS155">
            <v>0.19211724519739104</v>
          </cell>
          <cell r="AU155">
            <v>-7.162738883475967E-3</v>
          </cell>
          <cell r="AV155">
            <v>0.13768526958723759</v>
          </cell>
          <cell r="AX155">
            <v>-1.4568902312104675E-2</v>
          </cell>
          <cell r="AY155">
            <v>0.26081635383340374</v>
          </cell>
          <cell r="BA155">
            <v>-2.1391025436768619E-2</v>
          </cell>
          <cell r="BB155">
            <v>0.2697007613951366</v>
          </cell>
          <cell r="BD155">
            <v>-8.2688235393525641E-3</v>
          </cell>
          <cell r="BE155">
            <v>0.37984643658972256</v>
          </cell>
          <cell r="BG155">
            <v>-1.6712504432655442E-2</v>
          </cell>
          <cell r="BH155">
            <v>0.73730011574769339</v>
          </cell>
          <cell r="BJ155">
            <v>-2.4594328948607354E-2</v>
          </cell>
          <cell r="BK155">
            <v>0.74977252907152125</v>
          </cell>
          <cell r="BM155" t="str">
            <v>FIJTextiles, Garments and Leather</v>
          </cell>
        </row>
        <row r="156">
          <cell r="G156">
            <v>-2.6681300951167941E-3</v>
          </cell>
          <cell r="H156">
            <v>3.6779627553187311E-3</v>
          </cell>
          <cell r="J156">
            <v>-4.3723628623411059E-3</v>
          </cell>
          <cell r="K156">
            <v>7.2730286046862602E-3</v>
          </cell>
          <cell r="M156">
            <v>-7.7902267221361399E-3</v>
          </cell>
          <cell r="N156">
            <v>8.2133817486464977E-3</v>
          </cell>
          <cell r="R156">
            <v>-3.2083407859317958E-3</v>
          </cell>
          <cell r="S156">
            <v>4.8476040246896446E-3</v>
          </cell>
          <cell r="U156">
            <v>-5.3462086943909526E-3</v>
          </cell>
          <cell r="V156">
            <v>9.5894507830962539E-3</v>
          </cell>
          <cell r="X156">
            <v>-9.5032338285818696E-3</v>
          </cell>
          <cell r="Y156">
            <v>1.0761567391455173E-2</v>
          </cell>
          <cell r="AC156">
            <v>-2.6614862727001309E-3</v>
          </cell>
          <cell r="AD156">
            <v>2.9861539369449019E-3</v>
          </cell>
          <cell r="AF156">
            <v>-4.1900379583239555E-3</v>
          </cell>
          <cell r="AG156">
            <v>5.7691934052854776E-3</v>
          </cell>
          <cell r="AI156">
            <v>-7.5081298127770424E-3</v>
          </cell>
          <cell r="AJ156">
            <v>6.6270362585783005E-3</v>
          </cell>
          <cell r="AL156">
            <v>-8.3764792362722815E-2</v>
          </cell>
          <cell r="AM156">
            <v>0.11546805273137006</v>
          </cell>
          <cell r="AO156">
            <v>-0.13726844428193108</v>
          </cell>
          <cell r="AP156">
            <v>0.22833359289139918</v>
          </cell>
          <cell r="AR156">
            <v>-0.24457080448684199</v>
          </cell>
          <cell r="AS156">
            <v>0.25785557384563557</v>
          </cell>
          <cell r="AU156">
            <v>-7.355583431873737E-2</v>
          </cell>
          <cell r="AV156">
            <v>0.11113830552116917</v>
          </cell>
          <cell r="AX156">
            <v>-0.12256953584305862</v>
          </cell>
          <cell r="AY156">
            <v>0.21985197336331502</v>
          </cell>
          <cell r="BA156">
            <v>-0.21787532548054206</v>
          </cell>
          <cell r="BB156">
            <v>0.24672443511199715</v>
          </cell>
          <cell r="BD156">
            <v>-0.12387500415297004</v>
          </cell>
          <cell r="BE156">
            <v>0.13898618795624168</v>
          </cell>
          <cell r="BG156">
            <v>-0.19501921719923229</v>
          </cell>
          <cell r="BH156">
            <v>0.26851870865145966</v>
          </cell>
          <cell r="BJ156">
            <v>-0.34945497231335332</v>
          </cell>
          <cell r="BK156">
            <v>0.30844575546896436</v>
          </cell>
          <cell r="BM156" t="str">
            <v>FINAgriculture, Mining and Quarrying</v>
          </cell>
        </row>
        <row r="157">
          <cell r="G157">
            <v>-4.0543527575209737E-3</v>
          </cell>
          <cell r="H157">
            <v>1.8563546240329742E-2</v>
          </cell>
          <cell r="J157">
            <v>-7.3401948902755976E-3</v>
          </cell>
          <cell r="K157">
            <v>2.7387030422687531E-2</v>
          </cell>
          <cell r="M157">
            <v>-2.2563946433365345E-2</v>
          </cell>
          <cell r="N157">
            <v>3.3328864723443985E-2</v>
          </cell>
          <cell r="R157">
            <v>-2.9988220194354653E-3</v>
          </cell>
          <cell r="S157">
            <v>1.3229106087237597E-2</v>
          </cell>
          <cell r="U157">
            <v>-5.4033324122428894E-3</v>
          </cell>
          <cell r="V157">
            <v>1.9686661660671234E-2</v>
          </cell>
          <cell r="X157">
            <v>-1.6558175906538963E-2</v>
          </cell>
          <cell r="Y157">
            <v>2.415014524012804E-2</v>
          </cell>
          <cell r="AC157">
            <v>-1.5732225496321917E-2</v>
          </cell>
          <cell r="AD157">
            <v>9.6493758261203766E-2</v>
          </cell>
          <cell r="AF157">
            <v>-2.8324470855295658E-2</v>
          </cell>
          <cell r="AG157">
            <v>0.13826854526996613</v>
          </cell>
          <cell r="AI157">
            <v>-9.4657003879547119E-2</v>
          </cell>
          <cell r="AJ157">
            <v>0.16695234924554825</v>
          </cell>
          <cell r="AL157">
            <v>-6.7009950526375484E-2</v>
          </cell>
          <cell r="AM157">
            <v>0.30681649810836531</v>
          </cell>
          <cell r="AO157">
            <v>-0.12131803172254614</v>
          </cell>
          <cell r="AP157">
            <v>0.45265019189172956</v>
          </cell>
          <cell r="AR157">
            <v>-0.37293472586339854</v>
          </cell>
          <cell r="AS157">
            <v>0.55085625494112889</v>
          </cell>
          <cell r="AU157">
            <v>-6.8254745390791946E-2</v>
          </cell>
          <cell r="AV157">
            <v>0.30110131974493104</v>
          </cell>
          <cell r="AX157">
            <v>-0.12298264974354163</v>
          </cell>
          <cell r="AY157">
            <v>0.44807863572268164</v>
          </cell>
          <cell r="BA157">
            <v>-0.3768726764416383</v>
          </cell>
          <cell r="BB157">
            <v>0.5496698383006714</v>
          </cell>
          <cell r="BD157">
            <v>-6.841717163483442E-2</v>
          </cell>
          <cell r="BE157">
            <v>0.4196373883777893</v>
          </cell>
          <cell r="BG157">
            <v>-0.12317902412635076</v>
          </cell>
          <cell r="BH157">
            <v>0.60130989068557483</v>
          </cell>
          <cell r="BJ157">
            <v>-0.41164960941986523</v>
          </cell>
          <cell r="BK157">
            <v>0.7260516025429441</v>
          </cell>
          <cell r="BM157" t="str">
            <v>FINElectronics and Machinery</v>
          </cell>
        </row>
        <row r="158">
          <cell r="G158">
            <v>-1.7253732759854756E-2</v>
          </cell>
          <cell r="H158">
            <v>3.1404107721755281E-2</v>
          </cell>
          <cell r="J158">
            <v>-2.47657990839798E-2</v>
          </cell>
          <cell r="K158">
            <v>5.353113726596348E-2</v>
          </cell>
          <cell r="M158">
            <v>-0.10239302337868139</v>
          </cell>
          <cell r="N158">
            <v>6.3091813965002075E-2</v>
          </cell>
          <cell r="R158">
            <v>-1.5121352742426097E-2</v>
          </cell>
          <cell r="S158">
            <v>2.4915342990425415E-2</v>
          </cell>
          <cell r="U158">
            <v>-2.0721573862829246E-2</v>
          </cell>
          <cell r="V158">
            <v>4.2256762651959434E-2</v>
          </cell>
          <cell r="X158">
            <v>-0.12167293790844269</v>
          </cell>
          <cell r="Y158">
            <v>5.0482911407016218E-2</v>
          </cell>
          <cell r="AC158">
            <v>-8.2795928434961752E-2</v>
          </cell>
          <cell r="AD158">
            <v>0.16039175709647679</v>
          </cell>
          <cell r="AF158">
            <v>-0.1119513317999008</v>
          </cell>
          <cell r="AG158">
            <v>0.29234752159300115</v>
          </cell>
          <cell r="AI158">
            <v>-0.61312071850261418</v>
          </cell>
          <cell r="AJ158">
            <v>0.33233931650102022</v>
          </cell>
          <cell r="AL158">
            <v>-8.2263408623223677E-2</v>
          </cell>
          <cell r="AM158">
            <v>0.14973043699699889</v>
          </cell>
          <cell r="AO158">
            <v>-0.11807990063845403</v>
          </cell>
          <cell r="AP158">
            <v>0.25522904986809941</v>
          </cell>
          <cell r="AR158">
            <v>-0.4881957568026381</v>
          </cell>
          <cell r="AS158">
            <v>0.30081303247373742</v>
          </cell>
          <cell r="AU158">
            <v>-8.1447055179154446E-2</v>
          </cell>
          <cell r="AV158">
            <v>0.13419972074688577</v>
          </cell>
          <cell r="AX158">
            <v>-0.11161112359144652</v>
          </cell>
          <cell r="AY158">
            <v>0.22760456276839566</v>
          </cell>
          <cell r="BA158">
            <v>-0.6553581982010428</v>
          </cell>
          <cell r="BB158">
            <v>0.27191247641723415</v>
          </cell>
          <cell r="BD158">
            <v>-0.16110927982493764</v>
          </cell>
          <cell r="BE158">
            <v>0.31209989384886405</v>
          </cell>
          <cell r="BG158">
            <v>-0.21784161108710429</v>
          </cell>
          <cell r="BH158">
            <v>0.56886732901910697</v>
          </cell>
          <cell r="BJ158">
            <v>-1.1930470407285567</v>
          </cell>
          <cell r="BK158">
            <v>0.64668576041212811</v>
          </cell>
          <cell r="BM158" t="str">
            <v>FINOther</v>
          </cell>
        </row>
        <row r="159">
          <cell r="G159">
            <v>-1.5330966612054908E-2</v>
          </cell>
          <cell r="H159">
            <v>2.6480506832740502E-2</v>
          </cell>
          <cell r="J159">
            <v>-2.4159260342457856E-2</v>
          </cell>
          <cell r="K159">
            <v>4.6564465443225345E-2</v>
          </cell>
          <cell r="M159">
            <v>-7.2880833097769937E-2</v>
          </cell>
          <cell r="N159">
            <v>5.7147390140016796E-2</v>
          </cell>
          <cell r="R159">
            <v>-1.5792583173606545E-2</v>
          </cell>
          <cell r="S159">
            <v>2.7112963929539546E-2</v>
          </cell>
          <cell r="U159">
            <v>-2.4812888215819839E-2</v>
          </cell>
          <cell r="V159">
            <v>4.7953133936971426E-2</v>
          </cell>
          <cell r="X159">
            <v>-7.3000463904463686E-2</v>
          </cell>
          <cell r="Y159">
            <v>5.8788372130948119E-2</v>
          </cell>
          <cell r="AC159">
            <v>-1.031120500952909E-2</v>
          </cell>
          <cell r="AD159">
            <v>1.6412217480336722E-2</v>
          </cell>
          <cell r="AF159">
            <v>-1.6932938976978562E-2</v>
          </cell>
          <cell r="AG159">
            <v>3.0966132741269803E-2</v>
          </cell>
          <cell r="AI159">
            <v>-4.4559272583057918E-2</v>
          </cell>
          <cell r="AJ159">
            <v>3.8006195504920015E-2</v>
          </cell>
          <cell r="AL159">
            <v>-2.2024985718765971E-2</v>
          </cell>
          <cell r="AM159">
            <v>3.8042792706768525E-2</v>
          </cell>
          <cell r="AO159">
            <v>-3.4708011404850456E-2</v>
          </cell>
          <cell r="AP159">
            <v>6.6896087659768524E-2</v>
          </cell>
          <cell r="AR159">
            <v>-0.10470307246563065</v>
          </cell>
          <cell r="AS159">
            <v>8.2099875601379935E-2</v>
          </cell>
          <cell r="AU159">
            <v>-2.1820818819048276E-2</v>
          </cell>
          <cell r="AV159">
            <v>3.7462337038226531E-2</v>
          </cell>
          <cell r="AX159">
            <v>-3.428429232777977E-2</v>
          </cell>
          <cell r="AY159">
            <v>6.6257472633924272E-2</v>
          </cell>
          <cell r="BA159">
            <v>-0.10086569619769169</v>
          </cell>
          <cell r="BB159">
            <v>8.122866302709178E-2</v>
          </cell>
          <cell r="BD159">
            <v>-4.5594552152043853E-2</v>
          </cell>
          <cell r="BE159">
            <v>7.2572284727764655E-2</v>
          </cell>
          <cell r="BG159">
            <v>-7.4874834566836385E-2</v>
          </cell>
          <cell r="BH159">
            <v>0.13692744474716048</v>
          </cell>
          <cell r="BJ159">
            <v>-0.19703420461214918</v>
          </cell>
          <cell r="BK159">
            <v>0.16805751233230407</v>
          </cell>
          <cell r="BM159" t="str">
            <v>FINServices</v>
          </cell>
        </row>
        <row r="160">
          <cell r="G160">
            <v>-8.6475431089638732E-5</v>
          </cell>
          <cell r="H160">
            <v>1.5446622273884714E-3</v>
          </cell>
          <cell r="J160">
            <v>-1.6189427697099745E-4</v>
          </cell>
          <cell r="K160">
            <v>2.4930475046858191E-3</v>
          </cell>
          <cell r="M160">
            <v>-3.2335988362319767E-4</v>
          </cell>
          <cell r="N160">
            <v>2.5662084808573127E-3</v>
          </cell>
          <cell r="R160">
            <v>-1.4133915465208702E-4</v>
          </cell>
          <cell r="S160">
            <v>2.3960780818015337E-3</v>
          </cell>
          <cell r="U160">
            <v>-2.6428699857206084E-4</v>
          </cell>
          <cell r="V160">
            <v>3.8698207354173064E-3</v>
          </cell>
          <cell r="X160">
            <v>-5.3395017312141135E-4</v>
          </cell>
          <cell r="Y160">
            <v>3.9843539707362652E-3</v>
          </cell>
          <cell r="AC160">
            <v>-4.0755492955213413E-4</v>
          </cell>
          <cell r="AD160">
            <v>1.041557127609849E-2</v>
          </cell>
          <cell r="AF160">
            <v>-7.6388177694752812E-4</v>
          </cell>
          <cell r="AG160">
            <v>1.6678199172019958E-2</v>
          </cell>
          <cell r="AI160">
            <v>-1.5100641176104546E-3</v>
          </cell>
          <cell r="AJ160">
            <v>1.7059678211808205E-2</v>
          </cell>
          <cell r="AL160">
            <v>-4.7141010302911249E-2</v>
          </cell>
          <cell r="AM160">
            <v>0.842053483380235</v>
          </cell>
          <cell r="AO160">
            <v>-8.8254660109888583E-2</v>
          </cell>
          <cell r="AP160">
            <v>1.3590539720145196</v>
          </cell>
          <cell r="AR160">
            <v>-0.17627563590435552</v>
          </cell>
          <cell r="AS160">
            <v>1.3989367721117676</v>
          </cell>
          <cell r="AU160">
            <v>-4.6362379770385875E-2</v>
          </cell>
          <cell r="AV160">
            <v>0.78596679215627452</v>
          </cell>
          <cell r="AX160">
            <v>-8.6692001422638942E-2</v>
          </cell>
          <cell r="AY160">
            <v>1.2693870924894617</v>
          </cell>
          <cell r="BA160">
            <v>-0.17514750789089018</v>
          </cell>
          <cell r="BB160">
            <v>1.3069565357570363</v>
          </cell>
          <cell r="BD160">
            <v>-4.7904612047543364E-2</v>
          </cell>
          <cell r="BE160">
            <v>1.2242617253662946</v>
          </cell>
          <cell r="BG160">
            <v>-8.9787799193282433E-2</v>
          </cell>
          <cell r="BH160">
            <v>1.9603803145388585</v>
          </cell>
          <cell r="BJ160">
            <v>-0.17749518034425141</v>
          </cell>
          <cell r="BK160">
            <v>2.0052199277546956</v>
          </cell>
          <cell r="BM160" t="str">
            <v>FINTextiles, Garments and Leather</v>
          </cell>
        </row>
        <row r="161">
          <cell r="G161">
            <v>-3.4169229184044525E-4</v>
          </cell>
          <cell r="H161">
            <v>1.9689562759594992E-3</v>
          </cell>
          <cell r="J161">
            <v>-5.3091708105057478E-4</v>
          </cell>
          <cell r="K161">
            <v>2.9472987225744873E-3</v>
          </cell>
          <cell r="M161">
            <v>-9.1016280930489302E-4</v>
          </cell>
          <cell r="N161">
            <v>3.0930071952752769E-3</v>
          </cell>
          <cell r="R161">
            <v>-4.8575041000731289E-4</v>
          </cell>
          <cell r="S161">
            <v>3.0941938748583198E-3</v>
          </cell>
          <cell r="U161">
            <v>-7.5571403431240469E-4</v>
          </cell>
          <cell r="V161">
            <v>4.5793434546794742E-3</v>
          </cell>
          <cell r="X161">
            <v>-1.2856621469836682E-3</v>
          </cell>
          <cell r="Y161">
            <v>4.7873484727460891E-3</v>
          </cell>
          <cell r="AC161">
            <v>-7.822037732694298E-4</v>
          </cell>
          <cell r="AD161">
            <v>5.603994126431644E-3</v>
          </cell>
          <cell r="AF161">
            <v>-1.2111314863432199E-3</v>
          </cell>
          <cell r="AG161">
            <v>7.7280941186472774E-3</v>
          </cell>
          <cell r="AI161">
            <v>-2.1200461778789759E-3</v>
          </cell>
          <cell r="AJ161">
            <v>8.0577102489769459E-3</v>
          </cell>
          <cell r="AL161">
            <v>-1.8226695769366058E-2</v>
          </cell>
          <cell r="AM161">
            <v>0.10502890431562797</v>
          </cell>
          <cell r="AO161">
            <v>-2.8320405072489445E-2</v>
          </cell>
          <cell r="AP161">
            <v>0.1572160638112696</v>
          </cell>
          <cell r="AR161">
            <v>-4.8550292242291057E-2</v>
          </cell>
          <cell r="AS161">
            <v>0.16498850722411779</v>
          </cell>
          <cell r="AU161">
            <v>-1.6151464966722515E-2</v>
          </cell>
          <cell r="AV161">
            <v>0.10288362694180569</v>
          </cell>
          <cell r="AX161">
            <v>-2.5127902104855829E-2</v>
          </cell>
          <cell r="AY161">
            <v>0.152265657125708</v>
          </cell>
          <cell r="BA161">
            <v>-4.2748964691013538E-2</v>
          </cell>
          <cell r="BB161">
            <v>0.15918193695376789</v>
          </cell>
          <cell r="BD161">
            <v>-2.8194840200442231E-2</v>
          </cell>
          <cell r="BE161">
            <v>0.2019981548011949</v>
          </cell>
          <cell r="BG161">
            <v>-4.3655706973186659E-2</v>
          </cell>
          <cell r="BH161">
            <v>0.27856216778205756</v>
          </cell>
          <cell r="BJ161">
            <v>-7.6417891661418491E-2</v>
          </cell>
          <cell r="BK161">
            <v>0.29044330980632649</v>
          </cell>
          <cell r="BM161" t="str">
            <v>FRAAgriculture, Mining and Quarrying</v>
          </cell>
        </row>
        <row r="162">
          <cell r="G162">
            <v>-1.9564817193895578E-3</v>
          </cell>
          <cell r="H162">
            <v>9.4019300304353237E-3</v>
          </cell>
          <cell r="J162">
            <v>-3.4609955037012696E-3</v>
          </cell>
          <cell r="K162">
            <v>4.6685080975294113E-2</v>
          </cell>
          <cell r="M162">
            <v>-1.3916188850998878E-2</v>
          </cell>
          <cell r="N162">
            <v>5.0206472165882587E-2</v>
          </cell>
          <cell r="R162">
            <v>-1.7290793475694954E-3</v>
          </cell>
          <cell r="S162">
            <v>8.5514825768768787E-3</v>
          </cell>
          <cell r="U162">
            <v>-3.0821954132989049E-3</v>
          </cell>
          <cell r="V162">
            <v>3.305429220199585E-2</v>
          </cell>
          <cell r="X162">
            <v>-1.2536361115053296E-2</v>
          </cell>
          <cell r="Y162">
            <v>3.6077377386391163E-2</v>
          </cell>
          <cell r="AC162">
            <v>-1.1143357027322054E-2</v>
          </cell>
          <cell r="AD162">
            <v>6.776580773293972E-2</v>
          </cell>
          <cell r="AF162">
            <v>-1.9815599545836449E-2</v>
          </cell>
          <cell r="AG162">
            <v>0.35285800695419312</v>
          </cell>
          <cell r="AI162">
            <v>-8.8463203981518745E-2</v>
          </cell>
          <cell r="AJ162">
            <v>0.37506706267595291</v>
          </cell>
          <cell r="AL162">
            <v>-7.1579477553113433E-2</v>
          </cell>
          <cell r="AM162">
            <v>0.34397726945256946</v>
          </cell>
          <cell r="AO162">
            <v>-0.12662334000539896</v>
          </cell>
          <cell r="AP162">
            <v>1.7080117195160864</v>
          </cell>
          <cell r="AR162">
            <v>-0.50913510594709732</v>
          </cell>
          <cell r="AS162">
            <v>1.8368446849276436</v>
          </cell>
          <cell r="AU162">
            <v>-8.205985473750485E-2</v>
          </cell>
          <cell r="AV162">
            <v>0.40584222987523483</v>
          </cell>
          <cell r="AX162">
            <v>-0.14627698158759384</v>
          </cell>
          <cell r="AY162">
            <v>1.5687136743374932</v>
          </cell>
          <cell r="BA162">
            <v>-0.59495937736126991</v>
          </cell>
          <cell r="BB162">
            <v>1.7121853614172624</v>
          </cell>
          <cell r="BD162">
            <v>-8.4297641418273991E-2</v>
          </cell>
          <cell r="BE162">
            <v>0.51263705781702529</v>
          </cell>
          <cell r="BG162">
            <v>-0.14990171282382961</v>
          </cell>
          <cell r="BH162">
            <v>2.669312099474181</v>
          </cell>
          <cell r="BJ162">
            <v>-0.66920941594723382</v>
          </cell>
          <cell r="BK162">
            <v>2.8373199099464701</v>
          </cell>
          <cell r="BM162" t="str">
            <v>FRAElectronics and Machinery</v>
          </cell>
        </row>
        <row r="163">
          <cell r="G163">
            <v>-7.9558545576219331E-3</v>
          </cell>
          <cell r="H163">
            <v>1.6574108023633016E-2</v>
          </cell>
          <cell r="J163">
            <v>-1.0413409616376157E-2</v>
          </cell>
          <cell r="K163">
            <v>3.0280391103588045E-2</v>
          </cell>
          <cell r="M163">
            <v>-2.7520788975380128E-2</v>
          </cell>
          <cell r="N163">
            <v>3.6171592961181886E-2</v>
          </cell>
          <cell r="R163">
            <v>-8.5618699522456154E-3</v>
          </cell>
          <cell r="S163">
            <v>1.3355171206058003E-2</v>
          </cell>
          <cell r="U163">
            <v>-1.0512222041143104E-2</v>
          </cell>
          <cell r="V163">
            <v>2.6260063954396173E-2</v>
          </cell>
          <cell r="X163">
            <v>-2.5654495977505576E-2</v>
          </cell>
          <cell r="Y163">
            <v>3.136741099297069E-2</v>
          </cell>
          <cell r="AC163">
            <v>-5.0432327120816467E-2</v>
          </cell>
          <cell r="AD163">
            <v>0.11397989512180118</v>
          </cell>
          <cell r="AF163">
            <v>-6.2377282676351342E-2</v>
          </cell>
          <cell r="AG163">
            <v>0.1951726934832152</v>
          </cell>
          <cell r="AI163">
            <v>-0.18270840139491895</v>
          </cell>
          <cell r="AJ163">
            <v>0.23733151909991079</v>
          </cell>
          <cell r="AL163">
            <v>-4.788923812508613E-2</v>
          </cell>
          <cell r="AM163">
            <v>9.9765700856642062E-2</v>
          </cell>
          <cell r="AO163">
            <v>-6.2682173134366859E-2</v>
          </cell>
          <cell r="AP163">
            <v>0.18226890016374497</v>
          </cell>
          <cell r="AR163">
            <v>-0.16565783186290042</v>
          </cell>
          <cell r="AS163">
            <v>0.21773022824081215</v>
          </cell>
          <cell r="AU163">
            <v>-5.7215247654185709E-2</v>
          </cell>
          <cell r="AV163">
            <v>8.9246792147110898E-2</v>
          </cell>
          <cell r="AX163">
            <v>-7.0248601162417906E-2</v>
          </cell>
          <cell r="AY163">
            <v>0.17548456948606905</v>
          </cell>
          <cell r="BA163">
            <v>-0.1714378224597197</v>
          </cell>
          <cell r="BB163">
            <v>0.20961474517172868</v>
          </cell>
          <cell r="BD163">
            <v>-0.11183495518443133</v>
          </cell>
          <cell r="BE163">
            <v>0.25275328723848212</v>
          </cell>
          <cell r="BG163">
            <v>-0.13832319488102612</v>
          </cell>
          <cell r="BH163">
            <v>0.43280036189150484</v>
          </cell>
          <cell r="BJ163">
            <v>-0.40516048035756491</v>
          </cell>
          <cell r="BK163">
            <v>0.52628861917886915</v>
          </cell>
          <cell r="BM163" t="str">
            <v>FRAOther</v>
          </cell>
        </row>
        <row r="164">
          <cell r="G164">
            <v>-1.1165962190689216E-2</v>
          </cell>
          <cell r="H164">
            <v>2.1286932184011675E-2</v>
          </cell>
          <cell r="J164">
            <v>-1.7514053135500918E-2</v>
          </cell>
          <cell r="K164">
            <v>4.8743124527391046E-2</v>
          </cell>
          <cell r="M164">
            <v>-4.3684964395624748E-2</v>
          </cell>
          <cell r="N164">
            <v>5.9076728473883122E-2</v>
          </cell>
          <cell r="R164">
            <v>-1.0999160728509594E-2</v>
          </cell>
          <cell r="S164">
            <v>2.091236015985487E-2</v>
          </cell>
          <cell r="U164">
            <v>-1.7220919970689863E-2</v>
          </cell>
          <cell r="V164">
            <v>4.7822167442063801E-2</v>
          </cell>
          <cell r="X164">
            <v>-4.3060870285238195E-2</v>
          </cell>
          <cell r="Y164">
            <v>5.8054227672982961E-2</v>
          </cell>
          <cell r="AC164">
            <v>-1.2859408288431462E-2</v>
          </cell>
          <cell r="AD164">
            <v>2.3382133860097465E-2</v>
          </cell>
          <cell r="AF164">
            <v>-2.1010149919256538E-2</v>
          </cell>
          <cell r="AG164">
            <v>5.3686387121835821E-2</v>
          </cell>
          <cell r="AI164">
            <v>-4.8533506693072326E-2</v>
          </cell>
          <cell r="AJ164">
            <v>6.5015187695001586E-2</v>
          </cell>
          <cell r="AL164">
            <v>-1.4221965917858376E-2</v>
          </cell>
          <cell r="AM164">
            <v>2.7112936516050477E-2</v>
          </cell>
          <cell r="AO164">
            <v>-2.2307461060933436E-2</v>
          </cell>
          <cell r="AP164">
            <v>6.2083593327633607E-2</v>
          </cell>
          <cell r="AR164">
            <v>-5.5641069183943126E-2</v>
          </cell>
          <cell r="AS164">
            <v>7.5245393504442717E-2</v>
          </cell>
          <cell r="AU164">
            <v>-1.3837262768346063E-2</v>
          </cell>
          <cell r="AV164">
            <v>2.6308354771847529E-2</v>
          </cell>
          <cell r="AX164">
            <v>-2.1664416097625552E-2</v>
          </cell>
          <cell r="AY164">
            <v>6.0161671729416222E-2</v>
          </cell>
          <cell r="BA164">
            <v>-5.4171822003299695E-2</v>
          </cell>
          <cell r="BB164">
            <v>7.3033899854039422E-2</v>
          </cell>
          <cell r="BD164">
            <v>-3.549939973100423E-2</v>
          </cell>
          <cell r="BE164">
            <v>6.454820453987585E-2</v>
          </cell>
          <cell r="BG164">
            <v>-5.8000157834866409E-2</v>
          </cell>
          <cell r="BH164">
            <v>0.14820545967624407</v>
          </cell>
          <cell r="BJ164">
            <v>-0.13398053128110898</v>
          </cell>
          <cell r="BK164">
            <v>0.17947949740793628</v>
          </cell>
          <cell r="BM164" t="str">
            <v>FRAServices</v>
          </cell>
        </row>
        <row r="165">
          <cell r="G165">
            <v>-9.0793990239035338E-5</v>
          </cell>
          <cell r="H165">
            <v>2.9213025700300932E-3</v>
          </cell>
          <cell r="J165">
            <v>-1.7758385729393922E-4</v>
          </cell>
          <cell r="K165">
            <v>5.2175263408571482E-3</v>
          </cell>
          <cell r="M165">
            <v>-3.1237408256856725E-4</v>
          </cell>
          <cell r="N165">
            <v>5.2856523543596268E-3</v>
          </cell>
          <cell r="R165">
            <v>-1.5586322115268558E-4</v>
          </cell>
          <cell r="S165">
            <v>5.8788935421034694E-3</v>
          </cell>
          <cell r="U165">
            <v>-3.050922168768011E-4</v>
          </cell>
          <cell r="V165">
            <v>1.0165718151256442E-2</v>
          </cell>
          <cell r="X165">
            <v>-5.2385139861144125E-4</v>
          </cell>
          <cell r="Y165">
            <v>1.0291358688846231E-2</v>
          </cell>
          <cell r="AC165">
            <v>-9.1016243095509708E-4</v>
          </cell>
          <cell r="AD165">
            <v>2.886835765093565E-2</v>
          </cell>
          <cell r="AF165">
            <v>-1.7800816567614675E-3</v>
          </cell>
          <cell r="AG165">
            <v>5.1736952736973763E-2</v>
          </cell>
          <cell r="AI165">
            <v>-3.1367677729576826E-3</v>
          </cell>
          <cell r="AJ165">
            <v>5.2413070574402809E-2</v>
          </cell>
          <cell r="AL165">
            <v>-3.4017848466732628E-2</v>
          </cell>
          <cell r="AM165">
            <v>1.0945264977464895</v>
          </cell>
          <cell r="AO165">
            <v>-6.653546927124547E-2</v>
          </cell>
          <cell r="AP165">
            <v>1.9548542801917306</v>
          </cell>
          <cell r="AR165">
            <v>-0.11703741820109534</v>
          </cell>
          <cell r="AS165">
            <v>1.9803791018001715</v>
          </cell>
          <cell r="AU165">
            <v>-3.6105019040113394E-2</v>
          </cell>
          <cell r="AV165">
            <v>1.3618194318242354</v>
          </cell>
          <cell r="AX165">
            <v>-7.0673249390480156E-2</v>
          </cell>
          <cell r="AY165">
            <v>2.3548432060696958</v>
          </cell>
          <cell r="BA165">
            <v>-0.12134783678394567</v>
          </cell>
          <cell r="BB165">
            <v>2.3839472754475874</v>
          </cell>
          <cell r="BD165">
            <v>-3.3872253342336678E-2</v>
          </cell>
          <cell r="BE165">
            <v>1.0743536435618022</v>
          </cell>
          <cell r="BG165">
            <v>-6.6246831111891391E-2</v>
          </cell>
          <cell r="BH165">
            <v>1.9254224418253663</v>
          </cell>
          <cell r="BJ165">
            <v>-0.11673673738675956</v>
          </cell>
          <cell r="BK165">
            <v>1.9505845820102088</v>
          </cell>
          <cell r="BM165" t="str">
            <v>FRATextiles, Garments and Leather</v>
          </cell>
        </row>
        <row r="166">
          <cell r="G166">
            <v>-2.8118571208324283E-4</v>
          </cell>
          <cell r="H166">
            <v>1.3990200532134622E-3</v>
          </cell>
          <cell r="J166">
            <v>-4.183468408882618E-4</v>
          </cell>
          <cell r="K166">
            <v>1.9934300507884473E-3</v>
          </cell>
          <cell r="M166">
            <v>-8.5150790982879698E-4</v>
          </cell>
          <cell r="N166">
            <v>2.1325986017473042E-3</v>
          </cell>
          <cell r="R166">
            <v>-5.2567459351848811E-4</v>
          </cell>
          <cell r="S166">
            <v>3.4909903915831819E-3</v>
          </cell>
          <cell r="U166">
            <v>-7.7583082747878507E-4</v>
          </cell>
          <cell r="V166">
            <v>4.8326180840376765E-3</v>
          </cell>
          <cell r="X166">
            <v>-1.6112041339511052E-3</v>
          </cell>
          <cell r="Y166">
            <v>5.0927014381159097E-3</v>
          </cell>
          <cell r="AC166">
            <v>-7.6827904558740556E-4</v>
          </cell>
          <cell r="AD166">
            <v>3.0880915001034737E-3</v>
          </cell>
          <cell r="AF166">
            <v>-1.1510639451444149E-3</v>
          </cell>
          <cell r="AG166">
            <v>4.533413564786315E-3</v>
          </cell>
          <cell r="AI166">
            <v>-2.3018530337139964E-3</v>
          </cell>
          <cell r="AJ166">
            <v>4.9136769957840443E-3</v>
          </cell>
          <cell r="AL166">
            <v>-3.3685742456748755E-2</v>
          </cell>
          <cell r="AM166">
            <v>0.16760108063536328</v>
          </cell>
          <cell r="AO166">
            <v>-5.0117496494930421E-2</v>
          </cell>
          <cell r="AP166">
            <v>0.23881075179425881</v>
          </cell>
          <cell r="AR166">
            <v>-0.10200972139681734</v>
          </cell>
          <cell r="AS166">
            <v>0.25548299282296061</v>
          </cell>
          <cell r="AU166">
            <v>-2.3881694151530714E-2</v>
          </cell>
          <cell r="AV166">
            <v>0.15859766830216768</v>
          </cell>
          <cell r="AX166">
            <v>-3.5246433370810598E-2</v>
          </cell>
          <cell r="AY166">
            <v>0.21954857331351149</v>
          </cell>
          <cell r="BA166">
            <v>-7.3197915244783321E-2</v>
          </cell>
          <cell r="BB166">
            <v>0.2313643072154053</v>
          </cell>
          <cell r="BD166">
            <v>-5.2591098144305189E-2</v>
          </cell>
          <cell r="BE166">
            <v>0.2113894998091026</v>
          </cell>
          <cell r="BG166">
            <v>-7.8793919028700116E-2</v>
          </cell>
          <cell r="BH166">
            <v>0.31032630537530037</v>
          </cell>
          <cell r="BJ166">
            <v>-0.15756902326714181</v>
          </cell>
          <cell r="BK166">
            <v>0.336356523868376</v>
          </cell>
          <cell r="BM166" t="str">
            <v>GERAgriculture, Mining and Quarrying</v>
          </cell>
        </row>
        <row r="167">
          <cell r="G167">
            <v>-6.549295037984848E-3</v>
          </cell>
          <cell r="H167">
            <v>3.0590234324336052E-2</v>
          </cell>
          <cell r="J167">
            <v>-1.1929377913475037E-2</v>
          </cell>
          <cell r="K167">
            <v>6.946723535656929E-2</v>
          </cell>
          <cell r="M167">
            <v>-6.0742588713765144E-2</v>
          </cell>
          <cell r="N167">
            <v>7.9676296561956406E-2</v>
          </cell>
          <cell r="R167">
            <v>-5.0616560038179159E-3</v>
          </cell>
          <cell r="S167">
            <v>2.3708872497081757E-2</v>
          </cell>
          <cell r="U167">
            <v>-9.2472322285175323E-3</v>
          </cell>
          <cell r="V167">
            <v>5.3340615704655647E-2</v>
          </cell>
          <cell r="X167">
            <v>-4.7516018152236938E-2</v>
          </cell>
          <cell r="Y167">
            <v>6.123625859618187E-2</v>
          </cell>
          <cell r="AC167">
            <v>-2.2107461467385292E-2</v>
          </cell>
          <cell r="AD167">
            <v>0.12730002403259277</v>
          </cell>
          <cell r="AF167">
            <v>-4.0066972374916077E-2</v>
          </cell>
          <cell r="AG167">
            <v>0.29731035977602005</v>
          </cell>
          <cell r="AI167">
            <v>-0.23115944862365723</v>
          </cell>
          <cell r="AJ167">
            <v>0.33494409918785095</v>
          </cell>
          <cell r="AL167">
            <v>-9.4398403267993494E-2</v>
          </cell>
          <cell r="AM167">
            <v>0.4409129927821358</v>
          </cell>
          <cell r="AO167">
            <v>-0.17194434217442209</v>
          </cell>
          <cell r="AP167">
            <v>1.0012674736851908</v>
          </cell>
          <cell r="AR167">
            <v>-0.87551459381316366</v>
          </cell>
          <cell r="AS167">
            <v>1.148415994413658</v>
          </cell>
          <cell r="AU167">
            <v>-9.5177925983119874E-2</v>
          </cell>
          <cell r="AV167">
            <v>0.44581483016000895</v>
          </cell>
          <cell r="AX167">
            <v>-0.17388229937607264</v>
          </cell>
          <cell r="AY167">
            <v>1.0030016203397427</v>
          </cell>
          <cell r="BA167">
            <v>-0.89347756056416416</v>
          </cell>
          <cell r="BB167">
            <v>1.1514690219474366</v>
          </cell>
          <cell r="BD167">
            <v>-9.7369620062593795E-2</v>
          </cell>
          <cell r="BE167">
            <v>0.5606774433283056</v>
          </cell>
          <cell r="BG167">
            <v>-0.17647009734516741</v>
          </cell>
          <cell r="BH167">
            <v>1.3094672499948505</v>
          </cell>
          <cell r="BJ167">
            <v>-1.0181136228403995</v>
          </cell>
          <cell r="BK167">
            <v>1.4752204692629527</v>
          </cell>
          <cell r="BM167" t="str">
            <v>GERElectronics and Machinery</v>
          </cell>
        </row>
        <row r="168">
          <cell r="G168">
            <v>-1.9363493702257983E-2</v>
          </cell>
          <cell r="H168">
            <v>5.1018678670516238E-2</v>
          </cell>
          <cell r="J168">
            <v>-2.6437607048137579E-2</v>
          </cell>
          <cell r="K168">
            <v>7.087914104340598E-2</v>
          </cell>
          <cell r="M168">
            <v>-0.1660878143447917</v>
          </cell>
          <cell r="N168">
            <v>9.0401849243789911E-2</v>
          </cell>
          <cell r="R168">
            <v>-1.6428927188826492E-2</v>
          </cell>
          <cell r="S168">
            <v>3.3969877818890382E-2</v>
          </cell>
          <cell r="U168">
            <v>-2.1362141154895653E-2</v>
          </cell>
          <cell r="V168">
            <v>4.9549409348401241E-2</v>
          </cell>
          <cell r="X168">
            <v>-0.10080585219111526</v>
          </cell>
          <cell r="Y168">
            <v>6.2161183130228892E-2</v>
          </cell>
          <cell r="AC168">
            <v>-7.369644523714669E-2</v>
          </cell>
          <cell r="AD168">
            <v>0.2290521754148358</v>
          </cell>
          <cell r="AF168">
            <v>-9.58712296505837E-2</v>
          </cell>
          <cell r="AG168">
            <v>0.31352939968928695</v>
          </cell>
          <cell r="AI168">
            <v>-0.73406482511927607</v>
          </cell>
          <cell r="AJ168">
            <v>0.38649737228843151</v>
          </cell>
          <cell r="AL168">
            <v>-8.3275132489055423E-2</v>
          </cell>
          <cell r="AM168">
            <v>0.21941222441735073</v>
          </cell>
          <cell r="AO168">
            <v>-0.11369824389544504</v>
          </cell>
          <cell r="AP168">
            <v>0.30482463298509971</v>
          </cell>
          <cell r="AR168">
            <v>-0.71428146991714281</v>
          </cell>
          <cell r="AS168">
            <v>0.38878448738588695</v>
          </cell>
          <cell r="AU168">
            <v>-9.4595877422575039E-2</v>
          </cell>
          <cell r="AV168">
            <v>0.19559465820757208</v>
          </cell>
          <cell r="AX168">
            <v>-0.12300075731948004</v>
          </cell>
          <cell r="AY168">
            <v>0.28529981289771356</v>
          </cell>
          <cell r="BA168">
            <v>-0.58042852876202289</v>
          </cell>
          <cell r="BB168">
            <v>0.35791695904700094</v>
          </cell>
          <cell r="BD168">
            <v>-0.13464856088413221</v>
          </cell>
          <cell r="BE168">
            <v>0.41849434783106432</v>
          </cell>
          <cell r="BG168">
            <v>-0.17516344324483779</v>
          </cell>
          <cell r="BH168">
            <v>0.57284014618590129</v>
          </cell>
          <cell r="BJ168">
            <v>-1.3411877870081041</v>
          </cell>
          <cell r="BK168">
            <v>0.70615773660008985</v>
          </cell>
          <cell r="BM168" t="str">
            <v>GEROther</v>
          </cell>
        </row>
        <row r="169">
          <cell r="G169">
            <v>-1.7020738129614799E-2</v>
          </cell>
          <cell r="H169">
            <v>4.3861913210818226E-2</v>
          </cell>
          <cell r="J169">
            <v>-2.7033561909896697E-2</v>
          </cell>
          <cell r="K169">
            <v>7.6755479476820376E-2</v>
          </cell>
          <cell r="M169">
            <v>-0.11643205523446643</v>
          </cell>
          <cell r="N169">
            <v>9.3999939049857817E-2</v>
          </cell>
          <cell r="R169">
            <v>-1.694615689461898E-2</v>
          </cell>
          <cell r="S169">
            <v>4.4519669792297378E-2</v>
          </cell>
          <cell r="U169">
            <v>-2.6965142075884074E-2</v>
          </cell>
          <cell r="V169">
            <v>7.6881508482175676E-2</v>
          </cell>
          <cell r="X169">
            <v>-0.1196873446735971</v>
          </cell>
          <cell r="Y169">
            <v>9.4296282636749496E-2</v>
          </cell>
          <cell r="AC169">
            <v>-9.1170619746595849E-3</v>
          </cell>
          <cell r="AD169">
            <v>2.023989749440917E-2</v>
          </cell>
          <cell r="AF169">
            <v>-1.4879257800767797E-2</v>
          </cell>
          <cell r="AG169">
            <v>4.0139950347911679E-2</v>
          </cell>
          <cell r="AI169">
            <v>-5.1972905690913722E-2</v>
          </cell>
          <cell r="AJ169">
            <v>4.8699895465920552E-2</v>
          </cell>
          <cell r="AL169">
            <v>-2.4780513200130649E-2</v>
          </cell>
          <cell r="AM169">
            <v>6.3858612418958849E-2</v>
          </cell>
          <cell r="AO169">
            <v>-3.9358195435082753E-2</v>
          </cell>
          <cell r="AP169">
            <v>0.11174839527366313</v>
          </cell>
          <cell r="AR169">
            <v>-0.16951356983960206</v>
          </cell>
          <cell r="AS169">
            <v>0.13685462479347801</v>
          </cell>
          <cell r="AU169">
            <v>-2.2657571392995235E-2</v>
          </cell>
          <cell r="AV169">
            <v>5.9524268716752662E-2</v>
          </cell>
          <cell r="AX169">
            <v>-3.6053285444359748E-2</v>
          </cell>
          <cell r="AY169">
            <v>0.10279311575294076</v>
          </cell>
          <cell r="BA169">
            <v>-0.16002593234818666</v>
          </cell>
          <cell r="BB169">
            <v>0.12607724389797384</v>
          </cell>
          <cell r="BD169">
            <v>-4.6464362567781317E-2</v>
          </cell>
          <cell r="BE169">
            <v>0.1031509863735538</v>
          </cell>
          <cell r="BG169">
            <v>-7.5830923505395761E-2</v>
          </cell>
          <cell r="BH169">
            <v>0.20456998225985479</v>
          </cell>
          <cell r="BJ169">
            <v>-0.26487567381199995</v>
          </cell>
          <cell r="BK169">
            <v>0.24819504421829613</v>
          </cell>
          <cell r="BM169" t="str">
            <v>GERServices</v>
          </cell>
        </row>
        <row r="170">
          <cell r="G170">
            <v>-1.3202121772337705E-4</v>
          </cell>
          <cell r="H170">
            <v>3.2321630278602242E-3</v>
          </cell>
          <cell r="J170">
            <v>-2.446803919156082E-4</v>
          </cell>
          <cell r="K170">
            <v>6.3820709474384785E-3</v>
          </cell>
          <cell r="M170">
            <v>-5.6859135656850412E-4</v>
          </cell>
          <cell r="N170">
            <v>6.5387201029807329E-3</v>
          </cell>
          <cell r="R170">
            <v>-1.5278333012247458E-4</v>
          </cell>
          <cell r="S170">
            <v>3.8810297846794128E-3</v>
          </cell>
          <cell r="U170">
            <v>-2.8389729413902387E-4</v>
          </cell>
          <cell r="V170">
            <v>7.5708958320319653E-3</v>
          </cell>
          <cell r="X170">
            <v>-6.4721377566456795E-4</v>
          </cell>
          <cell r="Y170">
            <v>7.7615964692085981E-3</v>
          </cell>
          <cell r="AC170">
            <v>-7.0402210985776037E-4</v>
          </cell>
          <cell r="AD170">
            <v>1.8879369832575321E-2</v>
          </cell>
          <cell r="AF170">
            <v>-1.3080702046863735E-3</v>
          </cell>
          <cell r="AG170">
            <v>3.6871843039989471E-2</v>
          </cell>
          <cell r="AI170">
            <v>-2.9861543443985283E-3</v>
          </cell>
          <cell r="AJ170">
            <v>3.7762250751256943E-2</v>
          </cell>
          <cell r="AL170">
            <v>-4.5693677644545329E-2</v>
          </cell>
          <cell r="AM170">
            <v>1.118679391362039</v>
          </cell>
          <cell r="AO170">
            <v>-8.4685985684201937E-2</v>
          </cell>
          <cell r="AP170">
            <v>2.2088895830964184</v>
          </cell>
          <cell r="AR170">
            <v>-0.19679435326035088</v>
          </cell>
          <cell r="AS170">
            <v>2.2631072015979825</v>
          </cell>
          <cell r="AU170">
            <v>-4.7628051579900001E-2</v>
          </cell>
          <cell r="AV170">
            <v>1.2098563804026432</v>
          </cell>
          <cell r="AX170">
            <v>-8.8500983437187486E-2</v>
          </cell>
          <cell r="AY170">
            <v>2.3601201577751554</v>
          </cell>
          <cell r="BA170">
            <v>-0.20175978011386075</v>
          </cell>
          <cell r="BB170">
            <v>2.4195683958551055</v>
          </cell>
          <cell r="BD170">
            <v>-4.7556184766619013E-2</v>
          </cell>
          <cell r="BE170">
            <v>1.2752877892097472</v>
          </cell>
          <cell r="BG170">
            <v>-8.8359197063203762E-2</v>
          </cell>
          <cell r="BH170">
            <v>2.4906663522965009</v>
          </cell>
          <cell r="BJ170">
            <v>-0.20171256805066817</v>
          </cell>
          <cell r="BK170">
            <v>2.5508127497487254</v>
          </cell>
          <cell r="BM170" t="str">
            <v>GERTextiles, Garments and Leather</v>
          </cell>
        </row>
        <row r="171">
          <cell r="G171">
            <v>-5.4814532632008195E-4</v>
          </cell>
          <cell r="H171">
            <v>2.4671121500432491E-3</v>
          </cell>
          <cell r="J171">
            <v>-8.3124580851290375E-4</v>
          </cell>
          <cell r="K171">
            <v>3.4135911846533418E-3</v>
          </cell>
          <cell r="M171">
            <v>-1.3133705069776624E-3</v>
          </cell>
          <cell r="N171">
            <v>3.6181133473291993E-3</v>
          </cell>
          <cell r="R171">
            <v>-8.6826962069608271E-4</v>
          </cell>
          <cell r="S171">
            <v>5.4067177698016167E-3</v>
          </cell>
          <cell r="U171">
            <v>-1.2837012764066458E-3</v>
          </cell>
          <cell r="V171">
            <v>7.304251310415566E-3</v>
          </cell>
          <cell r="X171">
            <v>-2.0213780226185918E-3</v>
          </cell>
          <cell r="Y171">
            <v>7.6041828142479062E-3</v>
          </cell>
          <cell r="AC171">
            <v>-4.3481939792400226E-4</v>
          </cell>
          <cell r="AD171">
            <v>9.1214946005493402E-3</v>
          </cell>
          <cell r="AF171">
            <v>-6.6172744845971465E-4</v>
          </cell>
          <cell r="AG171">
            <v>1.0962719796225429E-2</v>
          </cell>
          <cell r="AI171">
            <v>-1.0460266203153878E-3</v>
          </cell>
          <cell r="AJ171">
            <v>1.1126339668408036E-2</v>
          </cell>
          <cell r="AL171">
            <v>-1.2303181611954322E-2</v>
          </cell>
          <cell r="AM171">
            <v>5.5374601189825325E-2</v>
          </cell>
          <cell r="AO171">
            <v>-1.8657402800399257E-2</v>
          </cell>
          <cell r="AP171">
            <v>7.6618426313521448E-2</v>
          </cell>
          <cell r="AR171">
            <v>-2.9478744222102681E-2</v>
          </cell>
          <cell r="AS171">
            <v>8.1208948553241136E-2</v>
          </cell>
          <cell r="AU171">
            <v>-7.4423402799815739E-3</v>
          </cell>
          <cell r="AV171">
            <v>4.6343477281201917E-2</v>
          </cell>
          <cell r="AX171">
            <v>-1.1003197035968856E-2</v>
          </cell>
          <cell r="AY171">
            <v>6.2608114400033416E-2</v>
          </cell>
          <cell r="BA171">
            <v>-1.7326165421684806E-2</v>
          </cell>
          <cell r="BB171">
            <v>6.5178965963879842E-2</v>
          </cell>
          <cell r="BD171">
            <v>-1.3548631822633916E-2</v>
          </cell>
          <cell r="BE171">
            <v>0.28421862641138701</v>
          </cell>
          <cell r="BG171">
            <v>-2.0618908928434293E-2</v>
          </cell>
          <cell r="BH171">
            <v>0.3415897611810747</v>
          </cell>
          <cell r="BJ171">
            <v>-3.2593370081903036E-2</v>
          </cell>
          <cell r="BK171">
            <v>0.34668802822631828</v>
          </cell>
          <cell r="BM171" t="str">
            <v>GRCAgriculture, Mining and Quarrying</v>
          </cell>
        </row>
        <row r="172">
          <cell r="G172">
            <v>-5.74631238123402E-4</v>
          </cell>
          <cell r="H172">
            <v>1.3490411220118403E-3</v>
          </cell>
          <cell r="J172">
            <v>-7.6562978210859001E-4</v>
          </cell>
          <cell r="K172">
            <v>2.1402037818916142E-3</v>
          </cell>
          <cell r="M172">
            <v>-2.1757066715508699E-3</v>
          </cell>
          <cell r="N172">
            <v>2.8614266775548458E-3</v>
          </cell>
          <cell r="R172">
            <v>-4.1272805538028479E-4</v>
          </cell>
          <cell r="S172">
            <v>8.9304315042681992E-4</v>
          </cell>
          <cell r="U172">
            <v>-5.4373506281990558E-4</v>
          </cell>
          <cell r="V172">
            <v>1.4079611864872277E-3</v>
          </cell>
          <cell r="X172">
            <v>-1.6055998858064413E-3</v>
          </cell>
          <cell r="Y172">
            <v>1.8884105375036597E-3</v>
          </cell>
          <cell r="AC172">
            <v>-2.1682065562345088E-3</v>
          </cell>
          <cell r="AD172">
            <v>6.7297304049134254E-3</v>
          </cell>
          <cell r="AF172">
            <v>-2.4396901717409492E-3</v>
          </cell>
          <cell r="AG172">
            <v>1.0012281127274036E-2</v>
          </cell>
          <cell r="AI172">
            <v>-8.2440347177907825E-3</v>
          </cell>
          <cell r="AJ172">
            <v>1.2629522942006588E-2</v>
          </cell>
          <cell r="AL172">
            <v>-3.3268080459109735E-2</v>
          </cell>
          <cell r="AM172">
            <v>7.810227779524162E-2</v>
          </cell>
          <cell r="AO172">
            <v>-4.4325876324198946E-2</v>
          </cell>
          <cell r="AP172">
            <v>0.12390637141026933</v>
          </cell>
          <cell r="AR172">
            <v>-0.12596179915480377</v>
          </cell>
          <cell r="AS172">
            <v>0.16566132611867287</v>
          </cell>
          <cell r="AU172">
            <v>-4.1843221517287116E-2</v>
          </cell>
          <cell r="AV172">
            <v>9.053855651604531E-2</v>
          </cell>
          <cell r="AX172">
            <v>-5.5124982137030022E-2</v>
          </cell>
          <cell r="AY172">
            <v>0.14274200904429638</v>
          </cell>
          <cell r="BA172">
            <v>-0.16277902801646824</v>
          </cell>
          <cell r="BB172">
            <v>0.19145095519018931</v>
          </cell>
          <cell r="BD172">
            <v>-9.9324528712541646E-2</v>
          </cell>
          <cell r="BE172">
            <v>0.30828580372496223</v>
          </cell>
          <cell r="BG172">
            <v>-0.11176106622130359</v>
          </cell>
          <cell r="BH172">
            <v>0.45865791773595643</v>
          </cell>
          <cell r="BJ172">
            <v>-0.37765537636619761</v>
          </cell>
          <cell r="BK172">
            <v>0.57855254171796766</v>
          </cell>
          <cell r="BM172" t="str">
            <v>GRCElectronics and Machinery</v>
          </cell>
        </row>
        <row r="173">
          <cell r="G173">
            <v>-8.8175379512449581E-3</v>
          </cell>
          <cell r="H173">
            <v>9.6100485188799212E-3</v>
          </cell>
          <cell r="J173">
            <v>-1.0144870498152159E-2</v>
          </cell>
          <cell r="K173">
            <v>1.4001008108607493E-2</v>
          </cell>
          <cell r="M173">
            <v>-2.1018555716182163E-2</v>
          </cell>
          <cell r="N173">
            <v>1.6544206398975803E-2</v>
          </cell>
          <cell r="R173">
            <v>-6.7088440337101929E-3</v>
          </cell>
          <cell r="S173">
            <v>8.6695247337047476E-3</v>
          </cell>
          <cell r="U173">
            <v>-7.6818207744508982E-3</v>
          </cell>
          <cell r="V173">
            <v>1.231114067195449E-2</v>
          </cell>
          <cell r="X173">
            <v>-2.0907011319650337E-2</v>
          </cell>
          <cell r="Y173">
            <v>1.4634767649113201E-2</v>
          </cell>
          <cell r="AC173">
            <v>-6.7977153780702793E-2</v>
          </cell>
          <cell r="AD173">
            <v>8.1401799792729435E-2</v>
          </cell>
          <cell r="AF173">
            <v>-7.818176895580109E-2</v>
          </cell>
          <cell r="AG173">
            <v>0.12191048828753992</v>
          </cell>
          <cell r="AI173">
            <v>-0.14211023777716036</v>
          </cell>
          <cell r="AJ173">
            <v>0.13535212738497648</v>
          </cell>
          <cell r="AL173">
            <v>-5.8409613956067995E-2</v>
          </cell>
          <cell r="AM173">
            <v>6.3659405515527831E-2</v>
          </cell>
          <cell r="AO173">
            <v>-6.7202202327658472E-2</v>
          </cell>
          <cell r="AP173">
            <v>9.2746238591927613E-2</v>
          </cell>
          <cell r="AR173">
            <v>-0.13923225871944994</v>
          </cell>
          <cell r="AS173">
            <v>0.10959303087969673</v>
          </cell>
          <cell r="AU173">
            <v>-4.3140210396959262E-2</v>
          </cell>
          <cell r="AV173">
            <v>5.5748072123064235E-2</v>
          </cell>
          <cell r="AX173">
            <v>-4.939679068053586E-2</v>
          </cell>
          <cell r="AY173">
            <v>7.9164934546997065E-2</v>
          </cell>
          <cell r="BA173">
            <v>-0.13443938517117807</v>
          </cell>
          <cell r="BB173">
            <v>9.4106667604881317E-2</v>
          </cell>
          <cell r="BD173">
            <v>-0.12150670871427058</v>
          </cell>
          <cell r="BE173">
            <v>0.14550277889158025</v>
          </cell>
          <cell r="BG173">
            <v>-0.1397470899991646</v>
          </cell>
          <cell r="BH173">
            <v>0.21791059739505705</v>
          </cell>
          <cell r="BJ173">
            <v>-0.25401692048787977</v>
          </cell>
          <cell r="BK173">
            <v>0.24193704209916322</v>
          </cell>
          <cell r="BM173" t="str">
            <v>GRCOther</v>
          </cell>
        </row>
        <row r="174">
          <cell r="G174">
            <v>-1.1495451896280429E-2</v>
          </cell>
          <cell r="H174">
            <v>1.8362786299803702E-2</v>
          </cell>
          <cell r="J174">
            <v>-1.7101229626405257E-2</v>
          </cell>
          <cell r="K174">
            <v>3.1094952630155603E-2</v>
          </cell>
          <cell r="M174">
            <v>-3.1306665541706025E-2</v>
          </cell>
          <cell r="N174">
            <v>3.7772178156956215E-2</v>
          </cell>
          <cell r="R174">
            <v>-1.1191763164333679E-2</v>
          </cell>
          <cell r="S174">
            <v>1.8538078993515228E-2</v>
          </cell>
          <cell r="U174">
            <v>-1.6480782057442411E-2</v>
          </cell>
          <cell r="V174">
            <v>3.1300948354328284E-2</v>
          </cell>
          <cell r="X174">
            <v>-3.0342762873260654E-2</v>
          </cell>
          <cell r="Y174">
            <v>3.789582943500136E-2</v>
          </cell>
          <cell r="AC174">
            <v>-1.7132879644691457E-2</v>
          </cell>
          <cell r="AD174">
            <v>2.6337438414927306E-2</v>
          </cell>
          <cell r="AF174">
            <v>-2.8133473309708279E-2</v>
          </cell>
          <cell r="AG174">
            <v>4.6006232453958518E-2</v>
          </cell>
          <cell r="AI174">
            <v>-4.8690198713671862E-2</v>
          </cell>
          <cell r="AJ174">
            <v>5.7699066742230798E-2</v>
          </cell>
          <cell r="AL174">
            <v>-1.4686766301776226E-2</v>
          </cell>
          <cell r="AM174">
            <v>2.3460578450329426E-2</v>
          </cell>
          <cell r="AO174">
            <v>-2.1848794224200451E-2</v>
          </cell>
          <cell r="AP174">
            <v>3.9727390150853151E-2</v>
          </cell>
          <cell r="AR174">
            <v>-3.9997877825723581E-2</v>
          </cell>
          <cell r="AS174">
            <v>4.825831627200082E-2</v>
          </cell>
          <cell r="AU174">
            <v>-1.5986888771557704E-2</v>
          </cell>
          <cell r="AV174">
            <v>2.6480743253408816E-2</v>
          </cell>
          <cell r="AX174">
            <v>-2.3541994746660844E-2</v>
          </cell>
          <cell r="AY174">
            <v>4.4711880732039321E-2</v>
          </cell>
          <cell r="BA174">
            <v>-4.3343159424822343E-2</v>
          </cell>
          <cell r="BB174">
            <v>5.4132347261778277E-2</v>
          </cell>
          <cell r="BD174">
            <v>-4.4519021167941604E-2</v>
          </cell>
          <cell r="BE174">
            <v>6.8436655286188627E-2</v>
          </cell>
          <cell r="BG174">
            <v>-7.3103571598992501E-2</v>
          </cell>
          <cell r="BH174">
            <v>0.11954513654157559</v>
          </cell>
          <cell r="BJ174">
            <v>-0.12651930277680284</v>
          </cell>
          <cell r="BK174">
            <v>0.14992844325873439</v>
          </cell>
          <cell r="BM174" t="str">
            <v>GRCServices</v>
          </cell>
        </row>
        <row r="175">
          <cell r="G175">
            <v>-4.4601261720345065E-5</v>
          </cell>
          <cell r="H175">
            <v>7.2010295116342604E-4</v>
          </cell>
          <cell r="J175">
            <v>-6.6542208742248476E-5</v>
          </cell>
          <cell r="K175">
            <v>1.8434940720908344E-3</v>
          </cell>
          <cell r="M175">
            <v>-1.2865897838310048E-4</v>
          </cell>
          <cell r="N175">
            <v>1.877007947769016E-3</v>
          </cell>
          <cell r="R175">
            <v>-1.7726918531479896E-4</v>
          </cell>
          <cell r="S175">
            <v>2.8512456919997931E-3</v>
          </cell>
          <cell r="U175">
            <v>-2.6445788807905046E-4</v>
          </cell>
          <cell r="V175">
            <v>7.2856068145483732E-3</v>
          </cell>
          <cell r="X175">
            <v>-5.1136239926563576E-4</v>
          </cell>
          <cell r="Y175">
            <v>7.4186057318001986E-3</v>
          </cell>
          <cell r="AC175">
            <v>-1.7962936738058488E-5</v>
          </cell>
          <cell r="AD175">
            <v>7.6478291302919388E-3</v>
          </cell>
          <cell r="AF175">
            <v>-2.6736641586921905E-5</v>
          </cell>
          <cell r="AG175">
            <v>2.2260697558522224E-2</v>
          </cell>
          <cell r="AI175">
            <v>-5.1820048156514531E-5</v>
          </cell>
          <cell r="AJ175">
            <v>2.2309011314064264E-2</v>
          </cell>
          <cell r="AL175">
            <v>-9.8991567815034792E-3</v>
          </cell>
          <cell r="AM175">
            <v>0.15982534433859841</v>
          </cell>
          <cell r="AO175">
            <v>-1.4768904096418754E-2</v>
          </cell>
          <cell r="AP175">
            <v>0.40915965471611465</v>
          </cell>
          <cell r="AR175">
            <v>-2.8555591237487646E-2</v>
          </cell>
          <cell r="AS175">
            <v>0.41659798934831194</v>
          </cell>
          <cell r="AU175">
            <v>-9.904023582211775E-3</v>
          </cell>
          <cell r="AV175">
            <v>0.15929900350192572</v>
          </cell>
          <cell r="AX175">
            <v>-1.4775253552305799E-2</v>
          </cell>
          <cell r="AY175">
            <v>0.4070466142994455</v>
          </cell>
          <cell r="BA175">
            <v>-2.856980051208283E-2</v>
          </cell>
          <cell r="BB175">
            <v>0.4144772594537714</v>
          </cell>
          <cell r="BD175">
            <v>-1.0083833807233204E-2</v>
          </cell>
          <cell r="BE175">
            <v>4.2932533282592953</v>
          </cell>
          <cell r="BG175">
            <v>-1.5009118734736508E-2</v>
          </cell>
          <cell r="BH175">
            <v>12.496463016407757</v>
          </cell>
          <cell r="BJ175">
            <v>-2.9090162767538248E-2</v>
          </cell>
          <cell r="BK175">
            <v>12.523584855592157</v>
          </cell>
          <cell r="BM175" t="str">
            <v>GRCTextiles, Garments and Leather</v>
          </cell>
        </row>
        <row r="176">
          <cell r="G176">
            <v>-1.2495595910877455E-5</v>
          </cell>
          <cell r="H176">
            <v>2.7160925674252212E-4</v>
          </cell>
          <cell r="J176">
            <v>-2.2482458007289097E-5</v>
          </cell>
          <cell r="K176">
            <v>7.8861520159989595E-4</v>
          </cell>
          <cell r="M176">
            <v>-3.1980442145140842E-5</v>
          </cell>
          <cell r="N176">
            <v>8.0279418034479022E-4</v>
          </cell>
          <cell r="R176">
            <v>-2.0973844584659673E-5</v>
          </cell>
          <cell r="S176">
            <v>4.5589584624394774E-4</v>
          </cell>
          <cell r="U176">
            <v>-3.7736779631813988E-5</v>
          </cell>
          <cell r="V176">
            <v>1.3236898230388761E-3</v>
          </cell>
          <cell r="X176">
            <v>-5.3679137636208907E-5</v>
          </cell>
          <cell r="Y176">
            <v>1.3474891893565655E-3</v>
          </cell>
          <cell r="AC176">
            <v>-1.0376722457294818E-5</v>
          </cell>
          <cell r="AD176">
            <v>1.2399253027979285E-3</v>
          </cell>
          <cell r="AF176">
            <v>-1.8671313227969222E-5</v>
          </cell>
          <cell r="AG176">
            <v>3.107831726083532E-3</v>
          </cell>
          <cell r="AI176">
            <v>-2.6559868274489418E-5</v>
          </cell>
          <cell r="AJ176">
            <v>3.1266853329725564E-3</v>
          </cell>
          <cell r="AL176">
            <v>-1.5918474075688853E-2</v>
          </cell>
          <cell r="AM176">
            <v>0.34601030179034881</v>
          </cell>
          <cell r="AO176">
            <v>-2.864100499882951E-2</v>
          </cell>
          <cell r="AP176">
            <v>1.0046380126164434</v>
          </cell>
          <cell r="AR176">
            <v>-4.0740741205734426E-2</v>
          </cell>
          <cell r="AS176">
            <v>1.0227009931401545</v>
          </cell>
          <cell r="AU176">
            <v>-1.5918474255713404E-2</v>
          </cell>
          <cell r="AV176">
            <v>0.34601030166061547</v>
          </cell>
          <cell r="AX176">
            <v>-2.8641003447785786E-2</v>
          </cell>
          <cell r="AY176">
            <v>1.0046380521960032</v>
          </cell>
          <cell r="BA176">
            <v>-4.0740741025413349E-2</v>
          </cell>
          <cell r="BB176">
            <v>1.0227010066772966</v>
          </cell>
          <cell r="BD176">
            <v>-1.5916173533720889E-2</v>
          </cell>
          <cell r="BE176">
            <v>1.9018400433664553</v>
          </cell>
          <cell r="BG176">
            <v>-2.8638701927495645E-2</v>
          </cell>
          <cell r="BH176">
            <v>4.7668991118843262</v>
          </cell>
          <cell r="BJ176">
            <v>-4.0738438772867244E-2</v>
          </cell>
          <cell r="BK176">
            <v>4.7958174220942436</v>
          </cell>
          <cell r="BM176" t="str">
            <v>HKGAgriculture, Mining and Quarrying</v>
          </cell>
        </row>
        <row r="177">
          <cell r="G177">
            <v>-7.6788405749539379E-5</v>
          </cell>
          <cell r="H177">
            <v>1.7107839230448008E-3</v>
          </cell>
          <cell r="J177">
            <v>-1.4938820913812378E-4</v>
          </cell>
          <cell r="K177">
            <v>7.1409675292670727E-3</v>
          </cell>
          <cell r="M177">
            <v>-4.1383994175703265E-4</v>
          </cell>
          <cell r="N177">
            <v>7.4509319383651018E-3</v>
          </cell>
          <cell r="R177">
            <v>-2.1784400269098114E-4</v>
          </cell>
          <cell r="S177">
            <v>4.8533964436501265E-3</v>
          </cell>
          <cell r="U177">
            <v>-4.2380515151307918E-4</v>
          </cell>
          <cell r="V177">
            <v>2.0258521661162376E-2</v>
          </cell>
          <cell r="X177">
            <v>-1.1740388290490955E-3</v>
          </cell>
          <cell r="Y177">
            <v>2.1137872245162725E-2</v>
          </cell>
          <cell r="AC177">
            <v>-3.1541399948764592E-3</v>
          </cell>
          <cell r="AD177">
            <v>8.4387468174099922E-2</v>
          </cell>
          <cell r="AF177">
            <v>-6.0426500567700714E-3</v>
          </cell>
          <cell r="AG177">
            <v>0.3543563187122345</v>
          </cell>
          <cell r="AI177">
            <v>-1.8067000200971961E-2</v>
          </cell>
          <cell r="AJ177">
            <v>0.3593997061252594</v>
          </cell>
          <cell r="AL177">
            <v>-0.14013588247199463</v>
          </cell>
          <cell r="AM177">
            <v>3.1221147572297685</v>
          </cell>
          <cell r="AO177">
            <v>-0.27262772698738374</v>
          </cell>
          <cell r="AP177">
            <v>13.031990658611937</v>
          </cell>
          <cell r="AR177">
            <v>-0.75524195188319176</v>
          </cell>
          <cell r="AS177">
            <v>13.597663764855886</v>
          </cell>
          <cell r="AU177">
            <v>-0.14013567168289148</v>
          </cell>
          <cell r="AV177">
            <v>3.1221147342718427</v>
          </cell>
          <cell r="AX177">
            <v>-0.2726272875834086</v>
          </cell>
          <cell r="AY177">
            <v>13.031993101579792</v>
          </cell>
          <cell r="BA177">
            <v>-0.75524098831389042</v>
          </cell>
          <cell r="BB177">
            <v>13.597665707717292</v>
          </cell>
          <cell r="BD177">
            <v>-0.14819830433992889</v>
          </cell>
          <cell r="BE177">
            <v>3.964972928042517</v>
          </cell>
          <cell r="BG177">
            <v>-0.28391589897327141</v>
          </cell>
          <cell r="BH177">
            <v>16.649548102049121</v>
          </cell>
          <cell r="BJ177">
            <v>-0.84888394257784716</v>
          </cell>
          <cell r="BK177">
            <v>16.886513317275373</v>
          </cell>
          <cell r="BM177" t="str">
            <v>HKGElectronics and Machinery</v>
          </cell>
        </row>
        <row r="178">
          <cell r="G178">
            <v>-1.2101394087267181E-3</v>
          </cell>
          <cell r="H178">
            <v>6.1250440194271505E-3</v>
          </cell>
          <cell r="J178">
            <v>-2.1690271507850412E-3</v>
          </cell>
          <cell r="K178">
            <v>1.2436073811841197E-2</v>
          </cell>
          <cell r="M178">
            <v>-2.814525651956501E-3</v>
          </cell>
          <cell r="N178">
            <v>1.2910146608192008E-2</v>
          </cell>
          <cell r="R178">
            <v>-2.8077034452280714E-3</v>
          </cell>
          <cell r="S178">
            <v>1.5979386455001077E-2</v>
          </cell>
          <cell r="U178">
            <v>-4.9679073019888165E-3</v>
          </cell>
          <cell r="V178">
            <v>3.1477445634664036E-2</v>
          </cell>
          <cell r="X178">
            <v>-6.4058193952405418E-3</v>
          </cell>
          <cell r="Y178">
            <v>3.2589725495199673E-2</v>
          </cell>
          <cell r="AC178">
            <v>-1.7153583170056663E-2</v>
          </cell>
          <cell r="AD178">
            <v>8.1942506603809306E-2</v>
          </cell>
          <cell r="AF178">
            <v>-2.9360475420617149E-2</v>
          </cell>
          <cell r="AG178">
            <v>0.19660757158271736</v>
          </cell>
          <cell r="AI178">
            <v>-3.694271900349122E-2</v>
          </cell>
          <cell r="AJ178">
            <v>0.20307919022343413</v>
          </cell>
          <cell r="AL178">
            <v>-1.6107535582607361E-2</v>
          </cell>
          <cell r="AM178">
            <v>8.1527271797359635E-2</v>
          </cell>
          <cell r="AO178">
            <v>-2.8870791050158561E-2</v>
          </cell>
          <cell r="AP178">
            <v>0.16553010338117169</v>
          </cell>
          <cell r="AR178">
            <v>-3.7462685505590697E-2</v>
          </cell>
          <cell r="AS178">
            <v>0.17184023953647748</v>
          </cell>
          <cell r="AU178">
            <v>-2.104723163320478E-2</v>
          </cell>
          <cell r="AV178">
            <v>0.11978538853400274</v>
          </cell>
          <cell r="AX178">
            <v>-3.7240648008947573E-2</v>
          </cell>
          <cell r="AY178">
            <v>0.23596263010624621</v>
          </cell>
          <cell r="BA178">
            <v>-4.8019588693118377E-2</v>
          </cell>
          <cell r="BB178">
            <v>0.24430055194248224</v>
          </cell>
          <cell r="BD178">
            <v>-0.24916634179804328</v>
          </cell>
          <cell r="BE178">
            <v>1.1902652877722761</v>
          </cell>
          <cell r="BG178">
            <v>-0.4264789566984899</v>
          </cell>
          <cell r="BH178">
            <v>2.8558458542105751</v>
          </cell>
          <cell r="BJ178">
            <v>-0.53661570640477185</v>
          </cell>
          <cell r="BK178">
            <v>2.9498500938049133</v>
          </cell>
          <cell r="BM178" t="str">
            <v>HKGOther</v>
          </cell>
        </row>
        <row r="179">
          <cell r="G179">
            <v>-3.9371231017867103E-2</v>
          </cell>
          <cell r="H179">
            <v>4.4897518266225234E-2</v>
          </cell>
          <cell r="J179">
            <v>-7.7884960366645828E-2</v>
          </cell>
          <cell r="K179">
            <v>0.12644589264527895</v>
          </cell>
          <cell r="M179">
            <v>-0.10032822555513121</v>
          </cell>
          <cell r="N179">
            <v>0.13881471822969615</v>
          </cell>
          <cell r="R179">
            <v>-3.1164557432930451E-2</v>
          </cell>
          <cell r="S179">
            <v>3.3862687079817988E-2</v>
          </cell>
          <cell r="U179">
            <v>-6.1576501233503222E-2</v>
          </cell>
          <cell r="V179">
            <v>9.4657096604350954E-2</v>
          </cell>
          <cell r="X179">
            <v>-7.9543922940501943E-2</v>
          </cell>
          <cell r="Y179">
            <v>0.10385559144197032</v>
          </cell>
          <cell r="AC179">
            <v>-5.7367469267099125E-2</v>
          </cell>
          <cell r="AD179">
            <v>6.6555454391462376E-2</v>
          </cell>
          <cell r="AF179">
            <v>-0.111686944833437</v>
          </cell>
          <cell r="AG179">
            <v>0.18960122329002616</v>
          </cell>
          <cell r="AI179">
            <v>-0.14760641666026686</v>
          </cell>
          <cell r="AJ179">
            <v>0.20926792796893778</v>
          </cell>
          <cell r="AL179">
            <v>-4.2686070157753789E-2</v>
          </cell>
          <cell r="AM179">
            <v>4.867764012132092E-2</v>
          </cell>
          <cell r="AO179">
            <v>-8.4442441765048573E-2</v>
          </cell>
          <cell r="AP179">
            <v>0.13709193502653613</v>
          </cell>
          <cell r="AR179">
            <v>-0.10877530532143578</v>
          </cell>
          <cell r="AS179">
            <v>0.15050214707771256</v>
          </cell>
          <cell r="AU179">
            <v>-3.6227395503528145E-2</v>
          </cell>
          <cell r="AV179">
            <v>3.9363849792922435E-2</v>
          </cell>
          <cell r="AX179">
            <v>-7.1579911529642049E-2</v>
          </cell>
          <cell r="AY179">
            <v>0.11003461490770293</v>
          </cell>
          <cell r="BA179">
            <v>-9.2466230668264676E-2</v>
          </cell>
          <cell r="BB179">
            <v>0.12072745119253586</v>
          </cell>
          <cell r="BD179">
            <v>-6.3492170193833991E-2</v>
          </cell>
          <cell r="BE179">
            <v>7.3661088619333598E-2</v>
          </cell>
          <cell r="BG179">
            <v>-0.12361093491465619</v>
          </cell>
          <cell r="BH179">
            <v>0.20984354533822008</v>
          </cell>
          <cell r="BJ179">
            <v>-0.1633652634154196</v>
          </cell>
          <cell r="BK179">
            <v>0.23160991880000811</v>
          </cell>
          <cell r="BM179" t="str">
            <v>HKGServices</v>
          </cell>
        </row>
        <row r="180">
          <cell r="G180">
            <v>-1.4954717585169419E-5</v>
          </cell>
          <cell r="H180">
            <v>8.1890195142477751E-3</v>
          </cell>
          <cell r="J180">
            <v>-2.8418985493772198E-5</v>
          </cell>
          <cell r="K180">
            <v>2.9289795085787773E-2</v>
          </cell>
          <cell r="M180">
            <v>-4.0553771214035805E-5</v>
          </cell>
          <cell r="N180">
            <v>2.9390601441264153E-2</v>
          </cell>
          <cell r="R180">
            <v>-4.3560489302763017E-5</v>
          </cell>
          <cell r="S180">
            <v>2.3852693848311901E-2</v>
          </cell>
          <cell r="U180">
            <v>-8.2779545664379839E-5</v>
          </cell>
          <cell r="V180">
            <v>8.5314907133579254E-2</v>
          </cell>
          <cell r="X180">
            <v>-1.1812609682237962E-4</v>
          </cell>
          <cell r="Y180">
            <v>8.5608538240194321E-2</v>
          </cell>
          <cell r="AC180">
            <v>-7.06564915162744E-5</v>
          </cell>
          <cell r="AD180">
            <v>6.1083052307367325E-2</v>
          </cell>
          <cell r="AF180">
            <v>-1.3430123999569332E-4</v>
          </cell>
          <cell r="AG180">
            <v>0.21131183207035065</v>
          </cell>
          <cell r="AI180">
            <v>-1.916047403938137E-4</v>
          </cell>
          <cell r="AJ180">
            <v>0.21188285201787949</v>
          </cell>
          <cell r="AL180">
            <v>-1.2519427232219153E-2</v>
          </cell>
          <cell r="AM180">
            <v>6.8554844535157562</v>
          </cell>
          <cell r="AO180">
            <v>-2.3791116005801995E-2</v>
          </cell>
          <cell r="AP180">
            <v>24.520119228916617</v>
          </cell>
          <cell r="AR180">
            <v>-3.3949821172797046E-2</v>
          </cell>
          <cell r="AS180">
            <v>24.604509845104733</v>
          </cell>
          <cell r="AU180">
            <v>-1.2519496034217113E-2</v>
          </cell>
          <cell r="AV180">
            <v>6.8553799743565849</v>
          </cell>
          <cell r="AX180">
            <v>-2.3791243171223109E-2</v>
          </cell>
          <cell r="AY180">
            <v>24.519918362135982</v>
          </cell>
          <cell r="BA180">
            <v>-3.3950013518592961E-2</v>
          </cell>
          <cell r="BB180">
            <v>24.604309367233274</v>
          </cell>
          <cell r="BD180">
            <v>-1.242907363124072E-2</v>
          </cell>
          <cell r="BE180">
            <v>10.745024815933975</v>
          </cell>
          <cell r="BG180">
            <v>-2.3624722440243516E-2</v>
          </cell>
          <cell r="BH180">
            <v>37.171536027228548</v>
          </cell>
          <cell r="BJ180">
            <v>-3.3704892152774758E-2</v>
          </cell>
          <cell r="BK180">
            <v>37.27198325890447</v>
          </cell>
          <cell r="BM180" t="str">
            <v>HKGTextiles, Garments and Leather</v>
          </cell>
        </row>
        <row r="181">
          <cell r="G181">
            <v>-7.3338182119186968E-4</v>
          </cell>
          <cell r="H181">
            <v>8.1546171568334103E-3</v>
          </cell>
          <cell r="J181">
            <v>-1.1701461917255074E-3</v>
          </cell>
          <cell r="K181">
            <v>8.7525820126757026E-3</v>
          </cell>
          <cell r="M181">
            <v>-3.538597869919613E-3</v>
          </cell>
          <cell r="N181">
            <v>9.8812919459305704E-3</v>
          </cell>
          <cell r="R181">
            <v>-1.4046166324988008E-3</v>
          </cell>
          <cell r="S181">
            <v>1.7174509615870193E-2</v>
          </cell>
          <cell r="U181">
            <v>-2.2439401218434796E-3</v>
          </cell>
          <cell r="V181">
            <v>1.8202472187113017E-2</v>
          </cell>
          <cell r="X181">
            <v>-7.0626400120090693E-3</v>
          </cell>
          <cell r="Y181">
            <v>2.0500338927377015E-2</v>
          </cell>
          <cell r="AC181">
            <v>-4.8538258124608546E-4</v>
          </cell>
          <cell r="AD181">
            <v>7.1225561259780079E-3</v>
          </cell>
          <cell r="AF181">
            <v>-7.7338419214356691E-4</v>
          </cell>
          <cell r="AG181">
            <v>6.3355726888403296E-3</v>
          </cell>
          <cell r="AI181">
            <v>-2.2326764301396906E-3</v>
          </cell>
          <cell r="AJ181">
            <v>7.0304584223777056E-3</v>
          </cell>
          <cell r="AL181">
            <v>-1.7321443052816927E-2</v>
          </cell>
          <cell r="AM181">
            <v>0.1926005426069316</v>
          </cell>
          <cell r="AO181">
            <v>-2.7637200756495478E-2</v>
          </cell>
          <cell r="AP181">
            <v>0.20672362815222817</v>
          </cell>
          <cell r="AR181">
            <v>-8.3576685049295801E-2</v>
          </cell>
          <cell r="AS181">
            <v>0.2333821629932602</v>
          </cell>
          <cell r="AU181">
            <v>-1.5767654329440869E-2</v>
          </cell>
          <cell r="AV181">
            <v>0.19279405115611198</v>
          </cell>
          <cell r="AX181">
            <v>-2.518955803210712E-2</v>
          </cell>
          <cell r="AY181">
            <v>0.2043335403746934</v>
          </cell>
          <cell r="BA181">
            <v>-7.9282320731548228E-2</v>
          </cell>
          <cell r="BB181">
            <v>0.23012845666522991</v>
          </cell>
          <cell r="BD181">
            <v>-1.9446706499473703E-2</v>
          </cell>
          <cell r="BE181">
            <v>0.28536305969681897</v>
          </cell>
          <cell r="BG181">
            <v>-3.0985404044244973E-2</v>
          </cell>
          <cell r="BH181">
            <v>0.25383280600977054</v>
          </cell>
          <cell r="BJ181">
            <v>-8.9451506755258994E-2</v>
          </cell>
          <cell r="BK181">
            <v>0.28167319302176708</v>
          </cell>
          <cell r="BM181" t="str">
            <v>HUNAgriculture, Mining and Quarrying</v>
          </cell>
        </row>
        <row r="182">
          <cell r="G182">
            <v>-3.7483089836314321E-3</v>
          </cell>
          <cell r="H182">
            <v>3.635726124048233E-2</v>
          </cell>
          <cell r="J182">
            <v>-6.7801098339259624E-3</v>
          </cell>
          <cell r="K182">
            <v>5.8042474091053009E-2</v>
          </cell>
          <cell r="M182">
            <v>-4.4294323772192001E-2</v>
          </cell>
          <cell r="N182">
            <v>0.1686040535569191</v>
          </cell>
          <cell r="R182">
            <v>-3.5114896018058062E-3</v>
          </cell>
          <cell r="S182">
            <v>3.53646045550704E-2</v>
          </cell>
          <cell r="U182">
            <v>-6.3947022426873446E-3</v>
          </cell>
          <cell r="V182">
            <v>5.6371878832578659E-2</v>
          </cell>
          <cell r="X182">
            <v>-4.2275728657841682E-2</v>
          </cell>
          <cell r="Y182">
            <v>0.18027633428573608</v>
          </cell>
          <cell r="AC182">
            <v>-1.1717612855136395E-2</v>
          </cell>
          <cell r="AD182">
            <v>0.13333767652511597</v>
          </cell>
          <cell r="AF182">
            <v>-2.1572669968008995E-2</v>
          </cell>
          <cell r="AG182">
            <v>0.21180342882871628</v>
          </cell>
          <cell r="AI182">
            <v>-0.15048260614275932</v>
          </cell>
          <cell r="AJ182">
            <v>0.23725359886884689</v>
          </cell>
          <cell r="AL182">
            <v>-5.6920161671694086E-2</v>
          </cell>
          <cell r="AM182">
            <v>0.55210528181786611</v>
          </cell>
          <cell r="AO182">
            <v>-0.10295974787143011</v>
          </cell>
          <cell r="AP182">
            <v>0.88140732888223139</v>
          </cell>
          <cell r="AR182">
            <v>-0.67263400142880081</v>
          </cell>
          <cell r="AS182">
            <v>2.560346553304973</v>
          </cell>
          <cell r="AU182">
            <v>-5.5873982189517377E-2</v>
          </cell>
          <cell r="AV182">
            <v>0.5627131243769532</v>
          </cell>
          <cell r="AX182">
            <v>-0.10175097173331711</v>
          </cell>
          <cell r="AY182">
            <v>0.8969758453111657</v>
          </cell>
          <cell r="BA182">
            <v>-0.67268127716009285</v>
          </cell>
          <cell r="BB182">
            <v>2.8685138882065089</v>
          </cell>
          <cell r="BD182">
            <v>-5.424640847137626E-2</v>
          </cell>
          <cell r="BE182">
            <v>0.6172835845344613</v>
          </cell>
          <cell r="BG182">
            <v>-9.9870159679310011E-2</v>
          </cell>
          <cell r="BH182">
            <v>0.98053890821663203</v>
          </cell>
          <cell r="BJ182">
            <v>-0.69665562615674392</v>
          </cell>
          <cell r="BK182">
            <v>1.0983598617445285</v>
          </cell>
          <cell r="BM182" t="str">
            <v>HUNElectronics and Machinery</v>
          </cell>
        </row>
        <row r="183">
          <cell r="G183">
            <v>-9.2678528599208221E-3</v>
          </cell>
          <cell r="H183">
            <v>6.2556046090321615E-2</v>
          </cell>
          <cell r="J183">
            <v>-1.4051675083464943E-2</v>
          </cell>
          <cell r="K183">
            <v>8.575625839876011E-2</v>
          </cell>
          <cell r="M183">
            <v>-0.14366855891421437</v>
          </cell>
          <cell r="N183">
            <v>0.10819457535399124</v>
          </cell>
          <cell r="R183">
            <v>-7.0808880554977804E-3</v>
          </cell>
          <cell r="S183">
            <v>4.1743679728824645E-2</v>
          </cell>
          <cell r="U183">
            <v>-1.0666616988601163E-2</v>
          </cell>
          <cell r="V183">
            <v>6.2574348296038806E-2</v>
          </cell>
          <cell r="X183">
            <v>-8.4817154594929889E-2</v>
          </cell>
          <cell r="Y183">
            <v>7.9321980942040682E-2</v>
          </cell>
          <cell r="AC183">
            <v>-2.6666314641261124E-2</v>
          </cell>
          <cell r="AD183">
            <v>0.22500575823141844</v>
          </cell>
          <cell r="AF183">
            <v>-4.0503677997548948E-2</v>
          </cell>
          <cell r="AG183">
            <v>0.28605935910309199</v>
          </cell>
          <cell r="AI183">
            <v>-0.61069612907886039</v>
          </cell>
          <cell r="AJ183">
            <v>0.35563690378330648</v>
          </cell>
          <cell r="AL183">
            <v>-4.0353015704086601E-2</v>
          </cell>
          <cell r="AM183">
            <v>0.27237431888726371</v>
          </cell>
          <cell r="AO183">
            <v>-6.1182182527294404E-2</v>
          </cell>
          <cell r="AP183">
            <v>0.37339000674622697</v>
          </cell>
          <cell r="AR183">
            <v>-0.62554506439351387</v>
          </cell>
          <cell r="AS183">
            <v>0.47108833775700332</v>
          </cell>
          <cell r="AU183">
            <v>-3.1932031359011792E-2</v>
          </cell>
          <cell r="AV183">
            <v>0.18824764347268971</v>
          </cell>
          <cell r="AX183">
            <v>-4.8102264222370315E-2</v>
          </cell>
          <cell r="AY183">
            <v>0.28218579878655781</v>
          </cell>
          <cell r="BA183">
            <v>-0.38249214209855981</v>
          </cell>
          <cell r="BB183">
            <v>0.35771106152900717</v>
          </cell>
          <cell r="BD183">
            <v>-4.8304243418531463E-2</v>
          </cell>
          <cell r="BE183">
            <v>0.40758286483893613</v>
          </cell>
          <cell r="BG183">
            <v>-7.3369700600176113E-2</v>
          </cell>
          <cell r="BH183">
            <v>0.51817737471995018</v>
          </cell>
          <cell r="BJ183">
            <v>-1.1062351461246047</v>
          </cell>
          <cell r="BK183">
            <v>0.64421243805399198</v>
          </cell>
          <cell r="BM183" t="str">
            <v>HUNOther</v>
          </cell>
        </row>
        <row r="184">
          <cell r="G184">
            <v>-1.153058441719762E-2</v>
          </cell>
          <cell r="H184">
            <v>4.1915588701232728E-2</v>
          </cell>
          <cell r="J184">
            <v>-1.8794373707634843E-2</v>
          </cell>
          <cell r="K184">
            <v>6.6980611364788792E-2</v>
          </cell>
          <cell r="M184">
            <v>-8.6838595088405163E-2</v>
          </cell>
          <cell r="N184">
            <v>0.10649571698704793</v>
          </cell>
          <cell r="R184">
            <v>-8.446639545582002E-3</v>
          </cell>
          <cell r="S184">
            <v>3.0932411202229559E-2</v>
          </cell>
          <cell r="U184">
            <v>-1.3705549361475278E-2</v>
          </cell>
          <cell r="V184">
            <v>4.9893862713361159E-2</v>
          </cell>
          <cell r="X184">
            <v>-6.3573403604095802E-2</v>
          </cell>
          <cell r="Y184">
            <v>7.8087807894917205E-2</v>
          </cell>
          <cell r="AC184">
            <v>-6.5565242095712815E-3</v>
          </cell>
          <cell r="AD184">
            <v>2.1777060300337325E-2</v>
          </cell>
          <cell r="AF184">
            <v>-1.0734777321260682E-2</v>
          </cell>
          <cell r="AG184">
            <v>3.7538313984669003E-2</v>
          </cell>
          <cell r="AI184">
            <v>-4.6293454523265359E-2</v>
          </cell>
          <cell r="AJ184">
            <v>5.7458091909666109E-2</v>
          </cell>
          <cell r="AL184">
            <v>-1.7548947175408999E-2</v>
          </cell>
          <cell r="AM184">
            <v>6.3793336515277563E-2</v>
          </cell>
          <cell r="AO184">
            <v>-2.8604055046703263E-2</v>
          </cell>
          <cell r="AP184">
            <v>0.10194099172147213</v>
          </cell>
          <cell r="AR184">
            <v>-0.13216380565413929</v>
          </cell>
          <cell r="AS184">
            <v>0.16208091838134456</v>
          </cell>
          <cell r="AU184">
            <v>-1.384923703703728E-2</v>
          </cell>
          <cell r="AV184">
            <v>5.0717245900572749E-2</v>
          </cell>
          <cell r="AX184">
            <v>-2.247182454105864E-2</v>
          </cell>
          <cell r="AY184">
            <v>8.1806726530926327E-2</v>
          </cell>
          <cell r="BA184">
            <v>-0.10423590719280508</v>
          </cell>
          <cell r="BB184">
            <v>0.12803394242210717</v>
          </cell>
          <cell r="BD184">
            <v>-3.3999077731946215E-2</v>
          </cell>
          <cell r="BE184">
            <v>0.11292568169634838</v>
          </cell>
          <cell r="BG184">
            <v>-5.5665550360949584E-2</v>
          </cell>
          <cell r="BH184">
            <v>0.19465619500464224</v>
          </cell>
          <cell r="BJ184">
            <v>-0.24005627196787746</v>
          </cell>
          <cell r="BK184">
            <v>0.29795087621491223</v>
          </cell>
          <cell r="BM184" t="str">
            <v>HUNServices</v>
          </cell>
        </row>
        <row r="185">
          <cell r="G185">
            <v>-1.5740453818580136E-4</v>
          </cell>
          <cell r="H185">
            <v>5.1032520132139325E-3</v>
          </cell>
          <cell r="J185">
            <v>-2.6919571246253327E-4</v>
          </cell>
          <cell r="K185">
            <v>1.2603432405740023E-2</v>
          </cell>
          <cell r="M185">
            <v>-1.4469830202870071E-3</v>
          </cell>
          <cell r="N185">
            <v>1.2932040262967348E-2</v>
          </cell>
          <cell r="R185">
            <v>-5.242730985628441E-4</v>
          </cell>
          <cell r="S185">
            <v>1.8223781138658524E-2</v>
          </cell>
          <cell r="U185">
            <v>-8.9887701324187219E-4</v>
          </cell>
          <cell r="V185">
            <v>4.5253296382725239E-2</v>
          </cell>
          <cell r="X185">
            <v>-4.701477475464344E-3</v>
          </cell>
          <cell r="Y185">
            <v>4.6386449597775936E-2</v>
          </cell>
          <cell r="AC185">
            <v>-4.4238932605367154E-4</v>
          </cell>
          <cell r="AD185">
            <v>1.5037087723612785E-2</v>
          </cell>
          <cell r="AF185">
            <v>-7.572578324470669E-4</v>
          </cell>
          <cell r="AG185">
            <v>3.7249048240482807E-2</v>
          </cell>
          <cell r="AI185">
            <v>-4.0333011420443654E-3</v>
          </cell>
          <cell r="AJ185">
            <v>3.8184859789907932E-2</v>
          </cell>
          <cell r="AL185">
            <v>-3.0947071411637675E-2</v>
          </cell>
          <cell r="AM185">
            <v>1.0033427644766686</v>
          </cell>
          <cell r="AO185">
            <v>-5.2926167398369063E-2</v>
          </cell>
          <cell r="AP185">
            <v>2.4779420414917128</v>
          </cell>
          <cell r="AR185">
            <v>-0.28448917277969898</v>
          </cell>
          <cell r="AS185">
            <v>2.5425491420318207</v>
          </cell>
          <cell r="AU185">
            <v>-3.1922656921663399E-2</v>
          </cell>
          <cell r="AV185">
            <v>1.1096344914503418</v>
          </cell>
          <cell r="AX185">
            <v>-5.4732052030035991E-2</v>
          </cell>
          <cell r="AY185">
            <v>2.7554445554427498</v>
          </cell>
          <cell r="BA185">
            <v>-0.28626998578716129</v>
          </cell>
          <cell r="BB185">
            <v>2.82444153702144</v>
          </cell>
          <cell r="BD185">
            <v>-3.1286556598632227E-2</v>
          </cell>
          <cell r="BE185">
            <v>1.063449474109446</v>
          </cell>
          <cell r="BG185">
            <v>-5.3554614994798411E-2</v>
          </cell>
          <cell r="BH185">
            <v>2.6343186586731968</v>
          </cell>
          <cell r="BJ185">
            <v>-0.28524219963794889</v>
          </cell>
          <cell r="BK185">
            <v>2.7005009087467235</v>
          </cell>
          <cell r="BM185" t="str">
            <v>HUNTextiles, Garments and Leather</v>
          </cell>
        </row>
        <row r="186">
          <cell r="G186">
            <v>-3.0443337745964527E-3</v>
          </cell>
          <cell r="H186">
            <v>9.9882343783974648E-3</v>
          </cell>
          <cell r="J186">
            <v>-4.6775243245065212E-3</v>
          </cell>
          <cell r="K186">
            <v>1.7865268047899008E-2</v>
          </cell>
          <cell r="M186">
            <v>-6.764949532225728E-3</v>
          </cell>
          <cell r="N186">
            <v>1.8742911983281374E-2</v>
          </cell>
          <cell r="R186">
            <v>-5.2451116498559713E-3</v>
          </cell>
          <cell r="S186">
            <v>2.4817078607156873E-2</v>
          </cell>
          <cell r="U186">
            <v>-8.3080746699124575E-3</v>
          </cell>
          <cell r="V186">
            <v>4.4652965036220849E-2</v>
          </cell>
          <cell r="X186">
            <v>-1.1514735699165612E-2</v>
          </cell>
          <cell r="Y186">
            <v>4.6106868190690875E-2</v>
          </cell>
          <cell r="AC186">
            <v>-2.5790348008740693E-3</v>
          </cell>
          <cell r="AD186">
            <v>2.0861495286226273E-2</v>
          </cell>
          <cell r="AF186">
            <v>-3.8634742377325892E-3</v>
          </cell>
          <cell r="AG186">
            <v>2.882083784788847E-2</v>
          </cell>
          <cell r="AI186">
            <v>-5.7869229931384325E-3</v>
          </cell>
          <cell r="AJ186">
            <v>2.9586351476609707E-2</v>
          </cell>
          <cell r="AL186">
            <v>-1.8200904767035588E-2</v>
          </cell>
          <cell r="AM186">
            <v>5.9715824929919621E-2</v>
          </cell>
          <cell r="AO186">
            <v>-2.7965125074736891E-2</v>
          </cell>
          <cell r="AP186">
            <v>0.10680959002942321</v>
          </cell>
          <cell r="AR186">
            <v>-4.0445040296596228E-2</v>
          </cell>
          <cell r="AS186">
            <v>0.11205668672445568</v>
          </cell>
          <cell r="AU186">
            <v>-1.0678521841094971E-2</v>
          </cell>
          <cell r="AV186">
            <v>5.0525085761705855E-2</v>
          </cell>
          <cell r="AX186">
            <v>-1.6914407689023022E-2</v>
          </cell>
          <cell r="AY186">
            <v>9.0908963286230132E-2</v>
          </cell>
          <cell r="BA186">
            <v>-2.3442848287386294E-2</v>
          </cell>
          <cell r="BB186">
            <v>9.3868964450413428E-2</v>
          </cell>
          <cell r="BD186">
            <v>-4.2329993669799594E-2</v>
          </cell>
          <cell r="BE186">
            <v>0.34240211225890749</v>
          </cell>
          <cell r="BG186">
            <v>-6.3411645306696962E-2</v>
          </cell>
          <cell r="BH186">
            <v>0.47303971363471714</v>
          </cell>
          <cell r="BJ186">
            <v>-9.4981430100961495E-2</v>
          </cell>
          <cell r="BK186">
            <v>0.48560417652871651</v>
          </cell>
          <cell r="BM186" t="str">
            <v>INDAgriculture, Mining and Quarrying</v>
          </cell>
        </row>
        <row r="187">
          <cell r="G187">
            <v>-4.844388022320345E-4</v>
          </cell>
          <cell r="H187">
            <v>4.518881207332015E-3</v>
          </cell>
          <cell r="J187">
            <v>-8.1241730367764831E-4</v>
          </cell>
          <cell r="K187">
            <v>7.2420774959027767E-3</v>
          </cell>
          <cell r="M187">
            <v>-6.8252815399318933E-3</v>
          </cell>
          <cell r="N187">
            <v>8.2015804946422577E-3</v>
          </cell>
          <cell r="R187">
            <v>-1.5138801609282382E-4</v>
          </cell>
          <cell r="S187">
            <v>1.5244231908582151E-3</v>
          </cell>
          <cell r="U187">
            <v>-2.5432129041291773E-4</v>
          </cell>
          <cell r="V187">
            <v>2.4503682507202029E-3</v>
          </cell>
          <cell r="X187">
            <v>-2.3241252638399601E-3</v>
          </cell>
          <cell r="Y187">
            <v>2.746839018072933E-3</v>
          </cell>
          <cell r="AC187">
            <v>-2.2551218280568719E-3</v>
          </cell>
          <cell r="AD187">
            <v>9.5886830240488052E-2</v>
          </cell>
          <cell r="AF187">
            <v>-3.2486499985679984E-3</v>
          </cell>
          <cell r="AG187">
            <v>0.14647477492690086</v>
          </cell>
          <cell r="AI187">
            <v>-0.12753108143806458</v>
          </cell>
          <cell r="AJ187">
            <v>0.1573224849998951</v>
          </cell>
          <cell r="AL187">
            <v>-2.6318044623893044E-2</v>
          </cell>
          <cell r="AM187">
            <v>0.24549667928472821</v>
          </cell>
          <cell r="AO187">
            <v>-4.4136090570982216E-2</v>
          </cell>
          <cell r="AP187">
            <v>0.39343941449093367</v>
          </cell>
          <cell r="AR187">
            <v>-0.37079619409289905</v>
          </cell>
          <cell r="AS187">
            <v>0.4455662107368909</v>
          </cell>
          <cell r="AU187">
            <v>-2.6248004844430767E-2</v>
          </cell>
          <cell r="AV187">
            <v>0.2643080233911973</v>
          </cell>
          <cell r="AX187">
            <v>-4.4094814339247966E-2</v>
          </cell>
          <cell r="AY187">
            <v>0.42485052235645249</v>
          </cell>
          <cell r="BA187">
            <v>-0.4029622209127221</v>
          </cell>
          <cell r="BB187">
            <v>0.47625331062560555</v>
          </cell>
          <cell r="BD187">
            <v>-4.0448199817336397E-2</v>
          </cell>
          <cell r="BE187">
            <v>1.7198404188922003</v>
          </cell>
          <cell r="BG187">
            <v>-5.8268268544893073E-2</v>
          </cell>
          <cell r="BH187">
            <v>2.627193303143021</v>
          </cell>
          <cell r="BJ187">
            <v>-2.2874164050696013</v>
          </cell>
          <cell r="BK187">
            <v>2.8217594410492248</v>
          </cell>
          <cell r="BM187" t="str">
            <v>INDElectronics and Machinery</v>
          </cell>
        </row>
        <row r="188">
          <cell r="G188">
            <v>-6.0212593198230024E-3</v>
          </cell>
          <cell r="H188">
            <v>1.2606963166035712E-2</v>
          </cell>
          <cell r="J188">
            <v>-8.1951258034678176E-3</v>
          </cell>
          <cell r="K188">
            <v>2.367043832782656E-2</v>
          </cell>
          <cell r="M188">
            <v>-1.6810199565952644E-2</v>
          </cell>
          <cell r="N188">
            <v>2.6843981468118727E-2</v>
          </cell>
          <cell r="R188">
            <v>-3.5848737234118744E-3</v>
          </cell>
          <cell r="S188">
            <v>8.8432901256965124E-3</v>
          </cell>
          <cell r="U188">
            <v>-4.7933637624737457E-3</v>
          </cell>
          <cell r="V188">
            <v>1.669945775938686E-2</v>
          </cell>
          <cell r="X188">
            <v>-9.4623295362907811E-3</v>
          </cell>
          <cell r="Y188">
            <v>1.8416821634673397E-2</v>
          </cell>
          <cell r="AC188">
            <v>-9.34766068423869E-2</v>
          </cell>
          <cell r="AD188">
            <v>0.18293998037006531</v>
          </cell>
          <cell r="AF188">
            <v>-0.1030379028520656</v>
          </cell>
          <cell r="AG188">
            <v>0.34497293294589326</v>
          </cell>
          <cell r="AI188">
            <v>-0.15629464417543204</v>
          </cell>
          <cell r="AJ188">
            <v>0.36274489094648743</v>
          </cell>
          <cell r="AL188">
            <v>-3.3828529748977564E-2</v>
          </cell>
          <cell r="AM188">
            <v>7.0828211484344428E-2</v>
          </cell>
          <cell r="AO188">
            <v>-4.6041706944349642E-2</v>
          </cell>
          <cell r="AP188">
            <v>0.132984826696977</v>
          </cell>
          <cell r="AR188">
            <v>-9.4442757884706893E-2</v>
          </cell>
          <cell r="AS188">
            <v>0.15081436912801</v>
          </cell>
          <cell r="AU188">
            <v>-2.1545723219226421E-2</v>
          </cell>
          <cell r="AV188">
            <v>5.3149733043939655E-2</v>
          </cell>
          <cell r="AX188">
            <v>-2.8808961454027605E-2</v>
          </cell>
          <cell r="AY188">
            <v>0.10036668584590304</v>
          </cell>
          <cell r="BA188">
            <v>-5.6870269060411434E-2</v>
          </cell>
          <cell r="BB188">
            <v>0.11068834556908168</v>
          </cell>
          <cell r="BD188">
            <v>-0.19504459505591515</v>
          </cell>
          <cell r="BE188">
            <v>0.38171533601962893</v>
          </cell>
          <cell r="BG188">
            <v>-0.21499481759193356</v>
          </cell>
          <cell r="BH188">
            <v>0.71980689377326357</v>
          </cell>
          <cell r="BJ188">
            <v>-0.32611823013650887</v>
          </cell>
          <cell r="BK188">
            <v>0.75688915925837341</v>
          </cell>
          <cell r="BM188" t="str">
            <v>INDOther</v>
          </cell>
        </row>
        <row r="189">
          <cell r="G189">
            <v>-8.5055787393031324E-3</v>
          </cell>
          <cell r="H189">
            <v>2.5295240749862113E-2</v>
          </cell>
          <cell r="J189">
            <v>-1.2552228179032454E-2</v>
          </cell>
          <cell r="K189">
            <v>5.1087655793129017E-2</v>
          </cell>
          <cell r="M189">
            <v>-2.7531014200633308E-2</v>
          </cell>
          <cell r="N189">
            <v>5.6310209352000484E-2</v>
          </cell>
          <cell r="R189">
            <v>-4.4136984976788085E-3</v>
          </cell>
          <cell r="S189">
            <v>1.3564402814580989E-2</v>
          </cell>
          <cell r="U189">
            <v>-6.4574263515080332E-3</v>
          </cell>
          <cell r="V189">
            <v>2.7795555347136625E-2</v>
          </cell>
          <cell r="X189">
            <v>-1.3961633156553077E-2</v>
          </cell>
          <cell r="Y189">
            <v>3.0366329682200766E-2</v>
          </cell>
          <cell r="AC189">
            <v>-7.7498984304237573E-3</v>
          </cell>
          <cell r="AD189">
            <v>1.8569664356648308E-2</v>
          </cell>
          <cell r="AF189">
            <v>-1.2505934025532503E-2</v>
          </cell>
          <cell r="AG189">
            <v>3.9855643177733865E-2</v>
          </cell>
          <cell r="AI189">
            <v>-2.6569130212522891E-2</v>
          </cell>
          <cell r="AJ189">
            <v>4.5768089106805188E-2</v>
          </cell>
          <cell r="AL189">
            <v>-1.3790129311476421E-2</v>
          </cell>
          <cell r="AM189">
            <v>4.1011276433625225E-2</v>
          </cell>
          <cell r="AO189">
            <v>-2.0350978462659871E-2</v>
          </cell>
          <cell r="AP189">
            <v>8.2828623565851231E-2</v>
          </cell>
          <cell r="AR189">
            <v>-4.4636144998398124E-2</v>
          </cell>
          <cell r="AS189">
            <v>9.1295970835256382E-2</v>
          </cell>
          <cell r="AU189">
            <v>-1.5466571373673368E-2</v>
          </cell>
          <cell r="AV189">
            <v>4.7532654163691783E-2</v>
          </cell>
          <cell r="AX189">
            <v>-2.262824377522903E-2</v>
          </cell>
          <cell r="AY189">
            <v>9.7401746148601934E-2</v>
          </cell>
          <cell r="BA189">
            <v>-4.8924636746809108E-2</v>
          </cell>
          <cell r="BB189">
            <v>0.10641030546904211</v>
          </cell>
          <cell r="BD189">
            <v>-2.4989439174645123E-2</v>
          </cell>
          <cell r="BE189">
            <v>5.987762318436797E-2</v>
          </cell>
          <cell r="BG189">
            <v>-4.0325209479691364E-2</v>
          </cell>
          <cell r="BH189">
            <v>0.12851396439551552</v>
          </cell>
          <cell r="BJ189">
            <v>-8.5671789034370976E-2</v>
          </cell>
          <cell r="BK189">
            <v>0.14757856366018321</v>
          </cell>
          <cell r="BM189" t="str">
            <v>INDServices</v>
          </cell>
        </row>
        <row r="190">
          <cell r="G190">
            <v>-6.1652854492422193E-4</v>
          </cell>
          <cell r="H190">
            <v>7.5315053109079599E-3</v>
          </cell>
          <cell r="J190">
            <v>-1.2233751476742327E-3</v>
          </cell>
          <cell r="K190">
            <v>1.8289424479007721E-2</v>
          </cell>
          <cell r="M190">
            <v>-1.7445748671889305E-3</v>
          </cell>
          <cell r="N190">
            <v>1.8550887238234282E-2</v>
          </cell>
          <cell r="R190">
            <v>-1.4109608891885728E-3</v>
          </cell>
          <cell r="S190">
            <v>1.8236336996778846E-2</v>
          </cell>
          <cell r="U190">
            <v>-2.7995677082799375E-3</v>
          </cell>
          <cell r="V190">
            <v>4.537127772346139E-2</v>
          </cell>
          <cell r="X190">
            <v>-4.0457817376591265E-3</v>
          </cell>
          <cell r="Y190">
            <v>4.5956551562994719E-2</v>
          </cell>
          <cell r="AC190">
            <v>-3.0452715000137687E-3</v>
          </cell>
          <cell r="AD190">
            <v>0.15121397748589516</v>
          </cell>
          <cell r="AF190">
            <v>-6.0426590498536825E-3</v>
          </cell>
          <cell r="AG190">
            <v>0.37366010248661041</v>
          </cell>
          <cell r="AI190">
            <v>-8.6157906334847212E-3</v>
          </cell>
          <cell r="AJ190">
            <v>0.37515635788440704</v>
          </cell>
          <cell r="AL190">
            <v>-3.1537356186857282E-2</v>
          </cell>
          <cell r="AM190">
            <v>0.38525996495832299</v>
          </cell>
          <cell r="AO190">
            <v>-6.2579450862398522E-2</v>
          </cell>
          <cell r="AP190">
            <v>0.93556105227534625</v>
          </cell>
          <cell r="AR190">
            <v>-8.9240440583232036E-2</v>
          </cell>
          <cell r="AS190">
            <v>0.94893568713242338</v>
          </cell>
          <cell r="AU190">
            <v>-2.7507097913900894E-2</v>
          </cell>
          <cell r="AV190">
            <v>0.35552275843008657</v>
          </cell>
          <cell r="AX190">
            <v>-5.4578396650340734E-2</v>
          </cell>
          <cell r="AY190">
            <v>0.88452641627492012</v>
          </cell>
          <cell r="BA190">
            <v>-7.8873706031683116E-2</v>
          </cell>
          <cell r="BB190">
            <v>0.8959365020780401</v>
          </cell>
          <cell r="BD190">
            <v>-3.2418845109284611E-2</v>
          </cell>
          <cell r="BE190">
            <v>1.6097686247193133</v>
          </cell>
          <cell r="BG190">
            <v>-6.432793522171594E-2</v>
          </cell>
          <cell r="BH190">
            <v>3.9778486042962231</v>
          </cell>
          <cell r="BJ190">
            <v>-9.1720551694554467E-2</v>
          </cell>
          <cell r="BK190">
            <v>3.9937771912825983</v>
          </cell>
          <cell r="BM190" t="str">
            <v>INDTextiles, Garments and Leather</v>
          </cell>
        </row>
        <row r="191">
          <cell r="G191">
            <v>-1.4338209759443998E-2</v>
          </cell>
          <cell r="H191">
            <v>2.304736478254199E-2</v>
          </cell>
          <cell r="J191">
            <v>-2.2720771841704845E-2</v>
          </cell>
          <cell r="K191">
            <v>4.1293803602457047E-2</v>
          </cell>
          <cell r="M191">
            <v>-3.6492351442575455E-2</v>
          </cell>
          <cell r="N191">
            <v>4.5358151197433472E-2</v>
          </cell>
          <cell r="R191">
            <v>-8.9735416695475578E-3</v>
          </cell>
          <cell r="S191">
            <v>1.9028379814699292E-2</v>
          </cell>
          <cell r="U191">
            <v>-1.4481581747531891E-2</v>
          </cell>
          <cell r="V191">
            <v>3.4531809156760573E-2</v>
          </cell>
          <cell r="X191">
            <v>-2.4585900362581015E-2</v>
          </cell>
          <cell r="Y191">
            <v>3.739584144204855E-2</v>
          </cell>
          <cell r="AC191">
            <v>-2.5861529400572181E-2</v>
          </cell>
          <cell r="AD191">
            <v>4.3814572039991617E-2</v>
          </cell>
          <cell r="AF191">
            <v>-4.0720701916143298E-2</v>
          </cell>
          <cell r="AG191">
            <v>7.5479093473404646E-2</v>
          </cell>
          <cell r="AI191">
            <v>-6.4083201694302261E-2</v>
          </cell>
          <cell r="AJ191">
            <v>8.2487186882644892E-2</v>
          </cell>
          <cell r="AL191">
            <v>-6.6408284923286348E-2</v>
          </cell>
          <cell r="AM191">
            <v>0.10674526268538247</v>
          </cell>
          <cell r="AO191">
            <v>-0.10523262774469458</v>
          </cell>
          <cell r="AP191">
            <v>0.19125474666682057</v>
          </cell>
          <cell r="AR191">
            <v>-0.16901653084849444</v>
          </cell>
          <cell r="AS191">
            <v>0.21007901815138938</v>
          </cell>
          <cell r="AU191">
            <v>-2.8045350973212146E-2</v>
          </cell>
          <cell r="AV191">
            <v>5.9470118934850165E-2</v>
          </cell>
          <cell r="AX191">
            <v>-4.5259838056479679E-2</v>
          </cell>
          <cell r="AY191">
            <v>0.10792357613135822</v>
          </cell>
          <cell r="BA191">
            <v>-7.6839249212042007E-2</v>
          </cell>
          <cell r="BB191">
            <v>0.11687464512924275</v>
          </cell>
          <cell r="BD191">
            <v>-0.12577422598131632</v>
          </cell>
          <cell r="BE191">
            <v>0.21308654255036616</v>
          </cell>
          <cell r="BG191">
            <v>-0.19803990265191021</v>
          </cell>
          <cell r="BH191">
            <v>0.36708287481168289</v>
          </cell>
          <cell r="BJ191">
            <v>-0.31166041909830439</v>
          </cell>
          <cell r="BK191">
            <v>0.40116583682445756</v>
          </cell>
          <cell r="BM191" t="str">
            <v>INOAgriculture, Mining and Quarrying</v>
          </cell>
        </row>
        <row r="192">
          <cell r="G192">
            <v>-8.1651934306137264E-4</v>
          </cell>
          <cell r="H192">
            <v>6.7374379141256213E-3</v>
          </cell>
          <cell r="J192">
            <v>-1.5999229508452117E-3</v>
          </cell>
          <cell r="K192">
            <v>1.7331104842014611E-2</v>
          </cell>
          <cell r="M192">
            <v>-7.0506477495655417E-3</v>
          </cell>
          <cell r="N192">
            <v>1.854144292883575E-2</v>
          </cell>
          <cell r="R192">
            <v>-2.0930883692926727E-4</v>
          </cell>
          <cell r="S192">
            <v>1.7205795156769454E-3</v>
          </cell>
          <cell r="U192">
            <v>-4.0968934627017006E-4</v>
          </cell>
          <cell r="V192">
            <v>4.4218096882104874E-3</v>
          </cell>
          <cell r="X192">
            <v>-1.8049258505925536E-3</v>
          </cell>
          <cell r="Y192">
            <v>4.7329766675829887E-3</v>
          </cell>
          <cell r="AC192">
            <v>-5.0309886282775551E-3</v>
          </cell>
          <cell r="AD192">
            <v>8.4235836286097765E-2</v>
          </cell>
          <cell r="AF192">
            <v>-9.8597711767069995E-3</v>
          </cell>
          <cell r="AG192">
            <v>0.22058341093361378</v>
          </cell>
          <cell r="AI192">
            <v>-6.8161129951477051E-2</v>
          </cell>
          <cell r="AJ192">
            <v>0.22952681966125965</v>
          </cell>
          <cell r="AL192">
            <v>-5.5996434402107727E-2</v>
          </cell>
          <cell r="AM192">
            <v>0.46204967880136516</v>
          </cell>
          <cell r="AO192">
            <v>-0.10972181042218937</v>
          </cell>
          <cell r="AP192">
            <v>1.1885573607641746</v>
          </cell>
          <cell r="AR192">
            <v>-0.48352943204095028</v>
          </cell>
          <cell r="AS192">
            <v>1.2715616617142851</v>
          </cell>
          <cell r="AU192">
            <v>-5.5834115678692967E-2</v>
          </cell>
          <cell r="AV192">
            <v>0.45897266986945456</v>
          </cell>
          <cell r="AX192">
            <v>-0.10928655802385882</v>
          </cell>
          <cell r="AY192">
            <v>1.1795385099967928</v>
          </cell>
          <cell r="BA192">
            <v>-0.48147245100551489</v>
          </cell>
          <cell r="BB192">
            <v>1.2625437637479515</v>
          </cell>
          <cell r="BD192">
            <v>-5.8461255084218851E-2</v>
          </cell>
          <cell r="BE192">
            <v>0.97883996093230241</v>
          </cell>
          <cell r="BG192">
            <v>-0.11457282860741468</v>
          </cell>
          <cell r="BH192">
            <v>2.5632304119025782</v>
          </cell>
          <cell r="BJ192">
            <v>-0.79204814388263656</v>
          </cell>
          <cell r="BK192">
            <v>2.6671548962495719</v>
          </cell>
          <cell r="BM192" t="str">
            <v>INOElectronics and Machinery</v>
          </cell>
        </row>
        <row r="193">
          <cell r="G193">
            <v>-1.1962980945099844E-2</v>
          </cell>
          <cell r="H193">
            <v>2.4904301157221198E-2</v>
          </cell>
          <cell r="J193">
            <v>-1.8631709455803502E-2</v>
          </cell>
          <cell r="K193">
            <v>5.4580765310674906E-2</v>
          </cell>
          <cell r="M193">
            <v>-3.6673613867606036E-2</v>
          </cell>
          <cell r="N193">
            <v>6.0315081616863608E-2</v>
          </cell>
          <cell r="R193">
            <v>-5.4605672739853617E-3</v>
          </cell>
          <cell r="S193">
            <v>1.0513856199395377E-2</v>
          </cell>
          <cell r="U193">
            <v>-9.2921697869314812E-3</v>
          </cell>
          <cell r="V193">
            <v>3.5902202333090827E-2</v>
          </cell>
          <cell r="X193">
            <v>-2.0321498857811093E-2</v>
          </cell>
          <cell r="Y193">
            <v>3.9014868874801323E-2</v>
          </cell>
          <cell r="AC193">
            <v>-5.8635008632336394E-2</v>
          </cell>
          <cell r="AD193">
            <v>0.16630549069350309</v>
          </cell>
          <cell r="AF193">
            <v>-8.3455399648300954E-2</v>
          </cell>
          <cell r="AG193">
            <v>0.38710964131860237</v>
          </cell>
          <cell r="AI193">
            <v>-0.17350260991497635</v>
          </cell>
          <cell r="AJ193">
            <v>0.41298039269713627</v>
          </cell>
          <cell r="AL193">
            <v>-3.9420651133546251E-2</v>
          </cell>
          <cell r="AM193">
            <v>8.2065145146429513E-2</v>
          </cell>
          <cell r="AO193">
            <v>-6.1395577059718778E-2</v>
          </cell>
          <cell r="AP193">
            <v>0.17985561606995618</v>
          </cell>
          <cell r="AR193">
            <v>-0.12084761688711489</v>
          </cell>
          <cell r="AS193">
            <v>0.19875144844092246</v>
          </cell>
          <cell r="AU193">
            <v>-3.3717573761113784E-2</v>
          </cell>
          <cell r="AV193">
            <v>6.492031031386343E-2</v>
          </cell>
          <cell r="AX193">
            <v>-5.737671646026405E-2</v>
          </cell>
          <cell r="AY193">
            <v>0.2216867029767256</v>
          </cell>
          <cell r="BA193">
            <v>-0.12547993684446487</v>
          </cell>
          <cell r="BB193">
            <v>0.24090660421553525</v>
          </cell>
          <cell r="BD193">
            <v>-0.10623223276640906</v>
          </cell>
          <cell r="BE193">
            <v>0.30130469850295183</v>
          </cell>
          <cell r="BG193">
            <v>-0.15120068450305837</v>
          </cell>
          <cell r="BH193">
            <v>0.70134758196317282</v>
          </cell>
          <cell r="BJ193">
            <v>-0.31434411065989826</v>
          </cell>
          <cell r="BK193">
            <v>0.74821902867036505</v>
          </cell>
          <cell r="BM193" t="str">
            <v>INOOther</v>
          </cell>
        </row>
        <row r="194">
          <cell r="G194">
            <v>-7.4135055911028758E-3</v>
          </cell>
          <cell r="H194">
            <v>1.9515615513228113E-2</v>
          </cell>
          <cell r="J194">
            <v>-1.2326123447564896E-2</v>
          </cell>
          <cell r="K194">
            <v>4.5184922921180259E-2</v>
          </cell>
          <cell r="M194">
            <v>-2.3898971536254976E-2</v>
          </cell>
          <cell r="N194">
            <v>4.8560674076725263E-2</v>
          </cell>
          <cell r="R194">
            <v>-7.545689111793763E-3</v>
          </cell>
          <cell r="S194">
            <v>2.126704547481495E-2</v>
          </cell>
          <cell r="U194">
            <v>-1.2536018297396367E-2</v>
          </cell>
          <cell r="V194">
            <v>4.9853520948090591E-2</v>
          </cell>
          <cell r="X194">
            <v>-2.5143350954749621E-2</v>
          </cell>
          <cell r="Y194">
            <v>5.35064089417574E-2</v>
          </cell>
          <cell r="AC194">
            <v>-1.4882750256504096E-3</v>
          </cell>
          <cell r="AD194">
            <v>2.4328593063387416E-3</v>
          </cell>
          <cell r="AF194">
            <v>-2.5832420933511457E-3</v>
          </cell>
          <cell r="AG194">
            <v>6.86630883694761E-3</v>
          </cell>
          <cell r="AI194">
            <v>-4.0532102500492329E-3</v>
          </cell>
          <cell r="AJ194">
            <v>7.3225239959811006E-3</v>
          </cell>
          <cell r="AL194">
            <v>-1.6413441221955309E-2</v>
          </cell>
          <cell r="AM194">
            <v>4.3207414387205774E-2</v>
          </cell>
          <cell r="AO194">
            <v>-2.728993729282049E-2</v>
          </cell>
          <cell r="AP194">
            <v>0.10003905269531777</v>
          </cell>
          <cell r="AR194">
            <v>-5.2912129053530335E-2</v>
          </cell>
          <cell r="AS194">
            <v>0.10751293836122752</v>
          </cell>
          <cell r="AU194">
            <v>-1.5502171112815094E-2</v>
          </cell>
          <cell r="AV194">
            <v>4.3691884615191683E-2</v>
          </cell>
          <cell r="AX194">
            <v>-2.5754506691228092E-2</v>
          </cell>
          <cell r="AY194">
            <v>0.10242110440326542</v>
          </cell>
          <cell r="BA194">
            <v>-5.1655524508805749E-2</v>
          </cell>
          <cell r="BB194">
            <v>0.10992574631135342</v>
          </cell>
          <cell r="BD194">
            <v>-2.4004920520835551E-2</v>
          </cell>
          <cell r="BE194">
            <v>3.9240458437118653E-2</v>
          </cell>
          <cell r="BG194">
            <v>-4.1666036228667554E-2</v>
          </cell>
          <cell r="BH194">
            <v>0.11074915258381483</v>
          </cell>
          <cell r="BJ194">
            <v>-6.5375678708407298E-2</v>
          </cell>
          <cell r="BK194">
            <v>0.11810761015667727</v>
          </cell>
          <cell r="BM194" t="str">
            <v>INOServices</v>
          </cell>
        </row>
        <row r="195">
          <cell r="G195">
            <v>-4.9318418314214796E-4</v>
          </cell>
          <cell r="H195">
            <v>1.9378112629055977E-2</v>
          </cell>
          <cell r="J195">
            <v>-9.7855812055058777E-4</v>
          </cell>
          <cell r="K195">
            <v>4.2832780629396439E-2</v>
          </cell>
          <cell r="M195">
            <v>-1.5969438827596605E-3</v>
          </cell>
          <cell r="N195">
            <v>4.3050628155469894E-2</v>
          </cell>
          <cell r="R195">
            <v>-9.2295493232086301E-4</v>
          </cell>
          <cell r="S195">
            <v>3.654567152261734E-2</v>
          </cell>
          <cell r="U195">
            <v>-1.8322336254641414E-3</v>
          </cell>
          <cell r="V195">
            <v>8.0874048173427582E-2</v>
          </cell>
          <cell r="X195">
            <v>-2.9965545982122421E-3</v>
          </cell>
          <cell r="Y195">
            <v>8.1279117614030838E-2</v>
          </cell>
          <cell r="AC195">
            <v>-4.4584103161469102E-3</v>
          </cell>
          <cell r="AD195">
            <v>0.21147416532039642</v>
          </cell>
          <cell r="AF195">
            <v>-8.7988662999123335E-3</v>
          </cell>
          <cell r="AG195">
            <v>0.46806682646274567</v>
          </cell>
          <cell r="AI195">
            <v>-1.4030758757144213E-2</v>
          </cell>
          <cell r="AJ195">
            <v>0.47014111280441284</v>
          </cell>
          <cell r="AL195">
            <v>-3.4330725982905312E-2</v>
          </cell>
          <cell r="AM195">
            <v>1.3489172959592903</v>
          </cell>
          <cell r="AO195">
            <v>-6.811777798901196E-2</v>
          </cell>
          <cell r="AP195">
            <v>2.9816050577799542</v>
          </cell>
          <cell r="AR195">
            <v>-0.11116383031549303</v>
          </cell>
          <cell r="AS195">
            <v>2.9967695013678095</v>
          </cell>
          <cell r="AU195">
            <v>-3.345834853764236E-2</v>
          </cell>
          <cell r="AV195">
            <v>1.3248293849745993</v>
          </cell>
          <cell r="AX195">
            <v>-6.642091514589285E-2</v>
          </cell>
          <cell r="AY195">
            <v>2.9317922215685339</v>
          </cell>
          <cell r="BA195">
            <v>-0.10862910489783809</v>
          </cell>
          <cell r="BB195">
            <v>2.9464765296003153</v>
          </cell>
          <cell r="BD195">
            <v>-4.7241646636101357E-2</v>
          </cell>
          <cell r="BE195">
            <v>2.2407959524381851</v>
          </cell>
          <cell r="BG195">
            <v>-9.323344041110955E-2</v>
          </cell>
          <cell r="BH195">
            <v>4.9596708355332488</v>
          </cell>
          <cell r="BJ195">
            <v>-0.14867096122598111</v>
          </cell>
          <cell r="BK195">
            <v>4.9816501275737854</v>
          </cell>
          <cell r="BM195" t="str">
            <v>INOTextiles, Garments and Leather</v>
          </cell>
        </row>
        <row r="196">
          <cell r="G196">
            <v>-7.8515679342672229E-4</v>
          </cell>
          <cell r="H196">
            <v>9.9714334646705538E-4</v>
          </cell>
          <cell r="J196">
            <v>-1.1231486569158733E-3</v>
          </cell>
          <cell r="K196">
            <v>1.5619648329447955E-3</v>
          </cell>
          <cell r="M196">
            <v>-1.6536217590328306E-3</v>
          </cell>
          <cell r="N196">
            <v>1.7859626386780292E-3</v>
          </cell>
          <cell r="R196">
            <v>-2.5636693462729454E-3</v>
          </cell>
          <cell r="S196">
            <v>3.2394546142313629E-3</v>
          </cell>
          <cell r="U196">
            <v>-3.6498870467767119E-3</v>
          </cell>
          <cell r="V196">
            <v>5.0156323122791946E-3</v>
          </cell>
          <cell r="X196">
            <v>-5.337200069334358E-3</v>
          </cell>
          <cell r="Y196">
            <v>5.7339657796546817E-3</v>
          </cell>
          <cell r="AC196">
            <v>-1.8230968998977914E-3</v>
          </cell>
          <cell r="AD196">
            <v>2.3768745013512671E-3</v>
          </cell>
          <cell r="AF196">
            <v>-2.5984776730183512E-3</v>
          </cell>
          <cell r="AG196">
            <v>3.7625602562911808E-3</v>
          </cell>
          <cell r="AI196">
            <v>-3.805947897490114E-3</v>
          </cell>
          <cell r="AJ196">
            <v>4.2755516478791833E-3</v>
          </cell>
          <cell r="AL196">
            <v>-6.6720300691912621E-2</v>
          </cell>
          <cell r="AM196">
            <v>8.4734290610746749E-2</v>
          </cell>
          <cell r="AO196">
            <v>-9.5441848989285524E-2</v>
          </cell>
          <cell r="AP196">
            <v>0.13273114898418831</v>
          </cell>
          <cell r="AR196">
            <v>-0.14051988331125218</v>
          </cell>
          <cell r="AS196">
            <v>0.15176581961045066</v>
          </cell>
          <cell r="AU196">
            <v>-6.6365016701739249E-2</v>
          </cell>
          <cell r="AV196">
            <v>8.385888760987735E-2</v>
          </cell>
          <cell r="AX196">
            <v>-9.4483641258551507E-2</v>
          </cell>
          <cell r="AY196">
            <v>0.12983832047533989</v>
          </cell>
          <cell r="BA196">
            <v>-0.13816265824484672</v>
          </cell>
          <cell r="BB196">
            <v>0.14843362514249528</v>
          </cell>
          <cell r="BD196">
            <v>-6.6449128169494581E-2</v>
          </cell>
          <cell r="BE196">
            <v>8.6633485248068021E-2</v>
          </cell>
          <cell r="BG196">
            <v>-9.4710586118404716E-2</v>
          </cell>
          <cell r="BH196">
            <v>0.13713963790391825</v>
          </cell>
          <cell r="BJ196">
            <v>-0.13872105188754227</v>
          </cell>
          <cell r="BK196">
            <v>0.15583739924144763</v>
          </cell>
          <cell r="BM196" t="str">
            <v>IREAgriculture, Mining and Quarrying</v>
          </cell>
        </row>
        <row r="197">
          <cell r="G197">
            <v>-2.0285224891267717E-3</v>
          </cell>
          <cell r="H197">
            <v>8.7048884015530348E-3</v>
          </cell>
          <cell r="J197">
            <v>-3.8086933782324195E-3</v>
          </cell>
          <cell r="K197">
            <v>2.1427660249173641E-2</v>
          </cell>
          <cell r="M197">
            <v>-1.6918642446398735E-2</v>
          </cell>
          <cell r="N197">
            <v>2.6115864980965853E-2</v>
          </cell>
          <cell r="R197">
            <v>-2.2851361427456141E-3</v>
          </cell>
          <cell r="S197">
            <v>9.7281092312186956E-3</v>
          </cell>
          <cell r="U197">
            <v>-4.3083636555820704E-3</v>
          </cell>
          <cell r="V197">
            <v>2.5217547547072172E-2</v>
          </cell>
          <cell r="X197">
            <v>-1.6699398402124643E-2</v>
          </cell>
          <cell r="Y197">
            <v>3.0644066166132689E-2</v>
          </cell>
          <cell r="AC197">
            <v>-4.0339978877454996E-3</v>
          </cell>
          <cell r="AD197">
            <v>1.827575545758009E-2</v>
          </cell>
          <cell r="AF197">
            <v>-7.5987263116985559E-3</v>
          </cell>
          <cell r="AG197">
            <v>4.642049502581358E-2</v>
          </cell>
          <cell r="AI197">
            <v>-3.2622064463794231E-2</v>
          </cell>
          <cell r="AJ197">
            <v>5.5952815338969231E-2</v>
          </cell>
          <cell r="AL197">
            <v>-6.6709580102875018E-2</v>
          </cell>
          <cell r="AM197">
            <v>0.28626719852633559</v>
          </cell>
          <cell r="AO197">
            <v>-0.12525191974177166</v>
          </cell>
          <cell r="AP197">
            <v>0.70466569903534781</v>
          </cell>
          <cell r="AR197">
            <v>-0.55638305197976257</v>
          </cell>
          <cell r="AS197">
            <v>0.85884105117985399</v>
          </cell>
          <cell r="AU197">
            <v>-6.6282478634409919E-2</v>
          </cell>
          <cell r="AV197">
            <v>0.28217276870721653</v>
          </cell>
          <cell r="AX197">
            <v>-0.1249680562171113</v>
          </cell>
          <cell r="AY197">
            <v>0.73145819421188862</v>
          </cell>
          <cell r="BA197">
            <v>-0.48438143228805669</v>
          </cell>
          <cell r="BB197">
            <v>0.88885936506508045</v>
          </cell>
          <cell r="BD197">
            <v>-6.6376896681299813E-2</v>
          </cell>
          <cell r="BE197">
            <v>0.30071605527251755</v>
          </cell>
          <cell r="BG197">
            <v>-0.12503225964329265</v>
          </cell>
          <cell r="BH197">
            <v>0.76382003361564776</v>
          </cell>
          <cell r="BJ197">
            <v>-0.53677554195600552</v>
          </cell>
          <cell r="BK197">
            <v>0.92066836575818212</v>
          </cell>
          <cell r="BM197" t="str">
            <v>IREElectronics and Machinery</v>
          </cell>
        </row>
        <row r="198">
          <cell r="G198">
            <v>-1.7983667206863174E-2</v>
          </cell>
          <cell r="H198">
            <v>3.4400709395413287E-2</v>
          </cell>
          <cell r="J198">
            <v>-3.3106448052421911E-2</v>
          </cell>
          <cell r="K198">
            <v>7.3361581453355029E-2</v>
          </cell>
          <cell r="M198">
            <v>-6.6724624681228306E-2</v>
          </cell>
          <cell r="N198">
            <v>8.9267213828861713E-2</v>
          </cell>
          <cell r="R198">
            <v>-6.6473129118094221E-3</v>
          </cell>
          <cell r="S198">
            <v>1.7858655672171153E-2</v>
          </cell>
          <cell r="U198">
            <v>-1.1032244852685835E-2</v>
          </cell>
          <cell r="V198">
            <v>0.12179041162016802</v>
          </cell>
          <cell r="X198">
            <v>-2.861472153745126E-2</v>
          </cell>
          <cell r="Y198">
            <v>0.12999858823604882</v>
          </cell>
          <cell r="AC198">
            <v>-2.8061373527407341E-2</v>
          </cell>
          <cell r="AD198">
            <v>5.4439910103155853E-2</v>
          </cell>
          <cell r="AF198">
            <v>-5.2236031948723394E-2</v>
          </cell>
          <cell r="AG198">
            <v>0.10634416929678991</v>
          </cell>
          <cell r="AI198">
            <v>-0.10197984749265743</v>
          </cell>
          <cell r="AJ198">
            <v>0.13105734858345386</v>
          </cell>
          <cell r="AL198">
            <v>-6.1496627708002016E-2</v>
          </cell>
          <cell r="AM198">
            <v>0.11763605243837816</v>
          </cell>
          <cell r="AO198">
            <v>-0.11321021942827751</v>
          </cell>
          <cell r="AP198">
            <v>0.25086595580380305</v>
          </cell>
          <cell r="AR198">
            <v>-0.22817033677156162</v>
          </cell>
          <cell r="AS198">
            <v>0.30525657265660971</v>
          </cell>
          <cell r="AU198">
            <v>-2.9663915233735211E-2</v>
          </cell>
          <cell r="AV198">
            <v>7.9695006851053699E-2</v>
          </cell>
          <cell r="AX198">
            <v>-4.9231859623530647E-2</v>
          </cell>
          <cell r="AY198">
            <v>0.54349486695052718</v>
          </cell>
          <cell r="BA198">
            <v>-0.12769440605329324</v>
          </cell>
          <cell r="BB198">
            <v>0.58012420253129171</v>
          </cell>
          <cell r="BD198">
            <v>-7.6431297061006681E-2</v>
          </cell>
          <cell r="BE198">
            <v>0.1482790190938042</v>
          </cell>
          <cell r="BG198">
            <v>-0.14227627422662328</v>
          </cell>
          <cell r="BH198">
            <v>0.28965163755403334</v>
          </cell>
          <cell r="BJ198">
            <v>-0.27776445120673343</v>
          </cell>
          <cell r="BK198">
            <v>0.35696339424819851</v>
          </cell>
          <cell r="BM198" t="str">
            <v>IREOther</v>
          </cell>
        </row>
        <row r="199">
          <cell r="G199">
            <v>-2.2434294699451129E-2</v>
          </cell>
          <cell r="H199">
            <v>2.858232014477835E-2</v>
          </cell>
          <cell r="J199">
            <v>-3.9426678715244634E-2</v>
          </cell>
          <cell r="K199">
            <v>5.614065267945989E-2</v>
          </cell>
          <cell r="M199">
            <v>-7.833731123173493E-2</v>
          </cell>
          <cell r="N199">
            <v>7.6386000648199115E-2</v>
          </cell>
          <cell r="R199">
            <v>-1.6413390818343032E-2</v>
          </cell>
          <cell r="S199">
            <v>2.2277366086200345E-2</v>
          </cell>
          <cell r="U199">
            <v>-2.8842612853622995E-2</v>
          </cell>
          <cell r="V199">
            <v>4.7661760472692549E-2</v>
          </cell>
          <cell r="X199">
            <v>-5.6655253792996518E-2</v>
          </cell>
          <cell r="Y199">
            <v>6.2104553420795128E-2</v>
          </cell>
          <cell r="AC199">
            <v>-2.6995027072670652E-2</v>
          </cell>
          <cell r="AD199">
            <v>3.4372472829932832E-2</v>
          </cell>
          <cell r="AF199">
            <v>-4.7426705952855031E-2</v>
          </cell>
          <cell r="AG199">
            <v>6.7326329686718367E-2</v>
          </cell>
          <cell r="AI199">
            <v>-9.4772748286592545E-2</v>
          </cell>
          <cell r="AJ199">
            <v>9.2174933727253716E-2</v>
          </cell>
          <cell r="AL199">
            <v>-3.3773993182507386E-2</v>
          </cell>
          <cell r="AM199">
            <v>4.3029615980466063E-2</v>
          </cell>
          <cell r="AO199">
            <v>-5.9355392981004201E-2</v>
          </cell>
          <cell r="AP199">
            <v>8.451765684008701E-2</v>
          </cell>
          <cell r="AR199">
            <v>-0.11793389767414017</v>
          </cell>
          <cell r="AS199">
            <v>0.11499627243438144</v>
          </cell>
          <cell r="AU199">
            <v>-2.3438960936950855E-2</v>
          </cell>
          <cell r="AV199">
            <v>3.1812945859368544E-2</v>
          </cell>
          <cell r="AX199">
            <v>-4.1188373778326556E-2</v>
          </cell>
          <cell r="AY199">
            <v>6.8062849064513223E-2</v>
          </cell>
          <cell r="BA199">
            <v>-8.0905907574138958E-2</v>
          </cell>
          <cell r="BB199">
            <v>8.8687719542386884E-2</v>
          </cell>
          <cell r="BD199">
            <v>-4.9658601374619478E-2</v>
          </cell>
          <cell r="BE199">
            <v>6.3229754203491847E-2</v>
          </cell>
          <cell r="BG199">
            <v>-8.7243620059504673E-2</v>
          </cell>
          <cell r="BH199">
            <v>0.12384989868425411</v>
          </cell>
          <cell r="BJ199">
            <v>-0.17433885565929358</v>
          </cell>
          <cell r="BK199">
            <v>0.16956005557511097</v>
          </cell>
          <cell r="BM199" t="str">
            <v>IREServices</v>
          </cell>
        </row>
        <row r="200">
          <cell r="G200">
            <v>-4.8430621063744184E-5</v>
          </cell>
          <cell r="H200">
            <v>3.6738733761012554E-3</v>
          </cell>
          <cell r="J200">
            <v>-8.8808465079637244E-5</v>
          </cell>
          <cell r="K200">
            <v>1.2652441742829978E-2</v>
          </cell>
          <cell r="M200">
            <v>-1.931845454237191E-4</v>
          </cell>
          <cell r="N200">
            <v>1.2733449460938573E-2</v>
          </cell>
          <cell r="R200">
            <v>-1.0951346075671609E-4</v>
          </cell>
          <cell r="S200">
            <v>7.6956842094659805E-3</v>
          </cell>
          <cell r="U200">
            <v>-2.0097151718800887E-4</v>
          </cell>
          <cell r="V200">
            <v>2.7894164551980793E-2</v>
          </cell>
          <cell r="X200">
            <v>-4.4282639282755554E-4</v>
          </cell>
          <cell r="Y200">
            <v>2.8067172155715525E-2</v>
          </cell>
          <cell r="AC200">
            <v>-4.3764208840002539E-5</v>
          </cell>
          <cell r="AD200">
            <v>5.3694777889177203E-3</v>
          </cell>
          <cell r="AF200">
            <v>-8.0253268606611528E-5</v>
          </cell>
          <cell r="AG200">
            <v>1.7908147536218166E-2</v>
          </cell>
          <cell r="AI200">
            <v>-1.74609427631367E-4</v>
          </cell>
          <cell r="AJ200">
            <v>1.7987600527703762E-2</v>
          </cell>
          <cell r="AL200">
            <v>-4.2377411307109647E-2</v>
          </cell>
          <cell r="AM200">
            <v>3.2146860752490638</v>
          </cell>
          <cell r="AO200">
            <v>-7.7708539960274395E-2</v>
          </cell>
          <cell r="AP200">
            <v>11.071047944428264</v>
          </cell>
          <cell r="AR200">
            <v>-0.16903894188808155</v>
          </cell>
          <cell r="AS200">
            <v>11.141930731267193</v>
          </cell>
          <cell r="AU200">
            <v>-4.3015375893525817E-2</v>
          </cell>
          <cell r="AV200">
            <v>3.0227585425634462</v>
          </cell>
          <cell r="AX200">
            <v>-7.8938838166560513E-2</v>
          </cell>
          <cell r="AY200">
            <v>10.956442844088759</v>
          </cell>
          <cell r="BA200">
            <v>-0.17393609526565215</v>
          </cell>
          <cell r="BB200">
            <v>11.024397843005467</v>
          </cell>
          <cell r="BD200">
            <v>-4.2385890607011423E-2</v>
          </cell>
          <cell r="BE200">
            <v>5.2003704444855874</v>
          </cell>
          <cell r="BG200">
            <v>-7.7725757055288364E-2</v>
          </cell>
          <cell r="BH200">
            <v>17.34414496602426</v>
          </cell>
          <cell r="BJ200">
            <v>-0.16911024544264494</v>
          </cell>
          <cell r="BK200">
            <v>17.421095650036854</v>
          </cell>
          <cell r="BM200" t="str">
            <v>IRETextiles, Garments and Leather</v>
          </cell>
        </row>
        <row r="201">
          <cell r="G201">
            <v>-2.9601602727780119E-4</v>
          </cell>
          <cell r="H201">
            <v>1.9360423902980983E-3</v>
          </cell>
          <cell r="J201">
            <v>-4.1717289423104376E-4</v>
          </cell>
          <cell r="K201">
            <v>2.7544538315851241E-3</v>
          </cell>
          <cell r="M201">
            <v>-1.3144741824362427E-3</v>
          </cell>
          <cell r="N201">
            <v>2.9646457987837493E-3</v>
          </cell>
          <cell r="R201">
            <v>-4.6239456423791125E-4</v>
          </cell>
          <cell r="S201">
            <v>3.3488937478978187E-3</v>
          </cell>
          <cell r="U201">
            <v>-6.4696845947764814E-4</v>
          </cell>
          <cell r="V201">
            <v>4.6935531718190759E-3</v>
          </cell>
          <cell r="X201">
            <v>-2.073281051707454E-3</v>
          </cell>
          <cell r="Y201">
            <v>5.0283704476896673E-3</v>
          </cell>
          <cell r="AC201">
            <v>-1.9850389071507379E-4</v>
          </cell>
          <cell r="AD201">
            <v>1.7948962340597063E-3</v>
          </cell>
          <cell r="AF201">
            <v>-2.8108934930060059E-4</v>
          </cell>
          <cell r="AG201">
            <v>2.6452126330696046E-3</v>
          </cell>
          <cell r="AI201">
            <v>-8.7578408420085907E-4</v>
          </cell>
          <cell r="AJ201">
            <v>2.7841017581522465E-3</v>
          </cell>
          <cell r="AL201">
            <v>-1.217886344162734E-2</v>
          </cell>
          <cell r="AM201">
            <v>7.965378126811494E-2</v>
          </cell>
          <cell r="AO201">
            <v>-1.7163569679354788E-2</v>
          </cell>
          <cell r="AP201">
            <v>0.11332534045415217</v>
          </cell>
          <cell r="AR201">
            <v>-5.4080860798837817E-2</v>
          </cell>
          <cell r="AS201">
            <v>0.12197318053423235</v>
          </cell>
          <cell r="AU201">
            <v>-1.1062239205934823E-2</v>
          </cell>
          <cell r="AV201">
            <v>8.0118294157636799E-2</v>
          </cell>
          <cell r="AX201">
            <v>-1.547794980945E-2</v>
          </cell>
          <cell r="AY201">
            <v>0.11228766929388519</v>
          </cell>
          <cell r="BA201">
            <v>-4.9600779742988932E-2</v>
          </cell>
          <cell r="BB201">
            <v>0.12029777382888195</v>
          </cell>
          <cell r="BD201">
            <v>-1.3054790992208668E-2</v>
          </cell>
          <cell r="BE201">
            <v>0.11804300209906443</v>
          </cell>
          <cell r="BG201">
            <v>-1.8486099652940558E-2</v>
          </cell>
          <cell r="BH201">
            <v>0.17396484235284229</v>
          </cell>
          <cell r="BJ201">
            <v>-5.7596746000086796E-2</v>
          </cell>
          <cell r="BK201">
            <v>0.18309901343892532</v>
          </cell>
          <cell r="BM201" t="str">
            <v>ITAAgriculture, Mining and Quarrying</v>
          </cell>
        </row>
        <row r="202">
          <cell r="G202">
            <v>-2.8305476298555732E-3</v>
          </cell>
          <cell r="H202">
            <v>1.8658583052456379E-2</v>
          </cell>
          <cell r="J202">
            <v>-4.648784059099853E-3</v>
          </cell>
          <cell r="K202">
            <v>3.0660128220915794E-2</v>
          </cell>
          <cell r="M202">
            <v>-2.2623329423367977E-2</v>
          </cell>
          <cell r="N202">
            <v>3.5695047117769718E-2</v>
          </cell>
          <cell r="R202">
            <v>-2.7988522779196501E-3</v>
          </cell>
          <cell r="S202">
            <v>1.873629167675972E-2</v>
          </cell>
          <cell r="U202">
            <v>-4.5933822402730584E-3</v>
          </cell>
          <cell r="V202">
            <v>3.0776372179389E-2</v>
          </cell>
          <cell r="X202">
            <v>-2.285197377204895E-2</v>
          </cell>
          <cell r="Y202">
            <v>3.5768964327871799E-2</v>
          </cell>
          <cell r="AC202">
            <v>-1.6859659925103188E-2</v>
          </cell>
          <cell r="AD202">
            <v>0.1584276407957077</v>
          </cell>
          <cell r="AF202">
            <v>-2.6857616379857063E-2</v>
          </cell>
          <cell r="AG202">
            <v>0.25579562783241272</v>
          </cell>
          <cell r="AI202">
            <v>-0.15386690199375153</v>
          </cell>
          <cell r="AJ202">
            <v>0.28888554126024246</v>
          </cell>
          <cell r="AL202">
            <v>-6.604190967855196E-2</v>
          </cell>
          <cell r="AM202">
            <v>0.43533924095916349</v>
          </cell>
          <cell r="AO202">
            <v>-0.10846472735801654</v>
          </cell>
          <cell r="AP202">
            <v>0.71535747971210073</v>
          </cell>
          <cell r="AR202">
            <v>-0.52784410431646045</v>
          </cell>
          <cell r="AS202">
            <v>0.83283144676978549</v>
          </cell>
          <cell r="AU202">
            <v>-6.6021741467221257E-2</v>
          </cell>
          <cell r="AV202">
            <v>0.44196780762467663</v>
          </cell>
          <cell r="AX202">
            <v>-0.1083526619535794</v>
          </cell>
          <cell r="AY202">
            <v>0.72597961076991646</v>
          </cell>
          <cell r="BA202">
            <v>-0.53905206655470717</v>
          </cell>
          <cell r="BB202">
            <v>0.84374918034627577</v>
          </cell>
          <cell r="BD202">
            <v>-7.1577543002910249E-2</v>
          </cell>
          <cell r="BE202">
            <v>0.67260320328406509</v>
          </cell>
          <cell r="BG202">
            <v>-0.11402378220704945</v>
          </cell>
          <cell r="BH202">
            <v>1.085978165186442</v>
          </cell>
          <cell r="BJ202">
            <v>-0.65324062544013151</v>
          </cell>
          <cell r="BK202">
            <v>1.2264611115723589</v>
          </cell>
          <cell r="BM202" t="str">
            <v>ITAElectronics and Machinery</v>
          </cell>
        </row>
        <row r="203">
          <cell r="G203">
            <v>-1.3509719407011289E-2</v>
          </cell>
          <cell r="H203">
            <v>2.935569771216251E-2</v>
          </cell>
          <cell r="J203">
            <v>-1.6725739027606323E-2</v>
          </cell>
          <cell r="K203">
            <v>4.5674084394704551E-2</v>
          </cell>
          <cell r="M203">
            <v>-7.3478793143294752E-2</v>
          </cell>
          <cell r="N203">
            <v>5.5733028100803494E-2</v>
          </cell>
          <cell r="R203">
            <v>-1.4899001063895412E-2</v>
          </cell>
          <cell r="S203">
            <v>3.0496949519147165E-2</v>
          </cell>
          <cell r="U203">
            <v>-1.8270366970682517E-2</v>
          </cell>
          <cell r="V203">
            <v>4.793121520197019E-2</v>
          </cell>
          <cell r="X203">
            <v>-7.7608218241948634E-2</v>
          </cell>
          <cell r="Y203">
            <v>5.8709652512334287E-2</v>
          </cell>
          <cell r="AC203">
            <v>-9.4627483746080543E-2</v>
          </cell>
          <cell r="AD203">
            <v>0.21752778733207379</v>
          </cell>
          <cell r="AF203">
            <v>-0.10843830980957136</v>
          </cell>
          <cell r="AG203">
            <v>0.32668277143966407</v>
          </cell>
          <cell r="AI203">
            <v>-0.58152869269542862</v>
          </cell>
          <cell r="AJ203">
            <v>0.38338305403885897</v>
          </cell>
          <cell r="AL203">
            <v>-7.6907216732037528E-2</v>
          </cell>
          <cell r="AM203">
            <v>0.16711413007569759</v>
          </cell>
          <cell r="AO203">
            <v>-9.5215155670223414E-2</v>
          </cell>
          <cell r="AP203">
            <v>0.26001033787259181</v>
          </cell>
          <cell r="AR203">
            <v>-0.41829510289807609</v>
          </cell>
          <cell r="AS203">
            <v>0.31727321213323934</v>
          </cell>
          <cell r="AU203">
            <v>-7.8403166186461204E-2</v>
          </cell>
          <cell r="AV203">
            <v>0.16048441040279116</v>
          </cell>
          <cell r="AX203">
            <v>-9.6144339593431202E-2</v>
          </cell>
          <cell r="AY203">
            <v>0.25222892560936361</v>
          </cell>
          <cell r="BA203">
            <v>-0.40839852324084397</v>
          </cell>
          <cell r="BB203">
            <v>0.30894840687194725</v>
          </cell>
          <cell r="BD203">
            <v>-0.18227717842146668</v>
          </cell>
          <cell r="BE203">
            <v>0.41901517121126641</v>
          </cell>
          <cell r="BG203">
            <v>-0.20888042630321146</v>
          </cell>
          <cell r="BH203">
            <v>0.62927609886269731</v>
          </cell>
          <cell r="BJ203">
            <v>-1.1201757151239624</v>
          </cell>
          <cell r="BK203">
            <v>0.73849561013718068</v>
          </cell>
          <cell r="BM203" t="str">
            <v>ITAOther</v>
          </cell>
        </row>
        <row r="204">
          <cell r="G204">
            <v>-1.1984240882156882E-2</v>
          </cell>
          <cell r="H204">
            <v>3.7065474636619911E-2</v>
          </cell>
          <cell r="J204">
            <v>-1.661490353217232E-2</v>
          </cell>
          <cell r="K204">
            <v>6.2487826253345702E-2</v>
          </cell>
          <cell r="M204">
            <v>-7.642523676622659E-2</v>
          </cell>
          <cell r="N204">
            <v>7.458870779373683E-2</v>
          </cell>
          <cell r="R204">
            <v>-1.1857711948323413E-2</v>
          </cell>
          <cell r="S204">
            <v>3.6592728036339395E-2</v>
          </cell>
          <cell r="U204">
            <v>-1.6466375174786663E-2</v>
          </cell>
          <cell r="V204">
            <v>6.1505373203544877E-2</v>
          </cell>
          <cell r="X204">
            <v>-7.8184128891734872E-2</v>
          </cell>
          <cell r="Y204">
            <v>7.3777361714746803E-2</v>
          </cell>
          <cell r="AC204">
            <v>-4.6996170376587543E-3</v>
          </cell>
          <cell r="AD204">
            <v>1.5483690120674964E-2</v>
          </cell>
          <cell r="AF204">
            <v>-6.6400522526066652E-3</v>
          </cell>
          <cell r="AG204">
            <v>2.9941601397695194E-2</v>
          </cell>
          <cell r="AI204">
            <v>-2.9762735574877297E-2</v>
          </cell>
          <cell r="AJ204">
            <v>3.471465542520491E-2</v>
          </cell>
          <cell r="AL204">
            <v>-1.6088700640959006E-2</v>
          </cell>
          <cell r="AM204">
            <v>4.9759958215752263E-2</v>
          </cell>
          <cell r="AO204">
            <v>-2.2305310093151513E-2</v>
          </cell>
          <cell r="AP204">
            <v>8.3889162457605651E-2</v>
          </cell>
          <cell r="AR204">
            <v>-0.10259997006376406</v>
          </cell>
          <cell r="AS204">
            <v>0.10013445179294657</v>
          </cell>
          <cell r="AU204">
            <v>-1.679846469895669E-2</v>
          </cell>
          <cell r="AV204">
            <v>5.1839819759147053E-2</v>
          </cell>
          <cell r="AX204">
            <v>-2.332741959822536E-2</v>
          </cell>
          <cell r="AY204">
            <v>8.7132816605651406E-2</v>
          </cell>
          <cell r="BA204">
            <v>-0.11076110930424389</v>
          </cell>
          <cell r="BB204">
            <v>0.10451817447990605</v>
          </cell>
          <cell r="BD204">
            <v>-2.6638512257329498E-2</v>
          </cell>
          <cell r="BE204">
            <v>8.7765123362854136E-2</v>
          </cell>
          <cell r="BG204">
            <v>-3.763734617161258E-2</v>
          </cell>
          <cell r="BH204">
            <v>0.16971589587944894</v>
          </cell>
          <cell r="BJ204">
            <v>-0.16870204318137344</v>
          </cell>
          <cell r="BK204">
            <v>0.19677066591663803</v>
          </cell>
          <cell r="BM204" t="str">
            <v>ITAServices</v>
          </cell>
        </row>
        <row r="205">
          <cell r="G205">
            <v>-3.6554419784806669E-4</v>
          </cell>
          <cell r="H205">
            <v>9.0905968099832535E-3</v>
          </cell>
          <cell r="J205">
            <v>-6.3868885627016425E-4</v>
          </cell>
          <cell r="K205">
            <v>2.0154433324933052E-2</v>
          </cell>
          <cell r="M205">
            <v>-1.9306689500808716E-3</v>
          </cell>
          <cell r="N205">
            <v>2.0493727177381516E-2</v>
          </cell>
          <cell r="R205">
            <v>-5.9196387883275747E-4</v>
          </cell>
          <cell r="S205">
            <v>1.472135353833437E-2</v>
          </cell>
          <cell r="U205">
            <v>-1.034295535646379E-3</v>
          </cell>
          <cell r="V205">
            <v>3.2638177275657654E-2</v>
          </cell>
          <cell r="X205">
            <v>-3.1265339348465204E-3</v>
          </cell>
          <cell r="Y205">
            <v>3.3187631517648697E-2</v>
          </cell>
          <cell r="AC205">
            <v>-1.5973910922184587E-3</v>
          </cell>
          <cell r="AD205">
            <v>0.10260692238807678</v>
          </cell>
          <cell r="AF205">
            <v>-2.7909674681723118E-3</v>
          </cell>
          <cell r="AG205">
            <v>0.22686297446489334</v>
          </cell>
          <cell r="AI205">
            <v>-8.4366090595722198E-3</v>
          </cell>
          <cell r="AJ205">
            <v>0.22862210869789124</v>
          </cell>
          <cell r="AL205">
            <v>-2.9752239219528992E-2</v>
          </cell>
          <cell r="AM205">
            <v>0.73989851988110111</v>
          </cell>
          <cell r="AO205">
            <v>-5.198392903091676E-2</v>
          </cell>
          <cell r="AP205">
            <v>1.6404022417740221</v>
          </cell>
          <cell r="AR205">
            <v>-0.15714029875095381</v>
          </cell>
          <cell r="AS205">
            <v>1.6680179225130118</v>
          </cell>
          <cell r="AU205">
            <v>-2.9752239232060832E-2</v>
          </cell>
          <cell r="AV205">
            <v>0.73989857819688343</v>
          </cell>
          <cell r="AX205">
            <v>-5.1983928941545257E-2</v>
          </cell>
          <cell r="AY205">
            <v>1.640402215619178</v>
          </cell>
          <cell r="BA205">
            <v>-0.15714030690543318</v>
          </cell>
          <cell r="BB205">
            <v>1.6680179108319035</v>
          </cell>
          <cell r="BD205">
            <v>-2.9753188039098967E-2</v>
          </cell>
          <cell r="BE205">
            <v>1.9111681984440232</v>
          </cell>
          <cell r="BG205">
            <v>-5.1984877276492418E-2</v>
          </cell>
          <cell r="BH205">
            <v>4.2255755470559277</v>
          </cell>
          <cell r="BJ205">
            <v>-0.15714123922727455</v>
          </cell>
          <cell r="BK205">
            <v>4.2583413812185018</v>
          </cell>
          <cell r="BM205" t="str">
            <v>ITATextiles, Garments and Leather</v>
          </cell>
        </row>
        <row r="206">
          <cell r="G206">
            <v>-4.3414242099970579E-4</v>
          </cell>
          <cell r="H206">
            <v>1.4075254439376295E-3</v>
          </cell>
          <cell r="J206">
            <v>-7.1366803604178131E-4</v>
          </cell>
          <cell r="K206">
            <v>2.5999395293183625E-3</v>
          </cell>
          <cell r="M206">
            <v>-2.4526118068024516E-3</v>
          </cell>
          <cell r="N206">
            <v>2.8355622198432684E-3</v>
          </cell>
          <cell r="R206">
            <v>-7.3496161348884925E-4</v>
          </cell>
          <cell r="S206">
            <v>2.9558457463281229E-3</v>
          </cell>
          <cell r="U206">
            <v>-1.2246865226188675E-3</v>
          </cell>
          <cell r="V206">
            <v>5.7731884007807821E-3</v>
          </cell>
          <cell r="X206">
            <v>-4.7909678833093494E-3</v>
          </cell>
          <cell r="Y206">
            <v>6.2177788349799812E-3</v>
          </cell>
          <cell r="AC206">
            <v>-3.9878629468148574E-4</v>
          </cell>
          <cell r="AD206">
            <v>4.4256453111302108E-3</v>
          </cell>
          <cell r="AF206">
            <v>-6.4620557532180101E-4</v>
          </cell>
          <cell r="AG206">
            <v>6.0450672172009945E-3</v>
          </cell>
          <cell r="AI206">
            <v>-1.8914779502665624E-3</v>
          </cell>
          <cell r="AJ206">
            <v>6.2265696469694376E-3</v>
          </cell>
          <cell r="AL206">
            <v>-2.9279687869006966E-2</v>
          </cell>
          <cell r="AM206">
            <v>9.4927156787120742E-2</v>
          </cell>
          <cell r="AO206">
            <v>-4.8131618396730524E-2</v>
          </cell>
          <cell r="AP206">
            <v>0.17534664712432266</v>
          </cell>
          <cell r="AR206">
            <v>-0.16541048442503078</v>
          </cell>
          <cell r="AS206">
            <v>0.19123765085885416</v>
          </cell>
          <cell r="AU206">
            <v>-1.7588824558254789E-2</v>
          </cell>
          <cell r="AV206">
            <v>7.0738187272984476E-2</v>
          </cell>
          <cell r="AX206">
            <v>-2.9308736660338806E-2</v>
          </cell>
          <cell r="AY206">
            <v>0.13816177070943764</v>
          </cell>
          <cell r="BA206">
            <v>-0.11465563917514714</v>
          </cell>
          <cell r="BB206">
            <v>0.14880154155445835</v>
          </cell>
          <cell r="BD206">
            <v>-9.5335716824694813E-2</v>
          </cell>
          <cell r="BE206">
            <v>1.0580154678721874</v>
          </cell>
          <cell r="BG206">
            <v>-0.15448492729326083</v>
          </cell>
          <cell r="BH206">
            <v>1.4451620431580392</v>
          </cell>
          <cell r="BJ206">
            <v>-0.45218556568197688</v>
          </cell>
          <cell r="BK206">
            <v>1.4885528629484208</v>
          </cell>
          <cell r="BM206" t="str">
            <v>JPNAgriculture, Mining and Quarrying</v>
          </cell>
        </row>
        <row r="207">
          <cell r="G207">
            <v>-6.8762969458475709E-3</v>
          </cell>
          <cell r="H207">
            <v>2.2155749145895243E-2</v>
          </cell>
          <cell r="J207">
            <v>-1.4238958247005939E-2</v>
          </cell>
          <cell r="K207">
            <v>4.7619939781725407E-2</v>
          </cell>
          <cell r="M207">
            <v>-6.344480998814106E-2</v>
          </cell>
          <cell r="N207">
            <v>5.3144904784858227E-2</v>
          </cell>
          <cell r="R207">
            <v>-4.4611990451812744E-3</v>
          </cell>
          <cell r="S207">
            <v>1.4498251024633646E-2</v>
          </cell>
          <cell r="U207">
            <v>-9.2252471949905157E-3</v>
          </cell>
          <cell r="V207">
            <v>3.1064077280461788E-2</v>
          </cell>
          <cell r="X207">
            <v>-4.1104186326265335E-2</v>
          </cell>
          <cell r="Y207">
            <v>3.4673591144382954E-2</v>
          </cell>
          <cell r="AC207">
            <v>-4.9154702108353376E-2</v>
          </cell>
          <cell r="AD207">
            <v>0.27560205012559891</v>
          </cell>
          <cell r="AF207">
            <v>-0.10200574621558189</v>
          </cell>
          <cell r="AG207">
            <v>0.58308683335781097</v>
          </cell>
          <cell r="AI207">
            <v>-0.69019508361816406</v>
          </cell>
          <cell r="AJ207">
            <v>0.62711822986602783</v>
          </cell>
          <cell r="AL207">
            <v>-0.16454983665171127</v>
          </cell>
          <cell r="AM207">
            <v>0.53018724054011634</v>
          </cell>
          <cell r="AO207">
            <v>-0.3407383759147074</v>
          </cell>
          <cell r="AP207">
            <v>1.1395455103461065</v>
          </cell>
          <cell r="AR207">
            <v>-1.5182347711513293</v>
          </cell>
          <cell r="AS207">
            <v>1.2717579636376894</v>
          </cell>
          <cell r="AU207">
            <v>-0.16267924071442511</v>
          </cell>
          <cell r="AV207">
            <v>0.52868398035772923</v>
          </cell>
          <cell r="AX207">
            <v>-0.33640198383548159</v>
          </cell>
          <cell r="AY207">
            <v>1.132762841177916</v>
          </cell>
          <cell r="BA207">
            <v>-1.4988790578541402</v>
          </cell>
          <cell r="BB207">
            <v>1.2643850729555226</v>
          </cell>
          <cell r="BD207">
            <v>-0.17568531090432365</v>
          </cell>
          <cell r="BE207">
            <v>0.98503764208463063</v>
          </cell>
          <cell r="BG207">
            <v>-0.36458182979948422</v>
          </cell>
          <cell r="BH207">
            <v>2.0840283270738387</v>
          </cell>
          <cell r="BJ207">
            <v>-2.4668471712594577</v>
          </cell>
          <cell r="BK207">
            <v>2.2414022761224084</v>
          </cell>
          <cell r="BM207" t="str">
            <v>JPNElectronics and Machinery</v>
          </cell>
        </row>
        <row r="208">
          <cell r="G208">
            <v>-1.8672221696760971E-2</v>
          </cell>
          <cell r="H208">
            <v>3.8066409928433131E-2</v>
          </cell>
          <cell r="J208">
            <v>-2.7955782366916537E-2</v>
          </cell>
          <cell r="K208">
            <v>6.309440040786285E-2</v>
          </cell>
          <cell r="M208">
            <v>-0.20902812108397484</v>
          </cell>
          <cell r="N208">
            <v>8.0173454945906997E-2</v>
          </cell>
          <cell r="R208">
            <v>-1.1702173494995805E-2</v>
          </cell>
          <cell r="S208">
            <v>2.2751533670088975E-2</v>
          </cell>
          <cell r="U208">
            <v>-1.7426791946490994E-2</v>
          </cell>
          <cell r="V208">
            <v>3.8106246523966547E-2</v>
          </cell>
          <cell r="X208">
            <v>-0.13024887003848562</v>
          </cell>
          <cell r="Y208">
            <v>4.8820664451341145E-2</v>
          </cell>
          <cell r="AC208">
            <v>-0.13721780176530274</v>
          </cell>
          <cell r="AD208">
            <v>0.35235270239422789</v>
          </cell>
          <cell r="AF208">
            <v>-0.17497323579465274</v>
          </cell>
          <cell r="AG208">
            <v>0.51783043189027467</v>
          </cell>
          <cell r="AI208">
            <v>-2.2967251354411928</v>
          </cell>
          <cell r="AJ208">
            <v>0.65018156257019655</v>
          </cell>
          <cell r="AL208">
            <v>-8.6411603509904747E-2</v>
          </cell>
          <cell r="AM208">
            <v>0.17616433519273533</v>
          </cell>
          <cell r="AO208">
            <v>-0.12937421271718433</v>
          </cell>
          <cell r="AP208">
            <v>0.29198926620955762</v>
          </cell>
          <cell r="AR208">
            <v>-0.96734365170171732</v>
          </cell>
          <cell r="AS208">
            <v>0.37102798549176919</v>
          </cell>
          <cell r="AU208">
            <v>-6.6521316161171642E-2</v>
          </cell>
          <cell r="AV208">
            <v>0.12933169765998867</v>
          </cell>
          <cell r="AX208">
            <v>-9.9063061852844511E-2</v>
          </cell>
          <cell r="AY208">
            <v>0.21661597085535564</v>
          </cell>
          <cell r="BA208">
            <v>-0.74040316246982496</v>
          </cell>
          <cell r="BB208">
            <v>0.27752236424754029</v>
          </cell>
          <cell r="BD208">
            <v>-0.26205768487509118</v>
          </cell>
          <cell r="BE208">
            <v>0.67292094947597292</v>
          </cell>
          <cell r="BG208">
            <v>-0.33416277259620603</v>
          </cell>
          <cell r="BH208">
            <v>0.98894926455051124</v>
          </cell>
          <cell r="BJ208">
            <v>-4.3862710526262116</v>
          </cell>
          <cell r="BK208">
            <v>1.2417126119469653</v>
          </cell>
          <cell r="BM208" t="str">
            <v>JPNOther</v>
          </cell>
        </row>
        <row r="209">
          <cell r="G209">
            <v>-1.4097761479206383E-2</v>
          </cell>
          <cell r="H209">
            <v>3.1646725175960455E-2</v>
          </cell>
          <cell r="J209">
            <v>-2.3497167458117474E-2</v>
          </cell>
          <cell r="K209">
            <v>6.01083654910326E-2</v>
          </cell>
          <cell r="M209">
            <v>-0.12571503594517708</v>
          </cell>
          <cell r="N209">
            <v>7.1573789638932794E-2</v>
          </cell>
          <cell r="R209">
            <v>-1.5057803413583315E-2</v>
          </cell>
          <cell r="S209">
            <v>3.4390952401736286E-2</v>
          </cell>
          <cell r="U209">
            <v>-2.5163433590932982E-2</v>
          </cell>
          <cell r="V209">
            <v>6.6016034004860558E-2</v>
          </cell>
          <cell r="X209">
            <v>-0.13726509506523144</v>
          </cell>
          <cell r="Y209">
            <v>7.8380058213951997E-2</v>
          </cell>
          <cell r="AC209">
            <v>-8.8601837834971775E-3</v>
          </cell>
          <cell r="AD209">
            <v>1.8128650402900348E-2</v>
          </cell>
          <cell r="AF209">
            <v>-1.4695622117471885E-2</v>
          </cell>
          <cell r="AG209">
            <v>4.0383130353575325E-2</v>
          </cell>
          <cell r="AI209">
            <v>-6.9499546830002146E-2</v>
          </cell>
          <cell r="AJ209">
            <v>4.7427441037143581E-2</v>
          </cell>
          <cell r="AL209">
            <v>-1.9479125841468603E-2</v>
          </cell>
          <cell r="AM209">
            <v>4.3726838695784823E-2</v>
          </cell>
          <cell r="AO209">
            <v>-3.2466450968817014E-2</v>
          </cell>
          <cell r="AP209">
            <v>8.305278942701512E-2</v>
          </cell>
          <cell r="AR209">
            <v>-0.17370268385890628</v>
          </cell>
          <cell r="AS209">
            <v>9.8894768320768753E-2</v>
          </cell>
          <cell r="AU209">
            <v>-2.0236241757918973E-2</v>
          </cell>
          <cell r="AV209">
            <v>4.6218137398368747E-2</v>
          </cell>
          <cell r="AX209">
            <v>-3.381723825309798E-2</v>
          </cell>
          <cell r="AY209">
            <v>8.8719210055316383E-2</v>
          </cell>
          <cell r="BA209">
            <v>-0.184471105935546</v>
          </cell>
          <cell r="BB209">
            <v>0.10533527125121672</v>
          </cell>
          <cell r="BD209">
            <v>-4.7855109872972715E-2</v>
          </cell>
          <cell r="BE209">
            <v>9.7915413277926341E-2</v>
          </cell>
          <cell r="BG209">
            <v>-7.9373140362301031E-2</v>
          </cell>
          <cell r="BH209">
            <v>0.21811501739777001</v>
          </cell>
          <cell r="BJ209">
            <v>-0.3753769144006181</v>
          </cell>
          <cell r="BK209">
            <v>0.25616233898599738</v>
          </cell>
          <cell r="BM209" t="str">
            <v>JPNServices</v>
          </cell>
        </row>
        <row r="210">
          <cell r="G210">
            <v>-5.0254360394319519E-4</v>
          </cell>
          <cell r="H210">
            <v>3.8183404831215739E-3</v>
          </cell>
          <cell r="J210">
            <v>-1.0134789044968784E-3</v>
          </cell>
          <cell r="K210">
            <v>7.3002486024051905E-3</v>
          </cell>
          <cell r="M210">
            <v>-2.4572202673880383E-3</v>
          </cell>
          <cell r="N210">
            <v>7.5200148858129978E-3</v>
          </cell>
          <cell r="R210">
            <v>-1.5221067442325875E-3</v>
          </cell>
          <cell r="S210">
            <v>9.414327796548605E-3</v>
          </cell>
          <cell r="U210">
            <v>-3.0726093100383878E-3</v>
          </cell>
          <cell r="V210">
            <v>1.7928838264197111E-2</v>
          </cell>
          <cell r="X210">
            <v>-7.4100040073972195E-3</v>
          </cell>
          <cell r="Y210">
            <v>1.8560083582997322E-2</v>
          </cell>
          <cell r="AC210">
            <v>-1.0249730257783085E-3</v>
          </cell>
          <cell r="AD210">
            <v>4.1204096749424934E-2</v>
          </cell>
          <cell r="AF210">
            <v>-2.0671066886279732E-3</v>
          </cell>
          <cell r="AG210">
            <v>7.907518744468689E-2</v>
          </cell>
          <cell r="AI210">
            <v>-5.0652036443352699E-3</v>
          </cell>
          <cell r="AJ210">
            <v>7.9532284289598465E-2</v>
          </cell>
          <cell r="AL210">
            <v>-0.14106431673522107</v>
          </cell>
          <cell r="AM210">
            <v>1.0718106589908221</v>
          </cell>
          <cell r="AO210">
            <v>-0.28448418817120708</v>
          </cell>
          <cell r="AP210">
            <v>2.0491845344666735</v>
          </cell>
          <cell r="AR210">
            <v>-0.68974332847386433</v>
          </cell>
          <cell r="AS210">
            <v>2.1108730732663146</v>
          </cell>
          <cell r="AU210">
            <v>-0.14127501443022672</v>
          </cell>
          <cell r="AV210">
            <v>0.8737950215041258</v>
          </cell>
          <cell r="AX210">
            <v>-0.28518559966894913</v>
          </cell>
          <cell r="AY210">
            <v>1.6640730974283136</v>
          </cell>
          <cell r="BA210">
            <v>-0.68776281758141589</v>
          </cell>
          <cell r="BB210">
            <v>1.7226624124421399</v>
          </cell>
          <cell r="BD210">
            <v>-0.14106676045677854</v>
          </cell>
          <cell r="BE210">
            <v>5.6709086969145739</v>
          </cell>
          <cell r="BG210">
            <v>-0.28449533475465066</v>
          </cell>
          <cell r="BH210">
            <v>10.883096671606651</v>
          </cell>
          <cell r="BJ210">
            <v>-0.69712260829270978</v>
          </cell>
          <cell r="BK210">
            <v>10.946006786804784</v>
          </cell>
          <cell r="BM210" t="str">
            <v>JPNTextiles, Garments and Leather</v>
          </cell>
        </row>
        <row r="211">
          <cell r="G211">
            <v>-2.1256842272123322E-2</v>
          </cell>
          <cell r="H211">
            <v>2.2901147603988647E-2</v>
          </cell>
          <cell r="J211">
            <v>-3.3239470096305013E-2</v>
          </cell>
          <cell r="K211">
            <v>4.0934222284704447E-2</v>
          </cell>
          <cell r="M211">
            <v>-4.7266307956306264E-2</v>
          </cell>
          <cell r="N211">
            <v>4.6665495960041881E-2</v>
          </cell>
          <cell r="R211">
            <v>-4.3568308465182781E-3</v>
          </cell>
          <cell r="S211">
            <v>2.0714354468509555E-2</v>
          </cell>
          <cell r="U211">
            <v>-7.1115207392722368E-3</v>
          </cell>
          <cell r="V211">
            <v>2.8002701699733734E-2</v>
          </cell>
          <cell r="X211">
            <v>-9.9362574983388186E-3</v>
          </cell>
          <cell r="Y211">
            <v>2.9230016283690929E-2</v>
          </cell>
          <cell r="AC211">
            <v>-6.3301711201347644E-2</v>
          </cell>
          <cell r="AD211">
            <v>8.4372797049582005E-2</v>
          </cell>
          <cell r="AF211">
            <v>-9.8904245423909742E-2</v>
          </cell>
          <cell r="AG211">
            <v>0.14668833930045366</v>
          </cell>
          <cell r="AI211">
            <v>-0.14068941153527703</v>
          </cell>
          <cell r="AJ211">
            <v>0.16373782232403755</v>
          </cell>
          <cell r="AL211">
            <v>-0.10367255749943215</v>
          </cell>
          <cell r="AM211">
            <v>0.11169206184923804</v>
          </cell>
          <cell r="AO211">
            <v>-0.16211348942119319</v>
          </cell>
          <cell r="AP211">
            <v>0.1996418592742211</v>
          </cell>
          <cell r="AR211">
            <v>-0.23052431620157809</v>
          </cell>
          <cell r="AS211">
            <v>0.22759407306237234</v>
          </cell>
          <cell r="AU211">
            <v>-8.2897109354485819E-3</v>
          </cell>
          <cell r="AV211">
            <v>3.9413054306569446E-2</v>
          </cell>
          <cell r="AX211">
            <v>-1.3531039720563343E-2</v>
          </cell>
          <cell r="AY211">
            <v>5.3280540530485677E-2</v>
          </cell>
          <cell r="BA211">
            <v>-1.8905646177940664E-2</v>
          </cell>
          <cell r="BB211">
            <v>5.5615743223974681E-2</v>
          </cell>
          <cell r="BD211">
            <v>-0.13218379607547992</v>
          </cell>
          <cell r="BE211">
            <v>0.17618349311356954</v>
          </cell>
          <cell r="BG211">
            <v>-0.20652741229268665</v>
          </cell>
          <cell r="BH211">
            <v>0.30630801538788704</v>
          </cell>
          <cell r="BJ211">
            <v>-0.29378132330745615</v>
          </cell>
          <cell r="BK211">
            <v>0.34190998166038472</v>
          </cell>
          <cell r="BM211" t="str">
            <v>KAZAgriculture, Mining and Quarrying</v>
          </cell>
        </row>
        <row r="212">
          <cell r="G212">
            <v>-2.8361039721858106E-4</v>
          </cell>
          <cell r="H212">
            <v>3.173817149217939E-4</v>
          </cell>
          <cell r="J212">
            <v>-4.3803629796457244E-4</v>
          </cell>
          <cell r="K212">
            <v>6.2282480212161317E-4</v>
          </cell>
          <cell r="M212">
            <v>-6.6358825279166922E-4</v>
          </cell>
          <cell r="N212">
            <v>1.7275924328714609E-3</v>
          </cell>
          <cell r="R212">
            <v>-2.5326382092316635E-4</v>
          </cell>
          <cell r="S212">
            <v>3.9354347973130643E-4</v>
          </cell>
          <cell r="U212">
            <v>-3.9422369445674121E-4</v>
          </cell>
          <cell r="V212">
            <v>7.6414566137827933E-4</v>
          </cell>
          <cell r="X212">
            <v>-6.1610767443198711E-4</v>
          </cell>
          <cell r="Y212">
            <v>6.9270315580070019E-3</v>
          </cell>
          <cell r="AC212">
            <v>-1.7741182000463596E-4</v>
          </cell>
          <cell r="AD212">
            <v>3.3591134706512094E-4</v>
          </cell>
          <cell r="AF212">
            <v>-2.7483795020089019E-4</v>
          </cell>
          <cell r="AG212">
            <v>9.0611749328672886E-4</v>
          </cell>
          <cell r="AI212">
            <v>-5.3238389227772132E-4</v>
          </cell>
          <cell r="AJ212">
            <v>6.8271714262664318E-3</v>
          </cell>
          <cell r="AL212">
            <v>-3.6685427670024487E-2</v>
          </cell>
          <cell r="AM212">
            <v>4.1053797959241314E-2</v>
          </cell>
          <cell r="AO212">
            <v>-5.6660648140623958E-2</v>
          </cell>
          <cell r="AP212">
            <v>8.0563316625236914E-2</v>
          </cell>
          <cell r="AR212">
            <v>-8.5836129737177982E-2</v>
          </cell>
          <cell r="AS212">
            <v>0.22346665658573173</v>
          </cell>
          <cell r="AU212">
            <v>-1.4710412912526753E-2</v>
          </cell>
          <cell r="AV212">
            <v>2.2858326407530622E-2</v>
          </cell>
          <cell r="AX212">
            <v>-2.2897835562228887E-2</v>
          </cell>
          <cell r="AY212">
            <v>4.4384145209593641E-2</v>
          </cell>
          <cell r="BA212">
            <v>-3.5785601972026904E-2</v>
          </cell>
          <cell r="BB212">
            <v>0.40234524656918985</v>
          </cell>
          <cell r="BD212">
            <v>-2.3268344006177246E-2</v>
          </cell>
          <cell r="BE212">
            <v>4.4056257237456833E-2</v>
          </cell>
          <cell r="BG212">
            <v>-3.6046211413984793E-2</v>
          </cell>
          <cell r="BH212">
            <v>0.11884131250815005</v>
          </cell>
          <cell r="BJ212">
            <v>-6.9824499565710588E-2</v>
          </cell>
          <cell r="BK212">
            <v>0.89541369527329107</v>
          </cell>
          <cell r="BM212" t="str">
            <v>KAZElectronics and Machinery</v>
          </cell>
        </row>
        <row r="213">
          <cell r="G213">
            <v>-1.0793467974053783E-2</v>
          </cell>
          <cell r="H213">
            <v>9.3842308453986334E-3</v>
          </cell>
          <cell r="J213">
            <v>-1.5874060502937937E-2</v>
          </cell>
          <cell r="K213">
            <v>1.6130753227571404E-2</v>
          </cell>
          <cell r="M213">
            <v>-2.6383179395452316E-2</v>
          </cell>
          <cell r="N213">
            <v>3.001750487010213E-2</v>
          </cell>
          <cell r="R213">
            <v>-5.0457996367185842E-3</v>
          </cell>
          <cell r="S213">
            <v>4.9540139298187569E-3</v>
          </cell>
          <cell r="U213">
            <v>-7.6912640397495124E-3</v>
          </cell>
          <cell r="V213">
            <v>8.4678115308634005E-3</v>
          </cell>
          <cell r="X213">
            <v>-1.1993482316029258E-2</v>
          </cell>
          <cell r="Y213">
            <v>5.4933392017119331E-2</v>
          </cell>
          <cell r="AC213">
            <v>-2.8784180498860223E-2</v>
          </cell>
          <cell r="AD213">
            <v>2.9703409361218291E-2</v>
          </cell>
          <cell r="AF213">
            <v>-4.1586257741528243E-2</v>
          </cell>
          <cell r="AG213">
            <v>5.0784545951955806E-2</v>
          </cell>
          <cell r="AI213">
            <v>-6.963741110121191E-2</v>
          </cell>
          <cell r="AJ213">
            <v>0.12923945090506095</v>
          </cell>
          <cell r="AL213">
            <v>-6.1591796713143403E-2</v>
          </cell>
          <cell r="AM213">
            <v>5.3550132351198501E-2</v>
          </cell>
          <cell r="AO213">
            <v>-9.0583666886249692E-2</v>
          </cell>
          <cell r="AP213">
            <v>9.2048457086338603E-2</v>
          </cell>
          <cell r="AR213">
            <v>-0.15055285528964091</v>
          </cell>
          <cell r="AS213">
            <v>0.1712917537013586</v>
          </cell>
          <cell r="AU213">
            <v>-4.0692144319481365E-2</v>
          </cell>
          <cell r="AV213">
            <v>3.9951933153652683E-2</v>
          </cell>
          <cell r="AX213">
            <v>-6.2026645693022339E-2</v>
          </cell>
          <cell r="AY213">
            <v>6.8289158050704346E-2</v>
          </cell>
          <cell r="BA213">
            <v>-9.672213493090577E-2</v>
          </cell>
          <cell r="BB213">
            <v>0.44301353142372829</v>
          </cell>
          <cell r="BD213">
            <v>-0.13857755420100237</v>
          </cell>
          <cell r="BE213">
            <v>0.14300305756044648</v>
          </cell>
          <cell r="BG213">
            <v>-0.2002114281635248</v>
          </cell>
          <cell r="BH213">
            <v>0.24449534595953226</v>
          </cell>
          <cell r="BJ213">
            <v>-0.33525992208386129</v>
          </cell>
          <cell r="BK213">
            <v>0.62220590276707888</v>
          </cell>
          <cell r="BM213" t="str">
            <v>KAZOther</v>
          </cell>
        </row>
        <row r="214">
          <cell r="G214">
            <v>-1.3949063617151758E-2</v>
          </cell>
          <cell r="H214">
            <v>1.4359741165909767E-2</v>
          </cell>
          <cell r="J214">
            <v>-2.0694467975936881E-2</v>
          </cell>
          <cell r="K214">
            <v>2.5558820155996642E-2</v>
          </cell>
          <cell r="M214">
            <v>-3.209059629078137E-2</v>
          </cell>
          <cell r="N214">
            <v>3.39477393529517E-2</v>
          </cell>
          <cell r="R214">
            <v>-5.5126926646442698E-3</v>
          </cell>
          <cell r="S214">
            <v>5.9394191500579119E-3</v>
          </cell>
          <cell r="U214">
            <v>-8.2102155055205905E-3</v>
          </cell>
          <cell r="V214">
            <v>1.056882386588498E-2</v>
          </cell>
          <cell r="X214">
            <v>-1.2758842295244932E-2</v>
          </cell>
          <cell r="Y214">
            <v>1.3754924963871318E-2</v>
          </cell>
          <cell r="AC214">
            <v>-1.5031673170585567E-2</v>
          </cell>
          <cell r="AD214">
            <v>1.5564252265912378E-2</v>
          </cell>
          <cell r="AF214">
            <v>-2.178783905848768E-2</v>
          </cell>
          <cell r="AG214">
            <v>2.8026013768693389E-2</v>
          </cell>
          <cell r="AI214">
            <v>-3.449513356858902E-2</v>
          </cell>
          <cell r="AJ214">
            <v>3.7142022260094852E-2</v>
          </cell>
          <cell r="AL214">
            <v>-2.2837331464689116E-2</v>
          </cell>
          <cell r="AM214">
            <v>2.3509690525017769E-2</v>
          </cell>
          <cell r="AO214">
            <v>-3.3880870976224393E-2</v>
          </cell>
          <cell r="AP214">
            <v>4.1844762040597575E-2</v>
          </cell>
          <cell r="AR214">
            <v>-5.2538550579909096E-2</v>
          </cell>
          <cell r="AS214">
            <v>5.5579055150838254E-2</v>
          </cell>
          <cell r="AU214">
            <v>-1.6783606809715183E-2</v>
          </cell>
          <cell r="AV214">
            <v>1.8082792159264574E-2</v>
          </cell>
          <cell r="AX214">
            <v>-2.4996319811450347E-2</v>
          </cell>
          <cell r="AY214">
            <v>3.2177194521253782E-2</v>
          </cell>
          <cell r="BA214">
            <v>-3.8844790641774915E-2</v>
          </cell>
          <cell r="BB214">
            <v>4.1877402992435656E-2</v>
          </cell>
          <cell r="BD214">
            <v>-4.9352342126713196E-2</v>
          </cell>
          <cell r="BE214">
            <v>5.1100918311401511E-2</v>
          </cell>
          <cell r="BG214">
            <v>-7.1534344527952543E-2</v>
          </cell>
          <cell r="BH214">
            <v>9.2015666138026433E-2</v>
          </cell>
          <cell r="BJ214">
            <v>-0.1132552320865393</v>
          </cell>
          <cell r="BK214">
            <v>0.12194555915739028</v>
          </cell>
          <cell r="BM214" t="str">
            <v>KAZServices</v>
          </cell>
        </row>
        <row r="215">
          <cell r="G215">
            <v>-1.8581326912681106E-5</v>
          </cell>
          <cell r="H215">
            <v>1.5583003505525994E-4</v>
          </cell>
          <cell r="J215">
            <v>-3.0210745308067999E-5</v>
          </cell>
          <cell r="K215">
            <v>4.189337050775066E-4</v>
          </cell>
          <cell r="M215">
            <v>-4.8197185606113635E-5</v>
          </cell>
          <cell r="N215">
            <v>4.3238411581114633E-4</v>
          </cell>
          <cell r="R215">
            <v>-7.274468953255564E-5</v>
          </cell>
          <cell r="S215">
            <v>5.7038550221477635E-4</v>
          </cell>
          <cell r="U215">
            <v>-1.179741357191233E-4</v>
          </cell>
          <cell r="V215">
            <v>1.5039303834782913E-3</v>
          </cell>
          <cell r="X215">
            <v>-1.8728564100456424E-4</v>
          </cell>
          <cell r="Y215">
            <v>1.5659704367863014E-3</v>
          </cell>
          <cell r="AC215">
            <v>-1.7490643585915677E-5</v>
          </cell>
          <cell r="AD215">
            <v>8.476457678625593E-4</v>
          </cell>
          <cell r="AF215">
            <v>-2.8223746994626708E-5</v>
          </cell>
          <cell r="AG215">
            <v>2.4321274177054875E-3</v>
          </cell>
          <cell r="AI215">
            <v>-4.4366164729581214E-5</v>
          </cell>
          <cell r="AJ215">
            <v>2.4539175938116387E-3</v>
          </cell>
          <cell r="AL215">
            <v>-1.5641697783178057E-2</v>
          </cell>
          <cell r="AM215">
            <v>0.13117719339047559</v>
          </cell>
          <cell r="AO215">
            <v>-2.5431302626233172E-2</v>
          </cell>
          <cell r="AP215">
            <v>0.35265696776139949</v>
          </cell>
          <cell r="AR215">
            <v>-4.0572226880959093E-2</v>
          </cell>
          <cell r="AS215">
            <v>0.3639794777599521</v>
          </cell>
          <cell r="AU215">
            <v>-1.5294910942632479E-2</v>
          </cell>
          <cell r="AV215">
            <v>0.11992621750676977</v>
          </cell>
          <cell r="AX215">
            <v>-2.4804613380754039E-2</v>
          </cell>
          <cell r="AY215">
            <v>0.31620839166445563</v>
          </cell>
          <cell r="BA215">
            <v>-3.9377681290627853E-2</v>
          </cell>
          <cell r="BB215">
            <v>0.32925260281333302</v>
          </cell>
          <cell r="BD215">
            <v>-1.4656636787441168E-2</v>
          </cell>
          <cell r="BE215">
            <v>0.71030182982959678</v>
          </cell>
          <cell r="BG215">
            <v>-2.3650656789666758E-2</v>
          </cell>
          <cell r="BH215">
            <v>2.0380501155938648</v>
          </cell>
          <cell r="BJ215">
            <v>-3.7177520592602729E-2</v>
          </cell>
          <cell r="BK215">
            <v>2.0563096321836043</v>
          </cell>
          <cell r="BM215" t="str">
            <v>KAZTextiles, Garments and Leather</v>
          </cell>
        </row>
        <row r="216">
          <cell r="G216">
            <v>-1.2095195706933737E-3</v>
          </cell>
          <cell r="H216">
            <v>1.7670749686658382E-2</v>
          </cell>
          <cell r="J216">
            <v>-2.0677988068200648E-3</v>
          </cell>
          <cell r="K216">
            <v>2.2841641679406166E-2</v>
          </cell>
          <cell r="M216">
            <v>-3.9757429622113705E-3</v>
          </cell>
          <cell r="N216">
            <v>2.6417995803058147E-2</v>
          </cell>
          <cell r="R216">
            <v>-3.4952812420669943E-3</v>
          </cell>
          <cell r="S216">
            <v>4.7645149752497673E-2</v>
          </cell>
          <cell r="U216">
            <v>-6.0060481773689389E-3</v>
          </cell>
          <cell r="V216">
            <v>6.1809136532247066E-2</v>
          </cell>
          <cell r="X216">
            <v>-1.1218345258384943E-2</v>
          </cell>
          <cell r="Y216">
            <v>6.9524729624390602E-2</v>
          </cell>
          <cell r="AC216">
            <v>-1.1894830677192658E-3</v>
          </cell>
          <cell r="AD216">
            <v>4.5050110667943954E-2</v>
          </cell>
          <cell r="AF216">
            <v>-2.0371119899209589E-3</v>
          </cell>
          <cell r="AG216">
            <v>5.371597595512867E-2</v>
          </cell>
          <cell r="AI216">
            <v>-3.8752640830352902E-3</v>
          </cell>
          <cell r="AJ216">
            <v>5.7023705914616585E-2</v>
          </cell>
          <cell r="AL216">
            <v>-8.113891457587041E-3</v>
          </cell>
          <cell r="AM216">
            <v>0.11854173211066162</v>
          </cell>
          <cell r="AO216">
            <v>-1.3871536667280086E-2</v>
          </cell>
          <cell r="AP216">
            <v>0.15322993177659144</v>
          </cell>
          <cell r="AR216">
            <v>-2.6670710950262567E-2</v>
          </cell>
          <cell r="AS216">
            <v>0.1772213990304623</v>
          </cell>
          <cell r="AU216">
            <v>-7.6947121162008183E-3</v>
          </cell>
          <cell r="AV216">
            <v>0.10488875878323936</v>
          </cell>
          <cell r="AX216">
            <v>-1.3222058106419127E-2</v>
          </cell>
          <cell r="AY216">
            <v>0.13607016970266342</v>
          </cell>
          <cell r="BA216">
            <v>-2.4696707133177835E-2</v>
          </cell>
          <cell r="BB216">
            <v>0.15305571779969815</v>
          </cell>
          <cell r="BD216">
            <v>-7.9570438086343613E-3</v>
          </cell>
          <cell r="BE216">
            <v>0.30136259514478353</v>
          </cell>
          <cell r="BG216">
            <v>-1.3627255222704041E-2</v>
          </cell>
          <cell r="BH216">
            <v>0.3593328778677376</v>
          </cell>
          <cell r="BJ216">
            <v>-2.5923568746433562E-2</v>
          </cell>
          <cell r="BK216">
            <v>0.38145992860856376</v>
          </cell>
          <cell r="BM216" t="str">
            <v>KGZAgriculture, Mining and Quarrying</v>
          </cell>
        </row>
        <row r="217">
          <cell r="G217">
            <v>-3.7392834201455116E-5</v>
          </cell>
          <cell r="H217">
            <v>2.745979290921241E-4</v>
          </cell>
          <cell r="J217">
            <v>-6.1785946854797658E-5</v>
          </cell>
          <cell r="K217">
            <v>1.6817359282867983E-3</v>
          </cell>
          <cell r="M217">
            <v>-4.7542298852931708E-3</v>
          </cell>
          <cell r="N217">
            <v>6.7513016518205404E-2</v>
          </cell>
          <cell r="R217">
            <v>-2.2576077753910795E-4</v>
          </cell>
          <cell r="S217">
            <v>4.3868183274753392E-3</v>
          </cell>
          <cell r="U217">
            <v>-3.7736173544544727E-4</v>
          </cell>
          <cell r="V217">
            <v>4.2261560418410227E-2</v>
          </cell>
          <cell r="X217">
            <v>-0.12923151600989513</v>
          </cell>
          <cell r="Y217">
            <v>0.3369438499212265</v>
          </cell>
          <cell r="AC217">
            <v>-2.6276070911990246E-5</v>
          </cell>
          <cell r="AD217">
            <v>9.7047764575108886E-4</v>
          </cell>
          <cell r="AF217">
            <v>-4.3413138428149978E-5</v>
          </cell>
          <cell r="AG217">
            <v>8.1648948544170707E-3</v>
          </cell>
          <cell r="AI217">
            <v>-2.5134375842753798E-2</v>
          </cell>
          <cell r="AJ217">
            <v>5.1014830358326435E-2</v>
          </cell>
          <cell r="AL217">
            <v>-1.2898212877730065E-2</v>
          </cell>
          <cell r="AM217">
            <v>9.4719285682715496E-2</v>
          </cell>
          <cell r="AO217">
            <v>-2.1312326610275628E-2</v>
          </cell>
          <cell r="AP217">
            <v>0.58009478207260368</v>
          </cell>
          <cell r="AR217">
            <v>-1.6399149847751104</v>
          </cell>
          <cell r="AS217">
            <v>23.287811091774184</v>
          </cell>
          <cell r="AU217">
            <v>-1.0941493662570584E-2</v>
          </cell>
          <cell r="AV217">
            <v>0.21260710320066684</v>
          </cell>
          <cell r="AX217">
            <v>-1.8288832461864461E-2</v>
          </cell>
          <cell r="AY217">
            <v>2.0482060725020235</v>
          </cell>
          <cell r="BA217">
            <v>-6.2632040376531544</v>
          </cell>
          <cell r="BB217">
            <v>16.329980073339364</v>
          </cell>
          <cell r="BD217">
            <v>-1.291375724640907E-2</v>
          </cell>
          <cell r="BE217">
            <v>0.47695535501760755</v>
          </cell>
          <cell r="BG217">
            <v>-2.1336018343216519E-2</v>
          </cell>
          <cell r="BH217">
            <v>4.0127563380978186</v>
          </cell>
          <cell r="BJ217">
            <v>-12.352654598188787</v>
          </cell>
          <cell r="BK217">
            <v>25.071980412168404</v>
          </cell>
          <cell r="BM217" t="str">
            <v>KGZElectronics and Machinery</v>
          </cell>
        </row>
        <row r="218">
          <cell r="G218">
            <v>-8.8297537190555886E-3</v>
          </cell>
          <cell r="H218">
            <v>3.3920818992555724E-2</v>
          </cell>
          <cell r="J218">
            <v>-1.4431608804443385E-2</v>
          </cell>
          <cell r="K218">
            <v>4.3556280856137164E-2</v>
          </cell>
          <cell r="M218">
            <v>-2.9279167464665079E-2</v>
          </cell>
          <cell r="N218">
            <v>6.1377737827569945E-2</v>
          </cell>
          <cell r="R218">
            <v>-2.4243548978120089E-3</v>
          </cell>
          <cell r="S218">
            <v>2.5034499274624977E-2</v>
          </cell>
          <cell r="U218">
            <v>-4.0185887846746482E-3</v>
          </cell>
          <cell r="V218">
            <v>2.5067229813430458E-2</v>
          </cell>
          <cell r="X218">
            <v>-3.179328098485712E-2</v>
          </cell>
          <cell r="Y218">
            <v>3.8136907445732504E-2</v>
          </cell>
          <cell r="AC218">
            <v>-2.7321291170665063E-2</v>
          </cell>
          <cell r="AD218">
            <v>0.19124915923293884</v>
          </cell>
          <cell r="AF218">
            <v>-4.4387864218151662E-2</v>
          </cell>
          <cell r="AG218">
            <v>0.19791273688497313</v>
          </cell>
          <cell r="AI218">
            <v>-9.8704336972332385E-2</v>
          </cell>
          <cell r="AJ218">
            <v>0.24411450467960094</v>
          </cell>
          <cell r="AL218">
            <v>-3.1984666269983926E-2</v>
          </cell>
          <cell r="AM218">
            <v>0.12287387730192215</v>
          </cell>
          <cell r="AO218">
            <v>-5.2276677927371923E-2</v>
          </cell>
          <cell r="AP218">
            <v>0.15777711943864312</v>
          </cell>
          <cell r="AR218">
            <v>-0.10606008160785353</v>
          </cell>
          <cell r="AS218">
            <v>0.22233309368354237</v>
          </cell>
          <cell r="AU218">
            <v>-1.7325160216213983E-2</v>
          </cell>
          <cell r="AV218">
            <v>0.17890396792029531</v>
          </cell>
          <cell r="AX218">
            <v>-2.8718029113808261E-2</v>
          </cell>
          <cell r="AY218">
            <v>0.1791378700726905</v>
          </cell>
          <cell r="BA218">
            <v>-0.22720422961129988</v>
          </cell>
          <cell r="BB218">
            <v>0.27253766857507111</v>
          </cell>
          <cell r="BD218">
            <v>-5.657533518472465E-2</v>
          </cell>
          <cell r="BE218">
            <v>0.39602759693208556</v>
          </cell>
          <cell r="BG218">
            <v>-9.191579858320606E-2</v>
          </cell>
          <cell r="BH218">
            <v>0.40982614462290845</v>
          </cell>
          <cell r="BJ218">
            <v>-0.20439118025254668</v>
          </cell>
          <cell r="BK218">
            <v>0.50549806886616733</v>
          </cell>
          <cell r="BM218" t="str">
            <v>KGZOther</v>
          </cell>
        </row>
        <row r="219">
          <cell r="G219">
            <v>-1.0164454899495468E-2</v>
          </cell>
          <cell r="H219">
            <v>3.2021138500567758E-2</v>
          </cell>
          <cell r="J219">
            <v>-1.7731421781718382E-2</v>
          </cell>
          <cell r="K219">
            <v>4.6178074975614436E-2</v>
          </cell>
          <cell r="M219">
            <v>-2.9315078641957371E-2</v>
          </cell>
          <cell r="N219">
            <v>6.2174054415663704E-2</v>
          </cell>
          <cell r="R219">
            <v>-9.157787401591122E-3</v>
          </cell>
          <cell r="S219">
            <v>3.6181252972710354E-2</v>
          </cell>
          <cell r="U219">
            <v>-1.4288752283391659E-2</v>
          </cell>
          <cell r="V219">
            <v>5.8402267306519207E-2</v>
          </cell>
          <cell r="X219">
            <v>-2.5962781239286414E-2</v>
          </cell>
          <cell r="Y219">
            <v>7.1052219667762984E-2</v>
          </cell>
          <cell r="AC219">
            <v>-1.076926585734661E-2</v>
          </cell>
          <cell r="AD219">
            <v>2.4658459586405002E-2</v>
          </cell>
          <cell r="AF219">
            <v>-1.9216953177288332E-2</v>
          </cell>
          <cell r="AG219">
            <v>3.9243002413087424E-2</v>
          </cell>
          <cell r="AI219">
            <v>-3.184520407701541E-2</v>
          </cell>
          <cell r="AJ219">
            <v>4.9993582462150243E-2</v>
          </cell>
          <cell r="AL219">
            <v>-1.7989705513276499E-2</v>
          </cell>
          <cell r="AM219">
            <v>5.6673068799158878E-2</v>
          </cell>
          <cell r="AO219">
            <v>-3.1382209802578151E-2</v>
          </cell>
          <cell r="AP219">
            <v>8.1728924786959464E-2</v>
          </cell>
          <cell r="AR219">
            <v>-5.1883710152871229E-2</v>
          </cell>
          <cell r="AS219">
            <v>0.11003963720275221</v>
          </cell>
          <cell r="AU219">
            <v>-2.4129368762668493E-2</v>
          </cell>
          <cell r="AV219">
            <v>9.5332066250220962E-2</v>
          </cell>
          <cell r="AX219">
            <v>-3.7648676245145764E-2</v>
          </cell>
          <cell r="AY219">
            <v>0.15388103944956141</v>
          </cell>
          <cell r="BA219">
            <v>-6.8407956546183618E-2</v>
          </cell>
          <cell r="BB219">
            <v>0.18721172861817073</v>
          </cell>
          <cell r="BD219">
            <v>-3.0536387614471541E-2</v>
          </cell>
          <cell r="BE219">
            <v>6.9919369609821119E-2</v>
          </cell>
          <cell r="BG219">
            <v>-5.4489910339664493E-2</v>
          </cell>
          <cell r="BH219">
            <v>0.11127402264140343</v>
          </cell>
          <cell r="BJ219">
            <v>-9.029747322045277E-2</v>
          </cell>
          <cell r="BK219">
            <v>0.14175742641350336</v>
          </cell>
          <cell r="BM219" t="str">
            <v>KGZServices</v>
          </cell>
        </row>
        <row r="220">
          <cell r="G220">
            <v>-3.2120322771334031E-5</v>
          </cell>
          <cell r="H220">
            <v>2.5363155655213632E-3</v>
          </cell>
          <cell r="J220">
            <v>-5.5024576795403846E-5</v>
          </cell>
          <cell r="K220">
            <v>1.0982612846419215E-2</v>
          </cell>
          <cell r="M220">
            <v>-1.2037591250191326E-4</v>
          </cell>
          <cell r="N220">
            <v>1.1171240592375398E-2</v>
          </cell>
          <cell r="R220">
            <v>-2.4236536773969419E-5</v>
          </cell>
          <cell r="S220">
            <v>1.8560062235337682E-3</v>
          </cell>
          <cell r="U220">
            <v>-4.1551843878551153E-5</v>
          </cell>
          <cell r="V220">
            <v>8.365846355445683E-3</v>
          </cell>
          <cell r="X220">
            <v>-9.1989292741345707E-5</v>
          </cell>
          <cell r="Y220">
            <v>8.5183462360873818E-3</v>
          </cell>
          <cell r="AC220">
            <v>-5.9548430726863444E-5</v>
          </cell>
          <cell r="AD220">
            <v>1.8194514996139333E-2</v>
          </cell>
          <cell r="AF220">
            <v>-1.0199103553532041E-4</v>
          </cell>
          <cell r="AG220">
            <v>8.0274922307580709E-2</v>
          </cell>
          <cell r="AI220">
            <v>-2.2308664665615652E-4</v>
          </cell>
          <cell r="AJ220">
            <v>8.0650605261325836E-2</v>
          </cell>
          <cell r="AL220">
            <v>-4.617636877251142E-3</v>
          </cell>
          <cell r="AM220">
            <v>0.36462224776115204</v>
          </cell>
          <cell r="AO220">
            <v>-7.9103661807643031E-3</v>
          </cell>
          <cell r="AP220">
            <v>1.5788670135487322</v>
          </cell>
          <cell r="AR220">
            <v>-1.7305313419753832E-2</v>
          </cell>
          <cell r="AS220">
            <v>1.6059842515043037</v>
          </cell>
          <cell r="AU220">
            <v>-4.2815553206052978E-3</v>
          </cell>
          <cell r="AV220">
            <v>0.32787660198970214</v>
          </cell>
          <cell r="AX220">
            <v>-7.3404265592205784E-3</v>
          </cell>
          <cell r="AY220">
            <v>1.4778858179521395</v>
          </cell>
          <cell r="BA220">
            <v>-1.6250557967441886E-2</v>
          </cell>
          <cell r="BB220">
            <v>1.504825998450799</v>
          </cell>
          <cell r="BD220">
            <v>-4.6202769054251112E-3</v>
          </cell>
          <cell r="BE220">
            <v>1.4116861924986153</v>
          </cell>
          <cell r="BG220">
            <v>-7.9133374346278644E-3</v>
          </cell>
          <cell r="BH220">
            <v>6.2284155114635711</v>
          </cell>
          <cell r="BJ220">
            <v>-1.730897135109882E-2</v>
          </cell>
          <cell r="BK220">
            <v>6.2575642103253779</v>
          </cell>
          <cell r="BM220" t="str">
            <v>KGZTextiles, Garments and Leather</v>
          </cell>
        </row>
        <row r="221">
          <cell r="G221">
            <v>-2.0647047087550163E-2</v>
          </cell>
          <cell r="H221">
            <v>6.8260014057159424E-2</v>
          </cell>
          <cell r="J221">
            <v>-4.1916463524103165E-2</v>
          </cell>
          <cell r="K221">
            <v>0.14470627531409264</v>
          </cell>
          <cell r="M221">
            <v>-5.6962212547659874E-2</v>
          </cell>
          <cell r="N221">
            <v>0.15101079642772675</v>
          </cell>
          <cell r="R221">
            <v>-2.5267170509323478E-2</v>
          </cell>
          <cell r="S221">
            <v>0.10842534201219678</v>
          </cell>
          <cell r="U221">
            <v>-5.0294428132474422E-2</v>
          </cell>
          <cell r="V221">
            <v>0.24863611627370119</v>
          </cell>
          <cell r="X221">
            <v>-6.0837637633085251E-2</v>
          </cell>
          <cell r="Y221">
            <v>0.25236981920897961</v>
          </cell>
          <cell r="AC221">
            <v>-3.4883409738540649E-2</v>
          </cell>
          <cell r="AD221">
            <v>0.1637432798743248</v>
          </cell>
          <cell r="AF221">
            <v>-7.1515325456857681E-2</v>
          </cell>
          <cell r="AG221">
            <v>0.28575745970010757</v>
          </cell>
          <cell r="AI221">
            <v>-0.1024104468524456</v>
          </cell>
          <cell r="AJ221">
            <v>0.29917338490486145</v>
          </cell>
          <cell r="AL221">
            <v>-6.7632473520911798E-2</v>
          </cell>
          <cell r="AM221">
            <v>0.22359582819189835</v>
          </cell>
          <cell r="AO221">
            <v>-0.13730361040797839</v>
          </cell>
          <cell r="AP221">
            <v>0.47400692660750754</v>
          </cell>
          <cell r="AR221">
            <v>-0.18658819905269403</v>
          </cell>
          <cell r="AS221">
            <v>0.49465832317147407</v>
          </cell>
          <cell r="AU221">
            <v>-4.704188450274023E-2</v>
          </cell>
          <cell r="AV221">
            <v>0.20186401220610728</v>
          </cell>
          <cell r="AX221">
            <v>-9.3637104260099385E-2</v>
          </cell>
          <cell r="AY221">
            <v>0.46290547098027668</v>
          </cell>
          <cell r="BA221">
            <v>-0.11326622907377475</v>
          </cell>
          <cell r="BB221">
            <v>0.46985680026283716</v>
          </cell>
          <cell r="BD221">
            <v>-8.6772749706748434E-2</v>
          </cell>
          <cell r="BE221">
            <v>0.40731266659975468</v>
          </cell>
          <cell r="BG221">
            <v>-0.17789492147060326</v>
          </cell>
          <cell r="BH221">
            <v>0.71082387625651378</v>
          </cell>
          <cell r="BJ221">
            <v>-0.25474677328533679</v>
          </cell>
          <cell r="BK221">
            <v>0.74419609326746661</v>
          </cell>
          <cell r="BM221" t="str">
            <v>LAOAgriculture, Mining and Quarrying</v>
          </cell>
        </row>
        <row r="222">
          <cell r="G222">
            <v>-1.1310928329066883E-5</v>
          </cell>
          <cell r="H222">
            <v>6.6910590066981968E-4</v>
          </cell>
          <cell r="J222">
            <v>-2.1925227486008225E-5</v>
          </cell>
          <cell r="K222">
            <v>1.1009008157998323E-3</v>
          </cell>
          <cell r="M222">
            <v>-9.9083505915587011E-5</v>
          </cell>
          <cell r="N222">
            <v>1.713167832349427E-3</v>
          </cell>
          <cell r="R222">
            <v>-4.5382891403278336E-4</v>
          </cell>
          <cell r="S222">
            <v>2.4337607901543379E-2</v>
          </cell>
          <cell r="U222">
            <v>-8.8147939823102206E-4</v>
          </cell>
          <cell r="V222">
            <v>3.8742747623473406E-2</v>
          </cell>
          <cell r="X222">
            <v>-3.3762117964215577E-3</v>
          </cell>
          <cell r="Y222">
            <v>6.9142758846282959E-2</v>
          </cell>
          <cell r="AC222">
            <v>-2.6929059799840616E-6</v>
          </cell>
          <cell r="AD222">
            <v>3.1469706445932388E-3</v>
          </cell>
          <cell r="AF222">
            <v>-5.2273376240918878E-6</v>
          </cell>
          <cell r="AG222">
            <v>5.0854744840762578E-3</v>
          </cell>
          <cell r="AI222">
            <v>-3.3004267640990292E-4</v>
          </cell>
          <cell r="AJ222">
            <v>5.3551104792859405E-3</v>
          </cell>
          <cell r="AL222">
            <v>-2.7631784354421221E-2</v>
          </cell>
          <cell r="AM222">
            <v>1.634577589008956</v>
          </cell>
          <cell r="AO222">
            <v>-5.3561753747314887E-2</v>
          </cell>
          <cell r="AP222">
            <v>2.6894215092508604</v>
          </cell>
          <cell r="AR222">
            <v>-0.24205387823948704</v>
          </cell>
          <cell r="AS222">
            <v>4.1851457925660691</v>
          </cell>
          <cell r="AU222">
            <v>-2.7180834068671465E-2</v>
          </cell>
          <cell r="AV222">
            <v>1.4576340588833705</v>
          </cell>
          <cell r="AX222">
            <v>-5.2793783113913778E-2</v>
          </cell>
          <cell r="AY222">
            <v>2.3203902659273408</v>
          </cell>
          <cell r="BA222">
            <v>-0.20220891569856317</v>
          </cell>
          <cell r="BB222">
            <v>4.1411152906736648</v>
          </cell>
          <cell r="BD222">
            <v>-2.7315491141779533E-2</v>
          </cell>
          <cell r="BE222">
            <v>31.921295954913223</v>
          </cell>
          <cell r="BG222">
            <v>-5.3023497896802899E-2</v>
          </cell>
          <cell r="BH222">
            <v>51.584509171149399</v>
          </cell>
          <cell r="BJ222">
            <v>-3.3477878065157225</v>
          </cell>
          <cell r="BK222">
            <v>54.319561821854492</v>
          </cell>
          <cell r="BM222" t="str">
            <v>LAOElectronics and Machinery</v>
          </cell>
        </row>
        <row r="223">
          <cell r="G223">
            <v>-1.0452138341520367E-2</v>
          </cell>
          <cell r="H223">
            <v>2.7254439484750037E-2</v>
          </cell>
          <cell r="J223">
            <v>-2.1289338785663858E-2</v>
          </cell>
          <cell r="K223">
            <v>0.2220099215337541</v>
          </cell>
          <cell r="M223">
            <v>-3.4359961592599575E-2</v>
          </cell>
          <cell r="N223">
            <v>0.22959181861369871</v>
          </cell>
          <cell r="R223">
            <v>-3.8067593741288874E-3</v>
          </cell>
          <cell r="S223">
            <v>4.7147723191301338E-2</v>
          </cell>
          <cell r="U223">
            <v>-7.1315025998046622E-3</v>
          </cell>
          <cell r="V223">
            <v>0.75658753927564248</v>
          </cell>
          <cell r="X223">
            <v>-1.1553312142495997E-2</v>
          </cell>
          <cell r="Y223">
            <v>0.77699792676139623</v>
          </cell>
          <cell r="AC223">
            <v>-2.5435887900528087E-2</v>
          </cell>
          <cell r="AD223">
            <v>8.91707666869479E-2</v>
          </cell>
          <cell r="AF223">
            <v>-5.1795700713569204E-2</v>
          </cell>
          <cell r="AG223">
            <v>0.8883641553693451</v>
          </cell>
          <cell r="AI223">
            <v>-8.4252252549958939E-2</v>
          </cell>
          <cell r="AJ223">
            <v>0.9088770786911482</v>
          </cell>
          <cell r="AL223">
            <v>-4.354479780897777E-2</v>
          </cell>
          <cell r="AM223">
            <v>0.11354509651350733</v>
          </cell>
          <cell r="AO223">
            <v>-8.8693808158466628E-2</v>
          </cell>
          <cell r="AP223">
            <v>0.92491859836674595</v>
          </cell>
          <cell r="AR223">
            <v>-0.14314751024012504</v>
          </cell>
          <cell r="AS223">
            <v>0.95650564443971642</v>
          </cell>
          <cell r="AU223">
            <v>-3.0361772818252725E-2</v>
          </cell>
          <cell r="AV223">
            <v>0.3760385986465794</v>
          </cell>
          <cell r="AX223">
            <v>-5.6879103853942951E-2</v>
          </cell>
          <cell r="AY223">
            <v>6.0343553996933474</v>
          </cell>
          <cell r="BA223">
            <v>-9.2146364950922058E-2</v>
          </cell>
          <cell r="BB223">
            <v>6.1971436106284736</v>
          </cell>
          <cell r="BD223">
            <v>-6.2341250032766672E-2</v>
          </cell>
          <cell r="BE223">
            <v>0.21855014786132579</v>
          </cell>
          <cell r="BG223">
            <v>-0.1269469633391461</v>
          </cell>
          <cell r="BH223">
            <v>2.1773068094421868</v>
          </cell>
          <cell r="BJ223">
            <v>-0.20649527795456854</v>
          </cell>
          <cell r="BK223">
            <v>2.2275822819048936</v>
          </cell>
          <cell r="BM223" t="str">
            <v>LAOOther</v>
          </cell>
        </row>
        <row r="224">
          <cell r="G224">
            <v>-4.7829675451112053E-3</v>
          </cell>
          <cell r="H224">
            <v>1.2631275401417952E-2</v>
          </cell>
          <cell r="J224">
            <v>-9.2335567300096955E-3</v>
          </cell>
          <cell r="K224">
            <v>4.1648310021628276E-2</v>
          </cell>
          <cell r="M224">
            <v>-1.4698029065698393E-2</v>
          </cell>
          <cell r="N224">
            <v>4.4594858663458581E-2</v>
          </cell>
          <cell r="R224">
            <v>-4.1204900725233529E-3</v>
          </cell>
          <cell r="S224">
            <v>1.1550885024007584E-2</v>
          </cell>
          <cell r="U224">
            <v>-7.5886206772111109E-3</v>
          </cell>
          <cell r="V224">
            <v>4.1562321621313458E-2</v>
          </cell>
          <cell r="X224">
            <v>-1.2700689184612202E-2</v>
          </cell>
          <cell r="Y224">
            <v>4.4011416262037528E-2</v>
          </cell>
          <cell r="AC224">
            <v>-3.5264074918330834E-3</v>
          </cell>
          <cell r="AD224">
            <v>9.5300363962564916E-3</v>
          </cell>
          <cell r="AF224">
            <v>-6.3602112187766124E-3</v>
          </cell>
          <cell r="AG224">
            <v>2.741484061493793E-2</v>
          </cell>
          <cell r="AI224">
            <v>-1.0085868486896743E-2</v>
          </cell>
          <cell r="AJ224">
            <v>2.9330579176530591E-2</v>
          </cell>
          <cell r="AL224">
            <v>-1.0785678083373397E-2</v>
          </cell>
          <cell r="AM224">
            <v>2.8483753857242524E-2</v>
          </cell>
          <cell r="AO224">
            <v>-2.0821836969444667E-2</v>
          </cell>
          <cell r="AP224">
            <v>9.3917690298559731E-2</v>
          </cell>
          <cell r="AR224">
            <v>-3.3144320647695819E-2</v>
          </cell>
          <cell r="AS224">
            <v>0.10056221063202225</v>
          </cell>
          <cell r="AU224">
            <v>-1.3030697649596383E-2</v>
          </cell>
          <cell r="AV224">
            <v>3.6528686560071945E-2</v>
          </cell>
          <cell r="AX224">
            <v>-2.399836424351752E-2</v>
          </cell>
          <cell r="AY224">
            <v>0.13143728952875636</v>
          </cell>
          <cell r="BA224">
            <v>-4.016484393683549E-2</v>
          </cell>
          <cell r="BB224">
            <v>0.13918234199019303</v>
          </cell>
          <cell r="BD224">
            <v>-2.3395585797429785E-2</v>
          </cell>
          <cell r="BE224">
            <v>6.3226040858184743E-2</v>
          </cell>
          <cell r="BG224">
            <v>-4.2196163546974148E-2</v>
          </cell>
          <cell r="BH224">
            <v>0.18188092476976908</v>
          </cell>
          <cell r="BJ224">
            <v>-6.6913651378425296E-2</v>
          </cell>
          <cell r="BK224">
            <v>0.19459069412767382</v>
          </cell>
          <cell r="BM224" t="str">
            <v>LAOServices</v>
          </cell>
        </row>
        <row r="225">
          <cell r="G225">
            <v>-3.443066161707975E-4</v>
          </cell>
          <cell r="H225">
            <v>4.7870620619505644E-3</v>
          </cell>
          <cell r="J225">
            <v>-6.1074253608239815E-4</v>
          </cell>
          <cell r="K225">
            <v>7.9043470323085785E-3</v>
          </cell>
          <cell r="M225">
            <v>-1.3462897186400369E-3</v>
          </cell>
          <cell r="N225">
            <v>8.4510683082044125E-3</v>
          </cell>
          <cell r="R225">
            <v>-1.4559510964318179E-4</v>
          </cell>
          <cell r="S225">
            <v>2.2438619052991271E-3</v>
          </cell>
          <cell r="U225">
            <v>-2.5877303778543137E-4</v>
          </cell>
          <cell r="V225">
            <v>3.6257955944165587E-3</v>
          </cell>
          <cell r="X225">
            <v>-5.7112745707854629E-4</v>
          </cell>
          <cell r="Y225">
            <v>3.8606927264481783E-3</v>
          </cell>
          <cell r="AC225">
            <v>-1.2462624436011538E-3</v>
          </cell>
          <cell r="AD225">
            <v>2.0793413743376732E-2</v>
          </cell>
          <cell r="AF225">
            <v>-2.2101365611888468E-3</v>
          </cell>
          <cell r="AG225">
            <v>3.4056736156344414E-2</v>
          </cell>
          <cell r="AI225">
            <v>-4.8711941344663501E-3</v>
          </cell>
          <cell r="AJ225">
            <v>3.6034186370670795E-2</v>
          </cell>
          <cell r="AL225">
            <v>-3.182033345516163E-2</v>
          </cell>
          <cell r="AM225">
            <v>0.44241354632075219</v>
          </cell>
          <cell r="AO225">
            <v>-5.6443966629303767E-2</v>
          </cell>
          <cell r="AP225">
            <v>0.73050864113690805</v>
          </cell>
          <cell r="AR225">
            <v>-0.12442220324087733</v>
          </cell>
          <cell r="AS225">
            <v>0.78103585289808708</v>
          </cell>
          <cell r="AU225">
            <v>-3.1730117649263166E-2</v>
          </cell>
          <cell r="AV225">
            <v>0.48901369296214753</v>
          </cell>
          <cell r="AX225">
            <v>-5.6395430818465514E-2</v>
          </cell>
          <cell r="AY225">
            <v>0.79018396335542807</v>
          </cell>
          <cell r="BA225">
            <v>-0.12446806386724971</v>
          </cell>
          <cell r="BB225">
            <v>0.84137602367327835</v>
          </cell>
          <cell r="BD225">
            <v>-3.1831025251712573E-2</v>
          </cell>
          <cell r="BE225">
            <v>0.53108852098776294</v>
          </cell>
          <cell r="BG225">
            <v>-5.6449516753190432E-2</v>
          </cell>
          <cell r="BH225">
            <v>0.86984955227492022</v>
          </cell>
          <cell r="BJ225">
            <v>-0.12441609253035908</v>
          </cell>
          <cell r="BK225">
            <v>0.92035598294641352</v>
          </cell>
          <cell r="BM225" t="str">
            <v>LAOTextiles, Garments and Leather</v>
          </cell>
        </row>
        <row r="226">
          <cell r="G226">
            <v>-1.7068573506549001E-3</v>
          </cell>
          <cell r="H226">
            <v>4.9831870128400624E-3</v>
          </cell>
          <cell r="J226">
            <v>-2.5631625321693718E-3</v>
          </cell>
          <cell r="K226">
            <v>8.0312080681324005E-3</v>
          </cell>
          <cell r="M226">
            <v>-4.5447396114468575E-3</v>
          </cell>
          <cell r="N226">
            <v>8.6934230057522655E-3</v>
          </cell>
          <cell r="R226">
            <v>-2.648466092068702E-3</v>
          </cell>
          <cell r="S226">
            <v>7.8291695099323988E-3</v>
          </cell>
          <cell r="U226">
            <v>-3.9881893899291754E-3</v>
          </cell>
          <cell r="V226">
            <v>1.2735275784507394E-2</v>
          </cell>
          <cell r="X226">
            <v>-7.0067763444967568E-3</v>
          </cell>
          <cell r="Y226">
            <v>1.3731990824453533E-2</v>
          </cell>
          <cell r="AC226">
            <v>-3.6177958245389163E-3</v>
          </cell>
          <cell r="AD226">
            <v>1.2971541844308376E-2</v>
          </cell>
          <cell r="AF226">
            <v>-5.428463569842279E-3</v>
          </cell>
          <cell r="AG226">
            <v>2.1525155752897263E-2</v>
          </cell>
          <cell r="AI226">
            <v>-9.6504988614469767E-3</v>
          </cell>
          <cell r="AJ226">
            <v>2.2940021939575672E-2</v>
          </cell>
          <cell r="AL226">
            <v>-4.5916079770556083E-2</v>
          </cell>
          <cell r="AM226">
            <v>0.13405245160374557</v>
          </cell>
          <cell r="AO226">
            <v>-6.8951500397401722E-2</v>
          </cell>
          <cell r="AP226">
            <v>0.21604710561712237</v>
          </cell>
          <cell r="AR226">
            <v>-0.12225780113114507</v>
          </cell>
          <cell r="AS226">
            <v>0.23386131480650835</v>
          </cell>
          <cell r="AU226">
            <v>-4.334410050286374E-2</v>
          </cell>
          <cell r="AV226">
            <v>0.12813013204462184</v>
          </cell>
          <cell r="AX226">
            <v>-6.5269660147516381E-2</v>
          </cell>
          <cell r="AY226">
            <v>0.20842217885606834</v>
          </cell>
          <cell r="BA226">
            <v>-0.11467106148213338</v>
          </cell>
          <cell r="BB226">
            <v>0.22473415543508379</v>
          </cell>
          <cell r="BD226">
            <v>-4.6710568843884949E-2</v>
          </cell>
          <cell r="BE226">
            <v>0.1674799042610767</v>
          </cell>
          <cell r="BG226">
            <v>-7.0088704170572141E-2</v>
          </cell>
          <cell r="BH226">
            <v>0.27791846705423112</v>
          </cell>
          <cell r="BJ226">
            <v>-0.12460081035747883</v>
          </cell>
          <cell r="BK226">
            <v>0.29618627641192197</v>
          </cell>
          <cell r="BM226" t="str">
            <v>LVAAgriculture, Mining and Quarrying</v>
          </cell>
        </row>
        <row r="227">
          <cell r="G227">
            <v>-8.2706409739330411E-4</v>
          </cell>
          <cell r="H227">
            <v>9.1830111341550946E-3</v>
          </cell>
          <cell r="J227">
            <v>-1.3888195971958339E-3</v>
          </cell>
          <cell r="K227">
            <v>1.6819308511912823E-2</v>
          </cell>
          <cell r="M227">
            <v>-5.0633250502869487E-3</v>
          </cell>
          <cell r="N227">
            <v>1.8348175566643476E-2</v>
          </cell>
          <cell r="R227">
            <v>-3.8499382935697213E-4</v>
          </cell>
          <cell r="S227">
            <v>6.0369358980096877E-3</v>
          </cell>
          <cell r="U227">
            <v>-6.8238592939451337E-4</v>
          </cell>
          <cell r="V227">
            <v>1.0242707561701536E-2</v>
          </cell>
          <cell r="X227">
            <v>-2.9460492369253188E-3</v>
          </cell>
          <cell r="Y227">
            <v>1.1075696907937527E-2</v>
          </cell>
          <cell r="AC227">
            <v>-2.4141862522810698E-3</v>
          </cell>
          <cell r="AD227">
            <v>3.3871402963995934E-2</v>
          </cell>
          <cell r="AF227">
            <v>-4.169024177826941E-3</v>
          </cell>
          <cell r="AG227">
            <v>6.2065552920103073E-2</v>
          </cell>
          <cell r="AI227">
            <v>-1.6789105953648686E-2</v>
          </cell>
          <cell r="AJ227">
            <v>6.7233281210064888E-2</v>
          </cell>
          <cell r="AL227">
            <v>-4.2516664419159508E-2</v>
          </cell>
          <cell r="AM227">
            <v>0.47206861472867312</v>
          </cell>
          <cell r="AO227">
            <v>-7.1394680217448409E-2</v>
          </cell>
          <cell r="AP227">
            <v>0.86462572612827338</v>
          </cell>
          <cell r="AR227">
            <v>-0.26028900624107415</v>
          </cell>
          <cell r="AS227">
            <v>0.94321978880414437</v>
          </cell>
          <cell r="AU227">
            <v>-4.4609752931820512E-2</v>
          </cell>
          <cell r="AV227">
            <v>0.69950788386726415</v>
          </cell>
          <cell r="AX227">
            <v>-7.9068975638605724E-2</v>
          </cell>
          <cell r="AY227">
            <v>1.1868363044767862</v>
          </cell>
          <cell r="BA227">
            <v>-0.34136268834158345</v>
          </cell>
          <cell r="BB227">
            <v>1.2833559006284727</v>
          </cell>
          <cell r="BD227">
            <v>-4.3564820425324537E-2</v>
          </cell>
          <cell r="BE227">
            <v>0.61122110453824763</v>
          </cell>
          <cell r="BG227">
            <v>-7.5231473745763694E-2</v>
          </cell>
          <cell r="BH227">
            <v>1.1199942278720136</v>
          </cell>
          <cell r="BJ227">
            <v>-0.30296518559053487</v>
          </cell>
          <cell r="BK227">
            <v>1.2132476604712334</v>
          </cell>
          <cell r="BM227" t="str">
            <v>LVAElectronics and Machinery</v>
          </cell>
        </row>
        <row r="228">
          <cell r="G228">
            <v>-4.9792377612902783E-3</v>
          </cell>
          <cell r="H228">
            <v>2.3254504689248279E-2</v>
          </cell>
          <cell r="J228">
            <v>-7.5467486972229381E-3</v>
          </cell>
          <cell r="K228">
            <v>3.277462335609016E-2</v>
          </cell>
          <cell r="M228">
            <v>-1.888155045980966E-2</v>
          </cell>
          <cell r="N228">
            <v>3.6848557483608602E-2</v>
          </cell>
          <cell r="R228">
            <v>-3.4508868993725628E-3</v>
          </cell>
          <cell r="S228">
            <v>1.5346038999268785E-2</v>
          </cell>
          <cell r="U228">
            <v>-5.3052389703225344E-3</v>
          </cell>
          <cell r="V228">
            <v>2.3124190920498222E-2</v>
          </cell>
          <cell r="X228">
            <v>-1.3309526344528422E-2</v>
          </cell>
          <cell r="Y228">
            <v>2.6235042198095471E-2</v>
          </cell>
          <cell r="AC228">
            <v>-1.7738848309818422E-2</v>
          </cell>
          <cell r="AD228">
            <v>8.8701200220384635E-2</v>
          </cell>
          <cell r="AF228">
            <v>-2.6370677485829219E-2</v>
          </cell>
          <cell r="AG228">
            <v>0.12494255354977213</v>
          </cell>
          <cell r="AI228">
            <v>-6.7844971788872499E-2</v>
          </cell>
          <cell r="AJ228">
            <v>0.13955127983354032</v>
          </cell>
          <cell r="AL228">
            <v>-2.5878102216499919E-2</v>
          </cell>
          <cell r="AM228">
            <v>0.1208583478420807</v>
          </cell>
          <cell r="AO228">
            <v>-3.9221974035312093E-2</v>
          </cell>
          <cell r="AP228">
            <v>0.17033632334448026</v>
          </cell>
          <cell r="AR228">
            <v>-9.8131223337754175E-2</v>
          </cell>
          <cell r="AS228">
            <v>0.19150938011128354</v>
          </cell>
          <cell r="AU228">
            <v>-1.6982676995324766E-2</v>
          </cell>
          <cell r="AV228">
            <v>7.5521693721583211E-2</v>
          </cell>
          <cell r="AX228">
            <v>-2.610840703947102E-2</v>
          </cell>
          <cell r="AY228">
            <v>0.11379992350732944</v>
          </cell>
          <cell r="BA228">
            <v>-6.5499505912809994E-2</v>
          </cell>
          <cell r="BB228">
            <v>0.12910920021458203</v>
          </cell>
          <cell r="BD228">
            <v>-4.1704470828032823E-2</v>
          </cell>
          <cell r="BE228">
            <v>0.20853871414837052</v>
          </cell>
          <cell r="BG228">
            <v>-6.1998114574016785E-2</v>
          </cell>
          <cell r="BH228">
            <v>0.29374303160438592</v>
          </cell>
          <cell r="BJ228">
            <v>-0.1595052056018571</v>
          </cell>
          <cell r="BK228">
            <v>0.32808850818185392</v>
          </cell>
          <cell r="BM228" t="str">
            <v>LVAOther</v>
          </cell>
        </row>
        <row r="229">
          <cell r="G229">
            <v>-1.305575626381697E-2</v>
          </cell>
          <cell r="H229">
            <v>3.225155747978619E-2</v>
          </cell>
          <cell r="J229">
            <v>-2.0866001734123042E-2</v>
          </cell>
          <cell r="K229">
            <v>5.4916356896207233E-2</v>
          </cell>
          <cell r="M229">
            <v>-4.4159861474914089E-2</v>
          </cell>
          <cell r="N229">
            <v>6.5065716010219113E-2</v>
          </cell>
          <cell r="R229">
            <v>-9.6866691772001939E-3</v>
          </cell>
          <cell r="S229">
            <v>2.3571802840082576E-2</v>
          </cell>
          <cell r="U229">
            <v>-1.5310286984457341E-2</v>
          </cell>
          <cell r="V229">
            <v>4.0640759603617418E-2</v>
          </cell>
          <cell r="X229">
            <v>-3.2603997080992569E-2</v>
          </cell>
          <cell r="Y229">
            <v>4.8044047932210523E-2</v>
          </cell>
          <cell r="AC229">
            <v>-1.4980356261559883E-2</v>
          </cell>
          <cell r="AD229">
            <v>3.4882531097309766E-2</v>
          </cell>
          <cell r="AF229">
            <v>-2.3981789708272666E-2</v>
          </cell>
          <cell r="AG229">
            <v>6.0075257117887304E-2</v>
          </cell>
          <cell r="AI229">
            <v>-5.0333454300698216E-2</v>
          </cell>
          <cell r="AJ229">
            <v>7.1505424980387033E-2</v>
          </cell>
          <cell r="AL229">
            <v>-1.7546062337484403E-2</v>
          </cell>
          <cell r="AM229">
            <v>4.3343934015496653E-2</v>
          </cell>
          <cell r="AO229">
            <v>-2.804250935471609E-2</v>
          </cell>
          <cell r="AP229">
            <v>7.3803907025963914E-2</v>
          </cell>
          <cell r="AR229">
            <v>-5.9347897325634454E-2</v>
          </cell>
          <cell r="AS229">
            <v>8.744396617699958E-2</v>
          </cell>
          <cell r="AU229">
            <v>-1.3486392734845937E-2</v>
          </cell>
          <cell r="AV229">
            <v>3.2818152943424356E-2</v>
          </cell>
          <cell r="AX229">
            <v>-2.1315948689730347E-2</v>
          </cell>
          <cell r="AY229">
            <v>5.6582632794657556E-2</v>
          </cell>
          <cell r="BA229">
            <v>-4.5393344328822111E-2</v>
          </cell>
          <cell r="BB229">
            <v>6.6889958471032768E-2</v>
          </cell>
          <cell r="BD229">
            <v>-3.5959959326465535E-2</v>
          </cell>
          <cell r="BE229">
            <v>8.3734617359014135E-2</v>
          </cell>
          <cell r="BG229">
            <v>-5.756766844712783E-2</v>
          </cell>
          <cell r="BH229">
            <v>0.14420910723128805</v>
          </cell>
          <cell r="BJ229">
            <v>-0.12082416050799234</v>
          </cell>
          <cell r="BK229">
            <v>0.17164693075521029</v>
          </cell>
          <cell r="BM229" t="str">
            <v>LVAServices</v>
          </cell>
        </row>
        <row r="230">
          <cell r="G230">
            <v>-1.4211685152076825E-4</v>
          </cell>
          <cell r="H230">
            <v>2.1764965495094657E-3</v>
          </cell>
          <cell r="J230">
            <v>-2.3858133135945536E-4</v>
          </cell>
          <cell r="K230">
            <v>7.3572727851569653E-3</v>
          </cell>
          <cell r="M230">
            <v>-5.5596335459995316E-4</v>
          </cell>
          <cell r="N230">
            <v>7.5210127979516983E-3</v>
          </cell>
          <cell r="R230">
            <v>-1.8405861192150041E-4</v>
          </cell>
          <cell r="S230">
            <v>3.8752327673137188E-3</v>
          </cell>
          <cell r="U230">
            <v>-3.0997871544968802E-4</v>
          </cell>
          <cell r="V230">
            <v>1.7774199135601521E-2</v>
          </cell>
          <cell r="X230">
            <v>-7.1497753742733039E-4</v>
          </cell>
          <cell r="Y230">
            <v>1.8062019255012274E-2</v>
          </cell>
          <cell r="AC230">
            <v>-5.2101731762377312E-4</v>
          </cell>
          <cell r="AD230">
            <v>1.0005605639889836E-2</v>
          </cell>
          <cell r="AF230">
            <v>-8.7480817273899447E-4</v>
          </cell>
          <cell r="AG230">
            <v>3.8963517174124718E-2</v>
          </cell>
          <cell r="AI230">
            <v>-2.037522539467318E-3</v>
          </cell>
          <cell r="AJ230">
            <v>3.960949182510376E-2</v>
          </cell>
          <cell r="AL230">
            <v>-2.0662651781596514E-2</v>
          </cell>
          <cell r="AM230">
            <v>0.31644516343502316</v>
          </cell>
          <cell r="AO230">
            <v>-3.4687814419739754E-2</v>
          </cell>
          <cell r="AP230">
            <v>1.0696885273995784</v>
          </cell>
          <cell r="AR230">
            <v>-8.0832618204663406E-2</v>
          </cell>
          <cell r="AS230">
            <v>1.093495013617698</v>
          </cell>
          <cell r="AU230">
            <v>-2.0889515032879832E-2</v>
          </cell>
          <cell r="AV230">
            <v>0.43981497145721021</v>
          </cell>
          <cell r="AX230">
            <v>-3.518066863951308E-2</v>
          </cell>
          <cell r="AY230">
            <v>2.0172617633284218</v>
          </cell>
          <cell r="BA230">
            <v>-8.1145532177703872E-2</v>
          </cell>
          <cell r="BB230">
            <v>2.0499275682501743</v>
          </cell>
          <cell r="BD230">
            <v>-2.0673717694835215E-2</v>
          </cell>
          <cell r="BE230">
            <v>0.39701764100344594</v>
          </cell>
          <cell r="BG230">
            <v>-3.471196942708954E-2</v>
          </cell>
          <cell r="BH230">
            <v>1.5460537053345795</v>
          </cell>
          <cell r="BJ230">
            <v>-8.0847918779214614E-2</v>
          </cell>
          <cell r="BK230">
            <v>1.5716856701860893</v>
          </cell>
          <cell r="BM230" t="str">
            <v>LVATextiles, Garments and Leather</v>
          </cell>
        </row>
        <row r="231">
          <cell r="G231">
            <v>-1.0297942208126187E-3</v>
          </cell>
          <cell r="H231">
            <v>3.6648540117312223E-3</v>
          </cell>
          <cell r="J231">
            <v>-1.6666980809532106E-3</v>
          </cell>
          <cell r="K231">
            <v>5.8831058559007943E-3</v>
          </cell>
          <cell r="M231">
            <v>-2.7048140182159841E-3</v>
          </cell>
          <cell r="N231">
            <v>6.3100571860559285E-3</v>
          </cell>
          <cell r="R231">
            <v>-2.1395751100499183E-3</v>
          </cell>
          <cell r="S231">
            <v>8.6166847904678434E-3</v>
          </cell>
          <cell r="U231">
            <v>-3.5265920014353469E-3</v>
          </cell>
          <cell r="V231">
            <v>1.3684745703358203E-2</v>
          </cell>
          <cell r="X231">
            <v>-5.6037727044895291E-3</v>
          </cell>
          <cell r="Y231">
            <v>1.4547259110258892E-2</v>
          </cell>
          <cell r="AC231">
            <v>-1.640323011088185E-3</v>
          </cell>
          <cell r="AD231">
            <v>6.2742077570874244E-3</v>
          </cell>
          <cell r="AF231">
            <v>-2.6786539237946272E-3</v>
          </cell>
          <cell r="AG231">
            <v>1.0354722675401717E-2</v>
          </cell>
          <cell r="AI231">
            <v>-4.3025081977248192E-3</v>
          </cell>
          <cell r="AJ231">
            <v>1.1025626619812101E-2</v>
          </cell>
          <cell r="AL231">
            <v>-2.7193091450891733E-2</v>
          </cell>
          <cell r="AM231">
            <v>9.6775363738721615E-2</v>
          </cell>
          <cell r="AO231">
            <v>-4.4011388314669248E-2</v>
          </cell>
          <cell r="AP231">
            <v>0.15535126564270835</v>
          </cell>
          <cell r="AR231">
            <v>-7.1424225800141433E-2</v>
          </cell>
          <cell r="AS231">
            <v>0.16662548560951571</v>
          </cell>
          <cell r="AU231">
            <v>-2.3465383612865001E-2</v>
          </cell>
          <cell r="AV231">
            <v>9.4501853723073945E-2</v>
          </cell>
          <cell r="AX231">
            <v>-3.8677227908961359E-2</v>
          </cell>
          <cell r="AY231">
            <v>0.150084849120494</v>
          </cell>
          <cell r="BA231">
            <v>-6.1458312714752453E-2</v>
          </cell>
          <cell r="BB231">
            <v>0.15954430107854728</v>
          </cell>
          <cell r="BD231">
            <v>-2.5239204501110737E-2</v>
          </cell>
          <cell r="BE231">
            <v>9.6539530076171984E-2</v>
          </cell>
          <cell r="BG231">
            <v>-4.1215720143744715E-2</v>
          </cell>
          <cell r="BH231">
            <v>0.15932530446145302</v>
          </cell>
          <cell r="BJ231">
            <v>-6.62015246607085E-2</v>
          </cell>
          <cell r="BK231">
            <v>0.16964832117164483</v>
          </cell>
          <cell r="BM231" t="str">
            <v>LTUAgriculture, Mining and Quarrying</v>
          </cell>
        </row>
        <row r="232">
          <cell r="G232">
            <v>-9.5975276781246066E-4</v>
          </cell>
          <cell r="H232">
            <v>7.7292381320148706E-3</v>
          </cell>
          <cell r="J232">
            <v>-1.6312806983478367E-3</v>
          </cell>
          <cell r="K232">
            <v>1.6477531287819147E-2</v>
          </cell>
          <cell r="M232">
            <v>-4.8747437540441751E-3</v>
          </cell>
          <cell r="N232">
            <v>2.075014915317297E-2</v>
          </cell>
          <cell r="R232">
            <v>-3.880054282490164E-4</v>
          </cell>
          <cell r="S232">
            <v>3.6194601561874151E-3</v>
          </cell>
          <cell r="U232">
            <v>-6.7415626836009324E-4</v>
          </cell>
          <cell r="V232">
            <v>7.9348983708769083E-3</v>
          </cell>
          <cell r="X232">
            <v>-2.0877253846265376E-3</v>
          </cell>
          <cell r="Y232">
            <v>9.6083416137844324E-3</v>
          </cell>
          <cell r="AC232">
            <v>-1.6069048433564603E-3</v>
          </cell>
          <cell r="AD232">
            <v>1.5555788995698094E-2</v>
          </cell>
          <cell r="AF232">
            <v>-2.7814152417704463E-3</v>
          </cell>
          <cell r="AG232">
            <v>3.3774996176362038E-2</v>
          </cell>
          <cell r="AI232">
            <v>-8.7511413730680943E-3</v>
          </cell>
          <cell r="AJ232">
            <v>4.2304879985749722E-2</v>
          </cell>
          <cell r="AL232">
            <v>-4.5238485653043184E-2</v>
          </cell>
          <cell r="AM232">
            <v>0.36432197965011104</v>
          </cell>
          <cell r="AO232">
            <v>-7.6891331750464947E-2</v>
          </cell>
          <cell r="AP232">
            <v>0.77667769008949017</v>
          </cell>
          <cell r="AR232">
            <v>-0.22977378422385639</v>
          </cell>
          <cell r="AS232">
            <v>0.97806993243050289</v>
          </cell>
          <cell r="AU232">
            <v>-4.9074017024619526E-2</v>
          </cell>
          <cell r="AV232">
            <v>0.4577808360213928</v>
          </cell>
          <cell r="AX232">
            <v>-8.5265704503300468E-2</v>
          </cell>
          <cell r="AY232">
            <v>1.0035873454098416</v>
          </cell>
          <cell r="BA232">
            <v>-0.26405061272013985</v>
          </cell>
          <cell r="BB232">
            <v>1.2152405239820581</v>
          </cell>
          <cell r="BD232">
            <v>-4.8358279719882796E-2</v>
          </cell>
          <cell r="BE232">
            <v>0.46813674040969389</v>
          </cell>
          <cell r="BG232">
            <v>-8.3704058043493929E-2</v>
          </cell>
          <cell r="BH232">
            <v>1.016426529167024</v>
          </cell>
          <cell r="BJ232">
            <v>-0.26335731336966894</v>
          </cell>
          <cell r="BK232">
            <v>1.2731253056613867</v>
          </cell>
          <cell r="BM232" t="str">
            <v>LTUElectronics and Machinery</v>
          </cell>
        </row>
        <row r="233">
          <cell r="G233">
            <v>-7.9293337039416656E-3</v>
          </cell>
          <cell r="H233">
            <v>4.0505211742129177E-2</v>
          </cell>
          <cell r="J233">
            <v>-1.242743048351258E-2</v>
          </cell>
          <cell r="K233">
            <v>6.3932758988812566E-2</v>
          </cell>
          <cell r="M233">
            <v>-3.0101481010206044E-2</v>
          </cell>
          <cell r="N233">
            <v>7.3716721613891423E-2</v>
          </cell>
          <cell r="R233">
            <v>-4.1890260617947206E-3</v>
          </cell>
          <cell r="S233">
            <v>2.963804297905881E-2</v>
          </cell>
          <cell r="U233">
            <v>-6.66634643857833E-3</v>
          </cell>
          <cell r="V233">
            <v>4.591642864397727E-2</v>
          </cell>
          <cell r="X233">
            <v>-1.6836579103255644E-2</v>
          </cell>
          <cell r="Y233">
            <v>5.2823514502961189E-2</v>
          </cell>
          <cell r="AC233">
            <v>-3.1646527648263145E-2</v>
          </cell>
          <cell r="AD233">
            <v>0.10881998676632065</v>
          </cell>
          <cell r="AF233">
            <v>-4.8916849875240587E-2</v>
          </cell>
          <cell r="AG233">
            <v>0.17143671907251701</v>
          </cell>
          <cell r="AI233">
            <v>-0.10632799143786542</v>
          </cell>
          <cell r="AJ233">
            <v>0.20086767795146443</v>
          </cell>
          <cell r="AL233">
            <v>-3.2085554316412773E-2</v>
          </cell>
          <cell r="AM233">
            <v>0.16390181318814215</v>
          </cell>
          <cell r="AO233">
            <v>-5.0286822409047173E-2</v>
          </cell>
          <cell r="AP233">
            <v>0.25869992205195802</v>
          </cell>
          <cell r="AR233">
            <v>-0.12180376561492473</v>
          </cell>
          <cell r="AS233">
            <v>0.29829011663295657</v>
          </cell>
          <cell r="AU233">
            <v>-2.1571279786496568E-2</v>
          </cell>
          <cell r="AV233">
            <v>0.15262032462781505</v>
          </cell>
          <cell r="AX233">
            <v>-3.432817606264274E-2</v>
          </cell>
          <cell r="AY233">
            <v>0.23644544446963539</v>
          </cell>
          <cell r="BA233">
            <v>-8.6699522305718868E-2</v>
          </cell>
          <cell r="BB233">
            <v>0.27201330186073069</v>
          </cell>
          <cell r="BD233">
            <v>-5.97767239529391E-2</v>
          </cell>
          <cell r="BE233">
            <v>0.20554869026364869</v>
          </cell>
          <cell r="BG233">
            <v>-9.2398416159256036E-2</v>
          </cell>
          <cell r="BH233">
            <v>0.32382464026690322</v>
          </cell>
          <cell r="BJ233">
            <v>-0.20084159195268259</v>
          </cell>
          <cell r="BK233">
            <v>0.37941640452397474</v>
          </cell>
          <cell r="BM233" t="str">
            <v>LTUOther</v>
          </cell>
        </row>
        <row r="234">
          <cell r="G234">
            <v>-1.4128456172785242E-2</v>
          </cell>
          <cell r="H234">
            <v>2.9295744980266165E-2</v>
          </cell>
          <cell r="J234">
            <v>-2.3428056995030588E-2</v>
          </cell>
          <cell r="K234">
            <v>5.1754564960591151E-2</v>
          </cell>
          <cell r="M234">
            <v>-4.6531692589082296E-2</v>
          </cell>
          <cell r="N234">
            <v>6.4551047551371171E-2</v>
          </cell>
          <cell r="R234">
            <v>-9.8141374461095943E-3</v>
          </cell>
          <cell r="S234">
            <v>2.0129117928338408E-2</v>
          </cell>
          <cell r="U234">
            <v>-1.5713239646662158E-2</v>
          </cell>
          <cell r="V234">
            <v>3.7351489281039943E-2</v>
          </cell>
          <cell r="X234">
            <v>-3.1552880474553735E-2</v>
          </cell>
          <cell r="Y234">
            <v>4.5530782882632528E-2</v>
          </cell>
          <cell r="AC234">
            <v>-1.3832976825367996E-2</v>
          </cell>
          <cell r="AD234">
            <v>2.5688072585012382E-2</v>
          </cell>
          <cell r="AF234">
            <v>-2.3195936193813441E-2</v>
          </cell>
          <cell r="AG234">
            <v>4.7043796856314664E-2</v>
          </cell>
          <cell r="AI234">
            <v>-4.5396833863149418E-2</v>
          </cell>
          <cell r="AJ234">
            <v>5.9257131052390839E-2</v>
          </cell>
          <cell r="AL234">
            <v>-2.083451890317763E-2</v>
          </cell>
          <cell r="AM234">
            <v>4.3200951689946851E-2</v>
          </cell>
          <cell r="AO234">
            <v>-3.454816933699436E-2</v>
          </cell>
          <cell r="AP234">
            <v>7.6319836280074035E-2</v>
          </cell>
          <cell r="AR234">
            <v>-6.8617930861512383E-2</v>
          </cell>
          <cell r="AS234">
            <v>9.5190161188278874E-2</v>
          </cell>
          <cell r="AU234">
            <v>-1.4303402101946933E-2</v>
          </cell>
          <cell r="AV234">
            <v>2.9336747041449389E-2</v>
          </cell>
          <cell r="AX234">
            <v>-2.2900920862847431E-2</v>
          </cell>
          <cell r="AY234">
            <v>5.4437119229979562E-2</v>
          </cell>
          <cell r="BA234">
            <v>-4.5986062390140733E-2</v>
          </cell>
          <cell r="BB234">
            <v>6.6357853572235698E-2</v>
          </cell>
          <cell r="BD234">
            <v>-3.9939007473613529E-2</v>
          </cell>
          <cell r="BE234">
            <v>7.4167414281650343E-2</v>
          </cell>
          <cell r="BG234">
            <v>-6.6972039402482864E-2</v>
          </cell>
          <cell r="BH234">
            <v>0.13582633571581398</v>
          </cell>
          <cell r="BJ234">
            <v>-0.13107117215823738</v>
          </cell>
          <cell r="BK234">
            <v>0.1710890598490809</v>
          </cell>
          <cell r="BM234" t="str">
            <v>LTUServices</v>
          </cell>
        </row>
        <row r="235">
          <cell r="G235">
            <v>-2.660647987795528E-4</v>
          </cell>
          <cell r="H235">
            <v>5.0305287004448473E-3</v>
          </cell>
          <cell r="J235">
            <v>-4.4941416490473785E-4</v>
          </cell>
          <cell r="K235">
            <v>1.164904166944325E-2</v>
          </cell>
          <cell r="M235">
            <v>-9.7815200570039451E-4</v>
          </cell>
          <cell r="N235">
            <v>1.1880035628564656E-2</v>
          </cell>
          <cell r="R235">
            <v>-3.38229991029948E-4</v>
          </cell>
          <cell r="S235">
            <v>6.6054557246388867E-3</v>
          </cell>
          <cell r="U235">
            <v>-5.7133335940307006E-4</v>
          </cell>
          <cell r="V235">
            <v>1.5304431959521025E-2</v>
          </cell>
          <cell r="X235">
            <v>-1.2407797767082229E-3</v>
          </cell>
          <cell r="Y235">
            <v>1.5589654678478837E-2</v>
          </cell>
          <cell r="AC235">
            <v>-4.7883146908134222E-4</v>
          </cell>
          <cell r="AD235">
            <v>8.6968728573992848E-3</v>
          </cell>
          <cell r="AF235">
            <v>-8.0872118996921927E-4</v>
          </cell>
          <cell r="AG235">
            <v>2.0153730409219861E-2</v>
          </cell>
          <cell r="AI235">
            <v>-1.7689137021079659E-3</v>
          </cell>
          <cell r="AJ235">
            <v>2.0579383941367269E-2</v>
          </cell>
          <cell r="AL235">
            <v>-1.6993742238576835E-2</v>
          </cell>
          <cell r="AM235">
            <v>0.32130333832681507</v>
          </cell>
          <cell r="AO235">
            <v>-2.87043927336069E-2</v>
          </cell>
          <cell r="AP235">
            <v>0.74403232733158053</v>
          </cell>
          <cell r="AR235">
            <v>-6.2475243366530167E-2</v>
          </cell>
          <cell r="AS235">
            <v>0.75878607084813621</v>
          </cell>
          <cell r="AU235">
            <v>-1.6435906346606185E-2</v>
          </cell>
          <cell r="AV235">
            <v>0.32098469841843674</v>
          </cell>
          <cell r="AX235">
            <v>-2.7763302595509031E-2</v>
          </cell>
          <cell r="AY235">
            <v>0.7437016735527211</v>
          </cell>
          <cell r="BA235">
            <v>-6.0294298990575292E-2</v>
          </cell>
          <cell r="BB235">
            <v>0.75756175107701096</v>
          </cell>
          <cell r="BD235">
            <v>-1.8405966274589923E-2</v>
          </cell>
          <cell r="BE235">
            <v>0.33430206417885805</v>
          </cell>
          <cell r="BG235">
            <v>-3.1086709853631236E-2</v>
          </cell>
          <cell r="BH235">
            <v>0.7746961220634867</v>
          </cell>
          <cell r="BJ235">
            <v>-6.7995877560270146E-2</v>
          </cell>
          <cell r="BK235">
            <v>0.79105796346960022</v>
          </cell>
          <cell r="BM235" t="str">
            <v>LTUTextiles, Garments and Leather</v>
          </cell>
        </row>
        <row r="236">
          <cell r="G236">
            <v>-1.9538156630005687E-4</v>
          </cell>
          <cell r="H236">
            <v>5.1883366541005671E-4</v>
          </cell>
          <cell r="J236">
            <v>-2.4829558242345229E-4</v>
          </cell>
          <cell r="K236">
            <v>7.534359028795734E-4</v>
          </cell>
          <cell r="M236">
            <v>-4.6784951700828969E-4</v>
          </cell>
          <cell r="N236">
            <v>1.1165462346980348E-3</v>
          </cell>
          <cell r="R236">
            <v>-3.0332656024256721E-4</v>
          </cell>
          <cell r="S236">
            <v>1.3420521427178755E-3</v>
          </cell>
          <cell r="U236">
            <v>-4.2018211388494819E-4</v>
          </cell>
          <cell r="V236">
            <v>1.9071307469857857E-3</v>
          </cell>
          <cell r="X236">
            <v>-8.6555951565969735E-4</v>
          </cell>
          <cell r="Y236">
            <v>2.8541348146973178E-3</v>
          </cell>
          <cell r="AC236">
            <v>-7.0534577389480546E-5</v>
          </cell>
          <cell r="AD236">
            <v>3.8646063603664516E-4</v>
          </cell>
          <cell r="AF236">
            <v>-1.0037930405815132E-4</v>
          </cell>
          <cell r="AG236">
            <v>5.3933600975142326E-4</v>
          </cell>
          <cell r="AI236">
            <v>-2.1199100228841417E-4</v>
          </cell>
          <cell r="AJ236">
            <v>7.8911140917625744E-4</v>
          </cell>
          <cell r="AL236">
            <v>-4.8654410992318341E-2</v>
          </cell>
          <cell r="AM236">
            <v>0.12920126945212501</v>
          </cell>
          <cell r="AO236">
            <v>-6.1831192899000652E-2</v>
          </cell>
          <cell r="AP236">
            <v>0.1876225110140318</v>
          </cell>
          <cell r="AR236">
            <v>-0.11650506807853515</v>
          </cell>
          <cell r="AS236">
            <v>0.27804516272274304</v>
          </cell>
          <cell r="AU236">
            <v>-2.9763831617506734E-2</v>
          </cell>
          <cell r="AV236">
            <v>0.13168848110704734</v>
          </cell>
          <cell r="AX236">
            <v>-4.1230249261253391E-2</v>
          </cell>
          <cell r="AY236">
            <v>0.18713665687720044</v>
          </cell>
          <cell r="BA236">
            <v>-8.4932778911362097E-2</v>
          </cell>
          <cell r="BB236">
            <v>0.28006115907021495</v>
          </cell>
          <cell r="BD236">
            <v>-2.6374117889471718E-2</v>
          </cell>
          <cell r="BE236">
            <v>0.14450442253575915</v>
          </cell>
          <cell r="BG236">
            <v>-3.7533585609710367E-2</v>
          </cell>
          <cell r="BH236">
            <v>0.20166721102865406</v>
          </cell>
          <cell r="BJ236">
            <v>-7.926716077121844E-2</v>
          </cell>
          <cell r="BK236">
            <v>0.29506262182050957</v>
          </cell>
          <cell r="BM236" t="str">
            <v>LUXAgriculture, Mining and Quarrying</v>
          </cell>
        </row>
        <row r="237">
          <cell r="G237">
            <v>-5.0996408390346915E-4</v>
          </cell>
          <cell r="H237">
            <v>6.3465315033681691E-3</v>
          </cell>
          <cell r="J237">
            <v>-8.5585145279765129E-4</v>
          </cell>
          <cell r="K237">
            <v>6.4518994186073542E-3</v>
          </cell>
          <cell r="M237">
            <v>-3.9876026567071676E-3</v>
          </cell>
          <cell r="N237">
            <v>1.6657389467582107E-2</v>
          </cell>
          <cell r="R237">
            <v>-8.5634062997996807E-4</v>
          </cell>
          <cell r="S237">
            <v>9.7107172477990389E-3</v>
          </cell>
          <cell r="U237">
            <v>-1.4429145958274603E-3</v>
          </cell>
          <cell r="V237">
            <v>1.0600639740005136E-2</v>
          </cell>
          <cell r="X237">
            <v>-7.9352082684636116E-3</v>
          </cell>
          <cell r="Y237">
            <v>2.6945600286126137E-2</v>
          </cell>
          <cell r="AC237">
            <v>-4.9176182074006647E-4</v>
          </cell>
          <cell r="AD237">
            <v>7.6188772218301892E-3</v>
          </cell>
          <cell r="AF237">
            <v>-8.2711613504216075E-4</v>
          </cell>
          <cell r="AG237">
            <v>7.6264380477368832E-3</v>
          </cell>
          <cell r="AI237">
            <v>-4.5502777211368084E-3</v>
          </cell>
          <cell r="AJ237">
            <v>9.4005153514444828E-3</v>
          </cell>
          <cell r="AL237">
            <v>-6.3007851049920988E-2</v>
          </cell>
          <cell r="AM237">
            <v>0.78413622502000757</v>
          </cell>
          <cell r="AO237">
            <v>-0.10574344853066241</v>
          </cell>
          <cell r="AP237">
            <v>0.79715480048127074</v>
          </cell>
          <cell r="AR237">
            <v>-0.49268229306837513</v>
          </cell>
          <cell r="AS237">
            <v>2.0580788874782878</v>
          </cell>
          <cell r="AU237">
            <v>-6.1202352982258991E-2</v>
          </cell>
          <cell r="AV237">
            <v>0.69402142547482526</v>
          </cell>
          <cell r="AX237">
            <v>-0.10312458071638102</v>
          </cell>
          <cell r="AY237">
            <v>0.75762386192131637</v>
          </cell>
          <cell r="BA237">
            <v>-0.56712644528569278</v>
          </cell>
          <cell r="BB237">
            <v>1.9257922400212726</v>
          </cell>
          <cell r="BD237">
            <v>-6.2004095914997344E-2</v>
          </cell>
          <cell r="BE237">
            <v>0.9606308869525837</v>
          </cell>
          <cell r="BG237">
            <v>-0.10428745381822523</v>
          </cell>
          <cell r="BH237">
            <v>0.96158419840325671</v>
          </cell>
          <cell r="BJ237">
            <v>-0.57372460480288578</v>
          </cell>
          <cell r="BK237">
            <v>1.1852698418600089</v>
          </cell>
          <cell r="BM237" t="str">
            <v>LUXElectronics and Machinery</v>
          </cell>
        </row>
        <row r="238">
          <cell r="G238">
            <v>-1.590814217706793E-2</v>
          </cell>
          <cell r="H238">
            <v>9.5226107296184637E-3</v>
          </cell>
          <cell r="J238">
            <v>-1.8038402497040806E-2</v>
          </cell>
          <cell r="K238">
            <v>1.6622570692561567E-2</v>
          </cell>
          <cell r="M238">
            <v>-2.9943153829663061E-2</v>
          </cell>
          <cell r="N238">
            <v>6.0111488244729117E-2</v>
          </cell>
          <cell r="R238">
            <v>-2.7958779734035488E-2</v>
          </cell>
          <cell r="S238">
            <v>1.4443992302403785E-2</v>
          </cell>
          <cell r="U238">
            <v>-3.1337886910478119E-2</v>
          </cell>
          <cell r="V238">
            <v>2.5052505661733449E-2</v>
          </cell>
          <cell r="X238">
            <v>-5.0984103960217908E-2</v>
          </cell>
          <cell r="Y238">
            <v>7.9231615527532995E-2</v>
          </cell>
          <cell r="AC238">
            <v>-4.4903026602696627E-2</v>
          </cell>
          <cell r="AD238">
            <v>1.5541432883765083E-2</v>
          </cell>
          <cell r="AF238">
            <v>-4.7914626644342206E-2</v>
          </cell>
          <cell r="AG238">
            <v>2.7110448019811884E-2</v>
          </cell>
          <cell r="AI238">
            <v>-6.787409535900224E-2</v>
          </cell>
          <cell r="AJ238">
            <v>3.5868106104317121E-2</v>
          </cell>
          <cell r="AL238">
            <v>-0.14963640575481435</v>
          </cell>
          <cell r="AM238">
            <v>8.9572322595684123E-2</v>
          </cell>
          <cell r="AO238">
            <v>-0.16967422626551804</v>
          </cell>
          <cell r="AP238">
            <v>0.15635651889167843</v>
          </cell>
          <cell r="AR238">
            <v>-0.28165362530473143</v>
          </cell>
          <cell r="AS238">
            <v>0.56542536176728508</v>
          </cell>
          <cell r="AU238">
            <v>-0.15983022562539098</v>
          </cell>
          <cell r="AV238">
            <v>8.2571076798972756E-2</v>
          </cell>
          <cell r="AX238">
            <v>-0.17914735847456661</v>
          </cell>
          <cell r="AY238">
            <v>0.14321610851713287</v>
          </cell>
          <cell r="BA238">
            <v>-0.29145767150023766</v>
          </cell>
          <cell r="BB238">
            <v>0.45293847252617558</v>
          </cell>
          <cell r="BD238">
            <v>-0.60438511697921449</v>
          </cell>
          <cell r="BE238">
            <v>0.20918435664902102</v>
          </cell>
          <cell r="BG238">
            <v>-0.64492060826289688</v>
          </cell>
          <cell r="BH238">
            <v>0.36490082155907322</v>
          </cell>
          <cell r="BJ238">
            <v>-0.91357078057062124</v>
          </cell>
          <cell r="BK238">
            <v>0.48277702292741909</v>
          </cell>
          <cell r="BM238" t="str">
            <v>LUXOther</v>
          </cell>
        </row>
        <row r="239">
          <cell r="G239">
            <v>-3.0592547861374442E-2</v>
          </cell>
          <cell r="H239">
            <v>4.8267141548819836E-2</v>
          </cell>
          <cell r="J239">
            <v>-4.9821723546870089E-2</v>
          </cell>
          <cell r="K239">
            <v>8.7373450404470532E-2</v>
          </cell>
          <cell r="M239">
            <v>-0.10417758490370943</v>
          </cell>
          <cell r="N239">
            <v>0.11447228390488817</v>
          </cell>
          <cell r="R239">
            <v>-2.6131936852152648E-2</v>
          </cell>
          <cell r="S239">
            <v>4.0476101684816967E-2</v>
          </cell>
          <cell r="U239">
            <v>-4.2406304375617765E-2</v>
          </cell>
          <cell r="V239">
            <v>7.3365009803637804E-2</v>
          </cell>
          <cell r="X239">
            <v>-8.8962377193638531E-2</v>
          </cell>
          <cell r="Y239">
            <v>9.6399536307217204E-2</v>
          </cell>
          <cell r="AC239">
            <v>-4.1123380953163396E-2</v>
          </cell>
          <cell r="AD239">
            <v>6.4186354378079458E-2</v>
          </cell>
          <cell r="AF239">
            <v>-6.8734089875272408E-2</v>
          </cell>
          <cell r="AG239">
            <v>0.1157907574067184</v>
          </cell>
          <cell r="AI239">
            <v>-0.1380815365597029</v>
          </cell>
          <cell r="AJ239">
            <v>0.1506677887211415</v>
          </cell>
          <cell r="AL239">
            <v>-3.4825489294324358E-2</v>
          </cell>
          <cell r="AM239">
            <v>5.4945630187225085E-2</v>
          </cell>
          <cell r="AO239">
            <v>-5.6715312103735323E-2</v>
          </cell>
          <cell r="AP239">
            <v>9.9462888003221145E-2</v>
          </cell>
          <cell r="AR239">
            <v>-0.11859212852138369</v>
          </cell>
          <cell r="AS239">
            <v>0.1303112547438354</v>
          </cell>
          <cell r="AU239">
            <v>-3.2703056201327255E-2</v>
          </cell>
          <cell r="AV239">
            <v>5.0654195121406217E-2</v>
          </cell>
          <cell r="AX239">
            <v>-5.3069765288835717E-2</v>
          </cell>
          <cell r="AY239">
            <v>9.1813326061273182E-2</v>
          </cell>
          <cell r="BA239">
            <v>-0.11133279701491298</v>
          </cell>
          <cell r="BB239">
            <v>0.12064009918105689</v>
          </cell>
          <cell r="BD239">
            <v>-4.5057815764957508E-2</v>
          </cell>
          <cell r="BE239">
            <v>7.0327314125404009E-2</v>
          </cell>
          <cell r="BG239">
            <v>-7.5310149277349719E-2</v>
          </cell>
          <cell r="BH239">
            <v>0.12686891237028675</v>
          </cell>
          <cell r="BJ239">
            <v>-0.15129233761045466</v>
          </cell>
          <cell r="BK239">
            <v>0.16508276577849115</v>
          </cell>
          <cell r="BM239" t="str">
            <v>LUXServices</v>
          </cell>
        </row>
        <row r="240">
          <cell r="G240">
            <v>-1.8095302220899612E-4</v>
          </cell>
          <cell r="H240">
            <v>1.1938324896618724E-3</v>
          </cell>
          <cell r="J240">
            <v>-3.2828858820721507E-4</v>
          </cell>
          <cell r="K240">
            <v>2.5293969083577394E-3</v>
          </cell>
          <cell r="M240">
            <v>-6.7476782714948058E-4</v>
          </cell>
          <cell r="N240">
            <v>2.7384047862142324E-3</v>
          </cell>
          <cell r="R240">
            <v>-1.0546299017732963E-4</v>
          </cell>
          <cell r="S240">
            <v>6.9578911643475294E-4</v>
          </cell>
          <cell r="U240">
            <v>-1.9133304886054248E-4</v>
          </cell>
          <cell r="V240">
            <v>1.4741823542863131E-3</v>
          </cell>
          <cell r="X240">
            <v>-3.9326795376837254E-4</v>
          </cell>
          <cell r="Y240">
            <v>1.5959962038323283E-3</v>
          </cell>
          <cell r="AC240">
            <v>-1.4002119132783264E-4</v>
          </cell>
          <cell r="AD240">
            <v>3.7864064797759056E-3</v>
          </cell>
          <cell r="AF240">
            <v>-2.5402926257811487E-4</v>
          </cell>
          <cell r="AG240">
            <v>7.6299153733998537E-3</v>
          </cell>
          <cell r="AI240">
            <v>-5.2213447634130716E-4</v>
          </cell>
          <cell r="AJ240">
            <v>7.8128837049007416E-3</v>
          </cell>
          <cell r="AL240">
            <v>-5.7888610088336977E-2</v>
          </cell>
          <cell r="AM240">
            <v>0.38191848172066029</v>
          </cell>
          <cell r="AO240">
            <v>-0.10502267299646846</v>
          </cell>
          <cell r="AP240">
            <v>0.80917836905454421</v>
          </cell>
          <cell r="AR240">
            <v>-0.21586470990739109</v>
          </cell>
          <cell r="AS240">
            <v>0.87604199696704754</v>
          </cell>
          <cell r="AU240">
            <v>-5.7888611217754633E-2</v>
          </cell>
          <cell r="AV240">
            <v>0.3819184870741002</v>
          </cell>
          <cell r="AX240">
            <v>-0.10502266681394073</v>
          </cell>
          <cell r="AY240">
            <v>0.80917835752488432</v>
          </cell>
          <cell r="BA240">
            <v>-0.21586468999048875</v>
          </cell>
          <cell r="BB240">
            <v>0.87604195171513477</v>
          </cell>
          <cell r="BD240">
            <v>-5.7888592531813061E-2</v>
          </cell>
          <cell r="BE240">
            <v>1.5654040634061848</v>
          </cell>
          <cell r="BG240">
            <v>-0.10502264930821498</v>
          </cell>
          <cell r="BH240">
            <v>3.1544158274502889</v>
          </cell>
          <cell r="BJ240">
            <v>-0.21586468206063203</v>
          </cell>
          <cell r="BK240">
            <v>3.2300599430876282</v>
          </cell>
          <cell r="BM240" t="str">
            <v>LUXTextiles, Garments and Leather</v>
          </cell>
        </row>
        <row r="241">
          <cell r="G241">
            <v>-3.4130087122321129E-2</v>
          </cell>
          <cell r="H241">
            <v>8.3434915170073509E-2</v>
          </cell>
          <cell r="J241">
            <v>-4.5978298410773277E-2</v>
          </cell>
          <cell r="K241">
            <v>0.11459552124142647</v>
          </cell>
          <cell r="M241">
            <v>-6.3029024749994278E-2</v>
          </cell>
          <cell r="N241">
            <v>0.11968737095594406</v>
          </cell>
          <cell r="R241">
            <v>-1.7899931641295552E-2</v>
          </cell>
          <cell r="S241">
            <v>4.0538141038268805E-2</v>
          </cell>
          <cell r="U241">
            <v>-2.5603665271773934E-2</v>
          </cell>
          <cell r="V241">
            <v>6.2903687357902527E-2</v>
          </cell>
          <cell r="X241">
            <v>-3.4640729427337646E-2</v>
          </cell>
          <cell r="Y241">
            <v>6.5794603433459997E-2</v>
          </cell>
          <cell r="AC241">
            <v>-1.6867268364876509E-2</v>
          </cell>
          <cell r="AD241">
            <v>4.8135067336261272E-2</v>
          </cell>
          <cell r="AF241">
            <v>-2.2508253343403339E-2</v>
          </cell>
          <cell r="AG241">
            <v>6.3796503469347954E-2</v>
          </cell>
          <cell r="AI241">
            <v>-3.0921240337193012E-2</v>
          </cell>
          <cell r="AJ241">
            <v>6.6277436912059784E-2</v>
          </cell>
          <cell r="AL241">
            <v>-0.18801275796282105</v>
          </cell>
          <cell r="AM241">
            <v>0.45961876555715925</v>
          </cell>
          <cell r="AO241">
            <v>-0.25328111995921493</v>
          </cell>
          <cell r="AP241">
            <v>0.63127351306105783</v>
          </cell>
          <cell r="AR241">
            <v>-0.34720862951455056</v>
          </cell>
          <cell r="AS241">
            <v>0.65932303735695574</v>
          </cell>
          <cell r="AU241">
            <v>-0.13042491270783135</v>
          </cell>
          <cell r="AV241">
            <v>0.2953745082498701</v>
          </cell>
          <cell r="AX241">
            <v>-0.18655690284133142</v>
          </cell>
          <cell r="AY241">
            <v>0.45833738905057358</v>
          </cell>
          <cell r="BA241">
            <v>-0.25240398691093074</v>
          </cell>
          <cell r="BB241">
            <v>0.47940157434223096</v>
          </cell>
          <cell r="BD241">
            <v>-0.20161311673402188</v>
          </cell>
          <cell r="BE241">
            <v>0.57535463004039888</v>
          </cell>
          <cell r="BG241">
            <v>-0.26903936136168422</v>
          </cell>
          <cell r="BH241">
            <v>0.76255453004895912</v>
          </cell>
          <cell r="BJ241">
            <v>-0.36959912552555652</v>
          </cell>
          <cell r="BK241">
            <v>0.79220893009611593</v>
          </cell>
          <cell r="BM241" t="str">
            <v>MALAgriculture, Mining and Quarrying</v>
          </cell>
        </row>
        <row r="242">
          <cell r="G242">
            <v>-1.588259608251974E-2</v>
          </cell>
          <cell r="H242">
            <v>9.7096748650074005E-2</v>
          </cell>
          <cell r="J242">
            <v>-3.3724109991453588E-2</v>
          </cell>
          <cell r="K242">
            <v>0.22828064858913422</v>
          </cell>
          <cell r="M242">
            <v>-6.7760186502709985E-2</v>
          </cell>
          <cell r="N242">
            <v>0.24439455568790436</v>
          </cell>
          <cell r="R242">
            <v>-6.9020394876133651E-3</v>
          </cell>
          <cell r="S242">
            <v>4.6506976708769798E-2</v>
          </cell>
          <cell r="U242">
            <v>-1.4601230854168534E-2</v>
          </cell>
          <cell r="V242">
            <v>0.10901235044002533</v>
          </cell>
          <cell r="X242">
            <v>-2.9394052224233747E-2</v>
          </cell>
          <cell r="Y242">
            <v>0.11609341576695442</v>
          </cell>
          <cell r="AC242">
            <v>-5.6444038753397763E-2</v>
          </cell>
          <cell r="AD242">
            <v>0.53939592838287354</v>
          </cell>
          <cell r="AF242">
            <v>-0.12036999524571002</v>
          </cell>
          <cell r="AG242">
            <v>1.2705117464065552</v>
          </cell>
          <cell r="AI242">
            <v>-0.25444483431056142</v>
          </cell>
          <cell r="AJ242">
            <v>1.3300893902778625</v>
          </cell>
          <cell r="AL242">
            <v>-0.23524099772815477</v>
          </cell>
          <cell r="AM242">
            <v>1.4381235857116614</v>
          </cell>
          <cell r="AO242">
            <v>-0.4994960043474817</v>
          </cell>
          <cell r="AP242">
            <v>3.3811202688231226</v>
          </cell>
          <cell r="AR242">
            <v>-1.0036126207784604</v>
          </cell>
          <cell r="AS242">
            <v>3.6197872703333762</v>
          </cell>
          <cell r="AU242">
            <v>-0.22989506539603996</v>
          </cell>
          <cell r="AV242">
            <v>1.5490674127585726</v>
          </cell>
          <cell r="AX242">
            <v>-0.48634188895990682</v>
          </cell>
          <cell r="AY242">
            <v>3.6310139167360154</v>
          </cell>
          <cell r="BA242">
            <v>-0.97906532851226891</v>
          </cell>
          <cell r="BB242">
            <v>3.866872024955982</v>
          </cell>
          <cell r="BD242">
            <v>-0.24468558340767485</v>
          </cell>
          <cell r="BE242">
            <v>2.3382878039736816</v>
          </cell>
          <cell r="BG242">
            <v>-0.52180536974248026</v>
          </cell>
          <cell r="BH242">
            <v>5.5076836236683722</v>
          </cell>
          <cell r="BJ242">
            <v>-1.103021401433665</v>
          </cell>
          <cell r="BK242">
            <v>5.7659534227590337</v>
          </cell>
          <cell r="BM242" t="str">
            <v>MALElectronics and Machinery</v>
          </cell>
        </row>
        <row r="243">
          <cell r="G243">
            <v>-9.1246822703396901E-2</v>
          </cell>
          <cell r="H243">
            <v>0.2226641884772107</v>
          </cell>
          <cell r="J243">
            <v>-0.10318845906294882</v>
          </cell>
          <cell r="K243">
            <v>0.30676145479083061</v>
          </cell>
          <cell r="M243">
            <v>-0.12490693642757833</v>
          </cell>
          <cell r="N243">
            <v>0.31480946578085423</v>
          </cell>
          <cell r="R243">
            <v>-8.2363238674588501E-2</v>
          </cell>
          <cell r="S243">
            <v>0.20395596511662006</v>
          </cell>
          <cell r="U243">
            <v>-9.3626099172979593E-2</v>
          </cell>
          <cell r="V243">
            <v>0.27594825648702681</v>
          </cell>
          <cell r="X243">
            <v>-0.11499379004817456</v>
          </cell>
          <cell r="Y243">
            <v>0.28377313166856766</v>
          </cell>
          <cell r="AC243">
            <v>-0.46514310187194496</v>
          </cell>
          <cell r="AD243">
            <v>1.1634467145195231</v>
          </cell>
          <cell r="AF243">
            <v>-0.49597373325377703</v>
          </cell>
          <cell r="AG243">
            <v>1.4697939408943057</v>
          </cell>
          <cell r="AI243">
            <v>-0.55393054889282212</v>
          </cell>
          <cell r="AJ243">
            <v>1.4893618822097778</v>
          </cell>
          <cell r="AL243">
            <v>-0.39618847989404177</v>
          </cell>
          <cell r="AM243">
            <v>0.96679515785860237</v>
          </cell>
          <cell r="AO243">
            <v>-0.44803838125572681</v>
          </cell>
          <cell r="AP243">
            <v>1.3319406732519523</v>
          </cell>
          <cell r="AR243">
            <v>-0.54233876649407642</v>
          </cell>
          <cell r="AS243">
            <v>1.366884676186416</v>
          </cell>
          <cell r="AU243">
            <v>-0.39340666128564789</v>
          </cell>
          <cell r="AV243">
            <v>0.97419232872610739</v>
          </cell>
          <cell r="AX243">
            <v>-0.44720353008902464</v>
          </cell>
          <cell r="AY243">
            <v>1.3180623299803627</v>
          </cell>
          <cell r="BA243">
            <v>-0.54926595577636972</v>
          </cell>
          <cell r="BB243">
            <v>1.3554377181958419</v>
          </cell>
          <cell r="BD243">
            <v>-0.98926911436205389</v>
          </cell>
          <cell r="BE243">
            <v>2.4744253891935228</v>
          </cell>
          <cell r="BG243">
            <v>-1.0548398844746989</v>
          </cell>
          <cell r="BH243">
            <v>3.1259664914981768</v>
          </cell>
          <cell r="BJ243">
            <v>-1.1781027845322116</v>
          </cell>
          <cell r="BK243">
            <v>3.1675837054203884</v>
          </cell>
          <cell r="BM243" t="str">
            <v>MALOther</v>
          </cell>
        </row>
        <row r="244">
          <cell r="G244">
            <v>-4.8810638164923148E-2</v>
          </cell>
          <cell r="H244">
            <v>0.1342814500167151</v>
          </cell>
          <cell r="J244">
            <v>-6.4641477270924952E-2</v>
          </cell>
          <cell r="K244">
            <v>0.22143400989352813</v>
          </cell>
          <cell r="M244">
            <v>-9.5579226943300455E-2</v>
          </cell>
          <cell r="N244">
            <v>0.23354259380357689</v>
          </cell>
          <cell r="R244">
            <v>-5.9854610591287383E-2</v>
          </cell>
          <cell r="S244">
            <v>0.16525752468987776</v>
          </cell>
          <cell r="U244">
            <v>-7.9153128144298535E-2</v>
          </cell>
          <cell r="V244">
            <v>0.2732159691513516</v>
          </cell>
          <cell r="X244">
            <v>-0.11702857073623818</v>
          </cell>
          <cell r="Y244">
            <v>0.28798866694887693</v>
          </cell>
          <cell r="AC244">
            <v>-2.7325029817209412E-2</v>
          </cell>
          <cell r="AD244">
            <v>7.347825535021002E-2</v>
          </cell>
          <cell r="AF244">
            <v>-3.6223543840335992E-2</v>
          </cell>
          <cell r="AG244">
            <v>0.12786457851969146</v>
          </cell>
          <cell r="AI244">
            <v>-5.4053727036404098E-2</v>
          </cell>
          <cell r="AJ244">
            <v>0.13470900768625427</v>
          </cell>
          <cell r="AL244">
            <v>-9.4412022741768145E-2</v>
          </cell>
          <cell r="AM244">
            <v>0.2597340208898633</v>
          </cell>
          <cell r="AO244">
            <v>-0.12503283816005942</v>
          </cell>
          <cell r="AP244">
            <v>0.42830894173582873</v>
          </cell>
          <cell r="AR244">
            <v>-0.18487420953853265</v>
          </cell>
          <cell r="AS244">
            <v>0.45172998154324662</v>
          </cell>
          <cell r="AU244">
            <v>-9.6293565366576891E-2</v>
          </cell>
          <cell r="AV244">
            <v>0.26586483645688974</v>
          </cell>
          <cell r="AX244">
            <v>-0.1273408488274673</v>
          </cell>
          <cell r="AY244">
            <v>0.43954742207441483</v>
          </cell>
          <cell r="BA244">
            <v>-0.1882745241280942</v>
          </cell>
          <cell r="BB244">
            <v>0.46331360695063473</v>
          </cell>
          <cell r="BD244">
            <v>-0.13018773529418917</v>
          </cell>
          <cell r="BE244">
            <v>0.35008077654090236</v>
          </cell>
          <cell r="BG244">
            <v>-0.17258393379439432</v>
          </cell>
          <cell r="BH244">
            <v>0.60919969760987025</v>
          </cell>
          <cell r="BJ244">
            <v>-0.25753429563131602</v>
          </cell>
          <cell r="BK244">
            <v>0.64180938691440348</v>
          </cell>
          <cell r="BM244" t="str">
            <v>MALServices</v>
          </cell>
        </row>
        <row r="245">
          <cell r="G245">
            <v>-2.8894475053675706E-4</v>
          </cell>
          <cell r="H245">
            <v>1.7878345213830471E-2</v>
          </cell>
          <cell r="J245">
            <v>-4.858703523495933E-4</v>
          </cell>
          <cell r="K245">
            <v>2.9073241166770458E-2</v>
          </cell>
          <cell r="M245">
            <v>-7.8392237628577277E-4</v>
          </cell>
          <cell r="N245">
            <v>2.9276496730744839E-2</v>
          </cell>
          <cell r="R245">
            <v>-1.4198970347933937E-4</v>
          </cell>
          <cell r="S245">
            <v>8.7304152548313141E-3</v>
          </cell>
          <cell r="U245">
            <v>-2.3877113471826306E-4</v>
          </cell>
          <cell r="V245">
            <v>1.420380175113678E-2</v>
          </cell>
          <cell r="X245">
            <v>-3.8525509989995044E-4</v>
          </cell>
          <cell r="Y245">
            <v>1.4303169678896666E-2</v>
          </cell>
          <cell r="AC245">
            <v>-4.5148352546675596E-4</v>
          </cell>
          <cell r="AD245">
            <v>8.0655314028263092E-2</v>
          </cell>
          <cell r="AF245">
            <v>-7.6056731995777227E-4</v>
          </cell>
          <cell r="AG245">
            <v>0.13122398406267166</v>
          </cell>
          <cell r="AI245">
            <v>-1.2288770449231379E-3</v>
          </cell>
          <cell r="AJ245">
            <v>0.13170096650719643</v>
          </cell>
          <cell r="AL245">
            <v>-7.9263371530165064E-2</v>
          </cell>
          <cell r="AM245">
            <v>4.9043906019954573</v>
          </cell>
          <cell r="AO245">
            <v>-0.13328403503519923</v>
          </cell>
          <cell r="AP245">
            <v>7.9753763025871809</v>
          </cell>
          <cell r="AR245">
            <v>-0.2150457153034335</v>
          </cell>
          <cell r="AS245">
            <v>8.0311334023543388</v>
          </cell>
          <cell r="AU245">
            <v>-7.9303089850989578E-2</v>
          </cell>
          <cell r="AV245">
            <v>4.876050082681382</v>
          </cell>
          <cell r="AX245">
            <v>-0.13335677367014423</v>
          </cell>
          <cell r="AY245">
            <v>7.9330073864119592</v>
          </cell>
          <cell r="BA245">
            <v>-0.21516996693611154</v>
          </cell>
          <cell r="BB245">
            <v>7.9885056620640063</v>
          </cell>
          <cell r="BD245">
            <v>-8.090388797978168E-2</v>
          </cell>
          <cell r="BE245">
            <v>14.453082168104913</v>
          </cell>
          <cell r="BG245">
            <v>-0.13629036229247132</v>
          </cell>
          <cell r="BH245">
            <v>23.514768331560681</v>
          </cell>
          <cell r="BJ245">
            <v>-0.22020943218382688</v>
          </cell>
          <cell r="BK245">
            <v>23.600241515150845</v>
          </cell>
          <cell r="BM245" t="str">
            <v>MALTextiles, Garments and Leather</v>
          </cell>
        </row>
        <row r="246">
          <cell r="G246">
            <v>-1.2252087472006679E-3</v>
          </cell>
          <cell r="H246">
            <v>1.9018378807231784E-3</v>
          </cell>
          <cell r="J246">
            <v>-2.4916063994169235E-3</v>
          </cell>
          <cell r="K246">
            <v>3.3614239655435085E-3</v>
          </cell>
          <cell r="M246">
            <v>-4.447124432772398E-3</v>
          </cell>
          <cell r="N246">
            <v>4.3441555462777615E-3</v>
          </cell>
          <cell r="R246">
            <v>-2.1396860480308533E-2</v>
          </cell>
          <cell r="S246">
            <v>3.3213410526514053E-2</v>
          </cell>
          <cell r="U246">
            <v>-4.3513037264347076E-2</v>
          </cell>
          <cell r="V246">
            <v>5.8703400194644928E-2</v>
          </cell>
          <cell r="X246">
            <v>-7.7663913369178772E-2</v>
          </cell>
          <cell r="Y246">
            <v>7.5865678489208221E-2</v>
          </cell>
          <cell r="AC246">
            <v>-3.8252139347605407E-4</v>
          </cell>
          <cell r="AD246">
            <v>6.0067990136758453E-4</v>
          </cell>
          <cell r="AF246">
            <v>-7.779095321893692E-4</v>
          </cell>
          <cell r="AG246">
            <v>1.0579247441455664E-3</v>
          </cell>
          <cell r="AI246">
            <v>-1.3884514337405562E-3</v>
          </cell>
          <cell r="AJ246">
            <v>1.3647487807588732E-3</v>
          </cell>
          <cell r="AL246">
            <v>-3.928884510269999E-2</v>
          </cell>
          <cell r="AM246">
            <v>6.0986353612722095E-2</v>
          </cell>
          <cell r="AO246">
            <v>-7.9898497384425282E-2</v>
          </cell>
          <cell r="AP246">
            <v>0.107790991378804</v>
          </cell>
          <cell r="AR246">
            <v>-0.14260621579043528</v>
          </cell>
          <cell r="AS246">
            <v>0.13930430610269559</v>
          </cell>
          <cell r="AU246">
            <v>-3.9288846191804852E-2</v>
          </cell>
          <cell r="AV246">
            <v>6.0986357268740132E-2</v>
          </cell>
          <cell r="AX246">
            <v>-7.9898498660143341E-2</v>
          </cell>
          <cell r="AY246">
            <v>0.10779099407158046</v>
          </cell>
          <cell r="BA246">
            <v>-0.1426062271997075</v>
          </cell>
          <cell r="BB246">
            <v>0.13930431411386385</v>
          </cell>
          <cell r="BD246">
            <v>-3.9288128920211551E-2</v>
          </cell>
          <cell r="BE246">
            <v>6.1694822321583326E-2</v>
          </cell>
          <cell r="BG246">
            <v>-7.989777960178486E-2</v>
          </cell>
          <cell r="BH246">
            <v>0.10865767103422083</v>
          </cell>
          <cell r="BJ246">
            <v>-0.14260551137427133</v>
          </cell>
          <cell r="BK246">
            <v>0.14017105175455413</v>
          </cell>
          <cell r="BM246" t="str">
            <v>MLDAgriculture, Mining and Quarrying</v>
          </cell>
        </row>
        <row r="247">
          <cell r="G247">
            <v>0</v>
          </cell>
          <cell r="H247">
            <v>0</v>
          </cell>
          <cell r="J247">
            <v>0</v>
          </cell>
          <cell r="K247">
            <v>0</v>
          </cell>
          <cell r="M247">
            <v>0</v>
          </cell>
          <cell r="N247">
            <v>0</v>
          </cell>
          <cell r="R247">
            <v>0</v>
          </cell>
          <cell r="S247">
            <v>7.8738434240221977E-5</v>
          </cell>
          <cell r="U247">
            <v>0</v>
          </cell>
          <cell r="V247">
            <v>8.8706263341009617E-5</v>
          </cell>
          <cell r="X247">
            <v>0</v>
          </cell>
          <cell r="Y247">
            <v>6.5420329570770264E-2</v>
          </cell>
          <cell r="AC247">
            <v>0</v>
          </cell>
          <cell r="AD247">
            <v>6.6859867501989356E-5</v>
          </cell>
          <cell r="AF247">
            <v>0</v>
          </cell>
          <cell r="AG247">
            <v>9.6047080660355277E-5</v>
          </cell>
          <cell r="AI247">
            <v>0</v>
          </cell>
          <cell r="AJ247">
            <v>1.2875346510554664E-4</v>
          </cell>
          <cell r="AL247">
            <v>0</v>
          </cell>
          <cell r="AM247">
            <v>0</v>
          </cell>
          <cell r="AO247">
            <v>0</v>
          </cell>
          <cell r="AP247">
            <v>0</v>
          </cell>
          <cell r="AR247">
            <v>0</v>
          </cell>
          <cell r="AS247">
            <v>0</v>
          </cell>
          <cell r="AU247">
            <v>0</v>
          </cell>
          <cell r="AV247">
            <v>0</v>
          </cell>
          <cell r="AX247">
            <v>0</v>
          </cell>
          <cell r="AY247">
            <v>0</v>
          </cell>
          <cell r="BA247">
            <v>0</v>
          </cell>
          <cell r="BB247">
            <v>0</v>
          </cell>
          <cell r="BD247">
            <v>0</v>
          </cell>
          <cell r="BE247">
            <v>0</v>
          </cell>
          <cell r="BG247">
            <v>0</v>
          </cell>
          <cell r="BH247">
            <v>0</v>
          </cell>
          <cell r="BJ247">
            <v>0</v>
          </cell>
          <cell r="BK247">
            <v>0</v>
          </cell>
          <cell r="BM247" t="str">
            <v>MLDElectronics and Machinery</v>
          </cell>
        </row>
        <row r="248">
          <cell r="G248">
            <v>-5.1986536327603972E-3</v>
          </cell>
          <cell r="H248">
            <v>7.4811948506976478E-3</v>
          </cell>
          <cell r="J248">
            <v>-1.0653955418092664E-2</v>
          </cell>
          <cell r="K248">
            <v>1.3385414407821372E-2</v>
          </cell>
          <cell r="M248">
            <v>-1.8861569828004576E-2</v>
          </cell>
          <cell r="N248">
            <v>1.9071315575274639E-2</v>
          </cell>
          <cell r="R248">
            <v>-3.0791496101301163E-3</v>
          </cell>
          <cell r="S248">
            <v>4.6548242316930555E-3</v>
          </cell>
          <cell r="U248">
            <v>-6.2623690901091322E-3</v>
          </cell>
          <cell r="V248">
            <v>8.2758017961168662E-3</v>
          </cell>
          <cell r="X248">
            <v>-1.1179127759533003E-2</v>
          </cell>
          <cell r="Y248">
            <v>2.9187465464929119E-2</v>
          </cell>
          <cell r="AC248">
            <v>-1.4261646473414658E-3</v>
          </cell>
          <cell r="AD248">
            <v>2.8203783271010252E-3</v>
          </cell>
          <cell r="AF248">
            <v>-2.9185500955009047E-3</v>
          </cell>
          <cell r="AG248">
            <v>4.5472961381278765E-3</v>
          </cell>
          <cell r="AI248">
            <v>-5.230482779097656E-3</v>
          </cell>
          <cell r="AJ248">
            <v>5.7096894850729996E-3</v>
          </cell>
          <cell r="AL248">
            <v>-2.4368639159298648E-2</v>
          </cell>
          <cell r="AM248">
            <v>3.5068029277467445E-2</v>
          </cell>
          <cell r="AO248">
            <v>-4.9940314077993271E-2</v>
          </cell>
          <cell r="AP248">
            <v>6.2744001955882922E-2</v>
          </cell>
          <cell r="AR248">
            <v>-8.8413428088399498E-2</v>
          </cell>
          <cell r="AS248">
            <v>8.9396609271737468E-2</v>
          </cell>
          <cell r="AU248">
            <v>-2.8103670307294597E-2</v>
          </cell>
          <cell r="AV248">
            <v>4.2484991672872799E-2</v>
          </cell>
          <cell r="AX248">
            <v>-5.7157195503593085E-2</v>
          </cell>
          <cell r="AY248">
            <v>7.55339735495206E-2</v>
          </cell>
          <cell r="BA248">
            <v>-0.10203288591221273</v>
          </cell>
          <cell r="BB248">
            <v>0.26639657385704379</v>
          </cell>
          <cell r="BD248">
            <v>-2.9310041983862223E-2</v>
          </cell>
          <cell r="BE248">
            <v>5.7963438745872668E-2</v>
          </cell>
          <cell r="BG248">
            <v>-5.9981030935381999E-2</v>
          </cell>
          <cell r="BH248">
            <v>9.3454455605833792E-2</v>
          </cell>
          <cell r="BJ248">
            <v>-0.10749507087908818</v>
          </cell>
          <cell r="BK248">
            <v>0.11734356116193749</v>
          </cell>
          <cell r="BM248" t="str">
            <v>MLDOther</v>
          </cell>
        </row>
        <row r="249">
          <cell r="G249">
            <v>-2.9274480431922711E-2</v>
          </cell>
          <cell r="H249">
            <v>4.1734978571184911E-2</v>
          </cell>
          <cell r="J249">
            <v>-5.975498665793566E-2</v>
          </cell>
          <cell r="K249">
            <v>7.4602258071536198E-2</v>
          </cell>
          <cell r="M249">
            <v>-0.10681107993877959</v>
          </cell>
          <cell r="N249">
            <v>9.8600529920076951E-2</v>
          </cell>
          <cell r="R249">
            <v>-1.3016796950068965E-2</v>
          </cell>
          <cell r="S249">
            <v>1.974467847685446E-2</v>
          </cell>
          <cell r="U249">
            <v>-2.6035978540676297E-2</v>
          </cell>
          <cell r="V249">
            <v>3.5474746029649395E-2</v>
          </cell>
          <cell r="X249">
            <v>-4.7108602218941087E-2</v>
          </cell>
          <cell r="Y249">
            <v>4.6089019593637204E-2</v>
          </cell>
          <cell r="AC249">
            <v>-5.7899068731543935E-2</v>
          </cell>
          <cell r="AD249">
            <v>7.8185952151542892E-2</v>
          </cell>
          <cell r="AF249">
            <v>-0.11997860815213812</v>
          </cell>
          <cell r="AG249">
            <v>0.14058749473726095</v>
          </cell>
          <cell r="AI249">
            <v>-0.21230515164538133</v>
          </cell>
          <cell r="AJ249">
            <v>0.18815868290545268</v>
          </cell>
          <cell r="AL249">
            <v>-3.909893888512353E-2</v>
          </cell>
          <cell r="AM249">
            <v>5.5741155861720786E-2</v>
          </cell>
          <cell r="AO249">
            <v>-7.9808643465189913E-2</v>
          </cell>
          <cell r="AP249">
            <v>9.9638630165079622E-2</v>
          </cell>
          <cell r="AR249">
            <v>-0.14265666973977784</v>
          </cell>
          <cell r="AS249">
            <v>0.13169067517187971</v>
          </cell>
          <cell r="AU249">
            <v>-3.807523675116261E-2</v>
          </cell>
          <cell r="AV249">
            <v>5.7754861696435636E-2</v>
          </cell>
          <cell r="AX249">
            <v>-7.6157448778455969E-2</v>
          </cell>
          <cell r="AY249">
            <v>0.10376664543108742</v>
          </cell>
          <cell r="BA249">
            <v>-0.13779666298728147</v>
          </cell>
          <cell r="BB249">
            <v>0.13481429720292376</v>
          </cell>
          <cell r="BD249">
            <v>-6.1495365952414033E-2</v>
          </cell>
          <cell r="BE249">
            <v>8.3042332894684046E-2</v>
          </cell>
          <cell r="BG249">
            <v>-0.1274308650625558</v>
          </cell>
          <cell r="BH249">
            <v>0.14931983582131106</v>
          </cell>
          <cell r="BJ249">
            <v>-0.22549210686876853</v>
          </cell>
          <cell r="BK249">
            <v>0.19984582335935083</v>
          </cell>
          <cell r="BM249" t="str">
            <v>MLDServices</v>
          </cell>
        </row>
        <row r="250">
          <cell r="G250">
            <v>-2.5948719121515751E-4</v>
          </cell>
          <cell r="H250">
            <v>3.5903058596886694E-4</v>
          </cell>
          <cell r="J250">
            <v>-5.42302499525249E-4</v>
          </cell>
          <cell r="K250">
            <v>6.6844344837591052E-4</v>
          </cell>
          <cell r="M250">
            <v>-9.5520709874108434E-4</v>
          </cell>
          <cell r="N250">
            <v>8.816938498057425E-4</v>
          </cell>
          <cell r="R250">
            <v>-1.5222196816466749E-4</v>
          </cell>
          <cell r="S250">
            <v>2.1081838760039773E-4</v>
          </cell>
          <cell r="U250">
            <v>-3.1812884844839573E-4</v>
          </cell>
          <cell r="V250">
            <v>3.9240371501136906E-4</v>
          </cell>
          <cell r="X250">
            <v>-5.6034949375316501E-4</v>
          </cell>
          <cell r="Y250">
            <v>5.176352121054606E-4</v>
          </cell>
          <cell r="AC250">
            <v>-3.3272608561674133E-6</v>
          </cell>
          <cell r="AD250">
            <v>1.1289572228179168E-5</v>
          </cell>
          <cell r="AF250">
            <v>-6.9534507929347456E-6</v>
          </cell>
          <cell r="AG250">
            <v>5.1333469286873878E-5</v>
          </cell>
          <cell r="AI250">
            <v>-1.224761399498675E-5</v>
          </cell>
          <cell r="AJ250">
            <v>5.44968726217121E-5</v>
          </cell>
          <cell r="AL250">
            <v>-3.8423614742234408E-2</v>
          </cell>
          <cell r="AM250">
            <v>5.3163521680374123E-2</v>
          </cell>
          <cell r="AO250">
            <v>-8.0301544819726553E-2</v>
          </cell>
          <cell r="AP250">
            <v>9.8979889593357115E-2</v>
          </cell>
          <cell r="AR250">
            <v>-0.14144247116476155</v>
          </cell>
          <cell r="AS250">
            <v>0.13055698297432733</v>
          </cell>
          <cell r="AU250">
            <v>-3.8423612212801682E-2</v>
          </cell>
          <cell r="AV250">
            <v>5.3214421480368174E-2</v>
          </cell>
          <cell r="AX250">
            <v>-8.0301546838911317E-2</v>
          </cell>
          <cell r="AY250">
            <v>9.9049883260931795E-2</v>
          </cell>
          <cell r="BA250">
            <v>-0.14144247319362194</v>
          </cell>
          <cell r="BB250">
            <v>0.13066060633321999</v>
          </cell>
          <cell r="BD250">
            <v>-3.8425676771715205E-2</v>
          </cell>
          <cell r="BE250">
            <v>0.13038035551881536</v>
          </cell>
          <cell r="BG250">
            <v>-8.0303608333585186E-2</v>
          </cell>
          <cell r="BH250">
            <v>0.5928369862350632</v>
          </cell>
          <cell r="BJ250">
            <v>-0.14144453258714282</v>
          </cell>
          <cell r="BK250">
            <v>0.62937031478901262</v>
          </cell>
          <cell r="BM250" t="str">
            <v>MLDTextiles, Garments and Leather</v>
          </cell>
        </row>
        <row r="251">
          <cell r="G251">
            <v>-1.4259463205235079E-4</v>
          </cell>
          <cell r="H251">
            <v>4.3560985795920715E-4</v>
          </cell>
          <cell r="J251">
            <v>-1.8714671750785783E-4</v>
          </cell>
          <cell r="K251">
            <v>1.159699386334978E-3</v>
          </cell>
          <cell r="M251">
            <v>-3.2225724135059863E-4</v>
          </cell>
          <cell r="N251">
            <v>1.2031551159452647E-3</v>
          </cell>
          <cell r="R251">
            <v>-4.7791509132366627E-4</v>
          </cell>
          <cell r="S251">
            <v>1.4358169573824853E-3</v>
          </cell>
          <cell r="U251">
            <v>-6.2887542298994958E-4</v>
          </cell>
          <cell r="V251">
            <v>3.7797023833263665E-3</v>
          </cell>
          <cell r="X251">
            <v>-1.0880889021791518E-3</v>
          </cell>
          <cell r="Y251">
            <v>3.9287254039663821E-3</v>
          </cell>
          <cell r="AC251">
            <v>-9.2808033514302224E-5</v>
          </cell>
          <cell r="AD251">
            <v>2.6604435697663575E-4</v>
          </cell>
          <cell r="AF251">
            <v>-1.2348941891104914E-4</v>
          </cell>
          <cell r="AG251">
            <v>6.5236452792305499E-4</v>
          </cell>
          <cell r="AI251">
            <v>-2.1797590306960046E-4</v>
          </cell>
          <cell r="AJ251">
            <v>6.8411386746447533E-4</v>
          </cell>
          <cell r="AL251">
            <v>-1.1396266756949811E-2</v>
          </cell>
          <cell r="AM251">
            <v>3.4814256832877047E-2</v>
          </cell>
          <cell r="AO251">
            <v>-1.49569018462355E-2</v>
          </cell>
          <cell r="AP251">
            <v>9.2684018846462074E-2</v>
          </cell>
          <cell r="AR251">
            <v>-2.5755033229034052E-2</v>
          </cell>
          <cell r="AS251">
            <v>9.6157032378801036E-2</v>
          </cell>
          <cell r="AU251">
            <v>-1.1862027445145818E-2</v>
          </cell>
          <cell r="AV251">
            <v>3.5637502275780081E-2</v>
          </cell>
          <cell r="AX251">
            <v>-1.5608918116445054E-2</v>
          </cell>
          <cell r="AY251">
            <v>9.3813596221292206E-2</v>
          </cell>
          <cell r="BA251">
            <v>-2.7006764705127299E-2</v>
          </cell>
          <cell r="BB251">
            <v>9.7512402124019418E-2</v>
          </cell>
          <cell r="BD251">
            <v>-1.4376981109732243E-2</v>
          </cell>
          <cell r="BE251">
            <v>4.1213185429842272E-2</v>
          </cell>
          <cell r="BG251">
            <v>-1.9129863824367807E-2</v>
          </cell>
          <cell r="BH251">
            <v>0.10105841207338796</v>
          </cell>
          <cell r="BJ251">
            <v>-3.3766855326436057E-2</v>
          </cell>
          <cell r="BK251">
            <v>0.10597673258454428</v>
          </cell>
          <cell r="BM251" t="str">
            <v>MLTAgriculture, Mining and Quarrying</v>
          </cell>
        </row>
        <row r="252">
          <cell r="G252">
            <v>-1.5068932552821934E-3</v>
          </cell>
          <cell r="H252">
            <v>2.2492403164505959E-2</v>
          </cell>
          <cell r="J252">
            <v>-2.768227132037282E-3</v>
          </cell>
          <cell r="K252">
            <v>4.4014879502356052E-2</v>
          </cell>
          <cell r="M252">
            <v>-9.8335533402860165E-3</v>
          </cell>
          <cell r="N252">
            <v>4.6590065583586693E-2</v>
          </cell>
          <cell r="R252">
            <v>-3.6662693964899518E-3</v>
          </cell>
          <cell r="S252">
            <v>3.2476261723786592E-2</v>
          </cell>
          <cell r="U252">
            <v>-7.1625684722675942E-3</v>
          </cell>
          <cell r="V252">
            <v>6.146731274202466E-2</v>
          </cell>
          <cell r="X252">
            <v>-2.6573308510705829E-2</v>
          </cell>
          <cell r="Y252">
            <v>6.7519338568672538E-2</v>
          </cell>
          <cell r="AC252">
            <v>-3.6563925677910447E-3</v>
          </cell>
          <cell r="AD252">
            <v>6.646069698035717E-2</v>
          </cell>
          <cell r="AF252">
            <v>-6.8049002438783646E-3</v>
          </cell>
          <cell r="AG252">
            <v>0.13029398024082184</v>
          </cell>
          <cell r="AI252">
            <v>-2.4406821932643652E-2</v>
          </cell>
          <cell r="AJ252">
            <v>0.13671258464455605</v>
          </cell>
          <cell r="AL252">
            <v>-8.294842573193463E-2</v>
          </cell>
          <cell r="AM252">
            <v>1.2381165201209727</v>
          </cell>
          <cell r="AO252">
            <v>-0.15237979323752451</v>
          </cell>
          <cell r="AP252">
            <v>2.4228424612714341</v>
          </cell>
          <cell r="AR252">
            <v>-0.54129764405573755</v>
          </cell>
          <cell r="AS252">
            <v>2.5645961194393907</v>
          </cell>
          <cell r="AU252">
            <v>-0.14851512852475687</v>
          </cell>
          <cell r="AV252">
            <v>1.3155651323739344</v>
          </cell>
          <cell r="AX252">
            <v>-0.2901450117780805</v>
          </cell>
          <cell r="AY252">
            <v>2.4899495549053383</v>
          </cell>
          <cell r="BA252">
            <v>-1.0764452641079423</v>
          </cell>
          <cell r="BB252">
            <v>2.7351081333612139</v>
          </cell>
          <cell r="BD252">
            <v>-9.2954182128506507E-2</v>
          </cell>
          <cell r="BE252">
            <v>1.6895887454535083</v>
          </cell>
          <cell r="BG252">
            <v>-0.17299672420511725</v>
          </cell>
          <cell r="BH252">
            <v>3.3123823946700246</v>
          </cell>
          <cell r="BJ252">
            <v>-0.62047937387521723</v>
          </cell>
          <cell r="BK252">
            <v>3.4755585612587216</v>
          </cell>
          <cell r="BM252" t="str">
            <v>MLTElectronics and Machinery</v>
          </cell>
        </row>
        <row r="253">
          <cell r="G253">
            <v>-2.1628352299103426E-3</v>
          </cell>
          <cell r="H253">
            <v>9.9518895112851169E-3</v>
          </cell>
          <cell r="J253">
            <v>-3.574179955649015E-3</v>
          </cell>
          <cell r="K253">
            <v>3.8451267762866337E-2</v>
          </cell>
          <cell r="M253">
            <v>-9.1135369348194217E-3</v>
          </cell>
          <cell r="N253">
            <v>4.1091463266639039E-2</v>
          </cell>
          <cell r="R253">
            <v>-2.9423907337786659E-3</v>
          </cell>
          <cell r="S253">
            <v>2.2304105433249788E-2</v>
          </cell>
          <cell r="U253">
            <v>-4.8146641445327987E-3</v>
          </cell>
          <cell r="V253">
            <v>6.9824908458940627E-2</v>
          </cell>
          <cell r="X253">
            <v>-1.0871137749973059E-2</v>
          </cell>
          <cell r="Y253">
            <v>7.3082328699001664E-2</v>
          </cell>
          <cell r="AC253">
            <v>-3.6539829319508499E-3</v>
          </cell>
          <cell r="AD253">
            <v>1.9030469559766061E-2</v>
          </cell>
          <cell r="AF253">
            <v>-6.024481600661602E-3</v>
          </cell>
          <cell r="AG253">
            <v>6.6061889227057691E-2</v>
          </cell>
          <cell r="AI253">
            <v>-1.3246406264443067E-2</v>
          </cell>
          <cell r="AJ253">
            <v>7.0283304092299659E-2</v>
          </cell>
          <cell r="AL253">
            <v>-2.040500702365863E-2</v>
          </cell>
          <cell r="AM253">
            <v>9.38898962658683E-2</v>
          </cell>
          <cell r="AO253">
            <v>-3.3720167902878712E-2</v>
          </cell>
          <cell r="AP253">
            <v>0.36276382866317131</v>
          </cell>
          <cell r="AR253">
            <v>-8.59805604207175E-2</v>
          </cell>
          <cell r="AS253">
            <v>0.38767243337484286</v>
          </cell>
          <cell r="AU253">
            <v>-2.1396120393274171E-2</v>
          </cell>
          <cell r="AV253">
            <v>0.16218829118634345</v>
          </cell>
          <cell r="AX253">
            <v>-3.501069130859804E-2</v>
          </cell>
          <cell r="AY253">
            <v>0.50774430828846639</v>
          </cell>
          <cell r="BA253">
            <v>-7.9051422178584116E-2</v>
          </cell>
          <cell r="BB253">
            <v>0.53143122207177917</v>
          </cell>
          <cell r="BD253">
            <v>-4.7949583869697228E-2</v>
          </cell>
          <cell r="BE253">
            <v>0.24972834116347126</v>
          </cell>
          <cell r="BG253">
            <v>-7.9056577756958415E-2</v>
          </cell>
          <cell r="BH253">
            <v>0.86690062791077604</v>
          </cell>
          <cell r="BJ253">
            <v>-0.17382666530680421</v>
          </cell>
          <cell r="BK253">
            <v>0.92229636727227271</v>
          </cell>
          <cell r="BM253" t="str">
            <v>MLTOther</v>
          </cell>
        </row>
        <row r="254">
          <cell r="G254">
            <v>-1.2502763766057967E-2</v>
          </cell>
          <cell r="H254">
            <v>3.5504472256405961E-2</v>
          </cell>
          <cell r="J254">
            <v>-1.985928461505182E-2</v>
          </cell>
          <cell r="K254">
            <v>6.8217589053745087E-2</v>
          </cell>
          <cell r="M254">
            <v>-5.2905680354456308E-2</v>
          </cell>
          <cell r="N254">
            <v>7.9879103659038719E-2</v>
          </cell>
          <cell r="R254">
            <v>-9.617092777233438E-3</v>
          </cell>
          <cell r="S254">
            <v>2.8839000603170462E-2</v>
          </cell>
          <cell r="U254">
            <v>-1.5493428699372203E-2</v>
          </cell>
          <cell r="V254">
            <v>5.6831680257005246E-2</v>
          </cell>
          <cell r="X254">
            <v>-3.9672753573313457E-2</v>
          </cell>
          <cell r="Y254">
            <v>6.5793586583026809E-2</v>
          </cell>
          <cell r="AC254">
            <v>-1.9651024942915776E-2</v>
          </cell>
          <cell r="AD254">
            <v>4.610820449439601E-2</v>
          </cell>
          <cell r="AF254">
            <v>-3.0932753425747708E-2</v>
          </cell>
          <cell r="AG254">
            <v>8.3875888454872483E-2</v>
          </cell>
          <cell r="AI254">
            <v>-8.4823506060065834E-2</v>
          </cell>
          <cell r="AJ254">
            <v>0.10193266932573225</v>
          </cell>
          <cell r="AL254">
            <v>-1.4507605625676972E-2</v>
          </cell>
          <cell r="AM254">
            <v>4.1197681655160127E-2</v>
          </cell>
          <cell r="AO254">
            <v>-2.3043758531645454E-2</v>
          </cell>
          <cell r="AP254">
            <v>7.9156408714444515E-2</v>
          </cell>
          <cell r="AR254">
            <v>-6.1389206442838858E-2</v>
          </cell>
          <cell r="AS254">
            <v>9.268786928246367E-2</v>
          </cell>
          <cell r="AU254">
            <v>-1.2119155612390181E-2</v>
          </cell>
          <cell r="AV254">
            <v>3.6341994832681593E-2</v>
          </cell>
          <cell r="AX254">
            <v>-1.9524327957162434E-2</v>
          </cell>
          <cell r="AY254">
            <v>7.1617482819624378E-2</v>
          </cell>
          <cell r="BA254">
            <v>-4.999434707182962E-2</v>
          </cell>
          <cell r="BB254">
            <v>8.2910993224955362E-2</v>
          </cell>
          <cell r="BD254">
            <v>-2.241450303347001E-2</v>
          </cell>
          <cell r="BE254">
            <v>5.2592294422793992E-2</v>
          </cell>
          <cell r="BG254">
            <v>-3.5282754844039463E-2</v>
          </cell>
          <cell r="BH254">
            <v>9.5671160240651337E-2</v>
          </cell>
          <cell r="BJ254">
            <v>-9.6752039113273861E-2</v>
          </cell>
          <cell r="BK254">
            <v>0.11626722435335284</v>
          </cell>
          <cell r="BM254" t="str">
            <v>MLTServices</v>
          </cell>
        </row>
        <row r="255">
          <cell r="G255">
            <v>-5.8242047316525714E-5</v>
          </cell>
          <cell r="H255">
            <v>2.2675123764201999E-3</v>
          </cell>
          <cell r="J255">
            <v>-1.0601332587611978E-4</v>
          </cell>
          <cell r="K255">
            <v>4.1800218168646097E-3</v>
          </cell>
          <cell r="M255">
            <v>-2.0062657858943567E-4</v>
          </cell>
          <cell r="N255">
            <v>4.2459801770746708E-3</v>
          </cell>
          <cell r="R255">
            <v>-1.6140622926741344E-4</v>
          </cell>
          <cell r="S255">
            <v>3.5454791795928031E-3</v>
          </cell>
          <cell r="U255">
            <v>-2.9470820595633995E-4</v>
          </cell>
          <cell r="V255">
            <v>6.2865711515769362E-3</v>
          </cell>
          <cell r="X255">
            <v>-5.4498559211424435E-4</v>
          </cell>
          <cell r="Y255">
            <v>6.4091547392308712E-3</v>
          </cell>
          <cell r="AC255">
            <v>-5.1271665711283276E-5</v>
          </cell>
          <cell r="AD255">
            <v>4.9340814584866166E-3</v>
          </cell>
          <cell r="AF255">
            <v>-9.3481068233813858E-5</v>
          </cell>
          <cell r="AG255">
            <v>9.1792121529579163E-3</v>
          </cell>
          <cell r="AI255">
            <v>-1.8168426868214738E-4</v>
          </cell>
          <cell r="AJ255">
            <v>9.2588190454989672E-3</v>
          </cell>
          <cell r="AL255">
            <v>-3.8364488447336191E-2</v>
          </cell>
          <cell r="AM255">
            <v>1.4936279951937974</v>
          </cell>
          <cell r="AO255">
            <v>-6.983180027540109E-2</v>
          </cell>
          <cell r="AP255">
            <v>2.7534128021151045</v>
          </cell>
          <cell r="AR255">
            <v>-0.13215428390923076</v>
          </cell>
          <cell r="AS255">
            <v>2.7968600857336203</v>
          </cell>
          <cell r="AU255">
            <v>-4.0761990978938449E-2</v>
          </cell>
          <cell r="AV255">
            <v>0.89538545687191429</v>
          </cell>
          <cell r="AX255">
            <v>-7.4426453595597172E-2</v>
          </cell>
          <cell r="AY255">
            <v>1.5876286667008404</v>
          </cell>
          <cell r="BA255">
            <v>-0.13763222082716245</v>
          </cell>
          <cell r="BB255">
            <v>1.6185862766815378</v>
          </cell>
          <cell r="BD255">
            <v>-3.9613487791213917E-2</v>
          </cell>
          <cell r="BE255">
            <v>3.8121674594551114</v>
          </cell>
          <cell r="BG255">
            <v>-7.222529449389202E-2</v>
          </cell>
          <cell r="BH255">
            <v>7.0920381366533078</v>
          </cell>
          <cell r="BJ255">
            <v>-0.14037280551452821</v>
          </cell>
          <cell r="BK255">
            <v>7.1535439727135044</v>
          </cell>
          <cell r="BM255" t="str">
            <v>MLTTextiles, Garments and Leather</v>
          </cell>
        </row>
        <row r="256">
          <cell r="G256">
            <v>-1.912529009860009E-2</v>
          </cell>
          <cell r="H256">
            <v>3.6942450329661369E-2</v>
          </cell>
          <cell r="J256">
            <v>-2.4974002968519926E-2</v>
          </cell>
          <cell r="K256">
            <v>4.9141783267259598E-2</v>
          </cell>
          <cell r="M256">
            <v>-6.3209416344761848E-2</v>
          </cell>
          <cell r="N256">
            <v>5.7715093716979027E-2</v>
          </cell>
          <cell r="R256">
            <v>-1.0129558853805065E-2</v>
          </cell>
          <cell r="S256">
            <v>3.8577960571274161E-2</v>
          </cell>
          <cell r="U256">
            <v>-1.274093147367239E-2</v>
          </cell>
          <cell r="V256">
            <v>6.388558866456151E-2</v>
          </cell>
          <cell r="X256">
            <v>-3.7134218029677868E-2</v>
          </cell>
          <cell r="Y256">
            <v>6.7263089120388031E-2</v>
          </cell>
          <cell r="AC256">
            <v>-3.2907887478359044E-2</v>
          </cell>
          <cell r="AD256">
            <v>6.6387421451508999E-2</v>
          </cell>
          <cell r="AF256">
            <v>-4.3065583100542426E-2</v>
          </cell>
          <cell r="AG256">
            <v>8.5893470793962479E-2</v>
          </cell>
          <cell r="AI256">
            <v>-0.10805343370884657</v>
          </cell>
          <cell r="AJ256">
            <v>0.10084948129951954</v>
          </cell>
          <cell r="AL256">
            <v>-0.25236505951516142</v>
          </cell>
          <cell r="AM256">
            <v>0.4874688764466531</v>
          </cell>
          <cell r="AO256">
            <v>-0.32954092267304619</v>
          </cell>
          <cell r="AP256">
            <v>0.648443448177076</v>
          </cell>
          <cell r="AR256">
            <v>-0.83407091006332312</v>
          </cell>
          <cell r="AS256">
            <v>0.76157135320392666</v>
          </cell>
          <cell r="AU256">
            <v>-6.4458368449038669E-2</v>
          </cell>
          <cell r="AV256">
            <v>0.24548674156541211</v>
          </cell>
          <cell r="AX256">
            <v>-8.1075559870549582E-2</v>
          </cell>
          <cell r="AY256">
            <v>0.40652913637765814</v>
          </cell>
          <cell r="BA256">
            <v>-0.23629963973453544</v>
          </cell>
          <cell r="BB256">
            <v>0.42802150065141747</v>
          </cell>
          <cell r="BD256">
            <v>-0.30540868519529302</v>
          </cell>
          <cell r="BE256">
            <v>0.61612265789910214</v>
          </cell>
          <cell r="BG256">
            <v>-0.39967935105389968</v>
          </cell>
          <cell r="BH256">
            <v>0.79715271906455643</v>
          </cell>
          <cell r="BJ256">
            <v>-1.0028129925251938</v>
          </cell>
          <cell r="BK256">
            <v>0.93595517204100431</v>
          </cell>
          <cell r="BM256" t="str">
            <v>MEXAgriculture, Mining and Quarrying</v>
          </cell>
        </row>
        <row r="257">
          <cell r="G257">
            <v>-1.11910798586905E-2</v>
          </cell>
          <cell r="H257">
            <v>0.12592867761850357</v>
          </cell>
          <cell r="J257">
            <v>-1.6285315621644258E-2</v>
          </cell>
          <cell r="K257">
            <v>0.20803458988666534</v>
          </cell>
          <cell r="M257">
            <v>-0.27002511918544769</v>
          </cell>
          <cell r="N257">
            <v>0.22061087191104889</v>
          </cell>
          <cell r="R257">
            <v>-9.8293840419501066E-3</v>
          </cell>
          <cell r="S257">
            <v>0.11106973513960838</v>
          </cell>
          <cell r="U257">
            <v>-1.4231033623218536E-2</v>
          </cell>
          <cell r="V257">
            <v>0.18339696526527405</v>
          </cell>
          <cell r="X257">
            <v>-0.24677399732172489</v>
          </cell>
          <cell r="Y257">
            <v>0.19439883530139923</v>
          </cell>
          <cell r="AC257">
            <v>-0.12031975015997887</v>
          </cell>
          <cell r="AD257">
            <v>1.3730134963989258</v>
          </cell>
          <cell r="AF257">
            <v>-0.17249934002757072</v>
          </cell>
          <cell r="AG257">
            <v>2.2657936215400696</v>
          </cell>
          <cell r="AI257">
            <v>-3.1956469714641571</v>
          </cell>
          <cell r="AJ257">
            <v>2.3989427089691162</v>
          </cell>
          <cell r="AL257">
            <v>-0.36733609865124678</v>
          </cell>
          <cell r="AM257">
            <v>4.1334839647998436</v>
          </cell>
          <cell r="AO257">
            <v>-0.53454933583674724</v>
          </cell>
          <cell r="AP257">
            <v>6.8285291141172975</v>
          </cell>
          <cell r="AR257">
            <v>-8.8633067650208677</v>
          </cell>
          <cell r="AS257">
            <v>7.2413331002122927</v>
          </cell>
          <cell r="AU257">
            <v>-0.3608897139100149</v>
          </cell>
          <cell r="AV257">
            <v>4.0779691552922506</v>
          </cell>
          <cell r="AX257">
            <v>-0.52249801523760719</v>
          </cell>
          <cell r="AY257">
            <v>6.7334919506735096</v>
          </cell>
          <cell r="BA257">
            <v>-9.0604046920725789</v>
          </cell>
          <cell r="BB257">
            <v>7.1374299505387242</v>
          </cell>
          <cell r="BD257">
            <v>-0.35313274616220086</v>
          </cell>
          <cell r="BE257">
            <v>4.0297293325197749</v>
          </cell>
          <cell r="BG257">
            <v>-0.50627736156457792</v>
          </cell>
          <cell r="BH257">
            <v>6.6499965529132519</v>
          </cell>
          <cell r="BJ257">
            <v>-9.3790719254121182</v>
          </cell>
          <cell r="BK257">
            <v>7.0407827939941443</v>
          </cell>
          <cell r="BM257" t="str">
            <v>MEXElectronics and Machinery</v>
          </cell>
        </row>
        <row r="258">
          <cell r="G258">
            <v>-5.0534236215753481E-2</v>
          </cell>
          <cell r="H258">
            <v>0.15819828183157369</v>
          </cell>
          <cell r="J258">
            <v>-5.8254636111087166E-2</v>
          </cell>
          <cell r="K258">
            <v>0.21126459666993469</v>
          </cell>
          <cell r="M258">
            <v>-0.85545550903771073</v>
          </cell>
          <cell r="N258">
            <v>0.26146023336332291</v>
          </cell>
          <cell r="R258">
            <v>-2.9147346216632286E-2</v>
          </cell>
          <cell r="S258">
            <v>8.9693840855034068E-2</v>
          </cell>
          <cell r="U258">
            <v>-3.4132964901800733E-2</v>
          </cell>
          <cell r="V258">
            <v>0.15539715098566376</v>
          </cell>
          <cell r="X258">
            <v>-0.65754019183805212</v>
          </cell>
          <cell r="Y258">
            <v>0.19196931467740797</v>
          </cell>
          <cell r="AC258">
            <v>-0.33807180674200765</v>
          </cell>
          <cell r="AD258">
            <v>1.0912157236923292</v>
          </cell>
          <cell r="AF258">
            <v>-0.36462086185252218</v>
          </cell>
          <cell r="AG258">
            <v>1.3971195040447242</v>
          </cell>
          <cell r="AI258">
            <v>-7.1204248343825611</v>
          </cell>
          <cell r="AJ258">
            <v>1.6082051222931568</v>
          </cell>
          <cell r="AL258">
            <v>-0.20961617790617568</v>
          </cell>
          <cell r="AM258">
            <v>0.65620699296373108</v>
          </cell>
          <cell r="AO258">
            <v>-0.24164042204549033</v>
          </cell>
          <cell r="AP258">
            <v>0.87632624131828252</v>
          </cell>
          <cell r="AR258">
            <v>-3.5484322629846474</v>
          </cell>
          <cell r="AS258">
            <v>1.0845379072928634</v>
          </cell>
          <cell r="AU258">
            <v>-0.13826685131537669</v>
          </cell>
          <cell r="AV258">
            <v>0.42548247326651328</v>
          </cell>
          <cell r="AX258">
            <v>-0.1619172307473124</v>
          </cell>
          <cell r="AY258">
            <v>0.73716058437962517</v>
          </cell>
          <cell r="BA258">
            <v>-3.1191866066653096</v>
          </cell>
          <cell r="BB258">
            <v>0.9106486913882319</v>
          </cell>
          <cell r="BD258">
            <v>-0.7318403805742123</v>
          </cell>
          <cell r="BE258">
            <v>2.3622074204045949</v>
          </cell>
          <cell r="BG258">
            <v>-0.78931240340630848</v>
          </cell>
          <cell r="BH258">
            <v>3.0244121194288787</v>
          </cell>
          <cell r="BJ258">
            <v>-15.413927800910301</v>
          </cell>
          <cell r="BK258">
            <v>3.4813593599616115</v>
          </cell>
          <cell r="BM258" t="str">
            <v>MEXOther</v>
          </cell>
        </row>
        <row r="259">
          <cell r="G259">
            <v>-3.9931485819924006E-2</v>
          </cell>
          <cell r="H259">
            <v>0.15792148209436974</v>
          </cell>
          <cell r="J259">
            <v>-4.9765680662435585E-2</v>
          </cell>
          <cell r="K259">
            <v>0.24985178229982452</v>
          </cell>
          <cell r="M259">
            <v>-0.63006290715945568</v>
          </cell>
          <cell r="N259">
            <v>0.29673226203758318</v>
          </cell>
          <cell r="R259">
            <v>-2.4705539282074085E-2</v>
          </cell>
          <cell r="S259">
            <v>9.4439871585365154E-2</v>
          </cell>
          <cell r="U259">
            <v>-3.0797083671085801E-2</v>
          </cell>
          <cell r="V259">
            <v>0.15199095967727771</v>
          </cell>
          <cell r="X259">
            <v>-0.39363096264030162</v>
          </cell>
          <cell r="Y259">
            <v>0.18195157405986606</v>
          </cell>
          <cell r="AC259">
            <v>-5.8524861519637129E-3</v>
          </cell>
          <cell r="AD259">
            <v>2.1331278984181343E-2</v>
          </cell>
          <cell r="AF259">
            <v>-7.2976091914698704E-3</v>
          </cell>
          <cell r="AG259">
            <v>7.0736959309522549E-2</v>
          </cell>
          <cell r="AI259">
            <v>-9.2213688628098159E-2</v>
          </cell>
          <cell r="AJ259">
            <v>7.8039679746789978E-2</v>
          </cell>
          <cell r="AL259">
            <v>-6.1884482191101896E-2</v>
          </cell>
          <cell r="AM259">
            <v>0.24474143512549212</v>
          </cell>
          <cell r="AO259">
            <v>-7.7125188693727892E-2</v>
          </cell>
          <cell r="AP259">
            <v>0.38721194202179532</v>
          </cell>
          <cell r="AR259">
            <v>-0.97645043646055396</v>
          </cell>
          <cell r="AS259">
            <v>0.45986574274748948</v>
          </cell>
          <cell r="AU259">
            <v>-4.2700090274616E-2</v>
          </cell>
          <cell r="AV259">
            <v>0.16322618972920835</v>
          </cell>
          <cell r="AX259">
            <v>-5.3228477951276096E-2</v>
          </cell>
          <cell r="AY259">
            <v>0.26269524518553339</v>
          </cell>
          <cell r="BA259">
            <v>-0.68033639936856305</v>
          </cell>
          <cell r="BB259">
            <v>0.314478002251182</v>
          </cell>
          <cell r="BD259">
            <v>-9.0708682180257336E-2</v>
          </cell>
          <cell r="BE259">
            <v>0.3306171352879273</v>
          </cell>
          <cell r="BG259">
            <v>-0.11310689092406578</v>
          </cell>
          <cell r="BH259">
            <v>1.0963642106615377</v>
          </cell>
          <cell r="BJ259">
            <v>-1.4292357055178606</v>
          </cell>
          <cell r="BK259">
            <v>1.2095503216569643</v>
          </cell>
          <cell r="BM259" t="str">
            <v>MEXServices</v>
          </cell>
        </row>
        <row r="260">
          <cell r="G260">
            <v>-7.1420235326513648E-4</v>
          </cell>
          <cell r="H260">
            <v>3.362334705889225E-2</v>
          </cell>
          <cell r="J260">
            <v>-1.192811643704772E-3</v>
          </cell>
          <cell r="K260">
            <v>7.72086251527071E-2</v>
          </cell>
          <cell r="M260">
            <v>-1.1234475066885352E-2</v>
          </cell>
          <cell r="N260">
            <v>7.8318793326616287E-2</v>
          </cell>
          <cell r="R260">
            <v>-2.3326824302785099E-3</v>
          </cell>
          <cell r="S260">
            <v>0.10442532785236835</v>
          </cell>
          <cell r="U260">
            <v>-3.8494609179906547E-3</v>
          </cell>
          <cell r="V260">
            <v>0.24148008599877357</v>
          </cell>
          <cell r="X260">
            <v>-3.7573863752186298E-2</v>
          </cell>
          <cell r="Y260">
            <v>0.24504278227686882</v>
          </cell>
          <cell r="AC260">
            <v>-2.1721198572777212E-3</v>
          </cell>
          <cell r="AD260">
            <v>0.23763963580131531</v>
          </cell>
          <cell r="AF260">
            <v>-3.5697586718015373E-3</v>
          </cell>
          <cell r="AG260">
            <v>0.55121108889579773</v>
          </cell>
          <cell r="AI260">
            <v>-3.5651857499033213E-2</v>
          </cell>
          <cell r="AJ260">
            <v>0.55153508484363556</v>
          </cell>
          <cell r="AL260">
            <v>-9.6358080023626044E-2</v>
          </cell>
          <cell r="AM260">
            <v>4.5363630513831916</v>
          </cell>
          <cell r="AO260">
            <v>-0.16093063722312989</v>
          </cell>
          <cell r="AP260">
            <v>10.416760525874148</v>
          </cell>
          <cell r="AR260">
            <v>-1.5157223195489766</v>
          </cell>
          <cell r="AS260">
            <v>10.566541149323749</v>
          </cell>
          <cell r="AU260">
            <v>-8.8942840801586778E-2</v>
          </cell>
          <cell r="AV260">
            <v>3.9816329862431297</v>
          </cell>
          <cell r="AX260">
            <v>-0.14677608282919777</v>
          </cell>
          <cell r="AY260">
            <v>9.2073934141039739</v>
          </cell>
          <cell r="BA260">
            <v>-1.4326537288713621</v>
          </cell>
          <cell r="BB260">
            <v>9.3432354489107432</v>
          </cell>
          <cell r="BD260">
            <v>-8.6671229767546265E-2</v>
          </cell>
          <cell r="BE260">
            <v>9.4822205171610818</v>
          </cell>
          <cell r="BG260">
            <v>-0.14243936540691701</v>
          </cell>
          <cell r="BH260">
            <v>21.994248050373024</v>
          </cell>
          <cell r="BJ260">
            <v>-1.4225689814424671</v>
          </cell>
          <cell r="BK260">
            <v>22.007176032751492</v>
          </cell>
          <cell r="BM260" t="str">
            <v>MEXTextiles, Garments and Leather</v>
          </cell>
        </row>
        <row r="261">
          <cell r="G261">
            <v>-0.22493572905659676</v>
          </cell>
          <cell r="H261">
            <v>0.14491956681013107</v>
          </cell>
          <cell r="J261">
            <v>-0.42891605198383331</v>
          </cell>
          <cell r="K261">
            <v>0.20110243186354637</v>
          </cell>
          <cell r="M261">
            <v>-0.45166785456240177</v>
          </cell>
          <cell r="N261">
            <v>0.20969975367188454</v>
          </cell>
          <cell r="R261">
            <v>-5.4025346413254738E-2</v>
          </cell>
          <cell r="S261">
            <v>9.6396926790475845E-2</v>
          </cell>
          <cell r="U261">
            <v>-0.10436717420816422</v>
          </cell>
          <cell r="V261">
            <v>0.11049838550388813</v>
          </cell>
          <cell r="X261">
            <v>-0.11097506806254387</v>
          </cell>
          <cell r="Y261">
            <v>0.11275342293083668</v>
          </cell>
          <cell r="AC261">
            <v>-0.65521162678487599</v>
          </cell>
          <cell r="AD261">
            <v>0.46434933692216873</v>
          </cell>
          <cell r="AF261">
            <v>-1.2476266953162849</v>
          </cell>
          <cell r="AG261">
            <v>0.64427706599235535</v>
          </cell>
          <cell r="AI261">
            <v>-1.3124128724448383</v>
          </cell>
          <cell r="AJ261">
            <v>0.66905343532562256</v>
          </cell>
          <cell r="AL261">
            <v>-0.62507737271010655</v>
          </cell>
          <cell r="AM261">
            <v>0.4027192232016234</v>
          </cell>
          <cell r="AO261">
            <v>-1.1919214435683851</v>
          </cell>
          <cell r="AP261">
            <v>0.55884665491825825</v>
          </cell>
          <cell r="AR261">
            <v>-1.2551467792670652</v>
          </cell>
          <cell r="AS261">
            <v>0.58273788531921944</v>
          </cell>
          <cell r="AU261">
            <v>-0.17878744008906691</v>
          </cell>
          <cell r="AV261">
            <v>0.31900877861088534</v>
          </cell>
          <cell r="AX261">
            <v>-0.34538491920580044</v>
          </cell>
          <cell r="AY261">
            <v>0.36567509122658937</v>
          </cell>
          <cell r="BA261">
            <v>-0.36725258882827538</v>
          </cell>
          <cell r="BB261">
            <v>0.37313774340072242</v>
          </cell>
          <cell r="BD261">
            <v>-0.85361692197131189</v>
          </cell>
          <cell r="BE261">
            <v>0.60495942913580603</v>
          </cell>
          <cell r="BG261">
            <v>-1.6254217963912814</v>
          </cell>
          <cell r="BH261">
            <v>0.83937125576935334</v>
          </cell>
          <cell r="BJ261">
            <v>-1.7098259413209644</v>
          </cell>
          <cell r="BK261">
            <v>0.87165018255163385</v>
          </cell>
          <cell r="BM261" t="str">
            <v>MONAgriculture, Mining and Quarrying</v>
          </cell>
        </row>
        <row r="262">
          <cell r="G262">
            <v>-4.6336976811289787E-4</v>
          </cell>
          <cell r="H262">
            <v>3.104203351540491E-4</v>
          </cell>
          <cell r="J262">
            <v>-8.4235123358666897E-4</v>
          </cell>
          <cell r="K262">
            <v>5.6260230485349894E-4</v>
          </cell>
          <cell r="M262">
            <v>-1.3081864453852177E-3</v>
          </cell>
          <cell r="N262">
            <v>6.178212643135339E-4</v>
          </cell>
          <cell r="R262">
            <v>-3.5786890930467052E-4</v>
          </cell>
          <cell r="S262">
            <v>2.3195278572529787E-4</v>
          </cell>
          <cell r="U262">
            <v>-6.7615613625093829E-4</v>
          </cell>
          <cell r="V262">
            <v>3.5872594526153989E-4</v>
          </cell>
          <cell r="X262">
            <v>-7.7426167626981623E-4</v>
          </cell>
          <cell r="Y262">
            <v>4.074922817380866E-4</v>
          </cell>
          <cell r="AC262">
            <v>-2.9599871049867943E-4</v>
          </cell>
          <cell r="AD262">
            <v>3.7660758243873715E-4</v>
          </cell>
          <cell r="AF262">
            <v>-4.0439817530568689E-4</v>
          </cell>
          <cell r="AG262">
            <v>9.367793973069638E-4</v>
          </cell>
          <cell r="AI262">
            <v>-2.1544163464568555E-3</v>
          </cell>
          <cell r="AJ262">
            <v>1.0309721110388637E-3</v>
          </cell>
          <cell r="AL262">
            <v>-0.19681602169790091</v>
          </cell>
          <cell r="AM262">
            <v>0.13185084488348262</v>
          </cell>
          <cell r="AO262">
            <v>-0.3577881641740035</v>
          </cell>
          <cell r="AP262">
            <v>0.23896498015027315</v>
          </cell>
          <cell r="AR262">
            <v>-0.55565138154870952</v>
          </cell>
          <cell r="AS262">
            <v>0.26241919894292826</v>
          </cell>
          <cell r="AU262">
            <v>-0.22107704512232915</v>
          </cell>
          <cell r="AV262">
            <v>0.14329111901806771</v>
          </cell>
          <cell r="AX262">
            <v>-0.41770211593437673</v>
          </cell>
          <cell r="AY262">
            <v>0.22160648752981968</v>
          </cell>
          <cell r="BA262">
            <v>-0.47830778000182772</v>
          </cell>
          <cell r="BB262">
            <v>0.25173237242611768</v>
          </cell>
          <cell r="BD262">
            <v>-0.52452582589886776</v>
          </cell>
          <cell r="BE262">
            <v>0.66736913443187384</v>
          </cell>
          <cell r="BG262">
            <v>-0.71661557760454109</v>
          </cell>
          <cell r="BH262">
            <v>1.6600240799348716</v>
          </cell>
          <cell r="BJ262">
            <v>-3.8177430285134464</v>
          </cell>
          <cell r="BK262">
            <v>1.826938695477093</v>
          </cell>
          <cell r="BM262" t="str">
            <v>MONElectronics and Machinery</v>
          </cell>
        </row>
        <row r="263">
          <cell r="G263">
            <v>-2.5145147928924416E-2</v>
          </cell>
          <cell r="H263">
            <v>1.4668497495222255E-2</v>
          </cell>
          <cell r="J263">
            <v>-4.8369529187766602E-2</v>
          </cell>
          <cell r="K263">
            <v>2.6131728883228789E-2</v>
          </cell>
          <cell r="M263">
            <v>-5.1650780187628698E-2</v>
          </cell>
          <cell r="N263">
            <v>2.7526678612048272E-2</v>
          </cell>
          <cell r="R263">
            <v>-2.5870771952668292E-2</v>
          </cell>
          <cell r="S263">
            <v>1.5263164306816179E-2</v>
          </cell>
          <cell r="U263">
            <v>-4.9620108360613813E-2</v>
          </cell>
          <cell r="V263">
            <v>2.6668480295484187E-2</v>
          </cell>
          <cell r="X263">
            <v>-5.296905712748412E-2</v>
          </cell>
          <cell r="Y263">
            <v>2.8084391495212913E-2</v>
          </cell>
          <cell r="AC263">
            <v>-1.4833315788791879E-2</v>
          </cell>
          <cell r="AD263">
            <v>1.7007787104375893E-2</v>
          </cell>
          <cell r="AF263">
            <v>-2.9210626824351493E-2</v>
          </cell>
          <cell r="AG263">
            <v>4.1196450421921327E-2</v>
          </cell>
          <cell r="AI263">
            <v>-3.1273418327145919E-2</v>
          </cell>
          <cell r="AJ263">
            <v>4.2242655943027785E-2</v>
          </cell>
          <cell r="AL263">
            <v>-0.1779924995740223</v>
          </cell>
          <cell r="AM263">
            <v>0.10383245871330114</v>
          </cell>
          <cell r="AO263">
            <v>-0.34238865596196449</v>
          </cell>
          <cell r="AP263">
            <v>0.18497611369254427</v>
          </cell>
          <cell r="AR263">
            <v>-0.36561532652465373</v>
          </cell>
          <cell r="AS263">
            <v>0.19485040791879046</v>
          </cell>
          <cell r="AU263">
            <v>-0.14796768491934251</v>
          </cell>
          <cell r="AV263">
            <v>8.7297553051570068E-2</v>
          </cell>
          <cell r="AX263">
            <v>-0.28380183525252983</v>
          </cell>
          <cell r="AY263">
            <v>0.15253017176524195</v>
          </cell>
          <cell r="BA263">
            <v>-0.30295612244789816</v>
          </cell>
          <cell r="BB263">
            <v>0.16062846518526569</v>
          </cell>
          <cell r="BD263">
            <v>-0.34272318994285589</v>
          </cell>
          <cell r="BE263">
            <v>0.39296426593203559</v>
          </cell>
          <cell r="BG263">
            <v>-0.67491040762690269</v>
          </cell>
          <cell r="BH263">
            <v>0.95184240017272159</v>
          </cell>
          <cell r="BJ263">
            <v>-0.72257112584331862</v>
          </cell>
          <cell r="BK263">
            <v>0.97601493843961151</v>
          </cell>
          <cell r="BM263" t="str">
            <v>MONOther</v>
          </cell>
        </row>
        <row r="264">
          <cell r="G264">
            <v>-8.0414136089665356E-2</v>
          </cell>
          <cell r="H264">
            <v>5.640596952184751E-2</v>
          </cell>
          <cell r="J264">
            <v>-0.1519650650799565</v>
          </cell>
          <cell r="K264">
            <v>8.9601444779418671E-2</v>
          </cell>
          <cell r="M264">
            <v>-0.16826608779697266</v>
          </cell>
          <cell r="N264">
            <v>9.7084184727009415E-2</v>
          </cell>
          <cell r="R264">
            <v>-7.8773804578260498E-2</v>
          </cell>
          <cell r="S264">
            <v>5.2360776768182404E-2</v>
          </cell>
          <cell r="U264">
            <v>-0.14855492558304079</v>
          </cell>
          <cell r="V264">
            <v>8.4137609825120308E-2</v>
          </cell>
          <cell r="X264">
            <v>-0.16399928336063724</v>
          </cell>
          <cell r="Y264">
            <v>9.124779628473334E-2</v>
          </cell>
          <cell r="AC264">
            <v>-3.443043054480377E-2</v>
          </cell>
          <cell r="AD264">
            <v>2.4152830823650717E-2</v>
          </cell>
          <cell r="AF264">
            <v>-6.483850865683749E-2</v>
          </cell>
          <cell r="AG264">
            <v>3.9336298556699845E-2</v>
          </cell>
          <cell r="AI264">
            <v>-7.2438784296458891E-2</v>
          </cell>
          <cell r="AJ264">
            <v>4.2858828967277773E-2</v>
          </cell>
          <cell r="AL264">
            <v>-0.16678768964651405</v>
          </cell>
          <cell r="AM264">
            <v>0.11699213342701949</v>
          </cell>
          <cell r="AO264">
            <v>-0.31519212098985033</v>
          </cell>
          <cell r="AP264">
            <v>0.18584317000042447</v>
          </cell>
          <cell r="AR264">
            <v>-0.34900222018453508</v>
          </cell>
          <cell r="AS264">
            <v>0.20136318885249208</v>
          </cell>
          <cell r="AU264">
            <v>-0.15399179540365077</v>
          </cell>
          <cell r="AV264">
            <v>0.10235801185978756</v>
          </cell>
          <cell r="AX264">
            <v>-0.2904041493116028</v>
          </cell>
          <cell r="AY264">
            <v>0.16447728616522575</v>
          </cell>
          <cell r="BA264">
            <v>-0.32059571357286187</v>
          </cell>
          <cell r="BB264">
            <v>0.17837670849771908</v>
          </cell>
          <cell r="BD264">
            <v>-0.19258774277804377</v>
          </cell>
          <cell r="BE264">
            <v>0.13509965157054538</v>
          </cell>
          <cell r="BG264">
            <v>-0.36267632526597998</v>
          </cell>
          <cell r="BH264">
            <v>0.22002887644463004</v>
          </cell>
          <cell r="BJ264">
            <v>-0.40518871639106113</v>
          </cell>
          <cell r="BK264">
            <v>0.23973226585643054</v>
          </cell>
          <cell r="BM264" t="str">
            <v>MONServices</v>
          </cell>
        </row>
        <row r="265">
          <cell r="G265">
            <v>-1.1882356120622717E-3</v>
          </cell>
          <cell r="H265">
            <v>1.8714262405410409E-3</v>
          </cell>
          <cell r="J265">
            <v>-2.4664284574100748E-3</v>
          </cell>
          <cell r="K265">
            <v>8.3912083064205945E-3</v>
          </cell>
          <cell r="M265">
            <v>-2.8133445885032415E-3</v>
          </cell>
          <cell r="N265">
            <v>8.4811254637315869E-3</v>
          </cell>
          <cell r="R265">
            <v>-8.9453297550790012E-4</v>
          </cell>
          <cell r="S265">
            <v>1.4499204116873443E-3</v>
          </cell>
          <cell r="U265">
            <v>-1.8557642470113933E-3</v>
          </cell>
          <cell r="V265">
            <v>5.9747373452410102E-3</v>
          </cell>
          <cell r="X265">
            <v>-2.1173341083340347E-3</v>
          </cell>
          <cell r="Y265">
            <v>6.0464551206678152E-3</v>
          </cell>
          <cell r="AC265">
            <v>-8.7097786308731884E-4</v>
          </cell>
          <cell r="AD265">
            <v>4.0089077956508845E-3</v>
          </cell>
          <cell r="AF265">
            <v>-1.8071506929118186E-3</v>
          </cell>
          <cell r="AG265">
            <v>2.4973937193863094E-2</v>
          </cell>
          <cell r="AI265">
            <v>-2.0617362461052835E-3</v>
          </cell>
          <cell r="AJ265">
            <v>2.5040614767931402E-2</v>
          </cell>
          <cell r="AL265">
            <v>-8.2588033372378689E-2</v>
          </cell>
          <cell r="AM265">
            <v>0.13007303538016568</v>
          </cell>
          <cell r="AO265">
            <v>-0.17142852283112064</v>
          </cell>
          <cell r="AP265">
            <v>0.58322893591992997</v>
          </cell>
          <cell r="AR265">
            <v>-0.19554084594388513</v>
          </cell>
          <cell r="AS265">
            <v>0.58947860653522244</v>
          </cell>
          <cell r="AU265">
            <v>-9.1105157979996645E-2</v>
          </cell>
          <cell r="AV265">
            <v>0.14766948987005865</v>
          </cell>
          <cell r="AX265">
            <v>-0.18900331181375141</v>
          </cell>
          <cell r="AY265">
            <v>0.60850679028138377</v>
          </cell>
          <cell r="BA265">
            <v>-0.2156433174827147</v>
          </cell>
          <cell r="BB265">
            <v>0.61581100313784465</v>
          </cell>
          <cell r="BD265">
            <v>-8.8820851400902165E-2</v>
          </cell>
          <cell r="BE265">
            <v>0.40882164597761728</v>
          </cell>
          <cell r="BG265">
            <v>-0.18429017539572762</v>
          </cell>
          <cell r="BH265">
            <v>2.5467999341898242</v>
          </cell>
          <cell r="BJ265">
            <v>-0.21025238011682079</v>
          </cell>
          <cell r="BK265">
            <v>2.5535996005752608</v>
          </cell>
          <cell r="BM265" t="str">
            <v>MONTextiles, Garments and Leather</v>
          </cell>
        </row>
        <row r="266">
          <cell r="G266">
            <v>-1.7803313858166803E-4</v>
          </cell>
          <cell r="H266">
            <v>3.2542763219680637E-3</v>
          </cell>
          <cell r="J266">
            <v>-3.2693418052076595E-4</v>
          </cell>
          <cell r="K266">
            <v>1.0098719561938196E-2</v>
          </cell>
          <cell r="M266">
            <v>-5.4679678942193277E-4</v>
          </cell>
          <cell r="N266">
            <v>1.0203864090726711E-2</v>
          </cell>
          <cell r="R266">
            <v>-3.0579024678445421E-4</v>
          </cell>
          <cell r="S266">
            <v>5.4493698407895863E-3</v>
          </cell>
          <cell r="U266">
            <v>-5.5961046018637717E-4</v>
          </cell>
          <cell r="V266">
            <v>1.6787631844636053E-2</v>
          </cell>
          <cell r="X266">
            <v>-9.3945649132365361E-4</v>
          </cell>
          <cell r="Y266">
            <v>1.6969933174550533E-2</v>
          </cell>
          <cell r="AC266">
            <v>-2.9319671511984779E-5</v>
          </cell>
          <cell r="AD266">
            <v>8.5381569260789547E-4</v>
          </cell>
          <cell r="AF266">
            <v>-5.3645623211195925E-5</v>
          </cell>
          <cell r="AG266">
            <v>2.1563270856859162E-3</v>
          </cell>
          <cell r="AI266">
            <v>-9.0047363300982397E-5</v>
          </cell>
          <cell r="AJ266">
            <v>2.1737975184805691E-3</v>
          </cell>
          <cell r="AL266">
            <v>-5.9344263666454857E-4</v>
          </cell>
          <cell r="AM266">
            <v>1.084756656164795E-2</v>
          </cell>
          <cell r="AO266">
            <v>-1.0897784741069809E-3</v>
          </cell>
          <cell r="AP266">
            <v>3.3662332819141549E-2</v>
          </cell>
          <cell r="AR266">
            <v>-1.8226524062845151E-3</v>
          </cell>
          <cell r="AS266">
            <v>3.4012813897508223E-2</v>
          </cell>
          <cell r="AU266">
            <v>-6.1219679495804879E-4</v>
          </cell>
          <cell r="AV266">
            <v>1.0909722550516735E-2</v>
          </cell>
          <cell r="AX266">
            <v>-1.1203487807529234E-3</v>
          </cell>
          <cell r="AY266">
            <v>3.3609098126226922E-2</v>
          </cell>
          <cell r="BA266">
            <v>-1.8808063992841297E-3</v>
          </cell>
          <cell r="BB266">
            <v>3.3974068203146683E-2</v>
          </cell>
          <cell r="BD266">
            <v>-6.1239442616226503E-4</v>
          </cell>
          <cell r="BE266">
            <v>1.7833486671541277E-2</v>
          </cell>
          <cell r="BG266">
            <v>-1.120485972331192E-3</v>
          </cell>
          <cell r="BH266">
            <v>4.5038795462527467E-2</v>
          </cell>
          <cell r="BJ266">
            <v>-1.8808022236398224E-3</v>
          </cell>
          <cell r="BK266">
            <v>4.5403697083669939E-2</v>
          </cell>
          <cell r="BM266" t="str">
            <v>NEPAgriculture, Mining and Quarrying</v>
          </cell>
        </row>
        <row r="267">
          <cell r="G267">
            <v>-1.4332230193758733E-6</v>
          </cell>
          <cell r="H267">
            <v>1.5733468535472639E-4</v>
          </cell>
          <cell r="J267">
            <v>-2.5273199071307317E-6</v>
          </cell>
          <cell r="K267">
            <v>3.4563324879854918E-4</v>
          </cell>
          <cell r="M267">
            <v>-2.6455908027855912E-5</v>
          </cell>
          <cell r="N267">
            <v>3.4985387173946947E-4</v>
          </cell>
          <cell r="R267">
            <v>-2.993382622662466E-5</v>
          </cell>
          <cell r="S267">
            <v>3.5078334040008485E-3</v>
          </cell>
          <cell r="U267">
            <v>-5.3834814934816677E-5</v>
          </cell>
          <cell r="V267">
            <v>7.5151581550016999E-3</v>
          </cell>
          <cell r="X267">
            <v>-3.8892451266292483E-4</v>
          </cell>
          <cell r="Y267">
            <v>7.5781432678923011E-3</v>
          </cell>
          <cell r="AC267">
            <v>-2.3845224177421187E-6</v>
          </cell>
          <cell r="AD267">
            <v>1.07956473948434E-2</v>
          </cell>
          <cell r="AF267">
            <v>-4.2027215840789722E-6</v>
          </cell>
          <cell r="AG267">
            <v>2.2387397941201925E-2</v>
          </cell>
          <cell r="AI267">
            <v>-8.3008809815510176E-4</v>
          </cell>
          <cell r="AJ267">
            <v>2.250171871855855E-2</v>
          </cell>
          <cell r="AL267">
            <v>-1.6460265047865429E-3</v>
          </cell>
          <cell r="AM267">
            <v>0.18069557822822835</v>
          </cell>
          <cell r="AO267">
            <v>-2.9025737774037584E-3</v>
          </cell>
          <cell r="AP267">
            <v>0.39695251943807197</v>
          </cell>
          <cell r="AR267">
            <v>-3.0384054144629503E-2</v>
          </cell>
          <cell r="AS267">
            <v>0.40179981614873339</v>
          </cell>
          <cell r="AU267">
            <v>-1.6236273225956267E-3</v>
          </cell>
          <cell r="AV267">
            <v>0.19026682772627351</v>
          </cell>
          <cell r="AX267">
            <v>-2.9200301950474562E-3</v>
          </cell>
          <cell r="AY267">
            <v>0.40762634291085675</v>
          </cell>
          <cell r="BA267">
            <v>-2.1095481092392177E-2</v>
          </cell>
          <cell r="BB267">
            <v>0.41104269033773499</v>
          </cell>
          <cell r="BD267">
            <v>-1.6473729396764064E-3</v>
          </cell>
          <cell r="BE267">
            <v>7.4582890277010021</v>
          </cell>
          <cell r="BG267">
            <v>-2.903495374625753E-3</v>
          </cell>
          <cell r="BH267">
            <v>15.466574473652894</v>
          </cell>
          <cell r="BJ267">
            <v>-0.57347528388640878</v>
          </cell>
          <cell r="BK267">
            <v>15.54555421133907</v>
          </cell>
          <cell r="BM267" t="str">
            <v>NEPElectronics and Machinery</v>
          </cell>
        </row>
        <row r="268">
          <cell r="G268">
            <v>-1.9658958632362555E-4</v>
          </cell>
          <cell r="H268">
            <v>2.1171991020310088E-3</v>
          </cell>
          <cell r="J268">
            <v>-3.571355573086521E-4</v>
          </cell>
          <cell r="K268">
            <v>6.7341652866161894E-3</v>
          </cell>
          <cell r="M268">
            <v>-7.1060967820812948E-4</v>
          </cell>
          <cell r="N268">
            <v>6.8786054944212083E-3</v>
          </cell>
          <cell r="R268">
            <v>-2.9150237469366402E-4</v>
          </cell>
          <cell r="S268">
            <v>6.7794836941175163E-3</v>
          </cell>
          <cell r="U268">
            <v>-5.000295468562399E-4</v>
          </cell>
          <cell r="V268">
            <v>1.7309315342572518E-2</v>
          </cell>
          <cell r="X268">
            <v>-1.9334796870680293E-3</v>
          </cell>
          <cell r="Y268">
            <v>1.7549077630974352E-2</v>
          </cell>
          <cell r="AC268">
            <v>-4.9201396775799822E-4</v>
          </cell>
          <cell r="AD268">
            <v>4.4525481334858341E-2</v>
          </cell>
          <cell r="AF268">
            <v>-8.1706549383397942E-4</v>
          </cell>
          <cell r="AG268">
            <v>0.14004631243005861</v>
          </cell>
          <cell r="AI268">
            <v>-2.4433803446299862E-3</v>
          </cell>
          <cell r="AJ268">
            <v>0.14040214694978204</v>
          </cell>
          <cell r="AL268">
            <v>-1.4557683052950226E-3</v>
          </cell>
          <cell r="AM268">
            <v>1.5678100790455868E-2</v>
          </cell>
          <cell r="AO268">
            <v>-2.6446295286869379E-3</v>
          </cell>
          <cell r="AP268">
            <v>4.9867261894205837E-2</v>
          </cell>
          <cell r="AR268">
            <v>-5.2621457032231873E-3</v>
          </cell>
          <cell r="AS268">
            <v>5.0936858104590164E-2</v>
          </cell>
          <cell r="AU268">
            <v>-2.0183894501347934E-3</v>
          </cell>
          <cell r="AV268">
            <v>4.6941773218649098E-2</v>
          </cell>
          <cell r="AX268">
            <v>-3.4622509102744973E-3</v>
          </cell>
          <cell r="AY268">
            <v>0.11985130314365175</v>
          </cell>
          <cell r="BA268">
            <v>-1.3387592490555636E-2</v>
          </cell>
          <cell r="BB268">
            <v>0.12151143944257213</v>
          </cell>
          <cell r="BD268">
            <v>-2.5527869859454174E-3</v>
          </cell>
          <cell r="BE268">
            <v>0.23101797254359396</v>
          </cell>
          <cell r="BG268">
            <v>-4.2392986703791427E-3</v>
          </cell>
          <cell r="BH268">
            <v>0.72662246852500634</v>
          </cell>
          <cell r="BJ268">
            <v>-1.2677342421616365E-2</v>
          </cell>
          <cell r="BK268">
            <v>0.728468696052325</v>
          </cell>
          <cell r="BM268" t="str">
            <v>NEPOther</v>
          </cell>
        </row>
        <row r="269">
          <cell r="G269">
            <v>-1.8559130758148967E-3</v>
          </cell>
          <cell r="H269">
            <v>7.0260200918710325E-3</v>
          </cell>
          <cell r="J269">
            <v>-3.5692767223736155E-3</v>
          </cell>
          <cell r="K269">
            <v>1.8101212954206858E-2</v>
          </cell>
          <cell r="M269">
            <v>-6.5973424425465055E-3</v>
          </cell>
          <cell r="N269">
            <v>1.9424235455517191E-2</v>
          </cell>
          <cell r="R269">
            <v>-1.445465504502863E-3</v>
          </cell>
          <cell r="S269">
            <v>4.4482899056674796E-3</v>
          </cell>
          <cell r="U269">
            <v>-2.7144458144903183E-3</v>
          </cell>
          <cell r="V269">
            <v>1.0882158980166423E-2</v>
          </cell>
          <cell r="X269">
            <v>-5.178979343327228E-3</v>
          </cell>
          <cell r="Y269">
            <v>1.193970424537838E-2</v>
          </cell>
          <cell r="AC269">
            <v>-6.3718900931348799E-3</v>
          </cell>
          <cell r="AD269">
            <v>3.1466544583906852E-2</v>
          </cell>
          <cell r="AF269">
            <v>-1.1962782185179321E-2</v>
          </cell>
          <cell r="AG269">
            <v>5.0817656738786354E-2</v>
          </cell>
          <cell r="AI269">
            <v>-2.2004604614380696E-2</v>
          </cell>
          <cell r="AJ269">
            <v>5.5195431603351608E-2</v>
          </cell>
          <cell r="AL269">
            <v>-3.314944156905524E-3</v>
          </cell>
          <cell r="AM269">
            <v>1.2549544778449341E-2</v>
          </cell>
          <cell r="AO269">
            <v>-6.3752732654335804E-3</v>
          </cell>
          <cell r="AP269">
            <v>3.2331530445790811E-2</v>
          </cell>
          <cell r="AR269">
            <v>-1.1783861036391334E-2</v>
          </cell>
          <cell r="AS269">
            <v>3.4694650662640152E-2</v>
          </cell>
          <cell r="AU269">
            <v>-4.3469574978139761E-3</v>
          </cell>
          <cell r="AV269">
            <v>1.3377370195037522E-2</v>
          </cell>
          <cell r="AX269">
            <v>-8.1631699607848246E-3</v>
          </cell>
          <cell r="AY269">
            <v>3.2725985105751393E-2</v>
          </cell>
          <cell r="BA269">
            <v>-1.5574777133988259E-2</v>
          </cell>
          <cell r="BB269">
            <v>3.5906347629498965E-2</v>
          </cell>
          <cell r="BD269">
            <v>-9.0535644472997216E-3</v>
          </cell>
          <cell r="BE269">
            <v>4.4709557942809959E-2</v>
          </cell>
          <cell r="BG269">
            <v>-1.6997439990250215E-2</v>
          </cell>
          <cell r="BH269">
            <v>7.2204781253375941E-2</v>
          </cell>
          <cell r="BJ269">
            <v>-3.126546489373469E-2</v>
          </cell>
          <cell r="BK269">
            <v>7.8424986921206405E-2</v>
          </cell>
          <cell r="BM269" t="str">
            <v>NEPServices</v>
          </cell>
        </row>
        <row r="270">
          <cell r="G270">
            <v>-2.8398632366588572E-5</v>
          </cell>
          <cell r="H270">
            <v>5.3393406560644507E-3</v>
          </cell>
          <cell r="J270">
            <v>-5.3672950343752746E-5</v>
          </cell>
          <cell r="K270">
            <v>2.050014166161418E-2</v>
          </cell>
          <cell r="M270">
            <v>-8.5821529864915647E-5</v>
          </cell>
          <cell r="N270">
            <v>2.0525986910797656E-2</v>
          </cell>
          <cell r="R270">
            <v>-3.214199705325882E-5</v>
          </cell>
          <cell r="S270">
            <v>6.4288849243894219E-3</v>
          </cell>
          <cell r="U270">
            <v>-6.1050467593304347E-5</v>
          </cell>
          <cell r="V270">
            <v>2.319790655747056E-2</v>
          </cell>
          <cell r="X270">
            <v>-9.6235145974787883E-5</v>
          </cell>
          <cell r="Y270">
            <v>2.3228449746966362E-2</v>
          </cell>
          <cell r="AC270">
            <v>-3.7458553197211586E-4</v>
          </cell>
          <cell r="AD270">
            <v>0.31143045052886009</v>
          </cell>
          <cell r="AF270">
            <v>-7.0658073127560783E-4</v>
          </cell>
          <cell r="AG270">
            <v>1.1814947053790092</v>
          </cell>
          <cell r="AI270">
            <v>-1.1362944424035959E-3</v>
          </cell>
          <cell r="AJ270">
            <v>1.181867241859436</v>
          </cell>
          <cell r="AL270">
            <v>-6.7226171767052244E-3</v>
          </cell>
          <cell r="AM270">
            <v>1.2639461909077589</v>
          </cell>
          <cell r="AO270">
            <v>-1.2705636428107441E-2</v>
          </cell>
          <cell r="AP270">
            <v>4.8528606124497342</v>
          </cell>
          <cell r="AR270">
            <v>-2.0315953365408798E-2</v>
          </cell>
          <cell r="AS270">
            <v>4.8589787844044325</v>
          </cell>
          <cell r="AU270">
            <v>-6.2774748144405158E-3</v>
          </cell>
          <cell r="AV270">
            <v>1.255589785877949</v>
          </cell>
          <cell r="AX270">
            <v>-1.1923427535997755E-2</v>
          </cell>
          <cell r="AY270">
            <v>4.530654206736707</v>
          </cell>
          <cell r="BA270">
            <v>-1.8795151530868782E-2</v>
          </cell>
          <cell r="BB270">
            <v>4.5366194273325178</v>
          </cell>
          <cell r="BD270">
            <v>-6.918784557058486E-3</v>
          </cell>
          <cell r="BE270">
            <v>5.7522782056548882</v>
          </cell>
          <cell r="BG270">
            <v>-1.305090409158857E-2</v>
          </cell>
          <cell r="BH270">
            <v>21.822805805620828</v>
          </cell>
          <cell r="BJ270">
            <v>-2.0987934048020344E-2</v>
          </cell>
          <cell r="BK270">
            <v>21.829686743157705</v>
          </cell>
          <cell r="BM270" t="str">
            <v>NEPTextiles, Garments and Leather</v>
          </cell>
        </row>
        <row r="271">
          <cell r="G271">
            <v>-1.7111424822360277E-3</v>
          </cell>
          <cell r="H271">
            <v>5.3387151565402746E-3</v>
          </cell>
          <cell r="J271">
            <v>-2.5085798697546124E-3</v>
          </cell>
          <cell r="K271">
            <v>9.6921366639435291E-3</v>
          </cell>
          <cell r="M271">
            <v>-5.5259637301787734E-3</v>
          </cell>
          <cell r="N271">
            <v>1.0581631679087877E-2</v>
          </cell>
          <cell r="R271">
            <v>-8.5473299259319901E-4</v>
          </cell>
          <cell r="S271">
            <v>4.254486775607802E-3</v>
          </cell>
          <cell r="U271">
            <v>-1.2443393934518099E-3</v>
          </cell>
          <cell r="V271">
            <v>6.1050552176311612E-3</v>
          </cell>
          <cell r="X271">
            <v>-2.2413136612158269E-3</v>
          </cell>
          <cell r="Y271">
            <v>6.4691422157920897E-3</v>
          </cell>
          <cell r="AC271">
            <v>-3.083174058701843E-3</v>
          </cell>
          <cell r="AD271">
            <v>9.6498499624431133E-3</v>
          </cell>
          <cell r="AF271">
            <v>-4.5215085847303271E-3</v>
          </cell>
          <cell r="AG271">
            <v>1.7702037468552589E-2</v>
          </cell>
          <cell r="AI271">
            <v>-1.0046052047982812E-2</v>
          </cell>
          <cell r="AJ271">
            <v>1.9318545237183571E-2</v>
          </cell>
          <cell r="AL271">
            <v>-5.3047245665137799E-2</v>
          </cell>
          <cell r="AM271">
            <v>0.16550587539332834</v>
          </cell>
          <cell r="AO271">
            <v>-7.7768656907868619E-2</v>
          </cell>
          <cell r="AP271">
            <v>0.30046659466980791</v>
          </cell>
          <cell r="AR271">
            <v>-0.17131078129062577</v>
          </cell>
          <cell r="AS271">
            <v>0.32804189075188434</v>
          </cell>
          <cell r="AU271">
            <v>-2.9099462552426097E-2</v>
          </cell>
          <cell r="AV271">
            <v>0.14484438962743318</v>
          </cell>
          <cell r="AX271">
            <v>-4.2363647941566142E-2</v>
          </cell>
          <cell r="AY271">
            <v>0.20784716072204312</v>
          </cell>
          <cell r="BA271">
            <v>-7.6305727657610414E-2</v>
          </cell>
          <cell r="BB271">
            <v>0.22024253572291386</v>
          </cell>
          <cell r="BD271">
            <v>-5.5214606545825662E-2</v>
          </cell>
          <cell r="BE271">
            <v>0.17281303577355783</v>
          </cell>
          <cell r="BG271">
            <v>-8.0972826297252096E-2</v>
          </cell>
          <cell r="BH271">
            <v>0.31701454905764542</v>
          </cell>
          <cell r="BJ271">
            <v>-0.17990836735367655</v>
          </cell>
          <cell r="BK271">
            <v>0.34596356027915603</v>
          </cell>
          <cell r="BM271" t="str">
            <v>NETAgriculture, Mining and Quarrying</v>
          </cell>
        </row>
        <row r="272">
          <cell r="G272">
            <v>-2.2561950609087944E-3</v>
          </cell>
          <cell r="H272">
            <v>1.0068586096167564E-2</v>
          </cell>
          <cell r="J272">
            <v>-3.8834947627037764E-3</v>
          </cell>
          <cell r="K272">
            <v>2.1196496207267046E-2</v>
          </cell>
          <cell r="M272">
            <v>-1.2281425762921572E-2</v>
          </cell>
          <cell r="N272">
            <v>2.5019763503223658E-2</v>
          </cell>
          <cell r="R272">
            <v>-1.5146665973588824E-3</v>
          </cell>
          <cell r="S272">
            <v>6.7388294264674187E-3</v>
          </cell>
          <cell r="U272">
            <v>-2.6428381679579616E-3</v>
          </cell>
          <cell r="V272">
            <v>1.3857402373105288E-2</v>
          </cell>
          <cell r="X272">
            <v>-8.5182832553982735E-3</v>
          </cell>
          <cell r="Y272">
            <v>1.6438488382846117E-2</v>
          </cell>
          <cell r="AC272">
            <v>-8.7464349344372749E-3</v>
          </cell>
          <cell r="AD272">
            <v>4.5902859419584274E-2</v>
          </cell>
          <cell r="AF272">
            <v>-1.5424598939716816E-2</v>
          </cell>
          <cell r="AG272">
            <v>9.3531813472509384E-2</v>
          </cell>
          <cell r="AI272">
            <v>-5.2644325420260429E-2</v>
          </cell>
          <cell r="AJ272">
            <v>0.10971406102180481</v>
          </cell>
          <cell r="AL272">
            <v>-7.6285412607291894E-2</v>
          </cell>
          <cell r="AM272">
            <v>0.34043432592605721</v>
          </cell>
          <cell r="AO272">
            <v>-0.13130690934665185</v>
          </cell>
          <cell r="AP272">
            <v>0.71668602020117189</v>
          </cell>
          <cell r="AR272">
            <v>-0.4152538262152371</v>
          </cell>
          <cell r="AS272">
            <v>0.84595654659906894</v>
          </cell>
          <cell r="AU272">
            <v>-7.4502406795257256E-2</v>
          </cell>
          <cell r="AV272">
            <v>0.3314650314002856</v>
          </cell>
          <cell r="AX272">
            <v>-0.12999415490284549</v>
          </cell>
          <cell r="AY272">
            <v>0.68160863290103701</v>
          </cell>
          <cell r="BA272">
            <v>-0.41899161531489271</v>
          </cell>
          <cell r="BB272">
            <v>0.8085653639774113</v>
          </cell>
          <cell r="BD272">
            <v>-7.3158928310574065E-2</v>
          </cell>
          <cell r="BE272">
            <v>0.38395117858883193</v>
          </cell>
          <cell r="BG272">
            <v>-0.12901795262971344</v>
          </cell>
          <cell r="BH272">
            <v>0.78234015206031382</v>
          </cell>
          <cell r="BJ272">
            <v>-0.44033968791275924</v>
          </cell>
          <cell r="BK272">
            <v>0.91769540219789858</v>
          </cell>
          <cell r="BM272" t="str">
            <v>NETElectronics and Machinery</v>
          </cell>
        </row>
        <row r="273">
          <cell r="G273">
            <v>-1.628548603184754E-2</v>
          </cell>
          <cell r="H273">
            <v>2.617339942662511E-2</v>
          </cell>
          <cell r="J273">
            <v>-2.0648326477385126E-2</v>
          </cell>
          <cell r="K273">
            <v>4.5364179997704923E-2</v>
          </cell>
          <cell r="M273">
            <v>-4.6784156846115366E-2</v>
          </cell>
          <cell r="N273">
            <v>5.3062818944454193E-2</v>
          </cell>
          <cell r="R273">
            <v>-1.4302755656899535E-2</v>
          </cell>
          <cell r="S273">
            <v>1.9538813554390799E-2</v>
          </cell>
          <cell r="U273">
            <v>-1.7395259281329345E-2</v>
          </cell>
          <cell r="V273">
            <v>3.4005301771685481E-2</v>
          </cell>
          <cell r="X273">
            <v>-3.8483326068671886E-2</v>
          </cell>
          <cell r="Y273">
            <v>4.0107493725372478E-2</v>
          </cell>
          <cell r="AC273">
            <v>-5.214607826928841E-2</v>
          </cell>
          <cell r="AD273">
            <v>9.2240139754721895E-2</v>
          </cell>
          <cell r="AF273">
            <v>-6.4901799327344634E-2</v>
          </cell>
          <cell r="AG273">
            <v>0.14932323002722114</v>
          </cell>
          <cell r="AI273">
            <v>-0.15504650512593798</v>
          </cell>
          <cell r="AJ273">
            <v>0.17461103643290699</v>
          </cell>
          <cell r="AL273">
            <v>-0.10276687926948797</v>
          </cell>
          <cell r="AM273">
            <v>0.1651629293524329</v>
          </cell>
          <cell r="AO273">
            <v>-0.13029786584623523</v>
          </cell>
          <cell r="AP273">
            <v>0.28626319164602665</v>
          </cell>
          <cell r="AR273">
            <v>-0.29522372184209772</v>
          </cell>
          <cell r="AS273">
            <v>0.33484418564477958</v>
          </cell>
          <cell r="AU273">
            <v>-0.10723982126613155</v>
          </cell>
          <cell r="AV273">
            <v>0.14649896310815905</v>
          </cell>
          <cell r="AX273">
            <v>-0.1304269289748993</v>
          </cell>
          <cell r="AY273">
            <v>0.25496642546202403</v>
          </cell>
          <cell r="BA273">
            <v>-0.28854195011992878</v>
          </cell>
          <cell r="BB273">
            <v>0.30071970477008125</v>
          </cell>
          <cell r="BD273">
            <v>-0.14603682570835377</v>
          </cell>
          <cell r="BE273">
            <v>0.25832157776298165</v>
          </cell>
          <cell r="BG273">
            <v>-0.18175964657553367</v>
          </cell>
          <cell r="BH273">
            <v>0.41818466970960744</v>
          </cell>
          <cell r="BJ273">
            <v>-0.43421289188493684</v>
          </cell>
          <cell r="BK273">
            <v>0.48900401220249645</v>
          </cell>
          <cell r="BM273" t="str">
            <v>NETOther</v>
          </cell>
        </row>
        <row r="274">
          <cell r="G274">
            <v>-2.7101557134301402E-2</v>
          </cell>
          <cell r="H274">
            <v>4.5034276045043953E-2</v>
          </cell>
          <cell r="J274">
            <v>-4.3235247299890034E-2</v>
          </cell>
          <cell r="K274">
            <v>9.2700582958059385E-2</v>
          </cell>
          <cell r="M274">
            <v>-9.5740999735426158E-2</v>
          </cell>
          <cell r="N274">
            <v>0.11312594683840871</v>
          </cell>
          <cell r="R274">
            <v>-2.4736067760386504E-2</v>
          </cell>
          <cell r="S274">
            <v>4.0484390527126379E-2</v>
          </cell>
          <cell r="U274">
            <v>-3.9542574420920573E-2</v>
          </cell>
          <cell r="V274">
            <v>8.4274280117824674E-2</v>
          </cell>
          <cell r="X274">
            <v>-8.7452973646577448E-2</v>
          </cell>
          <cell r="Y274">
            <v>0.10290005861315876</v>
          </cell>
          <cell r="AC274">
            <v>-2.5609873262737892E-2</v>
          </cell>
          <cell r="AD274">
            <v>4.225340848961423E-2</v>
          </cell>
          <cell r="AF274">
            <v>-4.1371236572331327E-2</v>
          </cell>
          <cell r="AG274">
            <v>8.8961927712716715E-2</v>
          </cell>
          <cell r="AI274">
            <v>-9.0881525505665195E-2</v>
          </cell>
          <cell r="AJ274">
            <v>0.10848889043336385</v>
          </cell>
          <cell r="AL274">
            <v>-3.4840411571005134E-2</v>
          </cell>
          <cell r="AM274">
            <v>5.789382154082022E-2</v>
          </cell>
          <cell r="AO274">
            <v>-5.5581079819057633E-2</v>
          </cell>
          <cell r="AP274">
            <v>0.11917125082983342</v>
          </cell>
          <cell r="AR274">
            <v>-0.12307985915613422</v>
          </cell>
          <cell r="AS274">
            <v>0.14542908098152724</v>
          </cell>
          <cell r="AU274">
            <v>-3.035916847987857E-2</v>
          </cell>
          <cell r="AV274">
            <v>4.9687462240321147E-2</v>
          </cell>
          <cell r="AX274">
            <v>-4.8531548773300529E-2</v>
          </cell>
          <cell r="AY274">
            <v>0.10343184265992417</v>
          </cell>
          <cell r="BA274">
            <v>-0.10733312936887511</v>
          </cell>
          <cell r="BB274">
            <v>0.12629170676145715</v>
          </cell>
          <cell r="BD274">
            <v>-5.5546625743015131E-2</v>
          </cell>
          <cell r="BE274">
            <v>9.1645680697461762E-2</v>
          </cell>
          <cell r="BG274">
            <v>-8.9732290778363297E-2</v>
          </cell>
          <cell r="BH274">
            <v>0.19295428967332395</v>
          </cell>
          <cell r="BJ274">
            <v>-0.19711780813700838</v>
          </cell>
          <cell r="BK274">
            <v>0.2353073649507311</v>
          </cell>
          <cell r="BM274" t="str">
            <v>NETServices</v>
          </cell>
        </row>
        <row r="275">
          <cell r="G275">
            <v>-5.4953038670646492E-5</v>
          </cell>
          <cell r="H275">
            <v>1.5332478214986622E-3</v>
          </cell>
          <cell r="J275">
            <v>-9.5363391665159725E-5</v>
          </cell>
          <cell r="K275">
            <v>4.0921809850260615E-3</v>
          </cell>
          <cell r="M275">
            <v>-2.319710129086161E-4</v>
          </cell>
          <cell r="N275">
            <v>4.1596881346777081E-3</v>
          </cell>
          <cell r="R275">
            <v>-6.4735886098787887E-5</v>
          </cell>
          <cell r="S275">
            <v>1.7463616095483303E-3</v>
          </cell>
          <cell r="U275">
            <v>-1.1229287065361859E-4</v>
          </cell>
          <cell r="V275">
            <v>4.6405666507780552E-3</v>
          </cell>
          <cell r="X275">
            <v>-2.7359686464478727E-4</v>
          </cell>
          <cell r="Y275">
            <v>4.7187493182718754E-3</v>
          </cell>
          <cell r="AC275">
            <v>-1.9571243865357246E-4</v>
          </cell>
          <cell r="AD275">
            <v>6.8996937479823828E-3</v>
          </cell>
          <cell r="AF275">
            <v>-3.4043111372739077E-4</v>
          </cell>
          <cell r="AG275">
            <v>1.8844570033252239E-2</v>
          </cell>
          <cell r="AI275">
            <v>-8.2083147572120652E-4</v>
          </cell>
          <cell r="AJ275">
            <v>1.9111925736069679E-2</v>
          </cell>
          <cell r="AL275">
            <v>-3.0192449806606538E-2</v>
          </cell>
          <cell r="AM275">
            <v>0.84240123952262203</v>
          </cell>
          <cell r="AO275">
            <v>-5.2394817209190411E-2</v>
          </cell>
          <cell r="AP275">
            <v>2.2483373436443954</v>
          </cell>
          <cell r="AR275">
            <v>-0.12745015258950873</v>
          </cell>
          <cell r="AS275">
            <v>2.2854273076709548</v>
          </cell>
          <cell r="AU275">
            <v>-3.019030995006964E-2</v>
          </cell>
          <cell r="AV275">
            <v>0.81443541526117724</v>
          </cell>
          <cell r="AX275">
            <v>-5.2369045586900545E-2</v>
          </cell>
          <cell r="AY275">
            <v>2.1641805492111628</v>
          </cell>
          <cell r="BA275">
            <v>-0.12759498081772666</v>
          </cell>
          <cell r="BB275">
            <v>2.2006419171881104</v>
          </cell>
          <cell r="BD275">
            <v>-3.0204420097511668E-2</v>
          </cell>
          <cell r="BE275">
            <v>1.0648339468965613</v>
          </cell>
          <cell r="BG275">
            <v>-5.2538941541098567E-2</v>
          </cell>
          <cell r="BH275">
            <v>2.9082939937652261</v>
          </cell>
          <cell r="BJ275">
            <v>-0.12667942258810136</v>
          </cell>
          <cell r="BK275">
            <v>2.9495551625438616</v>
          </cell>
          <cell r="BM275" t="str">
            <v>NETTextiles, Garments and Leather</v>
          </cell>
        </row>
        <row r="276">
          <cell r="G276">
            <v>-1.2063709393260069E-2</v>
          </cell>
          <cell r="H276">
            <v>2.261697594076395E-2</v>
          </cell>
          <cell r="J276">
            <v>-1.8086029653204605E-2</v>
          </cell>
          <cell r="K276">
            <v>4.2342789005488157E-2</v>
          </cell>
          <cell r="M276">
            <v>-3.5754966433160007E-2</v>
          </cell>
          <cell r="N276">
            <v>4.8579052556306124E-2</v>
          </cell>
          <cell r="R276">
            <v>-5.5718492949381471E-3</v>
          </cell>
          <cell r="S276">
            <v>4.7154467785730958E-2</v>
          </cell>
          <cell r="U276">
            <v>-8.1331313122063875E-3</v>
          </cell>
          <cell r="V276">
            <v>5.3497888147830963E-2</v>
          </cell>
          <cell r="X276">
            <v>-1.5394336543977261E-2</v>
          </cell>
          <cell r="Y276">
            <v>5.6184013839811087E-2</v>
          </cell>
          <cell r="AC276">
            <v>-3.0800718901446089E-2</v>
          </cell>
          <cell r="AD276">
            <v>5.7361374609172344E-2</v>
          </cell>
          <cell r="AF276">
            <v>-4.6183489030227065E-2</v>
          </cell>
          <cell r="AG276">
            <v>0.10807883320376277</v>
          </cell>
          <cell r="AI276">
            <v>-9.1323035769164562E-2</v>
          </cell>
          <cell r="AJ276">
            <v>0.12400671746581793</v>
          </cell>
          <cell r="AL276">
            <v>-6.5587651683825646E-2</v>
          </cell>
          <cell r="AM276">
            <v>0.1229633682135161</v>
          </cell>
          <cell r="AO276">
            <v>-9.8329640956077768E-2</v>
          </cell>
          <cell r="AP276">
            <v>0.23020813964279227</v>
          </cell>
          <cell r="AR276">
            <v>-0.19439164256519326</v>
          </cell>
          <cell r="AS276">
            <v>0.2641132900609634</v>
          </cell>
          <cell r="AU276">
            <v>-1.0650072966563728E-2</v>
          </cell>
          <cell r="AV276">
            <v>9.0131390142541234E-2</v>
          </cell>
          <cell r="AX276">
            <v>-1.5545725904742689E-2</v>
          </cell>
          <cell r="AY276">
            <v>0.10225624961699355</v>
          </cell>
          <cell r="BA276">
            <v>-2.9424846004743981E-2</v>
          </cell>
          <cell r="BB276">
            <v>0.10739052965628655</v>
          </cell>
          <cell r="BD276">
            <v>-6.7555930353199609E-2</v>
          </cell>
          <cell r="BE276">
            <v>0.1258120318704348</v>
          </cell>
          <cell r="BG276">
            <v>-0.10129531646247697</v>
          </cell>
          <cell r="BH276">
            <v>0.23705180882078947</v>
          </cell>
          <cell r="BJ276">
            <v>-0.20030093011156258</v>
          </cell>
          <cell r="BK276">
            <v>0.27198680638770351</v>
          </cell>
          <cell r="BM276" t="str">
            <v>NORAgriculture, Mining and Quarrying</v>
          </cell>
        </row>
        <row r="277">
          <cell r="G277">
            <v>-1.233662711456418E-3</v>
          </cell>
          <cell r="H277">
            <v>4.6013917308300734E-3</v>
          </cell>
          <cell r="J277">
            <v>-2.2196132922545075E-3</v>
          </cell>
          <cell r="K277">
            <v>1.1839255224913359E-2</v>
          </cell>
          <cell r="M277">
            <v>-5.4554210510104895E-3</v>
          </cell>
          <cell r="N277">
            <v>1.3127156533300877E-2</v>
          </cell>
          <cell r="R277">
            <v>-1.4125759626040235E-3</v>
          </cell>
          <cell r="S277">
            <v>6.7166382796131074E-3</v>
          </cell>
          <cell r="U277">
            <v>-2.7033105725422502E-3</v>
          </cell>
          <cell r="V277">
            <v>1.5841211308725178E-2</v>
          </cell>
          <cell r="X277">
            <v>-6.7139225429855287E-3</v>
          </cell>
          <cell r="Y277">
            <v>1.7327352426946163E-2</v>
          </cell>
          <cell r="AC277">
            <v>-4.6882345341145992E-3</v>
          </cell>
          <cell r="AD277">
            <v>3.1204869970679283E-2</v>
          </cell>
          <cell r="AF277">
            <v>-8.5436049848794937E-3</v>
          </cell>
          <cell r="AG277">
            <v>8.7104592472314835E-2</v>
          </cell>
          <cell r="AI277">
            <v>-2.3092799820005894E-2</v>
          </cell>
          <cell r="AJ277">
            <v>9.3121014535427094E-2</v>
          </cell>
          <cell r="AL277">
            <v>-6.7111564164878443E-2</v>
          </cell>
          <cell r="AM277">
            <v>0.25031687634197641</v>
          </cell>
          <cell r="AO277">
            <v>-0.12074752564134533</v>
          </cell>
          <cell r="AP277">
            <v>0.64405848479697236</v>
          </cell>
          <cell r="AR277">
            <v>-0.29677628780648535</v>
          </cell>
          <cell r="AS277">
            <v>0.71412064238122819</v>
          </cell>
          <cell r="AU277">
            <v>-8.7183598908848914E-2</v>
          </cell>
          <cell r="AV277">
            <v>0.41454811159756472</v>
          </cell>
          <cell r="AX277">
            <v>-0.16684720037859077</v>
          </cell>
          <cell r="AY277">
            <v>0.9777129510431638</v>
          </cell>
          <cell r="BA277">
            <v>-0.41438049746625499</v>
          </cell>
          <cell r="BB277">
            <v>1.0694369606561231</v>
          </cell>
          <cell r="BD277">
            <v>-7.4692387761780943E-2</v>
          </cell>
          <cell r="BE277">
            <v>0.49715222882852422</v>
          </cell>
          <cell r="BG277">
            <v>-0.13611568529060816</v>
          </cell>
          <cell r="BH277">
            <v>1.3877398729589689</v>
          </cell>
          <cell r="BJ277">
            <v>-0.36791170452542532</v>
          </cell>
          <cell r="BK277">
            <v>1.4835927844134902</v>
          </cell>
          <cell r="BM277" t="str">
            <v>NORElectronics and Machinery</v>
          </cell>
        </row>
        <row r="278">
          <cell r="G278">
            <v>-4.5670708823308814E-3</v>
          </cell>
          <cell r="H278">
            <v>9.7709805122576654E-3</v>
          </cell>
          <cell r="J278">
            <v>-6.6022794126183726E-3</v>
          </cell>
          <cell r="K278">
            <v>1.474708465684671E-2</v>
          </cell>
          <cell r="M278">
            <v>-1.5588342896080576E-2</v>
          </cell>
          <cell r="N278">
            <v>1.800608065968845E-2</v>
          </cell>
          <cell r="R278">
            <v>-7.145374380343128E-3</v>
          </cell>
          <cell r="S278">
            <v>1.5401827906316612E-2</v>
          </cell>
          <cell r="U278">
            <v>-1.053683083227952E-2</v>
          </cell>
          <cell r="V278">
            <v>2.2592177789192647E-2</v>
          </cell>
          <cell r="X278">
            <v>-2.3534889965958428E-2</v>
          </cell>
          <cell r="Y278">
            <v>2.7279036468826234E-2</v>
          </cell>
          <cell r="AC278">
            <v>-2.271700318897274E-2</v>
          </cell>
          <cell r="AD278">
            <v>7.0389818357398326E-2</v>
          </cell>
          <cell r="AF278">
            <v>-3.1551521525670978E-2</v>
          </cell>
          <cell r="AG278">
            <v>9.3366534296364989E-2</v>
          </cell>
          <cell r="AI278">
            <v>-7.2448204899046686E-2</v>
          </cell>
          <cell r="AJ278">
            <v>0.10768531944631832</v>
          </cell>
          <cell r="AL278">
            <v>-2.8559195234018963E-2</v>
          </cell>
          <cell r="AM278">
            <v>6.110072457096237E-2</v>
          </cell>
          <cell r="AO278">
            <v>-4.1285933937219632E-2</v>
          </cell>
          <cell r="AP278">
            <v>9.2217721313872444E-2</v>
          </cell>
          <cell r="AR278">
            <v>-9.7478348730332662E-2</v>
          </cell>
          <cell r="AS278">
            <v>0.11259715169935895</v>
          </cell>
          <cell r="AU278">
            <v>-5.5016836473409686E-2</v>
          </cell>
          <cell r="AV278">
            <v>0.11858858643495288</v>
          </cell>
          <cell r="AX278">
            <v>-8.1129842607304464E-2</v>
          </cell>
          <cell r="AY278">
            <v>0.17395171825083888</v>
          </cell>
          <cell r="BA278">
            <v>-0.1812102660763098</v>
          </cell>
          <cell r="BB278">
            <v>0.21003885992122387</v>
          </cell>
          <cell r="BD278">
            <v>-9.9355024357385233E-2</v>
          </cell>
          <cell r="BE278">
            <v>0.30785672120722551</v>
          </cell>
          <cell r="BG278">
            <v>-0.1379936501139066</v>
          </cell>
          <cell r="BH278">
            <v>0.40834762455300189</v>
          </cell>
          <cell r="BJ278">
            <v>-0.31685927507760836</v>
          </cell>
          <cell r="BK278">
            <v>0.47097222496826957</v>
          </cell>
          <cell r="BM278" t="str">
            <v>NOROther</v>
          </cell>
        </row>
        <row r="279">
          <cell r="G279">
            <v>-6.919161035734811E-3</v>
          </cell>
          <cell r="H279">
            <v>1.334147288614566E-2</v>
          </cell>
          <cell r="J279">
            <v>-1.1077102075056244E-2</v>
          </cell>
          <cell r="K279">
            <v>2.4030037138007374E-2</v>
          </cell>
          <cell r="M279">
            <v>-2.3300429910046105E-2</v>
          </cell>
          <cell r="N279">
            <v>2.9357015891419216E-2</v>
          </cell>
          <cell r="R279">
            <v>-4.4426836584607887E-3</v>
          </cell>
          <cell r="S279">
            <v>8.4807501304667889E-3</v>
          </cell>
          <cell r="U279">
            <v>-7.1582369215493769E-3</v>
          </cell>
          <cell r="V279">
            <v>1.5298158720145463E-2</v>
          </cell>
          <cell r="X279">
            <v>-1.4666608986640295E-2</v>
          </cell>
          <cell r="Y279">
            <v>1.8560363984657886E-2</v>
          </cell>
          <cell r="AC279">
            <v>-8.6862868457727588E-3</v>
          </cell>
          <cell r="AD279">
            <v>1.3951441982044344E-2</v>
          </cell>
          <cell r="AF279">
            <v>-1.4512180654889892E-2</v>
          </cell>
          <cell r="AG279">
            <v>2.6138645050195919E-2</v>
          </cell>
          <cell r="AI279">
            <v>-2.7341586070633514E-2</v>
          </cell>
          <cell r="AJ279">
            <v>3.3009390747793077E-2</v>
          </cell>
          <cell r="AL279">
            <v>-1.0867828254304289E-2</v>
          </cell>
          <cell r="AM279">
            <v>2.0955262529265623E-2</v>
          </cell>
          <cell r="AO279">
            <v>-1.7398647362790308E-2</v>
          </cell>
          <cell r="AP279">
            <v>3.7743639035376704E-2</v>
          </cell>
          <cell r="AR279">
            <v>-3.6597655294626837E-2</v>
          </cell>
          <cell r="AS279">
            <v>4.6110649126255399E-2</v>
          </cell>
          <cell r="AU279">
            <v>-1.364385778509402E-2</v>
          </cell>
          <cell r="AV279">
            <v>2.6045101921817984E-2</v>
          </cell>
          <cell r="AX279">
            <v>-2.1983551847908581E-2</v>
          </cell>
          <cell r="AY279">
            <v>4.6981941096336306E-2</v>
          </cell>
          <cell r="BA279">
            <v>-4.504239837608242E-2</v>
          </cell>
          <cell r="BB279">
            <v>5.7000449753829403E-2</v>
          </cell>
          <cell r="BD279">
            <v>-3.4745951038145421E-2</v>
          </cell>
          <cell r="BE279">
            <v>5.5807058715260961E-2</v>
          </cell>
          <cell r="BG279">
            <v>-5.8050065286171959E-2</v>
          </cell>
          <cell r="BH279">
            <v>0.10455699854760808</v>
          </cell>
          <cell r="BJ279">
            <v>-0.10936887392543335</v>
          </cell>
          <cell r="BK279">
            <v>0.13204061701922684</v>
          </cell>
          <cell r="BM279" t="str">
            <v>NORServices</v>
          </cell>
        </row>
        <row r="280">
          <cell r="G280">
            <v>-4.0822998016665224E-5</v>
          </cell>
          <cell r="H280">
            <v>4.5938690891489387E-4</v>
          </cell>
          <cell r="J280">
            <v>-6.7576111177913845E-5</v>
          </cell>
          <cell r="K280">
            <v>7.477469916921109E-4</v>
          </cell>
          <cell r="M280">
            <v>-1.508434688730631E-4</v>
          </cell>
          <cell r="N280">
            <v>7.8181858407333493E-4</v>
          </cell>
          <cell r="R280">
            <v>-2.3545273870695382E-4</v>
          </cell>
          <cell r="S280">
            <v>2.5995911564677954E-3</v>
          </cell>
          <cell r="U280">
            <v>-4.0267223084811121E-4</v>
          </cell>
          <cell r="V280">
            <v>4.7077424824237823E-3</v>
          </cell>
          <cell r="X280">
            <v>-8.6606631521135569E-4</v>
          </cell>
          <cell r="Y280">
            <v>4.9218495842069387E-3</v>
          </cell>
          <cell r="AC280">
            <v>-1.4546129386872053E-4</v>
          </cell>
          <cell r="AD280">
            <v>3.170049749314785E-3</v>
          </cell>
          <cell r="AF280">
            <v>-2.5400074082426727E-4</v>
          </cell>
          <cell r="AG280">
            <v>5.1401248201727867E-3</v>
          </cell>
          <cell r="AI280">
            <v>-5.33423459273763E-4</v>
          </cell>
          <cell r="AJ280">
            <v>5.2802145946770906E-3</v>
          </cell>
          <cell r="AL280">
            <v>-3.695744970074577E-2</v>
          </cell>
          <cell r="AM280">
            <v>0.41588735282186801</v>
          </cell>
          <cell r="AO280">
            <v>-6.1177298365255324E-2</v>
          </cell>
          <cell r="AP280">
            <v>0.67694248773849863</v>
          </cell>
          <cell r="AR280">
            <v>-0.13656003195273497</v>
          </cell>
          <cell r="AS280">
            <v>0.70778782548511288</v>
          </cell>
          <cell r="AU280">
            <v>-4.5906688876154234E-2</v>
          </cell>
          <cell r="AV280">
            <v>0.50684745941179632</v>
          </cell>
          <cell r="AX280">
            <v>-7.8509805925928072E-2</v>
          </cell>
          <cell r="AY280">
            <v>0.91787791739667624</v>
          </cell>
          <cell r="BA280">
            <v>-0.16885867243195848</v>
          </cell>
          <cell r="BB280">
            <v>0.9596228049767167</v>
          </cell>
          <cell r="BD280">
            <v>-5.458927904217669E-2</v>
          </cell>
          <cell r="BE280">
            <v>1.1896685760206844</v>
          </cell>
          <cell r="BG280">
            <v>-9.5322384044578892E-2</v>
          </cell>
          <cell r="BH280">
            <v>1.9290059964217658</v>
          </cell>
          <cell r="BJ280">
            <v>-0.20018522654018761</v>
          </cell>
          <cell r="BK280">
            <v>1.9815794308246861</v>
          </cell>
          <cell r="BM280" t="str">
            <v>NORTextiles, Garments and Leather</v>
          </cell>
        </row>
        <row r="281">
          <cell r="G281">
            <v>-4.7855094308033586E-3</v>
          </cell>
          <cell r="H281">
            <v>2.8163068112917244E-2</v>
          </cell>
          <cell r="J281">
            <v>-9.8190032294951379E-3</v>
          </cell>
          <cell r="K281">
            <v>7.011896139010787E-2</v>
          </cell>
          <cell r="M281">
            <v>-1.1629101063590497E-2</v>
          </cell>
          <cell r="N281">
            <v>7.0941721089184284E-2</v>
          </cell>
          <cell r="R281">
            <v>-9.5626394031569362E-3</v>
          </cell>
          <cell r="S281">
            <v>5.6920912000350654E-2</v>
          </cell>
          <cell r="U281">
            <v>-1.9809057412203401E-2</v>
          </cell>
          <cell r="V281">
            <v>0.14266198989935219</v>
          </cell>
          <cell r="X281">
            <v>-2.3458099865820259E-2</v>
          </cell>
          <cell r="Y281">
            <v>0.14432036713697016</v>
          </cell>
          <cell r="AC281">
            <v>-1.5874273958615959E-3</v>
          </cell>
          <cell r="AD281">
            <v>2.1123606245964766E-2</v>
          </cell>
          <cell r="AF281">
            <v>-3.2510981545783579E-3</v>
          </cell>
          <cell r="AG281">
            <v>3.6136345472186804E-2</v>
          </cell>
          <cell r="AI281">
            <v>-3.850487875752151E-3</v>
          </cell>
          <cell r="AJ281">
            <v>3.6408729385584593E-2</v>
          </cell>
          <cell r="AL281">
            <v>-1.8048358134217193E-2</v>
          </cell>
          <cell r="AM281">
            <v>0.10621588919843657</v>
          </cell>
          <cell r="AO281">
            <v>-3.7031979430706817E-2</v>
          </cell>
          <cell r="AP281">
            <v>0.26445086891314845</v>
          </cell>
          <cell r="AR281">
            <v>-4.3858691286593726E-2</v>
          </cell>
          <cell r="AS281">
            <v>0.26755387433442057</v>
          </cell>
          <cell r="AU281">
            <v>-1.8128509770246874E-2</v>
          </cell>
          <cell r="AV281">
            <v>0.10790862917920535</v>
          </cell>
          <cell r="AX281">
            <v>-3.7553302566021393E-2</v>
          </cell>
          <cell r="AY281">
            <v>0.27045349810842628</v>
          </cell>
          <cell r="BA281">
            <v>-4.4471026740646236E-2</v>
          </cell>
          <cell r="BB281">
            <v>0.27359739036321395</v>
          </cell>
          <cell r="BD281">
            <v>-1.8034721501301226E-2</v>
          </cell>
          <cell r="BE281">
            <v>0.23998474307692783</v>
          </cell>
          <cell r="BG281">
            <v>-3.6935641871917842E-2</v>
          </cell>
          <cell r="BH281">
            <v>0.41054408432454548</v>
          </cell>
          <cell r="BJ281">
            <v>-4.3745292959137975E-2</v>
          </cell>
          <cell r="BK281">
            <v>0.41363863090498759</v>
          </cell>
          <cell r="BM281" t="str">
            <v>PAKAgriculture, Mining and Quarrying</v>
          </cell>
        </row>
        <row r="282">
          <cell r="G282">
            <v>-2.3742038138152566E-5</v>
          </cell>
          <cell r="H282">
            <v>2.7201789343962446E-3</v>
          </cell>
          <cell r="J282">
            <v>-3.7782294384669513E-5</v>
          </cell>
          <cell r="K282">
            <v>3.4957015595864505E-3</v>
          </cell>
          <cell r="M282">
            <v>-1.1099734183517285E-4</v>
          </cell>
          <cell r="N282">
            <v>3.5853188310284168E-3</v>
          </cell>
          <cell r="R282">
            <v>-1.1545546658453532E-4</v>
          </cell>
          <cell r="S282">
            <v>1.6361221089027822E-2</v>
          </cell>
          <cell r="U282">
            <v>-1.8398759129922837E-4</v>
          </cell>
          <cell r="V282">
            <v>2.0160853513516486E-2</v>
          </cell>
          <cell r="X282">
            <v>-6.1155515140853822E-4</v>
          </cell>
          <cell r="Y282">
            <v>2.063199644908309E-2</v>
          </cell>
          <cell r="AC282">
            <v>-3.9876429582363926E-5</v>
          </cell>
          <cell r="AD282">
            <v>0.10674440069124103</v>
          </cell>
          <cell r="AF282">
            <v>-6.3453573602600954E-5</v>
          </cell>
          <cell r="AG282">
            <v>0.13367823418229818</v>
          </cell>
          <cell r="AI282">
            <v>-2.5494292931398377E-3</v>
          </cell>
          <cell r="AJ282">
            <v>0.13513742107897997</v>
          </cell>
          <cell r="AL282">
            <v>-6.7068618721223454E-3</v>
          </cell>
          <cell r="AM282">
            <v>0.76842031312953529</v>
          </cell>
          <cell r="AO282">
            <v>-1.0673078198903101E-2</v>
          </cell>
          <cell r="AP282">
            <v>0.98749683451284853</v>
          </cell>
          <cell r="AR282">
            <v>-3.135551529019566E-2</v>
          </cell>
          <cell r="AS282">
            <v>1.012812717564687</v>
          </cell>
          <cell r="AU282">
            <v>-6.6980846819876573E-3</v>
          </cell>
          <cell r="AV282">
            <v>0.94918714199462217</v>
          </cell>
          <cell r="AX282">
            <v>-1.067393778236427E-2</v>
          </cell>
          <cell r="AY282">
            <v>1.1696207038911193</v>
          </cell>
          <cell r="BA282">
            <v>-3.5479031985384081E-2</v>
          </cell>
          <cell r="BB282">
            <v>1.1969537992663373</v>
          </cell>
          <cell r="BD282">
            <v>-6.7079350067558736E-3</v>
          </cell>
          <cell r="BE282">
            <v>17.956334347662633</v>
          </cell>
          <cell r="BG282">
            <v>-1.0674036069189492E-2</v>
          </cell>
          <cell r="BH282">
            <v>22.487091148936056</v>
          </cell>
          <cell r="BJ282">
            <v>-0.42886001033214388</v>
          </cell>
          <cell r="BK282">
            <v>22.732552715284015</v>
          </cell>
          <cell r="BM282" t="str">
            <v>PAKElectronics and Machinery</v>
          </cell>
        </row>
        <row r="283">
          <cell r="G283">
            <v>-1.4819002558397187E-3</v>
          </cell>
          <cell r="H283">
            <v>4.6122668391035404E-3</v>
          </cell>
          <cell r="J283">
            <v>-2.1414527886918222E-3</v>
          </cell>
          <cell r="K283">
            <v>1.0286909295246005E-2</v>
          </cell>
          <cell r="M283">
            <v>-2.6863306702580303E-3</v>
          </cell>
          <cell r="N283">
            <v>1.0521402775339084E-2</v>
          </cell>
          <cell r="R283">
            <v>-3.0942089711061271E-3</v>
          </cell>
          <cell r="S283">
            <v>5.7091602138825692E-3</v>
          </cell>
          <cell r="U283">
            <v>-3.6403755048013409E-3</v>
          </cell>
          <cell r="V283">
            <v>1.2636929961445276E-2</v>
          </cell>
          <cell r="X283">
            <v>-4.2692722654464887E-3</v>
          </cell>
          <cell r="Y283">
            <v>1.2885155301773921E-2</v>
          </cell>
          <cell r="AC283">
            <v>-2.5155196397037116E-2</v>
          </cell>
          <cell r="AD283">
            <v>4.1372984081078812E-2</v>
          </cell>
          <cell r="AF283">
            <v>-2.6013887250257994E-2</v>
          </cell>
          <cell r="AG283">
            <v>9.1890939524319037E-2</v>
          </cell>
          <cell r="AI283">
            <v>-2.7336767448218779E-2</v>
          </cell>
          <cell r="AJ283">
            <v>9.2544224726680113E-2</v>
          </cell>
          <cell r="AL283">
            <v>-1.1543116093050913E-2</v>
          </cell>
          <cell r="AM283">
            <v>3.5926798288952816E-2</v>
          </cell>
          <cell r="AO283">
            <v>-1.6680635589505506E-2</v>
          </cell>
          <cell r="AP283">
            <v>8.0128866815279323E-2</v>
          </cell>
          <cell r="AR283">
            <v>-2.0924908183878189E-2</v>
          </cell>
          <cell r="AS283">
            <v>8.1955430683604016E-2</v>
          </cell>
          <cell r="AU283">
            <v>-2.4478206140454688E-2</v>
          </cell>
          <cell r="AV283">
            <v>4.516501694271207E-2</v>
          </cell>
          <cell r="AX283">
            <v>-2.8798915285716386E-2</v>
          </cell>
          <cell r="AY283">
            <v>9.9970421993885436E-2</v>
          </cell>
          <cell r="BA283">
            <v>-3.3774101089871347E-2</v>
          </cell>
          <cell r="BB283">
            <v>0.10193412616079468</v>
          </cell>
          <cell r="BD283">
            <v>-0.12998799093646993</v>
          </cell>
          <cell r="BE283">
            <v>0.2137924504687799</v>
          </cell>
          <cell r="BG283">
            <v>-0.1344252251796044</v>
          </cell>
          <cell r="BH283">
            <v>0.47484100006620455</v>
          </cell>
          <cell r="BJ283">
            <v>-0.14126113043227878</v>
          </cell>
          <cell r="BK283">
            <v>0.47821681274614236</v>
          </cell>
          <cell r="BM283" t="str">
            <v>PAKOther</v>
          </cell>
        </row>
        <row r="284">
          <cell r="G284">
            <v>-3.8984496625289466E-3</v>
          </cell>
          <cell r="H284">
            <v>1.641516285326361E-2</v>
          </cell>
          <cell r="J284">
            <v>-7.2319786293064681E-3</v>
          </cell>
          <cell r="K284">
            <v>3.7575720187305706E-2</v>
          </cell>
          <cell r="M284">
            <v>-1.0833093736891897E-2</v>
          </cell>
          <cell r="N284">
            <v>3.8906635536477552E-2</v>
          </cell>
          <cell r="R284">
            <v>-2.1488913725988823E-3</v>
          </cell>
          <cell r="S284">
            <v>9.0650625529633544E-3</v>
          </cell>
          <cell r="U284">
            <v>-3.9955856727829087E-3</v>
          </cell>
          <cell r="V284">
            <v>2.0385153259667277E-2</v>
          </cell>
          <cell r="X284">
            <v>-5.8268348025194427E-3</v>
          </cell>
          <cell r="Y284">
            <v>2.1120169921232446E-2</v>
          </cell>
          <cell r="AC284">
            <v>-2.0949966654626451E-3</v>
          </cell>
          <cell r="AD284">
            <v>8.7284953318658154E-3</v>
          </cell>
          <cell r="AF284">
            <v>-3.8663197207426947E-3</v>
          </cell>
          <cell r="AG284">
            <v>2.3633242788207554E-2</v>
          </cell>
          <cell r="AI284">
            <v>-5.8299264755703462E-3</v>
          </cell>
          <cell r="AJ284">
            <v>2.4324694599556551E-2</v>
          </cell>
          <cell r="AL284">
            <v>-6.8959978932790229E-3</v>
          </cell>
          <cell r="AM284">
            <v>2.9036909092858498E-2</v>
          </cell>
          <cell r="AO284">
            <v>-1.2792703179238758E-2</v>
          </cell>
          <cell r="AP284">
            <v>6.6467983347515691E-2</v>
          </cell>
          <cell r="AR284">
            <v>-1.9162743668425141E-2</v>
          </cell>
          <cell r="AS284">
            <v>6.8822249847924455E-2</v>
          </cell>
          <cell r="AU284">
            <v>-6.6302794452943858E-3</v>
          </cell>
          <cell r="AV284">
            <v>2.7969723682463647E-2</v>
          </cell>
          <cell r="AX284">
            <v>-1.2328147386122108E-2</v>
          </cell>
          <cell r="AY284">
            <v>6.2897205680194704E-2</v>
          </cell>
          <cell r="BA284">
            <v>-1.7978360151144814E-2</v>
          </cell>
          <cell r="BB284">
            <v>6.5165056873263863E-2</v>
          </cell>
          <cell r="BD284">
            <v>-7.875357247104765E-3</v>
          </cell>
          <cell r="BE284">
            <v>3.281151712618572E-2</v>
          </cell>
          <cell r="BG284">
            <v>-1.4533984485197724E-2</v>
          </cell>
          <cell r="BH284">
            <v>8.8840346590048247E-2</v>
          </cell>
          <cell r="BJ284">
            <v>-2.1915430452168191E-2</v>
          </cell>
          <cell r="BK284">
            <v>9.1439601339854029E-2</v>
          </cell>
          <cell r="BM284" t="str">
            <v>PAKServices</v>
          </cell>
        </row>
        <row r="285">
          <cell r="G285">
            <v>-2.9683408210985363E-3</v>
          </cell>
          <cell r="H285">
            <v>1.8776805954985321E-2</v>
          </cell>
          <cell r="J285">
            <v>-6.3895434723235667E-3</v>
          </cell>
          <cell r="K285">
            <v>4.8140664817765355E-2</v>
          </cell>
          <cell r="M285">
            <v>-7.4358038837090135E-3</v>
          </cell>
          <cell r="N285">
            <v>4.8638196662068367E-2</v>
          </cell>
          <cell r="R285">
            <v>-4.5494125515688211E-4</v>
          </cell>
          <cell r="S285">
            <v>2.6954792556352913E-3</v>
          </cell>
          <cell r="U285">
            <v>-9.600727935321629E-4</v>
          </cell>
          <cell r="V285">
            <v>6.4381666015833616E-3</v>
          </cell>
          <cell r="X285">
            <v>-1.1721159098669887E-3</v>
          </cell>
          <cell r="Y285">
            <v>6.5373838879168034E-3</v>
          </cell>
          <cell r="AC285">
            <v>-3.4473780076950788E-2</v>
          </cell>
          <cell r="AD285">
            <v>0.66079713404178619</v>
          </cell>
          <cell r="AF285">
            <v>-7.4392944108694792E-2</v>
          </cell>
          <cell r="AG285">
            <v>1.7311275228857994</v>
          </cell>
          <cell r="AI285">
            <v>-8.6044407915323973E-2</v>
          </cell>
          <cell r="AJ285">
            <v>1.7366884052753448</v>
          </cell>
          <cell r="AL285">
            <v>-7.8923036074940792E-2</v>
          </cell>
          <cell r="AM285">
            <v>0.49924271607363241</v>
          </cell>
          <cell r="AO285">
            <v>-0.16988688306417871</v>
          </cell>
          <cell r="AP285">
            <v>1.2799768136726384</v>
          </cell>
          <cell r="AR285">
            <v>-0.19770513344992674</v>
          </cell>
          <cell r="AS285">
            <v>1.2932053228172946</v>
          </cell>
          <cell r="AU285">
            <v>-9.5540036734014955E-2</v>
          </cell>
          <cell r="AV285">
            <v>0.56606470435477563</v>
          </cell>
          <cell r="AX285">
            <v>-0.20162029475599125</v>
          </cell>
          <cell r="AY285">
            <v>1.3520485703211733</v>
          </cell>
          <cell r="BA285">
            <v>-0.24615045528592228</v>
          </cell>
          <cell r="BB285">
            <v>1.3728847180072683</v>
          </cell>
          <cell r="BD285">
            <v>-7.7209593405267646E-2</v>
          </cell>
          <cell r="BE285">
            <v>1.4799618123933094</v>
          </cell>
          <cell r="BG285">
            <v>-0.16661500288137737</v>
          </cell>
          <cell r="BH285">
            <v>3.8771394339794409</v>
          </cell>
          <cell r="BJ285">
            <v>-0.1927103362355374</v>
          </cell>
          <cell r="BK285">
            <v>3.8895939274325215</v>
          </cell>
          <cell r="BM285" t="str">
            <v>PAKTextiles, Garments and Leather</v>
          </cell>
        </row>
        <row r="286">
          <cell r="G286">
            <v>-9.933244064450264E-2</v>
          </cell>
          <cell r="H286">
            <v>4.3643619865179062E-3</v>
          </cell>
          <cell r="J286">
            <v>-0.17700710147619247</v>
          </cell>
          <cell r="K286">
            <v>9.8321894183754921E-3</v>
          </cell>
          <cell r="M286">
            <v>-0.18196836113929749</v>
          </cell>
          <cell r="N286">
            <v>1.1662164237350225E-2</v>
          </cell>
          <cell r="R286">
            <v>-0.14922576583921909</v>
          </cell>
          <cell r="S286">
            <v>5.3001557243987918E-3</v>
          </cell>
          <cell r="U286">
            <v>-0.2688120799139142</v>
          </cell>
          <cell r="V286">
            <v>1.1433898704126477E-2</v>
          </cell>
          <cell r="X286">
            <v>-0.27353120688349009</v>
          </cell>
          <cell r="Y286">
            <v>1.3135887798853219E-2</v>
          </cell>
          <cell r="AC286">
            <v>-3.5164395347237587E-2</v>
          </cell>
          <cell r="AD286">
            <v>3.9773878233972937E-4</v>
          </cell>
          <cell r="AF286">
            <v>-4.7813164070248604E-2</v>
          </cell>
          <cell r="AG286">
            <v>8.1695479457266629E-4</v>
          </cell>
          <cell r="AI286">
            <v>-4.8235999420285225E-2</v>
          </cell>
          <cell r="AJ286">
            <v>9.7341052605770528E-4</v>
          </cell>
          <cell r="AL286">
            <v>-0.73213908549607487</v>
          </cell>
          <cell r="AM286">
            <v>3.2167940028964656E-2</v>
          </cell>
          <cell r="AO286">
            <v>-1.3046474702548505</v>
          </cell>
          <cell r="AP286">
            <v>7.2469075787196066E-2</v>
          </cell>
          <cell r="AR286">
            <v>-1.3412149006842899</v>
          </cell>
          <cell r="AS286">
            <v>8.5957077106321569E-2</v>
          </cell>
          <cell r="AU286">
            <v>-0.59183440216091798</v>
          </cell>
          <cell r="AV286">
            <v>2.1020595718631033E-2</v>
          </cell>
          <cell r="AX286">
            <v>-1.0661177425679671</v>
          </cell>
          <cell r="AY286">
            <v>4.5347226505214631E-2</v>
          </cell>
          <cell r="BA286">
            <v>-1.0848339587190681</v>
          </cell>
          <cell r="BB286">
            <v>5.2097372451507161E-2</v>
          </cell>
          <cell r="BD286">
            <v>-3.3969199736432043</v>
          </cell>
          <cell r="BE286">
            <v>3.8422011829886075E-2</v>
          </cell>
          <cell r="BG286">
            <v>-4.6188051985391558</v>
          </cell>
          <cell r="BH286">
            <v>7.8918748121328833E-2</v>
          </cell>
          <cell r="BJ286">
            <v>-4.6596515669159873</v>
          </cell>
          <cell r="BK286">
            <v>9.4032547008652448E-2</v>
          </cell>
          <cell r="BM286" t="str">
            <v>PRCAgriculture, Mining and Quarrying</v>
          </cell>
        </row>
        <row r="287">
          <cell r="G287">
            <v>-0.1141582727432251</v>
          </cell>
          <cell r="H287">
            <v>4.8218127340078354E-3</v>
          </cell>
          <cell r="J287">
            <v>-0.24669031798839569</v>
          </cell>
          <cell r="K287">
            <v>1.1383164208382368E-2</v>
          </cell>
          <cell r="M287">
            <v>-0.256102055311203</v>
          </cell>
          <cell r="N287">
            <v>1.5133666805922985E-2</v>
          </cell>
          <cell r="R287">
            <v>-6.0243694111704826E-2</v>
          </cell>
          <cell r="S287">
            <v>2.5207692524418235E-3</v>
          </cell>
          <cell r="U287">
            <v>-0.12915314361453056</v>
          </cell>
          <cell r="V287">
            <v>5.9439492179080844E-3</v>
          </cell>
          <cell r="X287">
            <v>-0.134051613509655</v>
          </cell>
          <cell r="Y287">
            <v>7.9104411415755749E-3</v>
          </cell>
          <cell r="AC287">
            <v>-2.0868983268737793</v>
          </cell>
          <cell r="AD287">
            <v>2.9194333124905825E-2</v>
          </cell>
          <cell r="AF287">
            <v>-4.6719006896018982</v>
          </cell>
          <cell r="AG287">
            <v>6.5788013860583305E-2</v>
          </cell>
          <cell r="AI287">
            <v>-4.7317649722099304</v>
          </cell>
          <cell r="AJ287">
            <v>9.5444980077445507E-2</v>
          </cell>
          <cell r="AL287">
            <v>-1.7447140788003106</v>
          </cell>
          <cell r="AM287">
            <v>7.3693166164879198E-2</v>
          </cell>
          <cell r="AO287">
            <v>-3.7702398657185574</v>
          </cell>
          <cell r="AP287">
            <v>0.17397220874506578</v>
          </cell>
          <cell r="AR287">
            <v>-3.9140821840935676</v>
          </cell>
          <cell r="AS287">
            <v>0.23129223056446199</v>
          </cell>
          <cell r="AU287">
            <v>-1.7383022556584666</v>
          </cell>
          <cell r="AV287">
            <v>7.2735560827150061E-2</v>
          </cell>
          <cell r="AX287">
            <v>-3.7266506342429051</v>
          </cell>
          <cell r="AY287">
            <v>0.1715097403198837</v>
          </cell>
          <cell r="BA287">
            <v>-3.8679935813102149</v>
          </cell>
          <cell r="BB287">
            <v>0.22825190059157921</v>
          </cell>
          <cell r="BD287">
            <v>-5.2401307081859994</v>
          </cell>
          <cell r="BE287">
            <v>7.3305977364983288E-2</v>
          </cell>
          <cell r="BG287">
            <v>-11.730983706260332</v>
          </cell>
          <cell r="BH287">
            <v>0.16519146487497247</v>
          </cell>
          <cell r="BJ287">
            <v>-11.881300883469343</v>
          </cell>
          <cell r="BK287">
            <v>0.23965909819634115</v>
          </cell>
          <cell r="BM287" t="str">
            <v>PRCElectronics and Machinery</v>
          </cell>
        </row>
        <row r="288">
          <cell r="G288">
            <v>-0.20986405154690146</v>
          </cell>
          <cell r="H288">
            <v>9.1712513822130859E-3</v>
          </cell>
          <cell r="J288">
            <v>-0.3639360498636961</v>
          </cell>
          <cell r="K288">
            <v>2.0158153027296066E-2</v>
          </cell>
          <cell r="M288">
            <v>-0.37833327380940318</v>
          </cell>
          <cell r="N288">
            <v>2.5847619632259011E-2</v>
          </cell>
          <cell r="R288">
            <v>-0.10479569376911968</v>
          </cell>
          <cell r="S288">
            <v>4.6567319513997063E-3</v>
          </cell>
          <cell r="U288">
            <v>-0.19785083550959826</v>
          </cell>
          <cell r="V288">
            <v>1.039601510274224E-2</v>
          </cell>
          <cell r="X288">
            <v>-0.20537385204806924</v>
          </cell>
          <cell r="Y288">
            <v>1.3263399290735833E-2</v>
          </cell>
          <cell r="AC288">
            <v>-1.7831871174421394</v>
          </cell>
          <cell r="AD288">
            <v>1.6665616349200718E-2</v>
          </cell>
          <cell r="AF288">
            <v>-2.559680381702492</v>
          </cell>
          <cell r="AG288">
            <v>3.1052300097144325E-2</v>
          </cell>
          <cell r="AI288">
            <v>-2.5819240094569977</v>
          </cell>
          <cell r="AJ288">
            <v>4.3400059761552257E-2</v>
          </cell>
          <cell r="AL288">
            <v>-0.73606734509577976</v>
          </cell>
          <cell r="AM288">
            <v>3.2166817548563889E-2</v>
          </cell>
          <cell r="AO288">
            <v>-1.2764522557973614</v>
          </cell>
          <cell r="AP288">
            <v>7.070176179039532E-2</v>
          </cell>
          <cell r="AR288">
            <v>-1.326948404748806</v>
          </cell>
          <cell r="AS288">
            <v>9.0656730485880813E-2</v>
          </cell>
          <cell r="AU288">
            <v>-0.45142739108254198</v>
          </cell>
          <cell r="AV288">
            <v>2.005975894794387E-2</v>
          </cell>
          <cell r="AX288">
            <v>-0.85228012034896983</v>
          </cell>
          <cell r="AY288">
            <v>4.4782813173841897E-2</v>
          </cell>
          <cell r="BA288">
            <v>-0.88468694554271166</v>
          </cell>
          <cell r="BB288">
            <v>5.7134616159841202E-2</v>
          </cell>
          <cell r="BD288">
            <v>-5.808556531379919</v>
          </cell>
          <cell r="BE288">
            <v>5.428660500502009E-2</v>
          </cell>
          <cell r="BG288">
            <v>-8.3379069161907466</v>
          </cell>
          <cell r="BH288">
            <v>0.101149811357074</v>
          </cell>
          <cell r="BJ288">
            <v>-8.4103633443531205</v>
          </cell>
          <cell r="BK288">
            <v>0.14137142318067639</v>
          </cell>
          <cell r="BM288" t="str">
            <v>PRCOther</v>
          </cell>
        </row>
        <row r="289">
          <cell r="G289">
            <v>-0.20074474514694884</v>
          </cell>
          <cell r="H289">
            <v>1.0366041180532193E-2</v>
          </cell>
          <cell r="J289">
            <v>-0.39356697257608175</v>
          </cell>
          <cell r="K289">
            <v>2.8601522186363582E-2</v>
          </cell>
          <cell r="M289">
            <v>-0.40854592644609511</v>
          </cell>
          <cell r="N289">
            <v>3.4931441798107699E-2</v>
          </cell>
          <cell r="R289">
            <v>-0.19216514943400398</v>
          </cell>
          <cell r="S289">
            <v>9.4996419766175677E-3</v>
          </cell>
          <cell r="U289">
            <v>-0.4173081298940815</v>
          </cell>
          <cell r="V289">
            <v>4.695831105709658E-2</v>
          </cell>
          <cell r="X289">
            <v>-0.43110137362964451</v>
          </cell>
          <cell r="Y289">
            <v>5.2796219191804994E-2</v>
          </cell>
          <cell r="AC289">
            <v>-0.10409758097004085</v>
          </cell>
          <cell r="AD289">
            <v>5.4956603146301269E-3</v>
          </cell>
          <cell r="AF289">
            <v>-0.2886500763600619</v>
          </cell>
          <cell r="AG289">
            <v>1.2405599239803819E-2</v>
          </cell>
          <cell r="AI289">
            <v>-0.29642885078584835</v>
          </cell>
          <cell r="AJ289">
            <v>1.585310062256029E-2</v>
          </cell>
          <cell r="AL289">
            <v>-0.40996860543668168</v>
          </cell>
          <cell r="AM289">
            <v>2.1169926234288726E-2</v>
          </cell>
          <cell r="AO289">
            <v>-0.80375754182178827</v>
          </cell>
          <cell r="AP289">
            <v>5.841112381560145E-2</v>
          </cell>
          <cell r="AR289">
            <v>-0.83434813498772409</v>
          </cell>
          <cell r="AS289">
            <v>7.1338328031350165E-2</v>
          </cell>
          <cell r="AU289">
            <v>-0.42678896541842504</v>
          </cell>
          <cell r="AV289">
            <v>2.1098218813284105E-2</v>
          </cell>
          <cell r="AX289">
            <v>-0.92682000634750483</v>
          </cell>
          <cell r="AY289">
            <v>0.10429200639597608</v>
          </cell>
          <cell r="BA289">
            <v>-0.95745409499991607</v>
          </cell>
          <cell r="BB289">
            <v>0.11725770168650373</v>
          </cell>
          <cell r="BD289">
            <v>-0.64530367471246741</v>
          </cell>
          <cell r="BE289">
            <v>3.4067744542718402E-2</v>
          </cell>
          <cell r="BG289">
            <v>-1.7893495050071302</v>
          </cell>
          <cell r="BH289">
            <v>7.6902639829445549E-2</v>
          </cell>
          <cell r="BJ289">
            <v>-1.8375703346838932</v>
          </cell>
          <cell r="BK289">
            <v>9.8273792647197628E-2</v>
          </cell>
          <cell r="BM289" t="str">
            <v>PRCServices</v>
          </cell>
        </row>
        <row r="290">
          <cell r="G290">
            <v>-5.2799621596932411E-2</v>
          </cell>
          <cell r="H290">
            <v>1.400177541654557E-3</v>
          </cell>
          <cell r="J290">
            <v>-0.11553186550736427</v>
          </cell>
          <cell r="K290">
            <v>2.9232208908069879E-3</v>
          </cell>
          <cell r="M290">
            <v>-0.11631458625197411</v>
          </cell>
          <cell r="N290">
            <v>3.1415672274306417E-3</v>
          </cell>
          <cell r="R290">
            <v>-7.3934115469455719E-2</v>
          </cell>
          <cell r="S290">
            <v>1.7865064437501132E-3</v>
          </cell>
          <cell r="U290">
            <v>-0.16028646379709244</v>
          </cell>
          <cell r="V290">
            <v>3.6923829466104507E-3</v>
          </cell>
          <cell r="X290">
            <v>-0.16123146563768387</v>
          </cell>
          <cell r="Y290">
            <v>3.9503970765508711E-3</v>
          </cell>
          <cell r="AC290">
            <v>-0.85131224989891052</v>
          </cell>
          <cell r="AD290">
            <v>6.827258737757802E-3</v>
          </cell>
          <cell r="AF290">
            <v>-1.8479928970336914</v>
          </cell>
          <cell r="AG290">
            <v>1.294932106975466E-2</v>
          </cell>
          <cell r="AI290">
            <v>-1.8515596389770508</v>
          </cell>
          <cell r="AJ290">
            <v>1.4077919535338879E-2</v>
          </cell>
          <cell r="AL290">
            <v>-2.1889773904287062</v>
          </cell>
          <cell r="AM290">
            <v>5.804884369561359E-2</v>
          </cell>
          <cell r="AO290">
            <v>-4.789743445516728</v>
          </cell>
          <cell r="AP290">
            <v>0.12119148288701227</v>
          </cell>
          <cell r="AR290">
            <v>-4.8221936404452084</v>
          </cell>
          <cell r="AS290">
            <v>0.13024372946939844</v>
          </cell>
          <cell r="AU290">
            <v>-2.4003556720749777</v>
          </cell>
          <cell r="AV290">
            <v>5.8000976250614365E-2</v>
          </cell>
          <cell r="AX290">
            <v>-5.2038834858468048</v>
          </cell>
          <cell r="AY290">
            <v>0.11987743808243552</v>
          </cell>
          <cell r="BA290">
            <v>-5.2345640521020682</v>
          </cell>
          <cell r="BB290">
            <v>0.12825416209334006</v>
          </cell>
          <cell r="BD290">
            <v>-6.9163884468590382</v>
          </cell>
          <cell r="BE290">
            <v>5.5467278267348603E-2</v>
          </cell>
          <cell r="BG290">
            <v>-15.013805715164002</v>
          </cell>
          <cell r="BH290">
            <v>0.10520526945566049</v>
          </cell>
          <cell r="BJ290">
            <v>-15.042783299796323</v>
          </cell>
          <cell r="BK290">
            <v>0.11437443786529683</v>
          </cell>
          <cell r="BM290" t="str">
            <v>PRCTextiles, Garments and Leather</v>
          </cell>
        </row>
        <row r="291">
          <cell r="G291">
            <v>-2.2416376741603017E-3</v>
          </cell>
          <cell r="H291">
            <v>8.1419907510280609E-3</v>
          </cell>
          <cell r="J291">
            <v>-3.4253032645210624E-3</v>
          </cell>
          <cell r="K291">
            <v>1.3771076686680317E-2</v>
          </cell>
          <cell r="M291">
            <v>-6.2158247455954552E-3</v>
          </cell>
          <cell r="N291">
            <v>1.4534054789692163E-2</v>
          </cell>
          <cell r="R291">
            <v>-4.5642438344657421E-3</v>
          </cell>
          <cell r="S291">
            <v>1.7370295012369752E-2</v>
          </cell>
          <cell r="U291">
            <v>-7.1899296017363667E-3</v>
          </cell>
          <cell r="V291">
            <v>3.0146118719130754E-2</v>
          </cell>
          <cell r="X291">
            <v>-1.2162176892161369E-2</v>
          </cell>
          <cell r="Y291">
            <v>3.1563126482069492E-2</v>
          </cell>
          <cell r="AC291">
            <v>-6.4947156351990998E-4</v>
          </cell>
          <cell r="AD291">
            <v>4.6821509022265673E-3</v>
          </cell>
          <cell r="AF291">
            <v>-9.6549539011903107E-4</v>
          </cell>
          <cell r="AG291">
            <v>7.2811071295291185E-3</v>
          </cell>
          <cell r="AI291">
            <v>-1.8624989897944033E-3</v>
          </cell>
          <cell r="AJ291">
            <v>7.5177918188273907E-3</v>
          </cell>
          <cell r="AL291">
            <v>-2.1483067990216723E-2</v>
          </cell>
          <cell r="AM291">
            <v>7.8029979106937167E-2</v>
          </cell>
          <cell r="AO291">
            <v>-3.2826903190936944E-2</v>
          </cell>
          <cell r="AP291">
            <v>0.13197716123738093</v>
          </cell>
          <cell r="AR291">
            <v>-5.9570280765788693E-2</v>
          </cell>
          <cell r="AS291">
            <v>0.1392892753452909</v>
          </cell>
          <cell r="AU291">
            <v>-1.6290130694282423E-2</v>
          </cell>
          <cell r="AV291">
            <v>6.1995893780479226E-2</v>
          </cell>
          <cell r="AX291">
            <v>-2.5661401349887602E-2</v>
          </cell>
          <cell r="AY291">
            <v>0.10759377274099481</v>
          </cell>
          <cell r="BA291">
            <v>-4.3407727169221498E-2</v>
          </cell>
          <cell r="BB291">
            <v>0.11265118038402595</v>
          </cell>
          <cell r="BD291">
            <v>-2.9820866916855732E-2</v>
          </cell>
          <cell r="BE291">
            <v>0.21498369872148237</v>
          </cell>
          <cell r="BG291">
            <v>-4.4331285855742773E-2</v>
          </cell>
          <cell r="BH291">
            <v>0.33431629483559527</v>
          </cell>
          <cell r="BJ291">
            <v>-8.5517731071122524E-2</v>
          </cell>
          <cell r="BK291">
            <v>0.34518381085518579</v>
          </cell>
          <cell r="BM291" t="str">
            <v>PHIAgriculture, Mining and Quarrying</v>
          </cell>
        </row>
        <row r="292">
          <cell r="G292">
            <v>-6.2607272484456189E-3</v>
          </cell>
          <cell r="H292">
            <v>5.8120668865740299E-2</v>
          </cell>
          <cell r="J292">
            <v>-1.2509468404459767E-2</v>
          </cell>
          <cell r="K292">
            <v>7.8747033374384046E-2</v>
          </cell>
          <cell r="M292">
            <v>-4.222515068249777E-2</v>
          </cell>
          <cell r="N292">
            <v>8.6647278629243374E-2</v>
          </cell>
          <cell r="R292">
            <v>-3.4609048016136512E-3</v>
          </cell>
          <cell r="S292">
            <v>3.2086229301057756E-2</v>
          </cell>
          <cell r="U292">
            <v>-6.9224353464960586E-3</v>
          </cell>
          <cell r="V292">
            <v>4.341035382822156E-2</v>
          </cell>
          <cell r="X292">
            <v>-2.3312300792895257E-2</v>
          </cell>
          <cell r="Y292">
            <v>4.7760979738086462E-2</v>
          </cell>
          <cell r="AC292">
            <v>-6.611104600597173E-2</v>
          </cell>
          <cell r="AD292">
            <v>0.97990655153989792</v>
          </cell>
          <cell r="AF292">
            <v>-0.12345847010146827</v>
          </cell>
          <cell r="AG292">
            <v>1.2819113358855247</v>
          </cell>
          <cell r="AI292">
            <v>-0.55165719706565142</v>
          </cell>
          <cell r="AJ292">
            <v>1.3339972570538521</v>
          </cell>
          <cell r="AL292">
            <v>-0.2377877090198775</v>
          </cell>
          <cell r="AM292">
            <v>2.2074720951497384</v>
          </cell>
          <cell r="AO292">
            <v>-0.4751201761251535</v>
          </cell>
          <cell r="AP292">
            <v>2.9908788412489269</v>
          </cell>
          <cell r="AR292">
            <v>-1.6037468883991226</v>
          </cell>
          <cell r="AS292">
            <v>3.2909368289714496</v>
          </cell>
          <cell r="AU292">
            <v>-0.24127027583798163</v>
          </cell>
          <cell r="AV292">
            <v>2.2368293373621464</v>
          </cell>
          <cell r="AX292">
            <v>-0.48258417415612687</v>
          </cell>
          <cell r="AY292">
            <v>3.0262687484140147</v>
          </cell>
          <cell r="BA292">
            <v>-1.6251719030518772</v>
          </cell>
          <cell r="BB292">
            <v>3.3295642082751362</v>
          </cell>
          <cell r="BD292">
            <v>-0.2710346197523435</v>
          </cell>
          <cell r="BE292">
            <v>4.0173105045933797</v>
          </cell>
          <cell r="BG292">
            <v>-0.50614112951918777</v>
          </cell>
          <cell r="BH292">
            <v>5.255435702024255</v>
          </cell>
          <cell r="BJ292">
            <v>-2.2616220385747137</v>
          </cell>
          <cell r="BK292">
            <v>5.468971694739194</v>
          </cell>
          <cell r="BM292" t="str">
            <v>PHIElectronics and Machinery</v>
          </cell>
        </row>
        <row r="293">
          <cell r="G293">
            <v>-8.0593097482051235E-3</v>
          </cell>
          <cell r="H293">
            <v>4.3042138002419961E-2</v>
          </cell>
          <cell r="J293">
            <v>-1.1604369512497215E-2</v>
          </cell>
          <cell r="K293">
            <v>7.143668811841053E-2</v>
          </cell>
          <cell r="M293">
            <v>-2.3033901466988027E-2</v>
          </cell>
          <cell r="N293">
            <v>7.483530425815843E-2</v>
          </cell>
          <cell r="R293">
            <v>-3.5985796703243977E-3</v>
          </cell>
          <cell r="S293">
            <v>1.8275734617418493E-2</v>
          </cell>
          <cell r="U293">
            <v>-5.4383966034947662E-3</v>
          </cell>
          <cell r="V293">
            <v>2.9685093348234659E-2</v>
          </cell>
          <cell r="X293">
            <v>-1.1603987786656944E-2</v>
          </cell>
          <cell r="Y293">
            <v>3.1495401006395696E-2</v>
          </cell>
          <cell r="AC293">
            <v>-4.2746214494286505E-2</v>
          </cell>
          <cell r="AD293">
            <v>0.25678503197650571</v>
          </cell>
          <cell r="AF293">
            <v>-4.8372854570402524E-2</v>
          </cell>
          <cell r="AG293">
            <v>0.41588866976690042</v>
          </cell>
          <cell r="AI293">
            <v>-7.8397278847887719E-2</v>
          </cell>
          <cell r="AJ293">
            <v>0.42241954234145851</v>
          </cell>
          <cell r="AL293">
            <v>-3.1062278661405315E-2</v>
          </cell>
          <cell r="AM293">
            <v>0.16589347308702099</v>
          </cell>
          <cell r="AO293">
            <v>-4.4725686286890977E-2</v>
          </cell>
          <cell r="AP293">
            <v>0.27533205476761297</v>
          </cell>
          <cell r="AR293">
            <v>-8.8777511769699571E-2</v>
          </cell>
          <cell r="AS293">
            <v>0.28843103779398316</v>
          </cell>
          <cell r="AU293">
            <v>-2.4519128827881466E-2</v>
          </cell>
          <cell r="AV293">
            <v>0.12452276524650686</v>
          </cell>
          <cell r="AX293">
            <v>-3.7054826946816125E-2</v>
          </cell>
          <cell r="AY293">
            <v>0.20226108485947172</v>
          </cell>
          <cell r="BA293">
            <v>-7.9064435839642372E-2</v>
          </cell>
          <cell r="BB293">
            <v>0.21459571984187564</v>
          </cell>
          <cell r="BD293">
            <v>-0.156608035873948</v>
          </cell>
          <cell r="BE293">
            <v>0.94077569149531615</v>
          </cell>
          <cell r="BG293">
            <v>-0.17722218992981065</v>
          </cell>
          <cell r="BH293">
            <v>1.5236789616336388</v>
          </cell>
          <cell r="BJ293">
            <v>-0.28722178100404527</v>
          </cell>
          <cell r="BK293">
            <v>1.547605925425515</v>
          </cell>
          <cell r="BM293" t="str">
            <v>PHIOther</v>
          </cell>
        </row>
        <row r="294">
          <cell r="G294">
            <v>-1.5641888165419005E-2</v>
          </cell>
          <cell r="H294">
            <v>5.6954257786628659E-2</v>
          </cell>
          <cell r="J294">
            <v>-2.7940660584022226E-2</v>
          </cell>
          <cell r="K294">
            <v>9.0783164366257552E-2</v>
          </cell>
          <cell r="M294">
            <v>-6.2456691734951164E-2</v>
          </cell>
          <cell r="N294">
            <v>0.10159225721645271</v>
          </cell>
          <cell r="R294">
            <v>-1.4066251556869247E-2</v>
          </cell>
          <cell r="S294">
            <v>4.7456649728928824E-2</v>
          </cell>
          <cell r="U294">
            <v>-2.5191274502276428E-2</v>
          </cell>
          <cell r="V294">
            <v>7.6228906431651922E-2</v>
          </cell>
          <cell r="X294">
            <v>-5.5276774811545693E-2</v>
          </cell>
          <cell r="Y294">
            <v>8.5793191059337914E-2</v>
          </cell>
          <cell r="AC294">
            <v>-2.0946341915362154E-2</v>
          </cell>
          <cell r="AD294">
            <v>3.6270776500600732E-2</v>
          </cell>
          <cell r="AF294">
            <v>-3.811655301205974E-2</v>
          </cell>
          <cell r="AG294">
            <v>6.7558803576361015E-2</v>
          </cell>
          <cell r="AI294">
            <v>-7.4137448878900614E-2</v>
          </cell>
          <cell r="AJ294">
            <v>8.0361265965279927E-2</v>
          </cell>
          <cell r="AL294">
            <v>-2.5992220611149201E-2</v>
          </cell>
          <cell r="AM294">
            <v>9.4641236241996815E-2</v>
          </cell>
          <cell r="AO294">
            <v>-4.642916547164129E-2</v>
          </cell>
          <cell r="AP294">
            <v>0.15085493586398982</v>
          </cell>
          <cell r="AR294">
            <v>-0.10378466416902063</v>
          </cell>
          <cell r="AS294">
            <v>0.1688164711337404</v>
          </cell>
          <cell r="AU294">
            <v>-2.5361920593958174E-2</v>
          </cell>
          <cell r="AV294">
            <v>8.556592189570264E-2</v>
          </cell>
          <cell r="AX294">
            <v>-4.5420707926649588E-2</v>
          </cell>
          <cell r="AY294">
            <v>0.13744326013704</v>
          </cell>
          <cell r="BA294">
            <v>-9.9665868180489059E-2</v>
          </cell>
          <cell r="BB294">
            <v>0.15468798424030891</v>
          </cell>
          <cell r="BD294">
            <v>-4.7072418028902052E-2</v>
          </cell>
          <cell r="BE294">
            <v>8.1510803202203705E-2</v>
          </cell>
          <cell r="BG294">
            <v>-8.5658790659221426E-2</v>
          </cell>
          <cell r="BH294">
            <v>0.1518239440723827</v>
          </cell>
          <cell r="BJ294">
            <v>-0.16660804064620502</v>
          </cell>
          <cell r="BK294">
            <v>0.18059473678671845</v>
          </cell>
          <cell r="BM294" t="str">
            <v>PHIServices</v>
          </cell>
        </row>
        <row r="295">
          <cell r="G295">
            <v>-1.2770192552125081E-4</v>
          </cell>
          <cell r="H295">
            <v>1.9115814939141273E-2</v>
          </cell>
          <cell r="J295">
            <v>-2.3121756385080516E-4</v>
          </cell>
          <cell r="K295">
            <v>3.9258566685020924E-2</v>
          </cell>
          <cell r="M295">
            <v>-4.716362054750789E-4</v>
          </cell>
          <cell r="N295">
            <v>3.9361709728837013E-2</v>
          </cell>
          <cell r="R295">
            <v>-6.4007581386249512E-5</v>
          </cell>
          <cell r="S295">
            <v>8.4845959208905697E-3</v>
          </cell>
          <cell r="U295">
            <v>-1.1576491851883475E-4</v>
          </cell>
          <cell r="V295">
            <v>1.825392059981823E-2</v>
          </cell>
          <cell r="X295">
            <v>-2.3692012473475188E-4</v>
          </cell>
          <cell r="Y295">
            <v>1.8305151257663965E-2</v>
          </cell>
          <cell r="AC295">
            <v>-2.6057612558361143E-4</v>
          </cell>
          <cell r="AD295">
            <v>0.17797664552927017</v>
          </cell>
          <cell r="AF295">
            <v>-4.7223978617694229E-4</v>
          </cell>
          <cell r="AG295">
            <v>0.3634321391582489</v>
          </cell>
          <cell r="AI295">
            <v>-9.6060973010025918E-4</v>
          </cell>
          <cell r="AJ295">
            <v>0.36365775763988495</v>
          </cell>
          <cell r="AL295">
            <v>-1.5806818417876026E-2</v>
          </cell>
          <cell r="AM295">
            <v>2.3661367236192974</v>
          </cell>
          <cell r="AO295">
            <v>-2.8619882056556283E-2</v>
          </cell>
          <cell r="AP295">
            <v>4.859386672544237</v>
          </cell>
          <cell r="AR295">
            <v>-5.837866444699806E-2</v>
          </cell>
          <cell r="AS295">
            <v>4.8721536168014445</v>
          </cell>
          <cell r="AU295">
            <v>-1.5673704940290734E-2</v>
          </cell>
          <cell r="AV295">
            <v>2.0776453370288066</v>
          </cell>
          <cell r="AX295">
            <v>-2.8347660324044184E-2</v>
          </cell>
          <cell r="AY295">
            <v>4.4698855868112659</v>
          </cell>
          <cell r="BA295">
            <v>-5.8015254585250038E-2</v>
          </cell>
          <cell r="BB295">
            <v>4.4824305728516789</v>
          </cell>
          <cell r="BD295">
            <v>-1.5919540635204996E-2</v>
          </cell>
          <cell r="BE295">
            <v>10.873238806030082</v>
          </cell>
          <cell r="BG295">
            <v>-2.885084137607262E-2</v>
          </cell>
          <cell r="BH295">
            <v>22.203387568646473</v>
          </cell>
          <cell r="BJ295">
            <v>-5.8687132593801136E-2</v>
          </cell>
          <cell r="BK295">
            <v>22.21717142001971</v>
          </cell>
          <cell r="BM295" t="str">
            <v>PHITextiles, Garments and Leather</v>
          </cell>
        </row>
        <row r="296">
          <cell r="G296">
            <v>-2.0560813718475401E-3</v>
          </cell>
          <cell r="H296">
            <v>5.1101184217259288E-3</v>
          </cell>
          <cell r="J296">
            <v>-3.009611857123673E-3</v>
          </cell>
          <cell r="K296">
            <v>7.7611792366951704E-3</v>
          </cell>
          <cell r="M296">
            <v>-8.62412981223315E-3</v>
          </cell>
          <cell r="N296">
            <v>9.2575333546847105E-3</v>
          </cell>
          <cell r="R296">
            <v>-2.0129061886109412E-3</v>
          </cell>
          <cell r="S296">
            <v>8.550428319722414E-3</v>
          </cell>
          <cell r="U296">
            <v>-3.0106439953669906E-3</v>
          </cell>
          <cell r="V296">
            <v>1.1559293139725924E-2</v>
          </cell>
          <cell r="X296">
            <v>-8.5710762068629265E-3</v>
          </cell>
          <cell r="Y296">
            <v>1.3073105830699205E-2</v>
          </cell>
          <cell r="AC296">
            <v>-1.6860892501426861E-3</v>
          </cell>
          <cell r="AD296">
            <v>5.5472829844802618E-3</v>
          </cell>
          <cell r="AF296">
            <v>-2.4647786340210587E-3</v>
          </cell>
          <cell r="AG296">
            <v>7.4316572863608599E-3</v>
          </cell>
          <cell r="AI296">
            <v>-7.0657279575243592E-3</v>
          </cell>
          <cell r="AJ296">
            <v>8.6557464674115181E-3</v>
          </cell>
          <cell r="AL296">
            <v>-4.6208082196961292E-2</v>
          </cell>
          <cell r="AM296">
            <v>0.11484407927646308</v>
          </cell>
          <cell r="AO296">
            <v>-6.7637591575452502E-2</v>
          </cell>
          <cell r="AP296">
            <v>0.17442364539896837</v>
          </cell>
          <cell r="AR296">
            <v>-0.19381747468625143</v>
          </cell>
          <cell r="AS296">
            <v>0.20805249639025553</v>
          </cell>
          <cell r="AU296">
            <v>-1.9868873051476138E-2</v>
          </cell>
          <cell r="AV296">
            <v>8.439905236594572E-2</v>
          </cell>
          <cell r="AX296">
            <v>-2.9717283242302862E-2</v>
          </cell>
          <cell r="AY296">
            <v>0.11409877383133453</v>
          </cell>
          <cell r="BA296">
            <v>-8.460286228550247E-2</v>
          </cell>
          <cell r="BB296">
            <v>0.12904122487591976</v>
          </cell>
          <cell r="BD296">
            <v>-5.0234094245790881E-2</v>
          </cell>
          <cell r="BE296">
            <v>0.16527164041101122</v>
          </cell>
          <cell r="BG296">
            <v>-7.3433788980000664E-2</v>
          </cell>
          <cell r="BH296">
            <v>0.22141329262011331</v>
          </cell>
          <cell r="BJ296">
            <v>-0.21051106523771573</v>
          </cell>
          <cell r="BK296">
            <v>0.25788289900717026</v>
          </cell>
          <cell r="BM296" t="str">
            <v>POLAgriculture, Mining and Quarrying</v>
          </cell>
        </row>
        <row r="297">
          <cell r="G297">
            <v>-1.8070993246510625E-3</v>
          </cell>
          <cell r="H297">
            <v>1.1275228578597307E-2</v>
          </cell>
          <cell r="J297">
            <v>-2.9957887018099427E-3</v>
          </cell>
          <cell r="K297">
            <v>2.1645412780344486E-2</v>
          </cell>
          <cell r="M297">
            <v>-1.8361565656960011E-2</v>
          </cell>
          <cell r="N297">
            <v>2.7069887146353722E-2</v>
          </cell>
          <cell r="R297">
            <v>-1.2412342766765505E-3</v>
          </cell>
          <cell r="S297">
            <v>7.7014418784528971E-3</v>
          </cell>
          <cell r="U297">
            <v>-2.0525987492874265E-3</v>
          </cell>
          <cell r="V297">
            <v>1.4792867470532656E-2</v>
          </cell>
          <cell r="X297">
            <v>-1.2519645038992167E-2</v>
          </cell>
          <cell r="Y297">
            <v>1.8521432764828205E-2</v>
          </cell>
          <cell r="AC297">
            <v>-7.4585534166544676E-3</v>
          </cell>
          <cell r="AD297">
            <v>5.6658836081624031E-2</v>
          </cell>
          <cell r="AF297">
            <v>-1.2727738358080387E-2</v>
          </cell>
          <cell r="AG297">
            <v>0.10915233567357063</v>
          </cell>
          <cell r="AI297">
            <v>-8.6624074727296829E-2</v>
          </cell>
          <cell r="AJ297">
            <v>0.13401417061686516</v>
          </cell>
          <cell r="AL297">
            <v>-5.196796413949422E-2</v>
          </cell>
          <cell r="AM297">
            <v>0.32424929080768045</v>
          </cell>
          <cell r="AO297">
            <v>-8.6151899733138734E-2</v>
          </cell>
          <cell r="AP297">
            <v>0.62247161504013948</v>
          </cell>
          <cell r="AR297">
            <v>-0.52803582658087589</v>
          </cell>
          <cell r="AS297">
            <v>0.77846685308982788</v>
          </cell>
          <cell r="AU297">
            <v>-5.2123611916671857E-2</v>
          </cell>
          <cell r="AV297">
            <v>0.32340950875616992</v>
          </cell>
          <cell r="AX297">
            <v>-8.619554151773054E-2</v>
          </cell>
          <cell r="AY297">
            <v>0.62120237706723513</v>
          </cell>
          <cell r="BA297">
            <v>-0.52574210333136395</v>
          </cell>
          <cell r="BB297">
            <v>0.77777740408485974</v>
          </cell>
          <cell r="BD297">
            <v>-5.0939956051459533E-2</v>
          </cell>
          <cell r="BE297">
            <v>0.3869649325672298</v>
          </cell>
          <cell r="BG297">
            <v>-8.6927101862321721E-2</v>
          </cell>
          <cell r="BH297">
            <v>0.74548171361356008</v>
          </cell>
          <cell r="BJ297">
            <v>-0.59161962288206404</v>
          </cell>
          <cell r="BK297">
            <v>0.91528150033120159</v>
          </cell>
          <cell r="BM297" t="str">
            <v>POLElectronics and Machinery</v>
          </cell>
        </row>
        <row r="298">
          <cell r="G298">
            <v>-8.7966256833169609E-3</v>
          </cell>
          <cell r="H298">
            <v>3.4316295816097409E-2</v>
          </cell>
          <cell r="J298">
            <v>-1.2914586259284988E-2</v>
          </cell>
          <cell r="K298">
            <v>5.0619441666640341E-2</v>
          </cell>
          <cell r="M298">
            <v>-6.0973591986112297E-2</v>
          </cell>
          <cell r="N298">
            <v>6.1785970581695437E-2</v>
          </cell>
          <cell r="R298">
            <v>-7.4247067714168224E-3</v>
          </cell>
          <cell r="S298">
            <v>2.7077307109721005E-2</v>
          </cell>
          <cell r="U298">
            <v>-1.0945180220005568E-2</v>
          </cell>
          <cell r="V298">
            <v>4.2045997310196981E-2</v>
          </cell>
          <cell r="X298">
            <v>-5.2941360365366563E-2</v>
          </cell>
          <cell r="Y298">
            <v>5.1697051938390359E-2</v>
          </cell>
          <cell r="AC298">
            <v>-2.3774953777319752E-2</v>
          </cell>
          <cell r="AD298">
            <v>0.12859205616405234</v>
          </cell>
          <cell r="AF298">
            <v>-3.3689234260236844E-2</v>
          </cell>
          <cell r="AG298">
            <v>0.17632971866987646</v>
          </cell>
          <cell r="AI298">
            <v>-0.19578317523701116</v>
          </cell>
          <cell r="AJ298">
            <v>0.21124988241354004</v>
          </cell>
          <cell r="AL298">
            <v>-3.1160686052849534E-2</v>
          </cell>
          <cell r="AM298">
            <v>0.12156017078800095</v>
          </cell>
          <cell r="AO298">
            <v>-4.5747924535568044E-2</v>
          </cell>
          <cell r="AP298">
            <v>0.1793115436224792</v>
          </cell>
          <cell r="AR298">
            <v>-0.21598951982203235</v>
          </cell>
          <cell r="AS298">
            <v>0.21886724535956775</v>
          </cell>
          <cell r="AU298">
            <v>-3.0437479009704085E-2</v>
          </cell>
          <cell r="AV298">
            <v>0.111003032465102</v>
          </cell>
          <cell r="AX298">
            <v>-4.486960946206843E-2</v>
          </cell>
          <cell r="AY298">
            <v>0.17236696343322142</v>
          </cell>
          <cell r="BA298">
            <v>-0.21703234814194933</v>
          </cell>
          <cell r="BB298">
            <v>0.21193132357711539</v>
          </cell>
          <cell r="BD298">
            <v>-4.657947638044125E-2</v>
          </cell>
          <cell r="BE298">
            <v>0.25193532231048144</v>
          </cell>
          <cell r="BG298">
            <v>-6.600336245435004E-2</v>
          </cell>
          <cell r="BH298">
            <v>0.34546212130971743</v>
          </cell>
          <cell r="BJ298">
            <v>-0.3835749954365727</v>
          </cell>
          <cell r="BK298">
            <v>0.41387709942213702</v>
          </cell>
          <cell r="BM298" t="str">
            <v>POLOther</v>
          </cell>
        </row>
        <row r="299">
          <cell r="G299">
            <v>-1.0139224067415853E-2</v>
          </cell>
          <cell r="H299">
            <v>3.2152775473150541E-2</v>
          </cell>
          <cell r="J299">
            <v>-1.5858272184232192E-2</v>
          </cell>
          <cell r="K299">
            <v>5.2502463063319738E-2</v>
          </cell>
          <cell r="M299">
            <v>-6.8088470081420382E-2</v>
          </cell>
          <cell r="N299">
            <v>6.5985190238279756E-2</v>
          </cell>
          <cell r="R299">
            <v>-8.5112905167079589E-3</v>
          </cell>
          <cell r="S299">
            <v>2.6494483130591107E-2</v>
          </cell>
          <cell r="U299">
            <v>-1.3282404288474936E-2</v>
          </cell>
          <cell r="V299">
            <v>4.379486624020501E-2</v>
          </cell>
          <cell r="X299">
            <v>-5.6086752397277451E-2</v>
          </cell>
          <cell r="Y299">
            <v>5.4865760605025571E-2</v>
          </cell>
          <cell r="AC299">
            <v>-7.1857486073234611E-3</v>
          </cell>
          <cell r="AD299">
            <v>2.201571015216075E-2</v>
          </cell>
          <cell r="AF299">
            <v>-1.1312795583304336E-2</v>
          </cell>
          <cell r="AG299">
            <v>3.7771612950365352E-2</v>
          </cell>
          <cell r="AI299">
            <v>-4.7919157897993614E-2</v>
          </cell>
          <cell r="AJ299">
            <v>4.7211567101470564E-2</v>
          </cell>
          <cell r="AL299">
            <v>-1.6057386742567032E-2</v>
          </cell>
          <cell r="AM299">
            <v>5.0920025752117223E-2</v>
          </cell>
          <cell r="AO299">
            <v>-2.5114585478927018E-2</v>
          </cell>
          <cell r="AP299">
            <v>8.314762044310274E-2</v>
          </cell>
          <cell r="AR299">
            <v>-0.10783102232848898</v>
          </cell>
          <cell r="AS299">
            <v>0.10450007928545173</v>
          </cell>
          <cell r="AU299">
            <v>-1.3879144460734018E-2</v>
          </cell>
          <cell r="AV299">
            <v>4.320387819686166E-2</v>
          </cell>
          <cell r="AX299">
            <v>-2.165927805468916E-2</v>
          </cell>
          <cell r="AY299">
            <v>7.1415171881764203E-2</v>
          </cell>
          <cell r="BA299">
            <v>-9.1459237271614285E-2</v>
          </cell>
          <cell r="BB299">
            <v>8.9468197083670015E-2</v>
          </cell>
          <cell r="BD299">
            <v>-2.526998139508764E-2</v>
          </cell>
          <cell r="BE299">
            <v>7.7422216716257736E-2</v>
          </cell>
          <cell r="BG299">
            <v>-3.9783486667648991E-2</v>
          </cell>
          <cell r="BH299">
            <v>0.1328306915086625</v>
          </cell>
          <cell r="BJ299">
            <v>-0.16851636408716589</v>
          </cell>
          <cell r="BK299">
            <v>0.16602799339113997</v>
          </cell>
          <cell r="BM299" t="str">
            <v>POLServices</v>
          </cell>
        </row>
        <row r="300">
          <cell r="G300">
            <v>-2.1155353169888258E-4</v>
          </cell>
          <cell r="H300">
            <v>3.1032136175781488E-3</v>
          </cell>
          <cell r="J300">
            <v>-3.8687538472004235E-4</v>
          </cell>
          <cell r="K300">
            <v>8.1122503615915775E-3</v>
          </cell>
          <cell r="M300">
            <v>-1.0823648917721584E-3</v>
          </cell>
          <cell r="N300">
            <v>8.3455354906618595E-3</v>
          </cell>
          <cell r="R300">
            <v>-5.4512957285623997E-4</v>
          </cell>
          <cell r="S300">
            <v>8.1254485994577408E-3</v>
          </cell>
          <cell r="U300">
            <v>-9.9931447766721249E-4</v>
          </cell>
          <cell r="V300">
            <v>2.1198871545493603E-2</v>
          </cell>
          <cell r="X300">
            <v>-2.7671480784192681E-3</v>
          </cell>
          <cell r="Y300">
            <v>2.1807944402098656E-2</v>
          </cell>
          <cell r="AC300">
            <v>-7.8129889152478427E-4</v>
          </cell>
          <cell r="AD300">
            <v>1.3096172362565994E-2</v>
          </cell>
          <cell r="AF300">
            <v>-1.4332014543469995E-3</v>
          </cell>
          <cell r="AG300">
            <v>3.4530500881373882E-2</v>
          </cell>
          <cell r="AI300">
            <v>-3.9949016645550728E-3</v>
          </cell>
          <cell r="AJ300">
            <v>3.5434255376458168E-2</v>
          </cell>
          <cell r="AL300">
            <v>-3.0243828925383798E-2</v>
          </cell>
          <cell r="AM300">
            <v>0.44363741420560099</v>
          </cell>
          <cell r="AO300">
            <v>-5.5307953769210487E-2</v>
          </cell>
          <cell r="AP300">
            <v>1.1597325280538175</v>
          </cell>
          <cell r="AR300">
            <v>-0.1547355809128835</v>
          </cell>
          <cell r="AS300">
            <v>1.1930831201133258</v>
          </cell>
          <cell r="AU300">
            <v>-3.0796574955569846E-2</v>
          </cell>
          <cell r="AV300">
            <v>0.45903946382821148</v>
          </cell>
          <cell r="AX300">
            <v>-5.6455317686058569E-2</v>
          </cell>
          <cell r="AY300">
            <v>1.1976100160987944</v>
          </cell>
          <cell r="BA300">
            <v>-0.15632738976843893</v>
          </cell>
          <cell r="BB300">
            <v>1.2320190058433065</v>
          </cell>
          <cell r="BD300">
            <v>-3.0953790525846455E-2</v>
          </cell>
          <cell r="BE300">
            <v>0.51884903511140867</v>
          </cell>
          <cell r="BG300">
            <v>-5.6781109099766629E-2</v>
          </cell>
          <cell r="BH300">
            <v>1.3680422468648767</v>
          </cell>
          <cell r="BJ300">
            <v>-0.15827150228597298</v>
          </cell>
          <cell r="BK300">
            <v>1.4038475291084438</v>
          </cell>
          <cell r="BM300" t="str">
            <v>POLTextiles, Garments and Leather</v>
          </cell>
        </row>
        <row r="301">
          <cell r="G301">
            <v>-6.9006238481961191E-4</v>
          </cell>
          <cell r="H301">
            <v>1.5313627663999796E-3</v>
          </cell>
          <cell r="J301">
            <v>-1.0965169640257955E-3</v>
          </cell>
          <cell r="K301">
            <v>2.6256309938617051E-3</v>
          </cell>
          <cell r="M301">
            <v>-1.9045518129132688E-3</v>
          </cell>
          <cell r="N301">
            <v>2.9501029057428241E-3</v>
          </cell>
          <cell r="R301">
            <v>-1.7373295850120485E-3</v>
          </cell>
          <cell r="S301">
            <v>5.04237090353854E-3</v>
          </cell>
          <cell r="U301">
            <v>-2.6955591165460646E-3</v>
          </cell>
          <cell r="V301">
            <v>8.5940208518877625E-3</v>
          </cell>
          <cell r="X301">
            <v>-5.3964119870215654E-3</v>
          </cell>
          <cell r="Y301">
            <v>9.6524830441921949E-3</v>
          </cell>
          <cell r="AC301">
            <v>-1.0648264724295586E-3</v>
          </cell>
          <cell r="AD301">
            <v>2.7891357894986868E-3</v>
          </cell>
          <cell r="AF301">
            <v>-1.7168281483463943E-3</v>
          </cell>
          <cell r="AG301">
            <v>4.4697545235976577E-3</v>
          </cell>
          <cell r="AI301">
            <v>-2.7094474644400179E-3</v>
          </cell>
          <cell r="AJ301">
            <v>4.8781828954815865E-3</v>
          </cell>
          <cell r="AL301">
            <v>-2.6468934776286365E-2</v>
          </cell>
          <cell r="AM301">
            <v>5.8738951831536677E-2</v>
          </cell>
          <cell r="AO301">
            <v>-4.2059437871660457E-2</v>
          </cell>
          <cell r="AP301">
            <v>0.10071213422434071</v>
          </cell>
          <cell r="AR301">
            <v>-7.3053478675318959E-2</v>
          </cell>
          <cell r="AS301">
            <v>0.1131580029765744</v>
          </cell>
          <cell r="AU301">
            <v>-1.6184666757056994E-2</v>
          </cell>
          <cell r="AV301">
            <v>4.6973869232006242E-2</v>
          </cell>
          <cell r="AX301">
            <v>-2.5111370002337496E-2</v>
          </cell>
          <cell r="AY301">
            <v>8.0060435734787688E-2</v>
          </cell>
          <cell r="BA301">
            <v>-5.0272055715396162E-2</v>
          </cell>
          <cell r="BB301">
            <v>8.9920889390316977E-2</v>
          </cell>
          <cell r="BD301">
            <v>-4.3783445439023412E-2</v>
          </cell>
          <cell r="BE301">
            <v>0.1146834510818585</v>
          </cell>
          <cell r="BG301">
            <v>-7.05923955757745E-2</v>
          </cell>
          <cell r="BH301">
            <v>0.18378699100450127</v>
          </cell>
          <cell r="BJ301">
            <v>-0.11140683322658236</v>
          </cell>
          <cell r="BK301">
            <v>0.20058071448822329</v>
          </cell>
          <cell r="BM301" t="str">
            <v>PORAgriculture, Mining and Quarrying</v>
          </cell>
        </row>
        <row r="302">
          <cell r="G302">
            <v>-1.2981586332898587E-3</v>
          </cell>
          <cell r="H302">
            <v>5.6861697230488062E-3</v>
          </cell>
          <cell r="J302">
            <v>-1.9104635575786233E-3</v>
          </cell>
          <cell r="K302">
            <v>9.4921272248029709E-3</v>
          </cell>
          <cell r="M302">
            <v>-8.0835055559873581E-3</v>
          </cell>
          <cell r="N302">
            <v>1.2765015009790659E-2</v>
          </cell>
          <cell r="R302">
            <v>-1.380674890242517E-3</v>
          </cell>
          <cell r="S302">
            <v>5.780648672953248E-3</v>
          </cell>
          <cell r="U302">
            <v>-2.0196826662868261E-3</v>
          </cell>
          <cell r="V302">
            <v>9.6527161076664925E-3</v>
          </cell>
          <cell r="X302">
            <v>-8.5491475183516741E-3</v>
          </cell>
          <cell r="Y302">
            <v>1.3143476564437151E-2</v>
          </cell>
          <cell r="AC302">
            <v>-9.0623043943196535E-3</v>
          </cell>
          <cell r="AD302">
            <v>4.1392819955945015E-2</v>
          </cell>
          <cell r="AF302">
            <v>-1.2785622151568532E-2</v>
          </cell>
          <cell r="AG302">
            <v>6.8077554926276207E-2</v>
          </cell>
          <cell r="AI302">
            <v>-5.7942743413150311E-2</v>
          </cell>
          <cell r="AJ302">
            <v>8.1620501354336739E-2</v>
          </cell>
          <cell r="AL302">
            <v>-7.4965051154764609E-2</v>
          </cell>
          <cell r="AM302">
            <v>0.32836048941319895</v>
          </cell>
          <cell r="AO302">
            <v>-0.11032395783575759</v>
          </cell>
          <cell r="AP302">
            <v>0.54814395153816631</v>
          </cell>
          <cell r="AR302">
            <v>-0.46679996725724521</v>
          </cell>
          <cell r="AS302">
            <v>0.73714411987939776</v>
          </cell>
          <cell r="AU302">
            <v>-8.0951897687085286E-2</v>
          </cell>
          <cell r="AV302">
            <v>0.33893169438005788</v>
          </cell>
          <cell r="AX302">
            <v>-0.11841827914528984</v>
          </cell>
          <cell r="AY302">
            <v>0.56595922202441395</v>
          </cell>
          <cell r="BA302">
            <v>-0.50125465459565288</v>
          </cell>
          <cell r="BB302">
            <v>0.77062991267265568</v>
          </cell>
          <cell r="BD302">
            <v>-0.1015904874610635</v>
          </cell>
          <cell r="BE302">
            <v>0.46402289900439692</v>
          </cell>
          <cell r="BG302">
            <v>-0.14332972391492182</v>
          </cell>
          <cell r="BH302">
            <v>0.76316482973720967</v>
          </cell>
          <cell r="BJ302">
            <v>-0.64955129424508651</v>
          </cell>
          <cell r="BK302">
            <v>0.91498433054189732</v>
          </cell>
          <cell r="BM302" t="str">
            <v>PORElectronics and Machinery</v>
          </cell>
        </row>
        <row r="303">
          <cell r="G303">
            <v>-1.1076670594775351E-2</v>
          </cell>
          <cell r="H303">
            <v>1.920253880234668E-2</v>
          </cell>
          <cell r="J303">
            <v>-1.363183119246969E-2</v>
          </cell>
          <cell r="K303">
            <v>3.6294707839260809E-2</v>
          </cell>
          <cell r="M303">
            <v>-3.0379269752302207E-2</v>
          </cell>
          <cell r="N303">
            <v>4.1760923297260888E-2</v>
          </cell>
          <cell r="R303">
            <v>-1.0772196073958185E-2</v>
          </cell>
          <cell r="S303">
            <v>1.6279722311082878E-2</v>
          </cell>
          <cell r="U303">
            <v>-1.2959671235876158E-2</v>
          </cell>
          <cell r="V303">
            <v>3.161774269756279E-2</v>
          </cell>
          <cell r="X303">
            <v>-2.683036153393914E-2</v>
          </cell>
          <cell r="Y303">
            <v>3.6228353521437384E-2</v>
          </cell>
          <cell r="AC303">
            <v>-6.59728316750261E-2</v>
          </cell>
          <cell r="AD303">
            <v>0.12629124369414058</v>
          </cell>
          <cell r="AF303">
            <v>-7.6554174767807126E-2</v>
          </cell>
          <cell r="AG303">
            <v>0.22680208209203556</v>
          </cell>
          <cell r="AI303">
            <v>-0.16705215419642627</v>
          </cell>
          <cell r="AJ303">
            <v>0.25430732223321684</v>
          </cell>
          <cell r="AL303">
            <v>-6.2822238106157821E-2</v>
          </cell>
          <cell r="AM303">
            <v>0.10890876049458109</v>
          </cell>
          <cell r="AO303">
            <v>-7.7314039238489132E-2</v>
          </cell>
          <cell r="AP303">
            <v>0.20584838723532692</v>
          </cell>
          <cell r="AR303">
            <v>-0.17229849904271113</v>
          </cell>
          <cell r="AS303">
            <v>0.23685047275405818</v>
          </cell>
          <cell r="AU303">
            <v>-6.5118491953316732E-2</v>
          </cell>
          <cell r="AV303">
            <v>9.8411777787753285E-2</v>
          </cell>
          <cell r="AX303">
            <v>-7.8341894382260371E-2</v>
          </cell>
          <cell r="AY303">
            <v>0.19113091790175241</v>
          </cell>
          <cell r="BA303">
            <v>-0.16219094692085501</v>
          </cell>
          <cell r="BB303">
            <v>0.21900230287961911</v>
          </cell>
          <cell r="BD303">
            <v>-0.13948320699185235</v>
          </cell>
          <cell r="BE303">
            <v>0.26701154457368242</v>
          </cell>
          <cell r="BG303">
            <v>-0.16185483530291805</v>
          </cell>
          <cell r="BH303">
            <v>0.4795168095627142</v>
          </cell>
          <cell r="BJ303">
            <v>-0.35319039081106335</v>
          </cell>
          <cell r="BK303">
            <v>0.53766982507781602</v>
          </cell>
          <cell r="BM303" t="str">
            <v>POROther</v>
          </cell>
        </row>
        <row r="304">
          <cell r="G304">
            <v>-1.1637647462066525E-2</v>
          </cell>
          <cell r="H304">
            <v>2.4640382884626888E-2</v>
          </cell>
          <cell r="J304">
            <v>-1.7594188233715613E-2</v>
          </cell>
          <cell r="K304">
            <v>4.7827184493144159E-2</v>
          </cell>
          <cell r="M304">
            <v>-3.8142013258038787E-2</v>
          </cell>
          <cell r="N304">
            <v>5.7940536370551854E-2</v>
          </cell>
          <cell r="R304">
            <v>-9.6303901732426311E-3</v>
          </cell>
          <cell r="S304">
            <v>2.0176418207483948E-2</v>
          </cell>
          <cell r="U304">
            <v>-1.4427292980599304E-2</v>
          </cell>
          <cell r="V304">
            <v>3.9046614088874776E-2</v>
          </cell>
          <cell r="X304">
            <v>-3.1634138986191829E-2</v>
          </cell>
          <cell r="Y304">
            <v>4.7334226201201091E-2</v>
          </cell>
          <cell r="AC304">
            <v>-1.2574528839402355E-2</v>
          </cell>
          <cell r="AD304">
            <v>2.5546859936436794E-2</v>
          </cell>
          <cell r="AF304">
            <v>-2.0126007282337377E-2</v>
          </cell>
          <cell r="AG304">
            <v>5.2079641806731303E-2</v>
          </cell>
          <cell r="AI304">
            <v>-4.1968921949324667E-2</v>
          </cell>
          <cell r="AJ304">
            <v>6.4044693957587384E-2</v>
          </cell>
          <cell r="AL304">
            <v>-1.5435812411280826E-2</v>
          </cell>
          <cell r="AM304">
            <v>3.268223489231703E-2</v>
          </cell>
          <cell r="AO304">
            <v>-2.3336382201783357E-2</v>
          </cell>
          <cell r="AP304">
            <v>6.3436484942705013E-2</v>
          </cell>
          <cell r="AR304">
            <v>-5.0590376066876205E-2</v>
          </cell>
          <cell r="AS304">
            <v>7.6850519260017083E-2</v>
          </cell>
          <cell r="AU304">
            <v>-1.4504442666908243E-2</v>
          </cell>
          <cell r="AV304">
            <v>3.0387938167564157E-2</v>
          </cell>
          <cell r="AX304">
            <v>-2.1729113785774152E-2</v>
          </cell>
          <cell r="AY304">
            <v>5.8808559694968343E-2</v>
          </cell>
          <cell r="BA304">
            <v>-4.7644544716066529E-2</v>
          </cell>
          <cell r="BB304">
            <v>7.1290628704259243E-2</v>
          </cell>
          <cell r="BD304">
            <v>-3.8125147711499163E-2</v>
          </cell>
          <cell r="BE304">
            <v>7.7456405808992865E-2</v>
          </cell>
          <cell r="BG304">
            <v>-6.1020735669829601E-2</v>
          </cell>
          <cell r="BH304">
            <v>0.15790206233587734</v>
          </cell>
          <cell r="BJ304">
            <v>-0.12724702205911284</v>
          </cell>
          <cell r="BK304">
            <v>0.19417931665317387</v>
          </cell>
          <cell r="BM304" t="str">
            <v>PORServices</v>
          </cell>
        </row>
        <row r="305">
          <cell r="G305">
            <v>-5.0838009337894619E-4</v>
          </cell>
          <cell r="H305">
            <v>9.6078903879970312E-3</v>
          </cell>
          <cell r="J305">
            <v>-9.1633523697964847E-4</v>
          </cell>
          <cell r="K305">
            <v>2.3379563353955746E-2</v>
          </cell>
          <cell r="M305">
            <v>-2.2562938975170255E-3</v>
          </cell>
          <cell r="N305">
            <v>2.3850333876907825E-2</v>
          </cell>
          <cell r="R305">
            <v>-8.9960140758194029E-4</v>
          </cell>
          <cell r="S305">
            <v>1.6934841871261597E-2</v>
          </cell>
          <cell r="U305">
            <v>-1.6233428614214063E-3</v>
          </cell>
          <cell r="V305">
            <v>4.1212392970919609E-2</v>
          </cell>
          <cell r="X305">
            <v>-3.9728016126900911E-3</v>
          </cell>
          <cell r="Y305">
            <v>4.2043168097734451E-2</v>
          </cell>
          <cell r="AC305">
            <v>-1.6667876625433564E-3</v>
          </cell>
          <cell r="AD305">
            <v>5.2889281883835793E-2</v>
          </cell>
          <cell r="AF305">
            <v>-3.0162076000124216E-3</v>
          </cell>
          <cell r="AG305">
            <v>0.13112158328294754</v>
          </cell>
          <cell r="AI305">
            <v>-7.269964087754488E-3</v>
          </cell>
          <cell r="AJ305">
            <v>0.13270749151706696</v>
          </cell>
          <cell r="AL305">
            <v>-1.9288455444417187E-2</v>
          </cell>
          <cell r="AM305">
            <v>0.36453308868171291</v>
          </cell>
          <cell r="AO305">
            <v>-3.4766686620549304E-2</v>
          </cell>
          <cell r="AP305">
            <v>0.88704430392903322</v>
          </cell>
          <cell r="AR305">
            <v>-8.5606074821909781E-2</v>
          </cell>
          <cell r="AS305">
            <v>0.90490581419422289</v>
          </cell>
          <cell r="AU305">
            <v>-1.9465826986779101E-2</v>
          </cell>
          <cell r="AV305">
            <v>0.36644084717532455</v>
          </cell>
          <cell r="AX305">
            <v>-3.5126347084749029E-2</v>
          </cell>
          <cell r="AY305">
            <v>0.89176529129652415</v>
          </cell>
          <cell r="BA305">
            <v>-8.5964592978227783E-2</v>
          </cell>
          <cell r="BB305">
            <v>0.90974183596086122</v>
          </cell>
          <cell r="BD305">
            <v>-1.9920364452703305E-2</v>
          </cell>
          <cell r="BE305">
            <v>0.63209837368253363</v>
          </cell>
          <cell r="BG305">
            <v>-3.6047755816465965E-2</v>
          </cell>
          <cell r="BH305">
            <v>1.5670800698309468</v>
          </cell>
          <cell r="BJ305">
            <v>-8.6885892810816892E-2</v>
          </cell>
          <cell r="BK305">
            <v>1.5860338158431988</v>
          </cell>
          <cell r="BM305" t="str">
            <v>PORTextiles, Garments and Leather</v>
          </cell>
        </row>
        <row r="306">
          <cell r="G306">
            <v>-1.3783082831650972E-3</v>
          </cell>
          <cell r="H306">
            <v>8.4973634220659733E-3</v>
          </cell>
          <cell r="J306">
            <v>-2.2970125428400934E-3</v>
          </cell>
          <cell r="K306">
            <v>1.1372846318408847E-2</v>
          </cell>
          <cell r="M306">
            <v>-5.287764361128211E-3</v>
          </cell>
          <cell r="N306">
            <v>1.1857368983328342E-2</v>
          </cell>
          <cell r="R306">
            <v>-2.3154102455009706E-3</v>
          </cell>
          <cell r="S306">
            <v>9.8878238350152969E-3</v>
          </cell>
          <cell r="U306">
            <v>-3.9011696208035573E-3</v>
          </cell>
          <cell r="V306">
            <v>1.8571261723991483E-2</v>
          </cell>
          <cell r="X306">
            <v>-9.2343990399967879E-3</v>
          </cell>
          <cell r="Y306">
            <v>1.9361479440703988E-2</v>
          </cell>
          <cell r="AC306">
            <v>-1.2949670781381428E-4</v>
          </cell>
          <cell r="AD306">
            <v>1.3758396205957979E-2</v>
          </cell>
          <cell r="AF306">
            <v>-2.1134852431714535E-4</v>
          </cell>
          <cell r="AG306">
            <v>7.9439815017394722E-3</v>
          </cell>
          <cell r="AI306">
            <v>-4.5983176096342504E-4</v>
          </cell>
          <cell r="AJ306">
            <v>7.9800671082921326E-3</v>
          </cell>
          <cell r="AL306">
            <v>-5.8845768155203607E-2</v>
          </cell>
          <cell r="AM306">
            <v>0.36278812510445202</v>
          </cell>
          <cell r="AO306">
            <v>-9.8069110660181605E-2</v>
          </cell>
          <cell r="AP306">
            <v>0.4855545641654424</v>
          </cell>
          <cell r="AR306">
            <v>-0.22575686401576039</v>
          </cell>
          <cell r="AS306">
            <v>0.50624087125221395</v>
          </cell>
          <cell r="AU306">
            <v>-4.8489731903371844E-2</v>
          </cell>
          <cell r="AV306">
            <v>0.20707255994884161</v>
          </cell>
          <cell r="AX306">
            <v>-8.1698985909693309E-2</v>
          </cell>
          <cell r="AY306">
            <v>0.38892265586777669</v>
          </cell>
          <cell r="BA306">
            <v>-0.1933884220337449</v>
          </cell>
          <cell r="BB306">
            <v>0.40547153540354702</v>
          </cell>
          <cell r="BD306">
            <v>-9.8338625091398957E-2</v>
          </cell>
          <cell r="BE306">
            <v>10.448001259629674</v>
          </cell>
          <cell r="BG306">
            <v>-0.16049615196647518</v>
          </cell>
          <cell r="BH306">
            <v>6.0325874828860364</v>
          </cell>
          <cell r="BJ306">
            <v>-0.34919206758147564</v>
          </cell>
          <cell r="BK306">
            <v>6.0599905651256245</v>
          </cell>
          <cell r="BM306" t="str">
            <v>KORAgriculture, Mining and Quarrying</v>
          </cell>
        </row>
        <row r="307">
          <cell r="G307">
            <v>-3.8972350303083658E-2</v>
          </cell>
          <cell r="H307">
            <v>6.9875809364020824E-2</v>
          </cell>
          <cell r="J307">
            <v>-8.22095712646842E-2</v>
          </cell>
          <cell r="K307">
            <v>0.24349554628133774</v>
          </cell>
          <cell r="M307">
            <v>-0.1966820377856493</v>
          </cell>
          <cell r="N307">
            <v>0.26059820502996445</v>
          </cell>
          <cell r="R307">
            <v>-1.9585720729082823E-2</v>
          </cell>
          <cell r="S307">
            <v>3.6193758249282837E-2</v>
          </cell>
          <cell r="U307">
            <v>-4.0423672180622816E-2</v>
          </cell>
          <cell r="V307">
            <v>0.12082843855023384</v>
          </cell>
          <cell r="X307">
            <v>-0.1001672986894846</v>
          </cell>
          <cell r="Y307">
            <v>0.12956370785832405</v>
          </cell>
          <cell r="AC307">
            <v>-0.13302556797862053</v>
          </cell>
          <cell r="AD307">
            <v>0.34612368047237396</v>
          </cell>
          <cell r="AF307">
            <v>-0.27637176774442196</v>
          </cell>
          <cell r="AG307">
            <v>1.2713014334440231</v>
          </cell>
          <cell r="AI307">
            <v>-0.75993447005748749</v>
          </cell>
          <cell r="AJ307">
            <v>1.3271827548742294</v>
          </cell>
          <cell r="AL307">
            <v>-0.31323969035525251</v>
          </cell>
          <cell r="AM307">
            <v>0.56162578644318195</v>
          </cell>
          <cell r="AO307">
            <v>-0.66075821568170079</v>
          </cell>
          <cell r="AP307">
            <v>1.9570918594051099</v>
          </cell>
          <cell r="AR307">
            <v>-1.5808289758070386</v>
          </cell>
          <cell r="AS307">
            <v>2.0945542266734116</v>
          </cell>
          <cell r="AU307">
            <v>-0.29759088669921219</v>
          </cell>
          <cell r="AV307">
            <v>0.5499380267577928</v>
          </cell>
          <cell r="AX307">
            <v>-0.61420851518662289</v>
          </cell>
          <cell r="AY307">
            <v>1.8359008924931817</v>
          </cell>
          <cell r="BA307">
            <v>-1.5219697884798991</v>
          </cell>
          <cell r="BB307">
            <v>1.9686270032607538</v>
          </cell>
          <cell r="BD307">
            <v>-0.34373246339804542</v>
          </cell>
          <cell r="BE307">
            <v>0.89436900843218492</v>
          </cell>
          <cell r="BG307">
            <v>-0.71413300453436457</v>
          </cell>
          <cell r="BH307">
            <v>3.2849893451265828</v>
          </cell>
          <cell r="BJ307">
            <v>-1.963638655208974</v>
          </cell>
          <cell r="BK307">
            <v>3.4293843254677299</v>
          </cell>
          <cell r="BM307" t="str">
            <v>KORElectronics and Machinery</v>
          </cell>
        </row>
        <row r="308">
          <cell r="G308">
            <v>-4.5120755952666514E-2</v>
          </cell>
          <cell r="H308">
            <v>0.11150212693610229</v>
          </cell>
          <cell r="J308">
            <v>-7.0335209806216881E-2</v>
          </cell>
          <cell r="K308">
            <v>0.19682583032408729</v>
          </cell>
          <cell r="M308">
            <v>-0.2702484626788646</v>
          </cell>
          <cell r="N308">
            <v>0.21740542154293507</v>
          </cell>
          <cell r="R308">
            <v>-1.8987736359122209E-2</v>
          </cell>
          <cell r="S308">
            <v>5.8386868331581354E-2</v>
          </cell>
          <cell r="U308">
            <v>-3.198009476182051E-2</v>
          </cell>
          <cell r="V308">
            <v>0.10332229116465896</v>
          </cell>
          <cell r="X308">
            <v>-0.15514502534642816</v>
          </cell>
          <cell r="Y308">
            <v>0.1153713105013594</v>
          </cell>
          <cell r="AC308">
            <v>-0.14370941718243557</v>
          </cell>
          <cell r="AD308">
            <v>0.48387995092207348</v>
          </cell>
          <cell r="AF308">
            <v>-0.19879484068815145</v>
          </cell>
          <cell r="AG308">
            <v>0.73605057455370115</v>
          </cell>
          <cell r="AI308">
            <v>-1.1728004282167603</v>
          </cell>
          <cell r="AJ308">
            <v>0.79315452280388854</v>
          </cell>
          <cell r="AL308">
            <v>-0.1781029291996338</v>
          </cell>
          <cell r="AM308">
            <v>0.44012683298440181</v>
          </cell>
          <cell r="AO308">
            <v>-0.27763069629195181</v>
          </cell>
          <cell r="AP308">
            <v>0.77692086895982926</v>
          </cell>
          <cell r="AR308">
            <v>-1.0667383956353955</v>
          </cell>
          <cell r="AS308">
            <v>0.85815367192201564</v>
          </cell>
          <cell r="AU308">
            <v>-0.10289761689449929</v>
          </cell>
          <cell r="AV308">
            <v>0.31640789063127545</v>
          </cell>
          <cell r="AX308">
            <v>-0.17330531016514053</v>
          </cell>
          <cell r="AY308">
            <v>0.55992022070683956</v>
          </cell>
          <cell r="BA308">
            <v>-0.84075600583713594</v>
          </cell>
          <cell r="BB308">
            <v>0.62521580687957334</v>
          </cell>
          <cell r="BD308">
            <v>-0.32821664264592021</v>
          </cell>
          <cell r="BE308">
            <v>1.1051290586872309</v>
          </cell>
          <cell r="BG308">
            <v>-0.4540257449041436</v>
          </cell>
          <cell r="BH308">
            <v>1.6810592731785376</v>
          </cell>
          <cell r="BJ308">
            <v>-2.6785483275208062</v>
          </cell>
          <cell r="BK308">
            <v>1.8114784659076388</v>
          </cell>
          <cell r="BM308" t="str">
            <v>KOROther</v>
          </cell>
        </row>
        <row r="309">
          <cell r="G309">
            <v>-3.6812154299695976E-2</v>
          </cell>
          <cell r="H309">
            <v>7.0267635630443692E-2</v>
          </cell>
          <cell r="J309">
            <v>-6.8313792813569307E-2</v>
          </cell>
          <cell r="K309">
            <v>0.15627415245398879</v>
          </cell>
          <cell r="M309">
            <v>-0.18329022079706192</v>
          </cell>
          <cell r="N309">
            <v>0.17319338809465989</v>
          </cell>
          <cell r="R309">
            <v>-5.3325672393839341E-2</v>
          </cell>
          <cell r="S309">
            <v>9.8144370029331185E-2</v>
          </cell>
          <cell r="U309">
            <v>-9.9582194714457728E-2</v>
          </cell>
          <cell r="V309">
            <v>0.21813618816668168</v>
          </cell>
          <cell r="X309">
            <v>-0.25870935778948478</v>
          </cell>
          <cell r="Y309">
            <v>0.24222163780359551</v>
          </cell>
          <cell r="AC309">
            <v>-1.5807085221581474E-2</v>
          </cell>
          <cell r="AD309">
            <v>2.5643531953278398E-2</v>
          </cell>
          <cell r="AF309">
            <v>-2.9666546772773472E-2</v>
          </cell>
          <cell r="AG309">
            <v>5.9982561041124427E-2</v>
          </cell>
          <cell r="AI309">
            <v>-7.2284230592686072E-2</v>
          </cell>
          <cell r="AJ309">
            <v>6.7456839541591762E-2</v>
          </cell>
          <cell r="AL309">
            <v>-6.2830758344230214E-2</v>
          </cell>
          <cell r="AM309">
            <v>0.11993236792863521</v>
          </cell>
          <cell r="AO309">
            <v>-0.11659756103659037</v>
          </cell>
          <cell r="AP309">
            <v>0.26672776138958681</v>
          </cell>
          <cell r="AR309">
            <v>-0.31283862052745737</v>
          </cell>
          <cell r="AS309">
            <v>0.29560540862678952</v>
          </cell>
          <cell r="AU309">
            <v>-7.7674163951954325E-2</v>
          </cell>
          <cell r="AV309">
            <v>0.14295707013907721</v>
          </cell>
          <cell r="AX309">
            <v>-0.1450514052934819</v>
          </cell>
          <cell r="AY309">
            <v>0.31773712890811412</v>
          </cell>
          <cell r="BA309">
            <v>-0.37683599982448257</v>
          </cell>
          <cell r="BB309">
            <v>0.35281999012620008</v>
          </cell>
          <cell r="BD309">
            <v>-0.11240845531102524</v>
          </cell>
          <cell r="BE309">
            <v>0.18235808659090333</v>
          </cell>
          <cell r="BG309">
            <v>-0.2109668323029455</v>
          </cell>
          <cell r="BH309">
            <v>0.42655220350342976</v>
          </cell>
          <cell r="BJ309">
            <v>-0.51403270054976435</v>
          </cell>
          <cell r="BK309">
            <v>0.47970381804997814</v>
          </cell>
          <cell r="BM309" t="str">
            <v>KORServices</v>
          </cell>
        </row>
        <row r="310">
          <cell r="G310">
            <v>-2.4019627890083939E-3</v>
          </cell>
          <cell r="H310">
            <v>1.3540069572627544E-2</v>
          </cell>
          <cell r="J310">
            <v>-4.7846921370364726E-3</v>
          </cell>
          <cell r="K310">
            <v>2.6321176439523697E-2</v>
          </cell>
          <cell r="M310">
            <v>-9.1515763197094202E-3</v>
          </cell>
          <cell r="N310">
            <v>2.7191536501049995E-2</v>
          </cell>
          <cell r="R310">
            <v>-2.8717690147459507E-3</v>
          </cell>
          <cell r="S310">
            <v>1.6434493009001017E-2</v>
          </cell>
          <cell r="U310">
            <v>-5.7214570697396994E-3</v>
          </cell>
          <cell r="V310">
            <v>3.1799650751054287E-2</v>
          </cell>
          <cell r="X310">
            <v>-1.0912862024269998E-2</v>
          </cell>
          <cell r="Y310">
            <v>3.2843451946973801E-2</v>
          </cell>
          <cell r="AC310">
            <v>-6.200350122526288E-3</v>
          </cell>
          <cell r="AD310">
            <v>7.7725512906908989E-2</v>
          </cell>
          <cell r="AF310">
            <v>-1.2352891732007265E-2</v>
          </cell>
          <cell r="AG310">
            <v>0.1412569060921669</v>
          </cell>
          <cell r="AI310">
            <v>-2.3629906587302685E-2</v>
          </cell>
          <cell r="AJ310">
            <v>0.14349158108234406</v>
          </cell>
          <cell r="AL310">
            <v>-0.18582627151265552</v>
          </cell>
          <cell r="AM310">
            <v>1.0475185778136293</v>
          </cell>
          <cell r="AO310">
            <v>-0.37016456051280672</v>
          </cell>
          <cell r="AP310">
            <v>2.0363205050327484</v>
          </cell>
          <cell r="AR310">
            <v>-0.7080056834090982</v>
          </cell>
          <cell r="AS310">
            <v>2.1036553387974828</v>
          </cell>
          <cell r="AU310">
            <v>-0.1867880956990044</v>
          </cell>
          <cell r="AV310">
            <v>1.0689465751483729</v>
          </cell>
          <cell r="AX310">
            <v>-0.3721399824264161</v>
          </cell>
          <cell r="AY310">
            <v>2.0683405166582682</v>
          </cell>
          <cell r="BA310">
            <v>-0.70980385458323514</v>
          </cell>
          <cell r="BB310">
            <v>2.1362323410609343</v>
          </cell>
          <cell r="BD310">
            <v>-0.18670793449101405</v>
          </cell>
          <cell r="BE310">
            <v>2.3405081463675206</v>
          </cell>
          <cell r="BG310">
            <v>-0.37197623597012008</v>
          </cell>
          <cell r="BH310">
            <v>4.2535961111682861</v>
          </cell>
          <cell r="BJ310">
            <v>-0.71155514832980082</v>
          </cell>
          <cell r="BK310">
            <v>4.3208877226788802</v>
          </cell>
          <cell r="BM310" t="str">
            <v>KORTextiles, Garments and Leather</v>
          </cell>
        </row>
        <row r="311">
          <cell r="G311">
            <v>-1.2855311506427824E-3</v>
          </cell>
          <cell r="H311">
            <v>3.7430805386975408E-3</v>
          </cell>
          <cell r="J311">
            <v>-1.8008401966653764E-3</v>
          </cell>
          <cell r="K311">
            <v>5.4548205807805061E-3</v>
          </cell>
          <cell r="M311">
            <v>-4.2790607549250126E-3</v>
          </cell>
          <cell r="N311">
            <v>6.2389734666794538E-3</v>
          </cell>
          <cell r="R311">
            <v>-2.8264777502045035E-3</v>
          </cell>
          <cell r="S311">
            <v>9.8181167850270867E-3</v>
          </cell>
          <cell r="U311">
            <v>-4.4969741720706224E-3</v>
          </cell>
          <cell r="V311">
            <v>1.4829685213044286E-2</v>
          </cell>
          <cell r="X311">
            <v>-9.0812884736806154E-3</v>
          </cell>
          <cell r="Y311">
            <v>1.6346127958968282E-2</v>
          </cell>
          <cell r="AC311">
            <v>-5.0233412184752524E-4</v>
          </cell>
          <cell r="AD311">
            <v>4.0526266675442457E-3</v>
          </cell>
          <cell r="AF311">
            <v>-7.7170743315946311E-4</v>
          </cell>
          <cell r="AG311">
            <v>5.6673111394047737E-3</v>
          </cell>
          <cell r="AI311">
            <v>-1.6306645411532372E-3</v>
          </cell>
          <cell r="AJ311">
            <v>5.9462864883244038E-3</v>
          </cell>
          <cell r="AL311">
            <v>-2.1410007503366316E-2</v>
          </cell>
          <cell r="AM311">
            <v>6.2339510309919778E-2</v>
          </cell>
          <cell r="AO311">
            <v>-2.9992273702345421E-2</v>
          </cell>
          <cell r="AP311">
            <v>9.0847856549903294E-2</v>
          </cell>
          <cell r="AR311">
            <v>-7.1266046586655071E-2</v>
          </cell>
          <cell r="AS311">
            <v>0.10390760944853063</v>
          </cell>
          <cell r="AU311">
            <v>-1.2055914605078178E-2</v>
          </cell>
          <cell r="AV311">
            <v>4.1877696555158495E-2</v>
          </cell>
          <cell r="AX311">
            <v>-1.9181165178393127E-2</v>
          </cell>
          <cell r="AY311">
            <v>6.3253785930463061E-2</v>
          </cell>
          <cell r="BA311">
            <v>-3.8734866508272646E-2</v>
          </cell>
          <cell r="BB311">
            <v>6.9721943780645043E-2</v>
          </cell>
          <cell r="BD311">
            <v>-1.3791288602575861E-2</v>
          </cell>
          <cell r="BE311">
            <v>0.11126248753526378</v>
          </cell>
          <cell r="BG311">
            <v>-2.1186774826906195E-2</v>
          </cell>
          <cell r="BH311">
            <v>0.15559270239629122</v>
          </cell>
          <cell r="BJ311">
            <v>-4.4768938288164646E-2</v>
          </cell>
          <cell r="BK311">
            <v>0.16325180692975297</v>
          </cell>
          <cell r="BM311" t="str">
            <v>ROMAgriculture, Mining and Quarrying</v>
          </cell>
        </row>
        <row r="312">
          <cell r="G312">
            <v>-2.0425705006346107E-3</v>
          </cell>
          <cell r="H312">
            <v>1.7110959161072969E-2</v>
          </cell>
          <cell r="J312">
            <v>-3.5441494546830654E-3</v>
          </cell>
          <cell r="K312">
            <v>2.7495351620018482E-2</v>
          </cell>
          <cell r="M312">
            <v>-2.3811576422303915E-2</v>
          </cell>
          <cell r="N312">
            <v>3.3512145280838013E-2</v>
          </cell>
          <cell r="R312">
            <v>-1.2492803216446191E-3</v>
          </cell>
          <cell r="S312">
            <v>1.0932098375633359E-2</v>
          </cell>
          <cell r="U312">
            <v>-2.1767005091533065E-3</v>
          </cell>
          <cell r="V312">
            <v>1.7732162028551102E-2</v>
          </cell>
          <cell r="X312">
            <v>-1.5704857651144266E-2</v>
          </cell>
          <cell r="Y312">
            <v>2.1604358684271574E-2</v>
          </cell>
          <cell r="AC312">
            <v>-7.6166389044374228E-3</v>
          </cell>
          <cell r="AD312">
            <v>8.9910989627242088E-2</v>
          </cell>
          <cell r="AF312">
            <v>-1.3308105990290642E-2</v>
          </cell>
          <cell r="AG312">
            <v>0.14315968751907349</v>
          </cell>
          <cell r="AI312">
            <v>-0.11429217085242271</v>
          </cell>
          <cell r="AJ312">
            <v>0.17164314538240433</v>
          </cell>
          <cell r="AL312">
            <v>-5.1495260498230631E-2</v>
          </cell>
          <cell r="AM312">
            <v>0.43138452215004441</v>
          </cell>
          <cell r="AO312">
            <v>-8.935157898190689E-2</v>
          </cell>
          <cell r="AP312">
            <v>0.6931855197768676</v>
          </cell>
          <cell r="AR312">
            <v>-0.60031383512055092</v>
          </cell>
          <cell r="AS312">
            <v>0.84487495073248997</v>
          </cell>
          <cell r="AU312">
            <v>-5.1950429961912584E-2</v>
          </cell>
          <cell r="AV312">
            <v>0.45460350344142902</v>
          </cell>
          <cell r="AX312">
            <v>-9.0516536112538043E-2</v>
          </cell>
          <cell r="AY312">
            <v>0.73737929396408142</v>
          </cell>
          <cell r="BA312">
            <v>-0.65307528929417302</v>
          </cell>
          <cell r="BB312">
            <v>0.89840182643856858</v>
          </cell>
          <cell r="BD312">
            <v>-5.2334249820343827E-2</v>
          </cell>
          <cell r="BE312">
            <v>0.61778223331620308</v>
          </cell>
          <cell r="BG312">
            <v>-9.1440562204639128E-2</v>
          </cell>
          <cell r="BH312">
            <v>0.98365630100445622</v>
          </cell>
          <cell r="BJ312">
            <v>-0.78530636635739315</v>
          </cell>
          <cell r="BK312">
            <v>1.1793673512812837</v>
          </cell>
          <cell r="BM312" t="str">
            <v>ROMElectronics and Machinery</v>
          </cell>
        </row>
        <row r="313">
          <cell r="G313">
            <v>-1.2908350850921124E-2</v>
          </cell>
          <cell r="H313">
            <v>2.7502876706421375E-2</v>
          </cell>
          <cell r="J313">
            <v>-1.5708574137534015E-2</v>
          </cell>
          <cell r="K313">
            <v>3.622869128594175E-2</v>
          </cell>
          <cell r="M313">
            <v>-4.3942716729361564E-2</v>
          </cell>
          <cell r="N313">
            <v>4.4947198824957013E-2</v>
          </cell>
          <cell r="R313">
            <v>-9.6859760596998967E-3</v>
          </cell>
          <cell r="S313">
            <v>1.5522518689977005E-2</v>
          </cell>
          <cell r="U313">
            <v>-1.1579675774555653E-2</v>
          </cell>
          <cell r="V313">
            <v>2.2508631314849481E-2</v>
          </cell>
          <cell r="X313">
            <v>-3.0020305319339968E-2</v>
          </cell>
          <cell r="Y313">
            <v>2.8156077489256859E-2</v>
          </cell>
          <cell r="AC313">
            <v>-5.8072523330338299E-2</v>
          </cell>
          <cell r="AD313">
            <v>0.11115139652974904</v>
          </cell>
          <cell r="AF313">
            <v>-6.3671337687992491E-2</v>
          </cell>
          <cell r="AG313">
            <v>0.13027135044103488</v>
          </cell>
          <cell r="AI313">
            <v>-0.1439558585989289</v>
          </cell>
          <cell r="AJ313">
            <v>0.15661123982863501</v>
          </cell>
          <cell r="AL313">
            <v>-4.6318045419998975E-2</v>
          </cell>
          <cell r="AM313">
            <v>9.868646329656855E-2</v>
          </cell>
          <cell r="AO313">
            <v>-5.6365871890893156E-2</v>
          </cell>
          <cell r="AP313">
            <v>0.12999663457161362</v>
          </cell>
          <cell r="AR313">
            <v>-0.15767628048345758</v>
          </cell>
          <cell r="AS313">
            <v>0.16128058655358937</v>
          </cell>
          <cell r="AU313">
            <v>-5.1773491084869172E-2</v>
          </cell>
          <cell r="AV313">
            <v>8.2970985893097426E-2</v>
          </cell>
          <cell r="AX313">
            <v>-6.1895697117612704E-2</v>
          </cell>
          <cell r="AY313">
            <v>0.12031316364290839</v>
          </cell>
          <cell r="BA313">
            <v>-0.16046457272206538</v>
          </cell>
          <cell r="BB313">
            <v>0.15049989984386675</v>
          </cell>
          <cell r="BD313">
            <v>-0.17386683356878407</v>
          </cell>
          <cell r="BE313">
            <v>0.33278287653258787</v>
          </cell>
          <cell r="BG313">
            <v>-0.19062946188729957</v>
          </cell>
          <cell r="BH313">
            <v>0.39002726086261513</v>
          </cell>
          <cell r="BJ313">
            <v>-0.43099813600136155</v>
          </cell>
          <cell r="BK313">
            <v>0.46888784589907695</v>
          </cell>
          <cell r="BM313" t="str">
            <v>ROMOther</v>
          </cell>
        </row>
        <row r="314">
          <cell r="G314">
            <v>-1.2523125111158606E-2</v>
          </cell>
          <cell r="H314">
            <v>2.7927351150310642E-2</v>
          </cell>
          <cell r="J314">
            <v>-1.8366898681961175E-2</v>
          </cell>
          <cell r="K314">
            <v>4.5322544754071714E-2</v>
          </cell>
          <cell r="M314">
            <v>-4.9709629690369184E-2</v>
          </cell>
          <cell r="N314">
            <v>5.6878629804486991E-2</v>
          </cell>
          <cell r="R314">
            <v>-1.2944753806209519E-2</v>
          </cell>
          <cell r="S314">
            <v>2.7942279594981301E-2</v>
          </cell>
          <cell r="U314">
            <v>-1.8669876608441882E-2</v>
          </cell>
          <cell r="V314">
            <v>4.4641677583058481E-2</v>
          </cell>
          <cell r="X314">
            <v>-4.7966130913209781E-2</v>
          </cell>
          <cell r="Y314">
            <v>5.5830260625043593E-2</v>
          </cell>
          <cell r="AC314">
            <v>-1.3449758362978237E-2</v>
          </cell>
          <cell r="AD314">
            <v>2.9091613887247014E-2</v>
          </cell>
          <cell r="AF314">
            <v>-1.9767367121901414E-2</v>
          </cell>
          <cell r="AG314">
            <v>4.9097385628777079E-2</v>
          </cell>
          <cell r="AI314">
            <v>-5.1740947162630224E-2</v>
          </cell>
          <cell r="AJ314">
            <v>6.0957575887360171E-2</v>
          </cell>
          <cell r="AL314">
            <v>-2.07955119192169E-2</v>
          </cell>
          <cell r="AM314">
            <v>4.6375290397838255E-2</v>
          </cell>
          <cell r="AO314">
            <v>-3.049950048965341E-2</v>
          </cell>
          <cell r="AP314">
            <v>7.5261207667943003E-2</v>
          </cell>
          <cell r="AR314">
            <v>-8.2546264414848775E-2</v>
          </cell>
          <cell r="AS314">
            <v>9.445088295045416E-2</v>
          </cell>
          <cell r="AU314">
            <v>-2.5104791336629111E-2</v>
          </cell>
          <cell r="AV314">
            <v>5.4190686760319601E-2</v>
          </cell>
          <cell r="AX314">
            <v>-3.6207977652747025E-2</v>
          </cell>
          <cell r="AY314">
            <v>8.657715839309002E-2</v>
          </cell>
          <cell r="BA314">
            <v>-9.3024535331365607E-2</v>
          </cell>
          <cell r="BB314">
            <v>0.1082760679920384</v>
          </cell>
          <cell r="BD314">
            <v>-3.0153104101252839E-2</v>
          </cell>
          <cell r="BE314">
            <v>6.5220685631810063E-2</v>
          </cell>
          <cell r="BG314">
            <v>-4.4316593841198994E-2</v>
          </cell>
          <cell r="BH314">
            <v>0.11007176039971996</v>
          </cell>
          <cell r="BJ314">
            <v>-0.11599837885464739</v>
          </cell>
          <cell r="BK314">
            <v>0.13666120103324902</v>
          </cell>
          <cell r="BM314" t="str">
            <v>ROMServices</v>
          </cell>
        </row>
        <row r="315">
          <cell r="G315">
            <v>-1.786044940672582E-4</v>
          </cell>
          <cell r="H315">
            <v>5.6900526396930218E-3</v>
          </cell>
          <cell r="J315">
            <v>-2.7222049538977444E-4</v>
          </cell>
          <cell r="K315">
            <v>1.2094489298760891E-2</v>
          </cell>
          <cell r="M315">
            <v>-9.4304315280169249E-4</v>
          </cell>
          <cell r="N315">
            <v>1.2340199202299118E-2</v>
          </cell>
          <cell r="R315">
            <v>-3.536789990903344E-4</v>
          </cell>
          <cell r="S315">
            <v>1.2076294515281916E-2</v>
          </cell>
          <cell r="U315">
            <v>-5.4056943918112665E-4</v>
          </cell>
          <cell r="V315">
            <v>2.5707731023430824E-2</v>
          </cell>
          <cell r="X315">
            <v>-1.8672030710149556E-3</v>
          </cell>
          <cell r="Y315">
            <v>2.6219552382826805E-2</v>
          </cell>
          <cell r="AC315">
            <v>-3.3967500348808244E-4</v>
          </cell>
          <cell r="AD315">
            <v>2.8162682428956032E-2</v>
          </cell>
          <cell r="AF315">
            <v>-5.2205823885742575E-4</v>
          </cell>
          <cell r="AG315">
            <v>6.0554178431630135E-2</v>
          </cell>
          <cell r="AI315">
            <v>-1.8085130723193288E-3</v>
          </cell>
          <cell r="AJ315">
            <v>6.1191627755761147E-2</v>
          </cell>
          <cell r="AL315">
            <v>-9.2070821686466003E-3</v>
          </cell>
          <cell r="AM315">
            <v>0.29332286665670221</v>
          </cell>
          <cell r="AO315">
            <v>-1.403299778167677E-2</v>
          </cell>
          <cell r="AP315">
            <v>0.62347231150619808</v>
          </cell>
          <cell r="AR315">
            <v>-4.8613982765489901E-2</v>
          </cell>
          <cell r="AS315">
            <v>0.63613868523515238</v>
          </cell>
          <cell r="AU315">
            <v>-9.1171885362850581E-3</v>
          </cell>
          <cell r="AV315">
            <v>0.31130447156521412</v>
          </cell>
          <cell r="AX315">
            <v>-1.3934877407604887E-2</v>
          </cell>
          <cell r="AY315">
            <v>0.66269761898093038</v>
          </cell>
          <cell r="BA315">
            <v>-4.8133031584455879E-2</v>
          </cell>
          <cell r="BB315">
            <v>0.67589142421820148</v>
          </cell>
          <cell r="BD315">
            <v>-8.9428111739624384E-3</v>
          </cell>
          <cell r="BE315">
            <v>0.74145447421261301</v>
          </cell>
          <cell r="BG315">
            <v>-1.3744515210042944E-2</v>
          </cell>
          <cell r="BH315">
            <v>1.594243255899449</v>
          </cell>
          <cell r="BJ315">
            <v>-4.7613721190296159E-2</v>
          </cell>
          <cell r="BK315">
            <v>1.6110257358586306</v>
          </cell>
          <cell r="BM315" t="str">
            <v>ROMTextiles, Garments and Leather</v>
          </cell>
        </row>
        <row r="316">
          <cell r="G316">
            <v>-2.1200430928729475E-2</v>
          </cell>
          <cell r="H316">
            <v>2.2781430277973413E-2</v>
          </cell>
          <cell r="J316">
            <v>-3.167459147516638E-2</v>
          </cell>
          <cell r="K316">
            <v>4.1702266782522202E-2</v>
          </cell>
          <cell r="M316">
            <v>-4.5755703700706363E-2</v>
          </cell>
          <cell r="N316">
            <v>4.7373071312904358E-2</v>
          </cell>
          <cell r="R316">
            <v>-4.9498474691063166E-3</v>
          </cell>
          <cell r="S316">
            <v>2.5716280099004507E-2</v>
          </cell>
          <cell r="U316">
            <v>-7.4108445551246405E-3</v>
          </cell>
          <cell r="V316">
            <v>4.6250949613749981E-2</v>
          </cell>
          <cell r="X316">
            <v>-1.0236770380288363E-2</v>
          </cell>
          <cell r="Y316">
            <v>4.7461020760238171E-2</v>
          </cell>
          <cell r="AC316">
            <v>-7.3786444801953621E-2</v>
          </cell>
          <cell r="AD316">
            <v>8.3677954971790314E-2</v>
          </cell>
          <cell r="AF316">
            <v>-0.11023276671767235</v>
          </cell>
          <cell r="AG316">
            <v>0.16202759556472301</v>
          </cell>
          <cell r="AI316">
            <v>-0.15948760526953265</v>
          </cell>
          <cell r="AJ316">
            <v>0.18182176165282726</v>
          </cell>
          <cell r="AL316">
            <v>-0.14712747390938094</v>
          </cell>
          <cell r="AM316">
            <v>0.15809934713632653</v>
          </cell>
          <cell r="AO316">
            <v>-0.2198164106436927</v>
          </cell>
          <cell r="AP316">
            <v>0.28940681388193262</v>
          </cell>
          <cell r="AR316">
            <v>-0.3175369937083859</v>
          </cell>
          <cell r="AS316">
            <v>0.32876125664745054</v>
          </cell>
          <cell r="AU316">
            <v>-2.3938695050645987E-2</v>
          </cell>
          <cell r="AV316">
            <v>0.12437033483745162</v>
          </cell>
          <cell r="AX316">
            <v>-3.5840689835418146E-2</v>
          </cell>
          <cell r="AY316">
            <v>0.22368111048202741</v>
          </cell>
          <cell r="BA316">
            <v>-4.950757088307866E-2</v>
          </cell>
          <cell r="BB316">
            <v>0.22953331589768158</v>
          </cell>
          <cell r="BD316">
            <v>-0.18036905262298691</v>
          </cell>
          <cell r="BE316">
            <v>0.20454859295905753</v>
          </cell>
          <cell r="BG316">
            <v>-0.26946114227678392</v>
          </cell>
          <cell r="BH316">
            <v>0.39607225946757901</v>
          </cell>
          <cell r="BJ316">
            <v>-0.38986331899830001</v>
          </cell>
          <cell r="BK316">
            <v>0.44445858563298996</v>
          </cell>
          <cell r="BM316" t="str">
            <v>RUSAgriculture, Mining and Quarrying</v>
          </cell>
        </row>
        <row r="317">
          <cell r="G317">
            <v>-8.3631870802491903E-4</v>
          </cell>
          <cell r="H317">
            <v>1.0351566306781024E-3</v>
          </cell>
          <cell r="J317">
            <v>-1.1732089333236217E-3</v>
          </cell>
          <cell r="K317">
            <v>2.738322364166379E-3</v>
          </cell>
          <cell r="M317">
            <v>-1.9086816464550793E-3</v>
          </cell>
          <cell r="N317">
            <v>3.4126335522159934E-3</v>
          </cell>
          <cell r="R317">
            <v>-1.2827155878767371E-3</v>
          </cell>
          <cell r="S317">
            <v>1.5896435943432152E-3</v>
          </cell>
          <cell r="U317">
            <v>-1.8001589342020452E-3</v>
          </cell>
          <cell r="V317">
            <v>4.2514905799180269E-3</v>
          </cell>
          <cell r="X317">
            <v>-2.9265193734318018E-3</v>
          </cell>
          <cell r="Y317">
            <v>5.2846128819510341E-3</v>
          </cell>
          <cell r="AC317">
            <v>-1.2203103397041559E-3</v>
          </cell>
          <cell r="AD317">
            <v>3.9827760774642229E-3</v>
          </cell>
          <cell r="AF317">
            <v>-1.7144109006039798E-3</v>
          </cell>
          <cell r="AG317">
            <v>1.5594525029882789E-2</v>
          </cell>
          <cell r="AI317">
            <v>-3.2542557455599308E-3</v>
          </cell>
          <cell r="AJ317">
            <v>1.8527851905673742E-2</v>
          </cell>
          <cell r="AL317">
            <v>-4.5728342995277282E-2</v>
          </cell>
          <cell r="AM317">
            <v>5.660042876868588E-2</v>
          </cell>
          <cell r="AO317">
            <v>-6.4148870512349507E-2</v>
          </cell>
          <cell r="AP317">
            <v>0.14972634606723126</v>
          </cell>
          <cell r="AR317">
            <v>-0.10436314309411311</v>
          </cell>
          <cell r="AS317">
            <v>0.18659642083275585</v>
          </cell>
          <cell r="AU317">
            <v>-4.5579810232478916E-2</v>
          </cell>
          <cell r="AV317">
            <v>5.6486140850111881E-2</v>
          </cell>
          <cell r="AX317">
            <v>-6.3966559216021165E-2</v>
          </cell>
          <cell r="AY317">
            <v>0.15107178525724516</v>
          </cell>
          <cell r="BA317">
            <v>-0.10399047064165934</v>
          </cell>
          <cell r="BB317">
            <v>0.18778258765074604</v>
          </cell>
          <cell r="BD317">
            <v>-4.5193551949291415E-2</v>
          </cell>
          <cell r="BE317">
            <v>0.14750001839934543</v>
          </cell>
          <cell r="BG317">
            <v>-6.3492306487922784E-2</v>
          </cell>
          <cell r="BH317">
            <v>0.57753503689347863</v>
          </cell>
          <cell r="BJ317">
            <v>-0.12051965086921891</v>
          </cell>
          <cell r="BK317">
            <v>0.68616925577377574</v>
          </cell>
          <cell r="BM317" t="str">
            <v>RUSElectronics and Machinery</v>
          </cell>
        </row>
        <row r="318">
          <cell r="G318">
            <v>-3.1370595828775549E-2</v>
          </cell>
          <cell r="H318">
            <v>1.9954679322836455E-2</v>
          </cell>
          <cell r="J318">
            <v>-3.6571349693986122E-2</v>
          </cell>
          <cell r="K318">
            <v>3.4243267509737052E-2</v>
          </cell>
          <cell r="M318">
            <v>-4.8800927863339894E-2</v>
          </cell>
          <cell r="N318">
            <v>4.0789273407426663E-2</v>
          </cell>
          <cell r="R318">
            <v>-1.8396358842437621E-2</v>
          </cell>
          <cell r="S318">
            <v>1.7868725713924505E-2</v>
          </cell>
          <cell r="U318">
            <v>-2.1484112286998425E-2</v>
          </cell>
          <cell r="V318">
            <v>3.0094015033682808E-2</v>
          </cell>
          <cell r="X318">
            <v>-2.8591063426574692E-2</v>
          </cell>
          <cell r="Y318">
            <v>3.4943156439112499E-2</v>
          </cell>
          <cell r="AC318">
            <v>-0.20618815545503821</v>
          </cell>
          <cell r="AD318">
            <v>0.11202443397633033</v>
          </cell>
          <cell r="AF318">
            <v>-0.21635176422978475</v>
          </cell>
          <cell r="AG318">
            <v>0.17888340559329663</v>
          </cell>
          <cell r="AI318">
            <v>-0.24500551935352632</v>
          </cell>
          <cell r="AJ318">
            <v>0.20292623777390872</v>
          </cell>
          <cell r="AL318">
            <v>-0.14120378990950228</v>
          </cell>
          <cell r="AM318">
            <v>8.981902550377116E-2</v>
          </cell>
          <cell r="AO318">
            <v>-0.16461316855702568</v>
          </cell>
          <cell r="AP318">
            <v>0.15413411902188043</v>
          </cell>
          <cell r="AR318">
            <v>-0.21966034700185627</v>
          </cell>
          <cell r="AS318">
            <v>0.18359868024885809</v>
          </cell>
          <cell r="AU318">
            <v>-9.4647346244974326E-2</v>
          </cell>
          <cell r="AV318">
            <v>9.1932728867023514E-2</v>
          </cell>
          <cell r="AX318">
            <v>-0.11053351545321391</v>
          </cell>
          <cell r="AY318">
            <v>0.15483056648274321</v>
          </cell>
          <cell r="BA318">
            <v>-0.14709803732489421</v>
          </cell>
          <cell r="BB318">
            <v>0.17977889291633059</v>
          </cell>
          <cell r="BD318">
            <v>-0.86207108778607655</v>
          </cell>
          <cell r="BE318">
            <v>0.4683732944963151</v>
          </cell>
          <cell r="BG318">
            <v>-0.90456505768915618</v>
          </cell>
          <cell r="BH318">
            <v>0.74791013919477323</v>
          </cell>
          <cell r="BJ318">
            <v>-1.0243661868770364</v>
          </cell>
          <cell r="BK318">
            <v>0.84843303511794876</v>
          </cell>
          <cell r="BM318" t="str">
            <v>RUSOther</v>
          </cell>
        </row>
        <row r="319">
          <cell r="G319">
            <v>-2.9369180346293433E-2</v>
          </cell>
          <cell r="H319">
            <v>2.4154124590495485E-2</v>
          </cell>
          <cell r="J319">
            <v>-4.0171196400478948E-2</v>
          </cell>
          <cell r="K319">
            <v>4.2864433196882601E-2</v>
          </cell>
          <cell r="M319">
            <v>-5.7747854649278452E-2</v>
          </cell>
          <cell r="N319">
            <v>5.1717868927880772E-2</v>
          </cell>
          <cell r="R319">
            <v>-2.3434645241650287E-2</v>
          </cell>
          <cell r="S319">
            <v>1.9318432739964919E-2</v>
          </cell>
          <cell r="U319">
            <v>-3.1850268296693685E-2</v>
          </cell>
          <cell r="V319">
            <v>3.4249129796080524E-2</v>
          </cell>
          <cell r="X319">
            <v>-4.5795938956871396E-2</v>
          </cell>
          <cell r="Y319">
            <v>4.1251910653954837E-2</v>
          </cell>
          <cell r="AC319">
            <v>-3.0204354123167576E-2</v>
          </cell>
          <cell r="AD319">
            <v>2.464481948981323E-2</v>
          </cell>
          <cell r="AF319">
            <v>-4.3408652737706888E-2</v>
          </cell>
          <cell r="AG319">
            <v>4.4679770066013091E-2</v>
          </cell>
          <cell r="AI319">
            <v>-6.3107354101362034E-2</v>
          </cell>
          <cell r="AJ319">
            <v>5.4433098214264675E-2</v>
          </cell>
          <cell r="AL319">
            <v>-4.7924043635136651E-2</v>
          </cell>
          <cell r="AM319">
            <v>3.9414219504751158E-2</v>
          </cell>
          <cell r="AO319">
            <v>-6.5550558322447883E-2</v>
          </cell>
          <cell r="AP319">
            <v>6.9945328494060585E-2</v>
          </cell>
          <cell r="AR319">
            <v>-9.4231799233608041E-2</v>
          </cell>
          <cell r="AS319">
            <v>8.4392188613763672E-2</v>
          </cell>
          <cell r="AU319">
            <v>-4.1567790921269152E-2</v>
          </cell>
          <cell r="AV319">
            <v>3.4266555554007309E-2</v>
          </cell>
          <cell r="AX319">
            <v>-5.6495213803802263E-2</v>
          </cell>
          <cell r="AY319">
            <v>6.0750254672881469E-2</v>
          </cell>
          <cell r="BA319">
            <v>-8.1231697598695099E-2</v>
          </cell>
          <cell r="BB319">
            <v>7.3171613202782843E-2</v>
          </cell>
          <cell r="BD319">
            <v>-9.3354270588039995E-2</v>
          </cell>
          <cell r="BE319">
            <v>7.6171108902498466E-2</v>
          </cell>
          <cell r="BG319">
            <v>-0.1341655278246742</v>
          </cell>
          <cell r="BH319">
            <v>0.13809424057025893</v>
          </cell>
          <cell r="BJ319">
            <v>-0.19504939542325739</v>
          </cell>
          <cell r="BK319">
            <v>0.16823939220544767</v>
          </cell>
          <cell r="BM319" t="str">
            <v>RUSServices</v>
          </cell>
        </row>
        <row r="320">
          <cell r="G320">
            <v>-2.3630180521649891E-5</v>
          </cell>
          <cell r="H320">
            <v>8.0859310401137918E-5</v>
          </cell>
          <cell r="J320">
            <v>-3.4545893413451267E-5</v>
          </cell>
          <cell r="K320">
            <v>2.4697754270164296E-4</v>
          </cell>
          <cell r="M320">
            <v>-5.0569203153827402E-5</v>
          </cell>
          <cell r="N320">
            <v>2.5880640896502882E-4</v>
          </cell>
          <cell r="R320">
            <v>-6.3393859591087676E-5</v>
          </cell>
          <cell r="S320">
            <v>2.1063243912067264E-4</v>
          </cell>
          <cell r="U320">
            <v>-9.2633153599308571E-5</v>
          </cell>
          <cell r="V320">
            <v>6.3833792228251696E-4</v>
          </cell>
          <cell r="X320">
            <v>-1.3545410638471367E-4</v>
          </cell>
          <cell r="Y320">
            <v>6.6895149939227849E-4</v>
          </cell>
          <cell r="AC320">
            <v>-1.0596102811177843E-5</v>
          </cell>
          <cell r="AD320">
            <v>3.9321780786849558E-4</v>
          </cell>
          <cell r="AF320">
            <v>-1.5498685968395876E-5</v>
          </cell>
          <cell r="AG320">
            <v>1.5020655118860304E-3</v>
          </cell>
          <cell r="AI320">
            <v>-2.2836604784970405E-5</v>
          </cell>
          <cell r="AJ320">
            <v>1.5391116612590849E-3</v>
          </cell>
          <cell r="AL320">
            <v>-9.0108430134690099E-3</v>
          </cell>
          <cell r="AM320">
            <v>3.0833896996024436E-2</v>
          </cell>
          <cell r="AO320">
            <v>-1.3173306992870485E-2</v>
          </cell>
          <cell r="AP320">
            <v>9.4179384837871638E-2</v>
          </cell>
          <cell r="AR320">
            <v>-1.9283439266063851E-2</v>
          </cell>
          <cell r="AS320">
            <v>9.8690059516342007E-2</v>
          </cell>
          <cell r="AU320">
            <v>-9.1223739746121371E-3</v>
          </cell>
          <cell r="AV320">
            <v>3.0309999946960667E-2</v>
          </cell>
          <cell r="AX320">
            <v>-1.3329907265961474E-2</v>
          </cell>
          <cell r="AY320">
            <v>9.185680264302247E-2</v>
          </cell>
          <cell r="BA320">
            <v>-1.9491840736763931E-2</v>
          </cell>
          <cell r="BB320">
            <v>9.6262095220209731E-2</v>
          </cell>
          <cell r="BD320">
            <v>-8.9116800933840348E-3</v>
          </cell>
          <cell r="BE320">
            <v>0.3307094479159981</v>
          </cell>
          <cell r="BG320">
            <v>-1.3034917995742898E-2</v>
          </cell>
          <cell r="BH320">
            <v>1.263287791725898</v>
          </cell>
          <cell r="BJ320">
            <v>-1.9206355382661418E-2</v>
          </cell>
          <cell r="BK320">
            <v>1.2944448536936353</v>
          </cell>
          <cell r="BM320" t="str">
            <v>RUSTextiles, Garments and Leather</v>
          </cell>
        </row>
        <row r="321">
          <cell r="G321">
            <v>-4.5682791096623987E-6</v>
          </cell>
          <cell r="H321">
            <v>1.57441187184304E-4</v>
          </cell>
          <cell r="J321">
            <v>-8.179861652024556E-6</v>
          </cell>
          <cell r="K321">
            <v>1.9166214042343199E-4</v>
          </cell>
          <cell r="M321">
            <v>-1.2297723515075631E-5</v>
          </cell>
          <cell r="N321">
            <v>1.9428845553193241E-4</v>
          </cell>
          <cell r="R321">
            <v>-1.9186047211405821E-5</v>
          </cell>
          <cell r="S321">
            <v>6.6122796852141619E-4</v>
          </cell>
          <cell r="U321">
            <v>-3.4354117815382779E-5</v>
          </cell>
          <cell r="V321">
            <v>8.0495054135099053E-4</v>
          </cell>
          <cell r="X321">
            <v>-5.1648486987687647E-5</v>
          </cell>
          <cell r="Y321">
            <v>8.1598066026344895E-4</v>
          </cell>
          <cell r="AC321">
            <v>-1.9847464045597007E-6</v>
          </cell>
          <cell r="AD321">
            <v>9.943099576048553E-4</v>
          </cell>
          <cell r="AF321">
            <v>-3.5540474527806509E-6</v>
          </cell>
          <cell r="AG321">
            <v>1.1259428865741938E-3</v>
          </cell>
          <cell r="AI321">
            <v>-5.3433368520927615E-6</v>
          </cell>
          <cell r="AJ321">
            <v>1.1403170647099614E-3</v>
          </cell>
          <cell r="AL321">
            <v>-1.6165985113368884E-2</v>
          </cell>
          <cell r="AM321">
            <v>0.55714456738626794</v>
          </cell>
          <cell r="AO321">
            <v>-2.8946462884974284E-2</v>
          </cell>
          <cell r="AP321">
            <v>0.67824387137995912</v>
          </cell>
          <cell r="AR321">
            <v>-4.3518535207830382E-2</v>
          </cell>
          <cell r="AS321">
            <v>0.68753773673447138</v>
          </cell>
          <cell r="AU321">
            <v>-1.6165984792278824E-2</v>
          </cell>
          <cell r="AV321">
            <v>0.55714453141718234</v>
          </cell>
          <cell r="AX321">
            <v>-2.8946459895369942E-2</v>
          </cell>
          <cell r="AY321">
            <v>0.67824383348128059</v>
          </cell>
          <cell r="BA321">
            <v>-4.351853438006785E-2</v>
          </cell>
          <cell r="BB321">
            <v>0.68753770900608513</v>
          </cell>
          <cell r="BD321">
            <v>-1.6163885425344315E-2</v>
          </cell>
          <cell r="BE321">
            <v>8.0977157560687267</v>
          </cell>
          <cell r="BG321">
            <v>-2.8944360695656451E-2</v>
          </cell>
          <cell r="BH321">
            <v>9.1697416719110514</v>
          </cell>
          <cell r="BJ321">
            <v>-4.3516433367923199E-2</v>
          </cell>
          <cell r="BK321">
            <v>9.2868057804219735</v>
          </cell>
          <cell r="BM321" t="str">
            <v>SINAgriculture, Mining and Quarrying</v>
          </cell>
        </row>
        <row r="322">
          <cell r="G322">
            <v>-2.1163298340979964E-2</v>
          </cell>
          <cell r="H322">
            <v>3.4915088675916195E-2</v>
          </cell>
          <cell r="J322">
            <v>-4.7061531338840723E-2</v>
          </cell>
          <cell r="K322">
            <v>7.5615787878632545E-2</v>
          </cell>
          <cell r="M322">
            <v>-7.4066721368581057E-2</v>
          </cell>
          <cell r="N322">
            <v>8.9099682867527008E-2</v>
          </cell>
          <cell r="R322">
            <v>-1.1795682075899094E-2</v>
          </cell>
          <cell r="S322">
            <v>1.9459951901808381E-2</v>
          </cell>
          <cell r="U322">
            <v>-2.6230483665131032E-2</v>
          </cell>
          <cell r="V322">
            <v>4.2144813574850559E-2</v>
          </cell>
          <cell r="X322">
            <v>-4.128215229138732E-2</v>
          </cell>
          <cell r="Y322">
            <v>4.9659981392323971E-2</v>
          </cell>
          <cell r="AC322">
            <v>-5.2641703106928617E-2</v>
          </cell>
          <cell r="AD322">
            <v>9.8218685947358608E-2</v>
          </cell>
          <cell r="AF322">
            <v>-0.11726493563037366</v>
          </cell>
          <cell r="AG322">
            <v>0.20769736915826797</v>
          </cell>
          <cell r="AI322">
            <v>-0.18516974663361907</v>
          </cell>
          <cell r="AJ322">
            <v>0.24096619710326195</v>
          </cell>
          <cell r="AL322">
            <v>-0.26172771835294445</v>
          </cell>
          <cell r="AM322">
            <v>0.43179689422717499</v>
          </cell>
          <cell r="AO322">
            <v>-0.58201264382591622</v>
          </cell>
          <cell r="AP322">
            <v>0.93514476401877922</v>
          </cell>
          <cell r="AR322">
            <v>-0.91598737008516606</v>
          </cell>
          <cell r="AS322">
            <v>1.1019008628599694</v>
          </cell>
          <cell r="AU322">
            <v>-0.26173708014037711</v>
          </cell>
          <cell r="AV322">
            <v>0.43180131150349554</v>
          </cell>
          <cell r="AX322">
            <v>-0.58203418513701755</v>
          </cell>
          <cell r="AY322">
            <v>0.93516088151274757</v>
          </cell>
          <cell r="BA322">
            <v>-0.91601909352363653</v>
          </cell>
          <cell r="BB322">
            <v>1.1019166544009797</v>
          </cell>
          <cell r="BD322">
            <v>-0.28015350744951589</v>
          </cell>
          <cell r="BE322">
            <v>0.52270933007889975</v>
          </cell>
          <cell r="BG322">
            <v>-0.62407143155987554</v>
          </cell>
          <cell r="BH322">
            <v>1.1053431599569046</v>
          </cell>
          <cell r="BJ322">
            <v>-0.98545356497249692</v>
          </cell>
          <cell r="BK322">
            <v>1.2823963000992835</v>
          </cell>
          <cell r="BM322" t="str">
            <v>SINElectronics and Machinery</v>
          </cell>
        </row>
        <row r="323">
          <cell r="G323">
            <v>-2.6682508874728228E-2</v>
          </cell>
          <cell r="H323">
            <v>3.8073121027991874E-2</v>
          </cell>
          <cell r="J323">
            <v>-4.0542987746448489E-2</v>
          </cell>
          <cell r="K323">
            <v>5.4899571568967076E-2</v>
          </cell>
          <cell r="M323">
            <v>-5.3041109811601928E-2</v>
          </cell>
          <cell r="N323">
            <v>6.2536276331229601E-2</v>
          </cell>
          <cell r="R323">
            <v>-1.4963091491154046E-2</v>
          </cell>
          <cell r="S323">
            <v>2.1366642160501215E-2</v>
          </cell>
          <cell r="U323">
            <v>-2.276882715341344E-2</v>
          </cell>
          <cell r="V323">
            <v>3.0892731851054123E-2</v>
          </cell>
          <cell r="X323">
            <v>-2.9840951981896069E-2</v>
          </cell>
          <cell r="Y323">
            <v>3.5208390156185487E-2</v>
          </cell>
          <cell r="AC323">
            <v>-4.4825090388258104E-2</v>
          </cell>
          <cell r="AD323">
            <v>7.0368696471632575E-2</v>
          </cell>
          <cell r="AF323">
            <v>-6.6332927552139154E-2</v>
          </cell>
          <cell r="AG323">
            <v>0.10573471480529406</v>
          </cell>
          <cell r="AI323">
            <v>-8.902760011551436E-2</v>
          </cell>
          <cell r="AJ323">
            <v>0.1214675072224054</v>
          </cell>
          <cell r="AL323">
            <v>-0.1606317556673541</v>
          </cell>
          <cell r="AM323">
            <v>0.22920454381463345</v>
          </cell>
          <cell r="AO323">
            <v>-0.24407342399050838</v>
          </cell>
          <cell r="AP323">
            <v>0.33050170086745867</v>
          </cell>
          <cell r="AR323">
            <v>-0.31931354849663929</v>
          </cell>
          <cell r="AS323">
            <v>0.37647553710732268</v>
          </cell>
          <cell r="AU323">
            <v>-0.13808355807464678</v>
          </cell>
          <cell r="AV323">
            <v>0.1971772995823749</v>
          </cell>
          <cell r="AX323">
            <v>-0.21011705157244043</v>
          </cell>
          <cell r="AY323">
            <v>0.28508669716825474</v>
          </cell>
          <cell r="BA323">
            <v>-0.27538058083992178</v>
          </cell>
          <cell r="BB323">
            <v>0.32491278889263125</v>
          </cell>
          <cell r="BD323">
            <v>-0.1642742268234198</v>
          </cell>
          <cell r="BE323">
            <v>0.2578859987860152</v>
          </cell>
          <cell r="BG323">
            <v>-0.24309578167445228</v>
          </cell>
          <cell r="BH323">
            <v>0.38749477965546741</v>
          </cell>
          <cell r="BJ323">
            <v>-0.32626683065767365</v>
          </cell>
          <cell r="BK323">
            <v>0.44515204900413857</v>
          </cell>
          <cell r="BM323" t="str">
            <v>SINOther</v>
          </cell>
        </row>
        <row r="324">
          <cell r="G324">
            <v>-3.9147891979155247E-2</v>
          </cell>
          <cell r="H324">
            <v>5.727303169624065E-2</v>
          </cell>
          <cell r="J324">
            <v>-7.2244860235514352E-2</v>
          </cell>
          <cell r="K324">
            <v>0.11655067840183619</v>
          </cell>
          <cell r="M324">
            <v>-0.11893247461557621</v>
          </cell>
          <cell r="N324">
            <v>0.14125951200549025</v>
          </cell>
          <cell r="R324">
            <v>-4.3030357923271367E-2</v>
          </cell>
          <cell r="S324">
            <v>6.3450678171648178E-2</v>
          </cell>
          <cell r="U324">
            <v>-7.9450197357800789E-2</v>
          </cell>
          <cell r="V324">
            <v>0.13006052684795577</v>
          </cell>
          <cell r="X324">
            <v>-0.13173873600317165</v>
          </cell>
          <cell r="Y324">
            <v>0.15716700926714111</v>
          </cell>
          <cell r="AC324">
            <v>-3.9325912942231867E-2</v>
          </cell>
          <cell r="AD324">
            <v>5.622808786290534E-2</v>
          </cell>
          <cell r="AF324">
            <v>-7.1958526065202477E-2</v>
          </cell>
          <cell r="AG324">
            <v>0.11493517908854756</v>
          </cell>
          <cell r="AI324">
            <v>-0.11578252148308366</v>
          </cell>
          <cell r="AJ324">
            <v>0.13862794680949264</v>
          </cell>
          <cell r="AL324">
            <v>-5.2064192908637286E-2</v>
          </cell>
          <cell r="AM324">
            <v>7.6169469668591741E-2</v>
          </cell>
          <cell r="AO324">
            <v>-9.6081044209536087E-2</v>
          </cell>
          <cell r="AP324">
            <v>0.15500494910879967</v>
          </cell>
          <cell r="AR324">
            <v>-0.15817258576231988</v>
          </cell>
          <cell r="AS324">
            <v>0.18786611772480194</v>
          </cell>
          <cell r="AU324">
            <v>-5.0928306922675692E-2</v>
          </cell>
          <cell r="AV324">
            <v>7.509664730513467E-2</v>
          </cell>
          <cell r="AX324">
            <v>-9.4032776657824738E-2</v>
          </cell>
          <cell r="AY324">
            <v>0.15393231080365655</v>
          </cell>
          <cell r="BA324">
            <v>-0.15591854459445326</v>
          </cell>
          <cell r="BB324">
            <v>0.18601401597329445</v>
          </cell>
          <cell r="BD324">
            <v>-7.3057682561620249E-2</v>
          </cell>
          <cell r="BE324">
            <v>0.10445768417809795</v>
          </cell>
          <cell r="BG324">
            <v>-0.13368089286563126</v>
          </cell>
          <cell r="BH324">
            <v>0.21352073482308662</v>
          </cell>
          <cell r="BJ324">
            <v>-0.21509488446258659</v>
          </cell>
          <cell r="BK324">
            <v>0.25753595465296536</v>
          </cell>
          <cell r="BM324" t="str">
            <v>SINServices</v>
          </cell>
        </row>
        <row r="325">
          <cell r="G325">
            <v>-1.0903792826866265E-5</v>
          </cell>
          <cell r="H325">
            <v>3.294593479949981E-4</v>
          </cell>
          <cell r="J325">
            <v>-2.0105657313251868E-5</v>
          </cell>
          <cell r="K325">
            <v>3.9855022914707661E-3</v>
          </cell>
          <cell r="M325">
            <v>-3.2254032703349367E-5</v>
          </cell>
          <cell r="N325">
            <v>3.9969799108803272E-3</v>
          </cell>
          <cell r="R325">
            <v>-6.0751362980226986E-6</v>
          </cell>
          <cell r="S325">
            <v>1.8356092914473265E-4</v>
          </cell>
          <cell r="U325">
            <v>-1.1202028872503433E-5</v>
          </cell>
          <cell r="V325">
            <v>2.220554742962122E-3</v>
          </cell>
          <cell r="X325">
            <v>-1.7970594853977673E-5</v>
          </cell>
          <cell r="Y325">
            <v>2.2269494365900755E-3</v>
          </cell>
          <cell r="AC325">
            <v>-1.0761852536234073E-5</v>
          </cell>
          <cell r="AD325">
            <v>1.6802223399281502E-3</v>
          </cell>
          <cell r="AF325">
            <v>-1.9843244444928132E-5</v>
          </cell>
          <cell r="AG325">
            <v>9.7252612467855215E-3</v>
          </cell>
          <cell r="AI325">
            <v>-3.1832572858547792E-5</v>
          </cell>
          <cell r="AJ325">
            <v>9.838465484790504E-3</v>
          </cell>
          <cell r="AL325">
            <v>-1.3108978827688474E-2</v>
          </cell>
          <cell r="AM325">
            <v>0.39608929535134224</v>
          </cell>
          <cell r="AO325">
            <v>-2.4171830868500346E-2</v>
          </cell>
          <cell r="AP325">
            <v>4.7915313493359504</v>
          </cell>
          <cell r="AR325">
            <v>-3.8777096972530761E-2</v>
          </cell>
          <cell r="AS325">
            <v>4.8053302055891134</v>
          </cell>
          <cell r="AU325">
            <v>-1.3108979178504683E-2</v>
          </cell>
          <cell r="AV325">
            <v>0.39608928591914255</v>
          </cell>
          <cell r="AX325">
            <v>-2.4171830234401618E-2</v>
          </cell>
          <cell r="AY325">
            <v>4.7915313274032352</v>
          </cell>
          <cell r="BA325">
            <v>-3.8777097699488776E-2</v>
          </cell>
          <cell r="BB325">
            <v>4.8053298500222326</v>
          </cell>
          <cell r="BD325">
            <v>-1.3109969868331022E-2</v>
          </cell>
          <cell r="BE325">
            <v>2.0468282922842294</v>
          </cell>
          <cell r="BG325">
            <v>-2.4172821165041519E-2</v>
          </cell>
          <cell r="BH325">
            <v>11.847205811242354</v>
          </cell>
          <cell r="BJ325">
            <v>-3.8778088586693168E-2</v>
          </cell>
          <cell r="BK325">
            <v>11.985109963358903</v>
          </cell>
          <cell r="BM325" t="str">
            <v>SINTextiles, Garments and Leather</v>
          </cell>
        </row>
        <row r="326">
          <cell r="G326">
            <v>-9.9679222330451012E-4</v>
          </cell>
          <cell r="H326">
            <v>3.3489555353298783E-3</v>
          </cell>
          <cell r="J326">
            <v>-1.5118664014153183E-3</v>
          </cell>
          <cell r="K326">
            <v>4.9789621261879802E-3</v>
          </cell>
          <cell r="M326">
            <v>-5.2541638724505901E-3</v>
          </cell>
          <cell r="N326">
            <v>5.8502795873209834E-3</v>
          </cell>
          <cell r="R326">
            <v>-8.5104897152632475E-4</v>
          </cell>
          <cell r="S326">
            <v>2.9715552809648216E-3</v>
          </cell>
          <cell r="U326">
            <v>-1.2950887903571129E-3</v>
          </cell>
          <cell r="V326">
            <v>4.3935602298006415E-3</v>
          </cell>
          <cell r="X326">
            <v>-4.6365782618522644E-3</v>
          </cell>
          <cell r="Y326">
            <v>5.1586701301857829E-3</v>
          </cell>
          <cell r="AC326">
            <v>-8.2903329166583717E-4</v>
          </cell>
          <cell r="AD326">
            <v>2.2847077343612909E-3</v>
          </cell>
          <cell r="AF326">
            <v>-1.2358326057437807E-3</v>
          </cell>
          <cell r="AG326">
            <v>3.5041930386796594E-3</v>
          </cell>
          <cell r="AI326">
            <v>-3.6090567009523511E-3</v>
          </cell>
          <cell r="AJ326">
            <v>4.1218078695237637E-3</v>
          </cell>
          <cell r="AL326">
            <v>-2.4654427258189726E-2</v>
          </cell>
          <cell r="AM326">
            <v>8.2832288120168296E-2</v>
          </cell>
          <cell r="AO326">
            <v>-3.7394152308116609E-2</v>
          </cell>
          <cell r="AP326">
            <v>0.12314849242547032</v>
          </cell>
          <cell r="AR326">
            <v>-0.12995526847762015</v>
          </cell>
          <cell r="AS326">
            <v>0.14469945606870463</v>
          </cell>
          <cell r="AU326">
            <v>-2.3159297962989576E-2</v>
          </cell>
          <cell r="AV326">
            <v>8.086389440308582E-2</v>
          </cell>
          <cell r="AX326">
            <v>-3.5242798226541729E-2</v>
          </cell>
          <cell r="AY326">
            <v>0.1195604176547044</v>
          </cell>
          <cell r="BA326">
            <v>-0.12617358235258194</v>
          </cell>
          <cell r="BB326">
            <v>0.14038108573644084</v>
          </cell>
          <cell r="BD326">
            <v>-3.7060021733997882E-2</v>
          </cell>
          <cell r="BE326">
            <v>0.10213259122697745</v>
          </cell>
          <cell r="BG326">
            <v>-5.5245047079374221E-2</v>
          </cell>
          <cell r="BH326">
            <v>0.15664686988943965</v>
          </cell>
          <cell r="BJ326">
            <v>-0.16133455811861033</v>
          </cell>
          <cell r="BK326">
            <v>0.18425591681725331</v>
          </cell>
          <cell r="BM326" t="str">
            <v>SVKAgriculture, Mining and Quarrying</v>
          </cell>
        </row>
        <row r="327">
          <cell r="G327">
            <v>-2.1512435632757843E-3</v>
          </cell>
          <cell r="H327">
            <v>1.5891628339886665E-2</v>
          </cell>
          <cell r="J327">
            <v>-3.4996316535398364E-3</v>
          </cell>
          <cell r="K327">
            <v>2.4347895756363869E-2</v>
          </cell>
          <cell r="M327">
            <v>-2.2502227686345577E-2</v>
          </cell>
          <cell r="N327">
            <v>3.0980155803263187E-2</v>
          </cell>
          <cell r="R327">
            <v>-1.9039978506043553E-3</v>
          </cell>
          <cell r="S327">
            <v>1.3948393054306507E-2</v>
          </cell>
          <cell r="U327">
            <v>-3.0921485740691423E-3</v>
          </cell>
          <cell r="V327">
            <v>2.1468136459589005E-2</v>
          </cell>
          <cell r="X327">
            <v>-2.0541060715913773E-2</v>
          </cell>
          <cell r="Y327">
            <v>2.7574409730732441E-2</v>
          </cell>
          <cell r="AC327">
            <v>-7.8797435853630304E-3</v>
          </cell>
          <cell r="AD327">
            <v>6.133166141808033E-2</v>
          </cell>
          <cell r="AF327">
            <v>-1.2752150651067495E-2</v>
          </cell>
          <cell r="AG327">
            <v>9.4070754945278168E-2</v>
          </cell>
          <cell r="AI327">
            <v>-8.8423747569322586E-2</v>
          </cell>
          <cell r="AJ327">
            <v>0.11907129734754562</v>
          </cell>
          <cell r="AL327">
            <v>-4.7895698419348438E-2</v>
          </cell>
          <cell r="AM327">
            <v>0.3538142548585077</v>
          </cell>
          <cell r="AO327">
            <v>-7.7916468929028274E-2</v>
          </cell>
          <cell r="AP327">
            <v>0.54208621106425525</v>
          </cell>
          <cell r="AR327">
            <v>-0.50099390391089549</v>
          </cell>
          <cell r="AS327">
            <v>0.68974811809689041</v>
          </cell>
          <cell r="AU327">
            <v>-4.5781230093989059E-2</v>
          </cell>
          <cell r="AV327">
            <v>0.3353861936650363</v>
          </cell>
          <cell r="AX327">
            <v>-7.4350065736327242E-2</v>
          </cell>
          <cell r="AY327">
            <v>0.51619685108028546</v>
          </cell>
          <cell r="BA327">
            <v>-0.49390550872279276</v>
          </cell>
          <cell r="BB327">
            <v>0.66302091474940095</v>
          </cell>
          <cell r="BD327">
            <v>-4.4714149818083297E-2</v>
          </cell>
          <cell r="BE327">
            <v>0.34803075347960793</v>
          </cell>
          <cell r="BG327">
            <v>-7.2362960613816793E-2</v>
          </cell>
          <cell r="BH327">
            <v>0.5338110034362975</v>
          </cell>
          <cell r="BJ327">
            <v>-0.50176666962049532</v>
          </cell>
          <cell r="BK327">
            <v>0.67567830995434708</v>
          </cell>
          <cell r="BM327" t="str">
            <v>SVKElectronics and Machinery</v>
          </cell>
        </row>
        <row r="328">
          <cell r="G328">
            <v>-1.5533005418546963E-2</v>
          </cell>
          <cell r="H328">
            <v>6.4812126729520969E-2</v>
          </cell>
          <cell r="J328">
            <v>-1.9666133892314974E-2</v>
          </cell>
          <cell r="K328">
            <v>7.3443246190436184E-2</v>
          </cell>
          <cell r="M328">
            <v>-0.20109229782246985</v>
          </cell>
          <cell r="N328">
            <v>9.2948384990449995E-2</v>
          </cell>
          <cell r="R328">
            <v>-1.1775671660871012E-2</v>
          </cell>
          <cell r="S328">
            <v>3.7870125685003586E-2</v>
          </cell>
          <cell r="U328">
            <v>-1.4999578233982902E-2</v>
          </cell>
          <cell r="V328">
            <v>4.7785323855350725E-2</v>
          </cell>
          <cell r="X328">
            <v>-0.10939165817399044</v>
          </cell>
          <cell r="Y328">
            <v>6.0185240989085287E-2</v>
          </cell>
          <cell r="AC328">
            <v>-3.74989116571669E-2</v>
          </cell>
          <cell r="AD328">
            <v>0.29525529505917802</v>
          </cell>
          <cell r="AF328">
            <v>-4.6517611746821785E-2</v>
          </cell>
          <cell r="AG328">
            <v>0.28038229834055528</v>
          </cell>
          <cell r="AI328">
            <v>-1.0068840651947539</v>
          </cell>
          <cell r="AJ328">
            <v>0.35019849304808304</v>
          </cell>
          <cell r="AL328">
            <v>-5.4861043459241254E-2</v>
          </cell>
          <cell r="AM328">
            <v>0.22891004061252143</v>
          </cell>
          <cell r="AO328">
            <v>-6.9458845668932706E-2</v>
          </cell>
          <cell r="AP328">
            <v>0.25939430345078596</v>
          </cell>
          <cell r="AR328">
            <v>-0.71023816659359695</v>
          </cell>
          <cell r="AS328">
            <v>0.32828453032911986</v>
          </cell>
          <cell r="AU328">
            <v>-5.2244883540803227E-2</v>
          </cell>
          <cell r="AV328">
            <v>0.16801761827845055</v>
          </cell>
          <cell r="AX328">
            <v>-6.6548324423784014E-2</v>
          </cell>
          <cell r="AY328">
            <v>0.21200817683105333</v>
          </cell>
          <cell r="BA328">
            <v>-0.48533575036965254</v>
          </cell>
          <cell r="BB328">
            <v>0.26702263759597367</v>
          </cell>
          <cell r="BD328">
            <v>-7.0395339686050371E-2</v>
          </cell>
          <cell r="BE328">
            <v>0.5542720007401456</v>
          </cell>
          <cell r="BG328">
            <v>-8.7325816552744448E-2</v>
          </cell>
          <cell r="BH328">
            <v>0.52635146625293061</v>
          </cell>
          <cell r="BJ328">
            <v>-1.8901867457347719</v>
          </cell>
          <cell r="BK328">
            <v>0.65741486315779862</v>
          </cell>
          <cell r="BM328" t="str">
            <v>SVKOther</v>
          </cell>
        </row>
        <row r="329">
          <cell r="G329">
            <v>-1.1637933640940901E-2</v>
          </cell>
          <cell r="H329">
            <v>4.041042841890885E-2</v>
          </cell>
          <cell r="J329">
            <v>-1.7500990496955637E-2</v>
          </cell>
          <cell r="K329">
            <v>5.566241372434888E-2</v>
          </cell>
          <cell r="M329">
            <v>-0.10828879334439989</v>
          </cell>
          <cell r="N329">
            <v>7.0246002593194135E-2</v>
          </cell>
          <cell r="R329">
            <v>-1.1882678077654418E-2</v>
          </cell>
          <cell r="S329">
            <v>4.3044170470238896E-2</v>
          </cell>
          <cell r="U329">
            <v>-1.774326915074198E-2</v>
          </cell>
          <cell r="V329">
            <v>5.8431385794392554E-2</v>
          </cell>
          <cell r="X329">
            <v>-0.11545483871304896</v>
          </cell>
          <cell r="Y329">
            <v>7.3830544115480734E-2</v>
          </cell>
          <cell r="AC329">
            <v>-6.1763778344356979E-3</v>
          </cell>
          <cell r="AD329">
            <v>2.1117326629791933E-2</v>
          </cell>
          <cell r="AF329">
            <v>-9.3379863508289418E-3</v>
          </cell>
          <cell r="AG329">
            <v>3.09505509317205E-2</v>
          </cell>
          <cell r="AI329">
            <v>-5.5876040024486429E-2</v>
          </cell>
          <cell r="AJ329">
            <v>3.8714805616109516E-2</v>
          </cell>
          <cell r="AL329">
            <v>-1.8694597100423972E-2</v>
          </cell>
          <cell r="AM329">
            <v>6.4913300011388175E-2</v>
          </cell>
          <cell r="AO329">
            <v>-2.811271968831084E-2</v>
          </cell>
          <cell r="AP329">
            <v>8.9413329747228487E-2</v>
          </cell>
          <cell r="AR329">
            <v>-0.17394972548588611</v>
          </cell>
          <cell r="AS329">
            <v>0.11283968072951918</v>
          </cell>
          <cell r="AU329">
            <v>-1.7531889246042997E-2</v>
          </cell>
          <cell r="AV329">
            <v>6.3508042920993296E-2</v>
          </cell>
          <cell r="AX329">
            <v>-2.6178697056391524E-2</v>
          </cell>
          <cell r="AY329">
            <v>8.6210581280201981E-2</v>
          </cell>
          <cell r="BA329">
            <v>-0.17034387635590037</v>
          </cell>
          <cell r="BB329">
            <v>0.10893074052404236</v>
          </cell>
          <cell r="BD329">
            <v>-2.4701854324120018E-2</v>
          </cell>
          <cell r="BE329">
            <v>8.4456803017401508E-2</v>
          </cell>
          <cell r="BG329">
            <v>-3.7346416411371028E-2</v>
          </cell>
          <cell r="BH329">
            <v>0.12378387800435922</v>
          </cell>
          <cell r="BJ329">
            <v>-0.2234710760728045</v>
          </cell>
          <cell r="BK329">
            <v>0.15483629955147252</v>
          </cell>
          <cell r="BM329" t="str">
            <v>SVKServices</v>
          </cell>
        </row>
        <row r="330">
          <cell r="G330">
            <v>-1.5082519530551508E-4</v>
          </cell>
          <cell r="H330">
            <v>3.5496372729539871E-3</v>
          </cell>
          <cell r="J330">
            <v>-2.6239191356580704E-4</v>
          </cell>
          <cell r="K330">
            <v>7.7970703132450581E-3</v>
          </cell>
          <cell r="M330">
            <v>-1.1647581122815609E-3</v>
          </cell>
          <cell r="N330">
            <v>8.0357606057077646E-3</v>
          </cell>
          <cell r="R330">
            <v>-3.0985284683993086E-4</v>
          </cell>
          <cell r="S330">
            <v>7.2706856299191713E-3</v>
          </cell>
          <cell r="U330">
            <v>-5.3891986317466944E-4</v>
          </cell>
          <cell r="V330">
            <v>1.5970672480762005E-2</v>
          </cell>
          <cell r="X330">
            <v>-2.3954827338457108E-3</v>
          </cell>
          <cell r="Y330">
            <v>1.6460466664284468E-2</v>
          </cell>
          <cell r="AC330">
            <v>-3.150507400278002E-4</v>
          </cell>
          <cell r="AD330">
            <v>7.9111233353614807E-3</v>
          </cell>
          <cell r="AF330">
            <v>-5.4871052270755172E-4</v>
          </cell>
          <cell r="AG330">
            <v>1.7463016789406538E-2</v>
          </cell>
          <cell r="AI330">
            <v>-2.4214330478571355E-3</v>
          </cell>
          <cell r="AJ330">
            <v>1.7971336375921965E-2</v>
          </cell>
          <cell r="AL330">
            <v>-1.6774381797156738E-2</v>
          </cell>
          <cell r="AM330">
            <v>0.39478132773066726</v>
          </cell>
          <cell r="AO330">
            <v>-2.9182538963226218E-2</v>
          </cell>
          <cell r="AP330">
            <v>0.86716966663769723</v>
          </cell>
          <cell r="AR330">
            <v>-0.12954133583032748</v>
          </cell>
          <cell r="AS330">
            <v>0.8937161735985143</v>
          </cell>
          <cell r="AU330">
            <v>-1.6753826567231313E-2</v>
          </cell>
          <cell r="AV330">
            <v>0.39312792285382614</v>
          </cell>
          <cell r="AX330">
            <v>-2.9139541602884747E-2</v>
          </cell>
          <cell r="AY330">
            <v>0.86353854622793369</v>
          </cell>
          <cell r="BA330">
            <v>-0.12952439416630895</v>
          </cell>
          <cell r="BB330">
            <v>0.89002184915079863</v>
          </cell>
          <cell r="BD330">
            <v>-1.6867584583721798E-2</v>
          </cell>
          <cell r="BE330">
            <v>0.42355571677022613</v>
          </cell>
          <cell r="BG330">
            <v>-2.9377557256114135E-2</v>
          </cell>
          <cell r="BH330">
            <v>0.93495705725457645</v>
          </cell>
          <cell r="BJ330">
            <v>-0.12964174197764286</v>
          </cell>
          <cell r="BK330">
            <v>0.96217211353520882</v>
          </cell>
          <cell r="BM330" t="str">
            <v>SVKTextiles, Garments and Leather</v>
          </cell>
        </row>
        <row r="331">
          <cell r="G331">
            <v>-6.8960580392740667E-4</v>
          </cell>
          <cell r="H331">
            <v>1.8382628913968801E-3</v>
          </cell>
          <cell r="J331">
            <v>-9.6183409914374352E-4</v>
          </cell>
          <cell r="K331">
            <v>3.0256027239374816E-3</v>
          </cell>
          <cell r="M331">
            <v>-2.1896875114180148E-3</v>
          </cell>
          <cell r="N331">
            <v>3.4319426631554961E-3</v>
          </cell>
          <cell r="R331">
            <v>-1.551117398776114E-3</v>
          </cell>
          <cell r="S331">
            <v>5.2097018924541771E-3</v>
          </cell>
          <cell r="U331">
            <v>-2.2880937031004578E-3</v>
          </cell>
          <cell r="V331">
            <v>8.361303829587996E-3</v>
          </cell>
          <cell r="X331">
            <v>-5.288012558594346E-3</v>
          </cell>
          <cell r="Y331">
            <v>9.3518110224977136E-3</v>
          </cell>
          <cell r="AC331">
            <v>-7.5468386057764292E-4</v>
          </cell>
          <cell r="AD331">
            <v>2.3959692334756255E-3</v>
          </cell>
          <cell r="AF331">
            <v>-1.0225558071397245E-3</v>
          </cell>
          <cell r="AG331">
            <v>3.7582425866276026E-3</v>
          </cell>
          <cell r="AI331">
            <v>-2.3089058231562376E-3</v>
          </cell>
          <cell r="AJ331">
            <v>4.184385878033936E-3</v>
          </cell>
          <cell r="AL331">
            <v>-2.7790671374545984E-2</v>
          </cell>
          <cell r="AM331">
            <v>7.4080814900176178E-2</v>
          </cell>
          <cell r="AO331">
            <v>-3.8761296981412972E-2</v>
          </cell>
          <cell r="AP331">
            <v>0.12192984822924868</v>
          </cell>
          <cell r="AR331">
            <v>-8.8243001575971799E-2</v>
          </cell>
          <cell r="AS331">
            <v>0.13830508702922484</v>
          </cell>
          <cell r="AU331">
            <v>-1.9139543300327699E-2</v>
          </cell>
          <cell r="AV331">
            <v>6.4283538454988381E-2</v>
          </cell>
          <cell r="AX331">
            <v>-2.8233239173419515E-2</v>
          </cell>
          <cell r="AY331">
            <v>0.10317177592093657</v>
          </cell>
          <cell r="BA331">
            <v>-6.5249829199099621E-2</v>
          </cell>
          <cell r="BB331">
            <v>0.11539383939784684</v>
          </cell>
          <cell r="BD331">
            <v>-3.5810593577423173E-2</v>
          </cell>
          <cell r="BE331">
            <v>0.11369142090614301</v>
          </cell>
          <cell r="BG331">
            <v>-4.852141715563723E-2</v>
          </cell>
          <cell r="BH331">
            <v>0.17833281571977966</v>
          </cell>
          <cell r="BJ331">
            <v>-0.10956016467386365</v>
          </cell>
          <cell r="BK331">
            <v>0.19855379169588849</v>
          </cell>
          <cell r="BM331" t="str">
            <v>SVNAgriculture, Mining and Quarrying</v>
          </cell>
        </row>
        <row r="332">
          <cell r="G332">
            <v>-4.6775643713772297E-3</v>
          </cell>
          <cell r="H332">
            <v>2.9831942170858383E-2</v>
          </cell>
          <cell r="J332">
            <v>-6.9045245181769133E-3</v>
          </cell>
          <cell r="K332">
            <v>5.8698635548353195E-2</v>
          </cell>
          <cell r="M332">
            <v>-3.4221486188471317E-2</v>
          </cell>
          <cell r="N332">
            <v>7.0750407874584198E-2</v>
          </cell>
          <cell r="R332">
            <v>-3.5957074724137783E-3</v>
          </cell>
          <cell r="S332">
            <v>2.3262315895408392E-2</v>
          </cell>
          <cell r="U332">
            <v>-5.2318335510790348E-3</v>
          </cell>
          <cell r="V332">
            <v>4.6876455657184124E-2</v>
          </cell>
          <cell r="X332">
            <v>-2.5226034224033356E-2</v>
          </cell>
          <cell r="Y332">
            <v>5.6075071915984154E-2</v>
          </cell>
          <cell r="AC332">
            <v>-1.4913517516106367E-2</v>
          </cell>
          <cell r="AD332">
            <v>9.9799387156963348E-2</v>
          </cell>
          <cell r="AF332">
            <v>-2.212764136493206E-2</v>
          </cell>
          <cell r="AG332">
            <v>0.19249163568019867</v>
          </cell>
          <cell r="AI332">
            <v>-0.11472202092409134</v>
          </cell>
          <cell r="AJ332">
            <v>0.23022028058767319</v>
          </cell>
          <cell r="AL332">
            <v>-8.0688390357504303E-2</v>
          </cell>
          <cell r="AM332">
            <v>0.51460358509101356</v>
          </cell>
          <cell r="AO332">
            <v>-0.11910364568464187</v>
          </cell>
          <cell r="AP332">
            <v>1.0125565449319254</v>
          </cell>
          <cell r="AR332">
            <v>-0.590323599411269</v>
          </cell>
          <cell r="AS332">
            <v>1.2204506609186985</v>
          </cell>
          <cell r="AU332">
            <v>-8.304109508806036E-2</v>
          </cell>
          <cell r="AV332">
            <v>0.5372317411967743</v>
          </cell>
          <cell r="AX332">
            <v>-0.12082662194664293</v>
          </cell>
          <cell r="AY332">
            <v>1.0825886814998169</v>
          </cell>
          <cell r="BA332">
            <v>-0.5825828499019674</v>
          </cell>
          <cell r="BB332">
            <v>1.2950261985353211</v>
          </cell>
          <cell r="BD332">
            <v>-8.0988044735838802E-2</v>
          </cell>
          <cell r="BE332">
            <v>0.54196182912236546</v>
          </cell>
          <cell r="BG332">
            <v>-0.12016443517274192</v>
          </cell>
          <cell r="BH332">
            <v>1.0453282523661016</v>
          </cell>
          <cell r="BJ332">
            <v>-0.62299937977421405</v>
          </cell>
          <cell r="BK332">
            <v>1.250214133801461</v>
          </cell>
          <cell r="BM332" t="str">
            <v>SVNElectronics and Machinery</v>
          </cell>
        </row>
        <row r="333">
          <cell r="G333">
            <v>-3.3393278268874838E-2</v>
          </cell>
          <cell r="H333">
            <v>3.8575127808144316E-2</v>
          </cell>
          <cell r="J333">
            <v>-3.8857817584926124E-2</v>
          </cell>
          <cell r="K333">
            <v>6.2413894920609891E-2</v>
          </cell>
          <cell r="M333">
            <v>-8.9163147141334775E-2</v>
          </cell>
          <cell r="N333">
            <v>8.1449727236758918E-2</v>
          </cell>
          <cell r="R333">
            <v>-2.7929185886023333E-2</v>
          </cell>
          <cell r="S333">
            <v>6.7985172441694885E-2</v>
          </cell>
          <cell r="U333">
            <v>-3.2510370350792073E-2</v>
          </cell>
          <cell r="V333">
            <v>0.1434205612167716</v>
          </cell>
          <cell r="X333">
            <v>-7.282384367135819E-2</v>
          </cell>
          <cell r="Y333">
            <v>0.15874436765443534</v>
          </cell>
          <cell r="AC333">
            <v>-0.10847973553609336</v>
          </cell>
          <cell r="AD333">
            <v>0.1153704565949738</v>
          </cell>
          <cell r="AF333">
            <v>-0.12264618635072111</v>
          </cell>
          <cell r="AG333">
            <v>0.17920284857973456</v>
          </cell>
          <cell r="AI333">
            <v>-0.27579376813628187</v>
          </cell>
          <cell r="AJ333">
            <v>0.24345437600277364</v>
          </cell>
          <cell r="AL333">
            <v>-0.12874405988369114</v>
          </cell>
          <cell r="AM333">
            <v>0.14872210283054993</v>
          </cell>
          <cell r="AO333">
            <v>-0.14981198173544399</v>
          </cell>
          <cell r="AP333">
            <v>0.24062981060242439</v>
          </cell>
          <cell r="AR333">
            <v>-0.34375856909149022</v>
          </cell>
          <cell r="AS333">
            <v>0.31402033895706294</v>
          </cell>
          <cell r="AU333">
            <v>-0.11495243833159888</v>
          </cell>
          <cell r="AV333">
            <v>0.27981701201243947</v>
          </cell>
          <cell r="AX333">
            <v>-0.13380792258456253</v>
          </cell>
          <cell r="AY333">
            <v>0.59029802322324898</v>
          </cell>
          <cell r="BA333">
            <v>-0.29973227407573871</v>
          </cell>
          <cell r="BB333">
            <v>0.65336856604964821</v>
          </cell>
          <cell r="BD333">
            <v>-0.19757849773313579</v>
          </cell>
          <cell r="BE333">
            <v>0.21012884465630557</v>
          </cell>
          <cell r="BG333">
            <v>-0.22338042337696476</v>
          </cell>
          <cell r="BH333">
            <v>0.3263893430133048</v>
          </cell>
          <cell r="BJ333">
            <v>-0.50231426287352199</v>
          </cell>
          <cell r="BK333">
            <v>0.44341322957209578</v>
          </cell>
          <cell r="BM333" t="str">
            <v>SVNOther</v>
          </cell>
        </row>
        <row r="334">
          <cell r="G334">
            <v>-1.9069476399288687E-2</v>
          </cell>
          <cell r="H334">
            <v>3.5874026935778978E-2</v>
          </cell>
          <cell r="J334">
            <v>-2.5744234843235542E-2</v>
          </cell>
          <cell r="K334">
            <v>6.4905441481485679E-2</v>
          </cell>
          <cell r="M334">
            <v>-6.4082267506651996E-2</v>
          </cell>
          <cell r="N334">
            <v>7.999032120305323E-2</v>
          </cell>
          <cell r="R334">
            <v>-1.7954887395981833E-2</v>
          </cell>
          <cell r="S334">
            <v>3.344740681924073E-2</v>
          </cell>
          <cell r="U334">
            <v>-2.417679939994366E-2</v>
          </cell>
          <cell r="V334">
            <v>6.081538233738111E-2</v>
          </cell>
          <cell r="X334">
            <v>-6.0074216385563095E-2</v>
          </cell>
          <cell r="Y334">
            <v>7.4912791750158428E-2</v>
          </cell>
          <cell r="AC334">
            <v>-1.0887437851123127E-2</v>
          </cell>
          <cell r="AD334">
            <v>2.0467611150706944E-2</v>
          </cell>
          <cell r="AF334">
            <v>-1.5064572810841514E-2</v>
          </cell>
          <cell r="AG334">
            <v>3.835196938507579E-2</v>
          </cell>
          <cell r="AI334">
            <v>-3.6842241784141541E-2</v>
          </cell>
          <cell r="AJ334">
            <v>4.6874834189111425E-2</v>
          </cell>
          <cell r="AL334">
            <v>-2.9303639096058178E-2</v>
          </cell>
          <cell r="AM334">
            <v>5.5126817131043476E-2</v>
          </cell>
          <cell r="AO334">
            <v>-3.9560591536665378E-2</v>
          </cell>
          <cell r="AP334">
            <v>9.9738744405941063E-2</v>
          </cell>
          <cell r="AR334">
            <v>-9.8473791317208473E-2</v>
          </cell>
          <cell r="AS334">
            <v>0.12291934265166694</v>
          </cell>
          <cell r="AU334">
            <v>-2.8865161900353889E-2</v>
          </cell>
          <cell r="AV334">
            <v>5.3771699687765684E-2</v>
          </cell>
          <cell r="AX334">
            <v>-3.8867814290382566E-2</v>
          </cell>
          <cell r="AY334">
            <v>9.7769805985710792E-2</v>
          </cell>
          <cell r="BA334">
            <v>-9.6578271072545893E-2</v>
          </cell>
          <cell r="BB334">
            <v>0.12043349616103635</v>
          </cell>
          <cell r="BD334">
            <v>-4.8335119625038302E-2</v>
          </cell>
          <cell r="BE334">
            <v>9.0866597535262467E-2</v>
          </cell>
          <cell r="BG334">
            <v>-6.6879640450669464E-2</v>
          </cell>
          <cell r="BH334">
            <v>0.17026476324659029</v>
          </cell>
          <cell r="BJ334">
            <v>-0.16356228051463595</v>
          </cell>
          <cell r="BK334">
            <v>0.20810228714194778</v>
          </cell>
          <cell r="BM334" t="str">
            <v>SVNServices</v>
          </cell>
        </row>
        <row r="335">
          <cell r="G335">
            <v>-2.473306522006169E-4</v>
          </cell>
          <cell r="H335">
            <v>4.4211420463398099E-3</v>
          </cell>
          <cell r="J335">
            <v>-4.4806802179664373E-4</v>
          </cell>
          <cell r="K335">
            <v>1.1520432773977518E-2</v>
          </cell>
          <cell r="M335">
            <v>-1.0588901641312987E-3</v>
          </cell>
          <cell r="N335">
            <v>1.1792870704084635E-2</v>
          </cell>
          <cell r="R335">
            <v>-4.0671799797564745E-4</v>
          </cell>
          <cell r="S335">
            <v>7.2404926177114248E-3</v>
          </cell>
          <cell r="U335">
            <v>-7.4573257006704807E-4</v>
          </cell>
          <cell r="V335">
            <v>1.7553589772433043E-2</v>
          </cell>
          <cell r="X335">
            <v>-1.6650884645059705E-3</v>
          </cell>
          <cell r="Y335">
            <v>1.8013461492955685E-2</v>
          </cell>
          <cell r="AC335">
            <v>-7.4095933814533055E-4</v>
          </cell>
          <cell r="AD335">
            <v>1.7080038785934448E-2</v>
          </cell>
          <cell r="AF335">
            <v>-1.3490114361047745E-3</v>
          </cell>
          <cell r="AG335">
            <v>4.1499342769384384E-2</v>
          </cell>
          <cell r="AI335">
            <v>-3.162817214615643E-3</v>
          </cell>
          <cell r="AJ335">
            <v>4.2426198720932007E-2</v>
          </cell>
          <cell r="AL335">
            <v>-3.4917910453235321E-2</v>
          </cell>
          <cell r="AM335">
            <v>0.62417270444064277</v>
          </cell>
          <cell r="AO335">
            <v>-6.3257824789799647E-2</v>
          </cell>
          <cell r="AP335">
            <v>1.6264439381252764</v>
          </cell>
          <cell r="AR335">
            <v>-0.14949312429321335</v>
          </cell>
          <cell r="AS335">
            <v>1.664906470621365</v>
          </cell>
          <cell r="AU335">
            <v>-3.8125308839294228E-2</v>
          </cell>
          <cell r="AV335">
            <v>0.67871601102689938</v>
          </cell>
          <cell r="AX335">
            <v>-6.9904171162420939E-2</v>
          </cell>
          <cell r="AY335">
            <v>1.6454546753359001</v>
          </cell>
          <cell r="BA335">
            <v>-0.15608360650378045</v>
          </cell>
          <cell r="BB335">
            <v>1.6885625571081573</v>
          </cell>
          <cell r="BD335">
            <v>-3.6169534636896913E-2</v>
          </cell>
          <cell r="BE335">
            <v>0.83375297761107248</v>
          </cell>
          <cell r="BG335">
            <v>-6.5851273277551275E-2</v>
          </cell>
          <cell r="BH335">
            <v>2.0257682688267842</v>
          </cell>
          <cell r="BJ335">
            <v>-0.15439123431598695</v>
          </cell>
          <cell r="BK335">
            <v>2.0710122474327202</v>
          </cell>
          <cell r="BM335" t="str">
            <v>SVNTextiles, Garments and Leather</v>
          </cell>
        </row>
        <row r="336">
          <cell r="G336">
            <v>-5.7215534616261721E-4</v>
          </cell>
          <cell r="H336">
            <v>3.4405140904709697E-3</v>
          </cell>
          <cell r="J336">
            <v>-9.078651200979948E-4</v>
          </cell>
          <cell r="K336">
            <v>4.3478314764797688E-3</v>
          </cell>
          <cell r="M336">
            <v>-1.6433781711384654E-3</v>
          </cell>
          <cell r="N336">
            <v>4.5905383303761482E-3</v>
          </cell>
          <cell r="R336">
            <v>-6.6461481037549675E-4</v>
          </cell>
          <cell r="S336">
            <v>5.4870181484147906E-3</v>
          </cell>
          <cell r="U336">
            <v>-1.0440287587698549E-3</v>
          </cell>
          <cell r="V336">
            <v>6.7783796694129705E-3</v>
          </cell>
          <cell r="X336">
            <v>-2.0143878646194935E-3</v>
          </cell>
          <cell r="Y336">
            <v>7.092421583365649E-3</v>
          </cell>
          <cell r="AC336">
            <v>-2.3682187602389604E-3</v>
          </cell>
          <cell r="AD336">
            <v>1.1283153900876641E-2</v>
          </cell>
          <cell r="AF336">
            <v>-3.80608910927549E-3</v>
          </cell>
          <cell r="AG336">
            <v>1.4533062931150198E-2</v>
          </cell>
          <cell r="AI336">
            <v>-6.3186004990711808E-3</v>
          </cell>
          <cell r="AJ336">
            <v>1.5390088781714439E-2</v>
          </cell>
          <cell r="AL336">
            <v>-1.9909153248400042E-2</v>
          </cell>
          <cell r="AM336">
            <v>0.11971874900736819</v>
          </cell>
          <cell r="AO336">
            <v>-3.1590766259782334E-2</v>
          </cell>
          <cell r="AP336">
            <v>0.15129045589456175</v>
          </cell>
          <cell r="AR336">
            <v>-5.7184238640272986E-2</v>
          </cell>
          <cell r="AS336">
            <v>0.159735868457895</v>
          </cell>
          <cell r="AU336">
            <v>-1.3741673242691845E-2</v>
          </cell>
          <cell r="AV336">
            <v>0.11345039155783458</v>
          </cell>
          <cell r="AX336">
            <v>-2.1586491656547399E-2</v>
          </cell>
          <cell r="AY336">
            <v>0.14015077166178774</v>
          </cell>
          <cell r="BA336">
            <v>-4.1649778770360982E-2</v>
          </cell>
          <cell r="BB336">
            <v>0.14664394830888819</v>
          </cell>
          <cell r="BD336">
            <v>-4.7125045572070284E-2</v>
          </cell>
          <cell r="BE336">
            <v>0.22452281465832249</v>
          </cell>
          <cell r="BG336">
            <v>-7.573714292672426E-2</v>
          </cell>
          <cell r="BH336">
            <v>0.28919256296369888</v>
          </cell>
          <cell r="BJ336">
            <v>-0.12573345903247138</v>
          </cell>
          <cell r="BK336">
            <v>0.30624646986721782</v>
          </cell>
          <cell r="BM336" t="str">
            <v>SPAAgriculture, Mining and Quarrying</v>
          </cell>
        </row>
        <row r="337">
          <cell r="G337">
            <v>-1.5059832949191332E-3</v>
          </cell>
          <cell r="H337">
            <v>6.5180493984371424E-3</v>
          </cell>
          <cell r="J337">
            <v>-2.241572190541774E-3</v>
          </cell>
          <cell r="K337">
            <v>1.0445117950439453E-2</v>
          </cell>
          <cell r="M337">
            <v>-1.108502084389329E-2</v>
          </cell>
          <cell r="N337">
            <v>1.2956614606082439E-2</v>
          </cell>
          <cell r="R337">
            <v>-9.4814240583218634E-4</v>
          </cell>
          <cell r="S337">
            <v>4.0642843814566731E-3</v>
          </cell>
          <cell r="U337">
            <v>-1.4100478147156537E-3</v>
          </cell>
          <cell r="V337">
            <v>6.5157772041857243E-3</v>
          </cell>
          <cell r="X337">
            <v>-6.9113648496568203E-3</v>
          </cell>
          <cell r="Y337">
            <v>8.0872508697211742E-3</v>
          </cell>
          <cell r="AC337">
            <v>-6.5785322804003954E-3</v>
          </cell>
          <cell r="AD337">
            <v>3.9642068557441235E-2</v>
          </cell>
          <cell r="AF337">
            <v>-9.1839316301047802E-3</v>
          </cell>
          <cell r="AG337">
            <v>6.1384687200188637E-2</v>
          </cell>
          <cell r="AI337">
            <v>-5.6085428223013878E-2</v>
          </cell>
          <cell r="AJ337">
            <v>7.4550159275531769E-2</v>
          </cell>
          <cell r="AL337">
            <v>-6.3029450179769783E-2</v>
          </cell>
          <cell r="AM337">
            <v>0.27279789305374241</v>
          </cell>
          <cell r="AO337">
            <v>-9.3815823312765736E-2</v>
          </cell>
          <cell r="AP337">
            <v>0.43715627105571186</v>
          </cell>
          <cell r="AR337">
            <v>-0.46393792771745113</v>
          </cell>
          <cell r="AS337">
            <v>0.54226915900577921</v>
          </cell>
          <cell r="AU337">
            <v>-6.2752637011246226E-2</v>
          </cell>
          <cell r="AV337">
            <v>0.2689939411328986</v>
          </cell>
          <cell r="AX337">
            <v>-9.3323764595983474E-2</v>
          </cell>
          <cell r="AY337">
            <v>0.4312455589216504</v>
          </cell>
          <cell r="BA337">
            <v>-0.45742745709399618</v>
          </cell>
          <cell r="BB337">
            <v>0.53525326483110702</v>
          </cell>
          <cell r="BD337">
            <v>-8.2100052724277339E-2</v>
          </cell>
          <cell r="BE337">
            <v>0.49473283400340079</v>
          </cell>
          <cell r="BG337">
            <v>-0.11461542467370385</v>
          </cell>
          <cell r="BH337">
            <v>0.76608061506570957</v>
          </cell>
          <cell r="BJ337">
            <v>-0.69994588730555807</v>
          </cell>
          <cell r="BK337">
            <v>0.93038564625723918</v>
          </cell>
          <cell r="BM337" t="str">
            <v>SPAElectronics and Machinery</v>
          </cell>
        </row>
        <row r="338">
          <cell r="G338">
            <v>-9.4288825202966109E-3</v>
          </cell>
          <cell r="H338">
            <v>2.0731805532705039E-2</v>
          </cell>
          <cell r="J338">
            <v>-1.239443111262517E-2</v>
          </cell>
          <cell r="K338">
            <v>3.2378102012444288E-2</v>
          </cell>
          <cell r="M338">
            <v>-4.6135512180626392E-2</v>
          </cell>
          <cell r="N338">
            <v>3.9665014075580984E-2</v>
          </cell>
          <cell r="R338">
            <v>-7.1514643495902419E-3</v>
          </cell>
          <cell r="S338">
            <v>1.5099134325282648E-2</v>
          </cell>
          <cell r="U338">
            <v>-9.2334507207851857E-3</v>
          </cell>
          <cell r="V338">
            <v>2.3689451365498826E-2</v>
          </cell>
          <cell r="X338">
            <v>-3.4606508212164044E-2</v>
          </cell>
          <cell r="Y338">
            <v>2.9113976925145835E-2</v>
          </cell>
          <cell r="AC338">
            <v>-6.0198766544999671E-2</v>
          </cell>
          <cell r="AD338">
            <v>0.13158274284069194</v>
          </cell>
          <cell r="AF338">
            <v>-7.4703772716020467E-2</v>
          </cell>
          <cell r="AG338">
            <v>0.2040111944952514</v>
          </cell>
          <cell r="AI338">
            <v>-0.31260130878217751</v>
          </cell>
          <cell r="AJ338">
            <v>0.24705140216974542</v>
          </cell>
          <cell r="AL338">
            <v>-4.6720212419109522E-2</v>
          </cell>
          <cell r="AM338">
            <v>0.10272631525895602</v>
          </cell>
          <cell r="AO338">
            <v>-6.1414536998351719E-2</v>
          </cell>
          <cell r="AP338">
            <v>0.16043383725406818</v>
          </cell>
          <cell r="AR338">
            <v>-0.22860194986027613</v>
          </cell>
          <cell r="AS338">
            <v>0.19654056344736562</v>
          </cell>
          <cell r="AU338">
            <v>-4.7883171646300765E-2</v>
          </cell>
          <cell r="AV338">
            <v>0.10109739841596026</v>
          </cell>
          <cell r="AX338">
            <v>-6.1823269212877952E-2</v>
          </cell>
          <cell r="AY338">
            <v>0.15861451731992038</v>
          </cell>
          <cell r="BA338">
            <v>-0.2317104989689438</v>
          </cell>
          <cell r="BB338">
            <v>0.19493483939314807</v>
          </cell>
          <cell r="BD338">
            <v>-0.10398277298169553</v>
          </cell>
          <cell r="BE338">
            <v>0.22728602698004946</v>
          </cell>
          <cell r="BG338">
            <v>-0.12903761796181468</v>
          </cell>
          <cell r="BH338">
            <v>0.35239342831163617</v>
          </cell>
          <cell r="BJ338">
            <v>-0.53996373664201047</v>
          </cell>
          <cell r="BK338">
            <v>0.42673781110486941</v>
          </cell>
          <cell r="BM338" t="str">
            <v>SPAOther</v>
          </cell>
        </row>
        <row r="339">
          <cell r="G339">
            <v>-9.305479752248047E-3</v>
          </cell>
          <cell r="H339">
            <v>2.0742247071265485E-2</v>
          </cell>
          <cell r="J339">
            <v>-1.3623944380855235E-2</v>
          </cell>
          <cell r="K339">
            <v>3.543543912994096E-2</v>
          </cell>
          <cell r="M339">
            <v>-4.0903770764909808E-2</v>
          </cell>
          <cell r="N339">
            <v>4.3168304483446107E-2</v>
          </cell>
          <cell r="R339">
            <v>-1.0520308514969656E-2</v>
          </cell>
          <cell r="S339">
            <v>2.1923681400949135E-2</v>
          </cell>
          <cell r="U339">
            <v>-1.519788086443441E-2</v>
          </cell>
          <cell r="V339">
            <v>3.8570062723010778E-2</v>
          </cell>
          <cell r="X339">
            <v>-4.4358740444295108E-2</v>
          </cell>
          <cell r="Y339">
            <v>4.6827316167764366E-2</v>
          </cell>
          <cell r="AC339">
            <v>-5.4303083138599129E-3</v>
          </cell>
          <cell r="AD339">
            <v>1.2618117447695202E-2</v>
          </cell>
          <cell r="AF339">
            <v>-8.0901584516351772E-3</v>
          </cell>
          <cell r="AG339">
            <v>2.4257217836533205E-2</v>
          </cell>
          <cell r="AI339">
            <v>-2.4144158337093512E-2</v>
          </cell>
          <cell r="AJ339">
            <v>2.8885163092139982E-2</v>
          </cell>
          <cell r="AL339">
            <v>-1.2596783981244213E-2</v>
          </cell>
          <cell r="AM339">
            <v>2.8078681873355806E-2</v>
          </cell>
          <cell r="AO339">
            <v>-1.8442669148429378E-2</v>
          </cell>
          <cell r="AP339">
            <v>4.7968786552091365E-2</v>
          </cell>
          <cell r="AR339">
            <v>-5.5371241253781033E-2</v>
          </cell>
          <cell r="AS339">
            <v>5.8436729850836339E-2</v>
          </cell>
          <cell r="AU339">
            <v>-1.3513042283059256E-2</v>
          </cell>
          <cell r="AV339">
            <v>2.8160356072238248E-2</v>
          </cell>
          <cell r="AX339">
            <v>-1.9521253244785826E-2</v>
          </cell>
          <cell r="AY339">
            <v>4.9542167674518585E-2</v>
          </cell>
          <cell r="BA339">
            <v>-5.6977562434987153E-2</v>
          </cell>
          <cell r="BB339">
            <v>6.0148378964056393E-2</v>
          </cell>
          <cell r="BD339">
            <v>-2.2192962972033482E-2</v>
          </cell>
          <cell r="BE339">
            <v>5.1568602942623505E-2</v>
          </cell>
          <cell r="BG339">
            <v>-3.3063424133168831E-2</v>
          </cell>
          <cell r="BH339">
            <v>9.9136090648244399E-2</v>
          </cell>
          <cell r="BJ339">
            <v>-9.8674031196058665E-2</v>
          </cell>
          <cell r="BK339">
            <v>0.11804990028077217</v>
          </cell>
          <cell r="BM339" t="str">
            <v>SPAServices</v>
          </cell>
        </row>
        <row r="340">
          <cell r="G340">
            <v>-1.4898314111633226E-4</v>
          </cell>
          <cell r="H340">
            <v>2.1333455806598067E-3</v>
          </cell>
          <cell r="J340">
            <v>-2.6095007342519239E-4</v>
          </cell>
          <cell r="K340">
            <v>4.799235612154007E-3</v>
          </cell>
          <cell r="M340">
            <v>-7.5704246410168707E-4</v>
          </cell>
          <cell r="N340">
            <v>4.9467207863926888E-3</v>
          </cell>
          <cell r="R340">
            <v>-2.0254959963494912E-4</v>
          </cell>
          <cell r="S340">
            <v>3.2910715090110898E-3</v>
          </cell>
          <cell r="U340">
            <v>-3.6199766327627003E-4</v>
          </cell>
          <cell r="V340">
            <v>7.5763200875371695E-3</v>
          </cell>
          <cell r="X340">
            <v>-9.4882643315941095E-4</v>
          </cell>
          <cell r="Y340">
            <v>7.7784182503819466E-3</v>
          </cell>
          <cell r="AC340">
            <v>-1.0557578061707318E-3</v>
          </cell>
          <cell r="AD340">
            <v>1.9821658730506897E-2</v>
          </cell>
          <cell r="AF340">
            <v>-1.8762940890155733E-3</v>
          </cell>
          <cell r="AG340">
            <v>4.5560527592897415E-2</v>
          </cell>
          <cell r="AI340">
            <v>-5.0667851464822888E-3</v>
          </cell>
          <cell r="AJ340">
            <v>4.6648813411593437E-2</v>
          </cell>
          <cell r="AL340">
            <v>-2.1801050907452869E-2</v>
          </cell>
          <cell r="AM340">
            <v>0.31217744006912662</v>
          </cell>
          <cell r="AO340">
            <v>-3.8185433549182489E-2</v>
          </cell>
          <cell r="AP340">
            <v>0.70228335309249545</v>
          </cell>
          <cell r="AR340">
            <v>-0.11077979142685129</v>
          </cell>
          <cell r="AS340">
            <v>0.72386520300906676</v>
          </cell>
          <cell r="AU340">
            <v>-2.3433603797407464E-2</v>
          </cell>
          <cell r="AV340">
            <v>0.38075447174468158</v>
          </cell>
          <cell r="AX340">
            <v>-4.1880654575926095E-2</v>
          </cell>
          <cell r="AY340">
            <v>0.87652843300437489</v>
          </cell>
          <cell r="BA340">
            <v>-0.10977273096188581</v>
          </cell>
          <cell r="BB340">
            <v>0.89990980865174153</v>
          </cell>
          <cell r="BD340">
            <v>-2.2950457965155602E-2</v>
          </cell>
          <cell r="BE340">
            <v>0.43089062930460714</v>
          </cell>
          <cell r="BG340">
            <v>-4.0787582500960554E-2</v>
          </cell>
          <cell r="BH340">
            <v>0.99041178505102079</v>
          </cell>
          <cell r="BJ340">
            <v>-0.1101436701136847</v>
          </cell>
          <cell r="BK340">
            <v>1.0140693491155</v>
          </cell>
          <cell r="BM340" t="str">
            <v>SPATextiles, Garments and Leather</v>
          </cell>
        </row>
        <row r="341">
          <cell r="G341">
            <v>-9.0340213500894606E-4</v>
          </cell>
          <cell r="H341">
            <v>4.9947299412451684E-3</v>
          </cell>
          <cell r="J341">
            <v>-1.2952899851370603E-3</v>
          </cell>
          <cell r="K341">
            <v>9.0808678651228547E-3</v>
          </cell>
          <cell r="M341">
            <v>-2.9853313462808728E-3</v>
          </cell>
          <cell r="N341">
            <v>1.025004277471453E-2</v>
          </cell>
          <cell r="R341">
            <v>-2.1364481945056468E-3</v>
          </cell>
          <cell r="S341">
            <v>1.4229324733605608E-2</v>
          </cell>
          <cell r="U341">
            <v>-3.1794032765901648E-3</v>
          </cell>
          <cell r="V341">
            <v>2.5106846878770739E-2</v>
          </cell>
          <cell r="X341">
            <v>-8.3883766201324761E-3</v>
          </cell>
          <cell r="Y341">
            <v>2.8858143545221537E-2</v>
          </cell>
          <cell r="AC341">
            <v>-4.2005881550721824E-4</v>
          </cell>
          <cell r="AD341">
            <v>5.4022035328671336E-3</v>
          </cell>
          <cell r="AF341">
            <v>-6.0510099865496159E-4</v>
          </cell>
          <cell r="AG341">
            <v>9.1980694560334086E-3</v>
          </cell>
          <cell r="AI341">
            <v>-1.420540502294898E-3</v>
          </cell>
          <cell r="AJ341">
            <v>9.7660969477146864E-3</v>
          </cell>
          <cell r="AL341">
            <v>-7.9738291844112432E-3</v>
          </cell>
          <cell r="AM341">
            <v>4.4085708711944754E-2</v>
          </cell>
          <cell r="AO341">
            <v>-1.1432805708013099E-2</v>
          </cell>
          <cell r="AP341">
            <v>8.0151780028704281E-2</v>
          </cell>
          <cell r="AR341">
            <v>-2.6349862693070134E-2</v>
          </cell>
          <cell r="AS341">
            <v>9.0471437968953849E-2</v>
          </cell>
          <cell r="AU341">
            <v>-7.2514108045958715E-3</v>
          </cell>
          <cell r="AV341">
            <v>4.8296363740870603E-2</v>
          </cell>
          <cell r="AX341">
            <v>-1.0791349554519937E-2</v>
          </cell>
          <cell r="AY341">
            <v>8.5216229999987986E-2</v>
          </cell>
          <cell r="BA341">
            <v>-2.8471350259126196E-2</v>
          </cell>
          <cell r="BB341">
            <v>9.794866753266597E-2</v>
          </cell>
          <cell r="BD341">
            <v>-7.8770124818045052E-3</v>
          </cell>
          <cell r="BE341">
            <v>0.10130301540335505</v>
          </cell>
          <cell r="BG341">
            <v>-1.1346954148318782E-2</v>
          </cell>
          <cell r="BH341">
            <v>0.17248372189545183</v>
          </cell>
          <cell r="BJ341">
            <v>-2.6638210780017473E-2</v>
          </cell>
          <cell r="BK341">
            <v>0.18313546750059706</v>
          </cell>
          <cell r="BM341" t="str">
            <v>SRIAgriculture, Mining and Quarrying</v>
          </cell>
        </row>
        <row r="342">
          <cell r="G342">
            <v>-5.7614880688561243E-5</v>
          </cell>
          <cell r="H342">
            <v>3.3450811170041561E-3</v>
          </cell>
          <cell r="J342">
            <v>-1.0059005899165641E-4</v>
          </cell>
          <cell r="K342">
            <v>5.2506676875054836E-3</v>
          </cell>
          <cell r="M342">
            <v>-6.1338780506048352E-4</v>
          </cell>
          <cell r="N342">
            <v>8.3186011761426926E-3</v>
          </cell>
          <cell r="R342">
            <v>-1.8562556419965404E-5</v>
          </cell>
          <cell r="S342">
            <v>1.3652606285177171E-3</v>
          </cell>
          <cell r="U342">
            <v>-3.2254996767733246E-5</v>
          </cell>
          <cell r="V342">
            <v>2.133604371920228E-3</v>
          </cell>
          <cell r="X342">
            <v>-2.4006241437746212E-4</v>
          </cell>
          <cell r="Y342">
            <v>3.1503018690273166E-3</v>
          </cell>
          <cell r="AC342">
            <v>-1.5810906893420906E-4</v>
          </cell>
          <cell r="AD342">
            <v>3.7170528434216976E-2</v>
          </cell>
          <cell r="AF342">
            <v>-2.7719132594938856E-4</v>
          </cell>
          <cell r="AG342">
            <v>5.5813241750001907E-2</v>
          </cell>
          <cell r="AI342">
            <v>-5.796745652332902E-3</v>
          </cell>
          <cell r="AJ342">
            <v>6.4849678426980972E-2</v>
          </cell>
          <cell r="AL342">
            <v>-1.6717799023380841E-2</v>
          </cell>
          <cell r="AM342">
            <v>0.97062413672731085</v>
          </cell>
          <cell r="AO342">
            <v>-2.9187674605501795E-2</v>
          </cell>
          <cell r="AP342">
            <v>1.5235579088112932</v>
          </cell>
          <cell r="AR342">
            <v>-0.17798342938215578</v>
          </cell>
          <cell r="AS342">
            <v>2.4137636137815259</v>
          </cell>
          <cell r="AU342">
            <v>-1.510055904796318E-2</v>
          </cell>
          <cell r="AV342">
            <v>1.1106335932596474</v>
          </cell>
          <cell r="AX342">
            <v>-2.6239299817515393E-2</v>
          </cell>
          <cell r="AY342">
            <v>1.7356778923252343</v>
          </cell>
          <cell r="BA342">
            <v>-0.19528973173137046</v>
          </cell>
          <cell r="BB342">
            <v>2.5627568916633319</v>
          </cell>
          <cell r="BD342">
            <v>-1.8341995844258406E-2</v>
          </cell>
          <cell r="BE342">
            <v>4.3120972292423883</v>
          </cell>
          <cell r="BG342">
            <v>-3.2156549797556347E-2</v>
          </cell>
          <cell r="BH342">
            <v>6.4748104275986131</v>
          </cell>
          <cell r="BJ342">
            <v>-0.67247176510510998</v>
          </cell>
          <cell r="BK342">
            <v>7.5231138873136469</v>
          </cell>
          <cell r="BM342" t="str">
            <v>SRIElectronics and Machinery</v>
          </cell>
        </row>
        <row r="343">
          <cell r="G343">
            <v>-1.3849372101049084E-3</v>
          </cell>
          <cell r="H343">
            <v>1.653500548491138E-2</v>
          </cell>
          <cell r="J343">
            <v>-2.0569778776007297E-3</v>
          </cell>
          <cell r="K343">
            <v>3.0217995750717819E-2</v>
          </cell>
          <cell r="M343">
            <v>-6.174654051392281E-3</v>
          </cell>
          <cell r="N343">
            <v>3.3697127390041715E-2</v>
          </cell>
          <cell r="R343">
            <v>-1.010759173311726E-3</v>
          </cell>
          <cell r="S343">
            <v>1.0533964975820709E-2</v>
          </cell>
          <cell r="U343">
            <v>-1.5376829976503359E-3</v>
          </cell>
          <cell r="V343">
            <v>2.0978612926228379E-2</v>
          </cell>
          <cell r="X343">
            <v>-4.316819153018514E-3</v>
          </cell>
          <cell r="Y343">
            <v>2.3146688952692784E-2</v>
          </cell>
          <cell r="AC343">
            <v>-3.3672160919309135E-3</v>
          </cell>
          <cell r="AD343">
            <v>9.5036507014810923E-2</v>
          </cell>
          <cell r="AF343">
            <v>-4.6654393868266197E-3</v>
          </cell>
          <cell r="AG343">
            <v>0.15390961818957294</v>
          </cell>
          <cell r="AI343">
            <v>-1.692303240270121E-2</v>
          </cell>
          <cell r="AJ343">
            <v>0.1661751247193024</v>
          </cell>
          <cell r="AL343">
            <v>-6.1034280744503852E-3</v>
          </cell>
          <cell r="AM343">
            <v>7.2869886050757893E-2</v>
          </cell>
          <cell r="AO343">
            <v>-9.065116046467302E-3</v>
          </cell>
          <cell r="AP343">
            <v>0.13317092087126667</v>
          </cell>
          <cell r="AR343">
            <v>-2.7211744050426458E-2</v>
          </cell>
          <cell r="AS343">
            <v>0.14850347859823362</v>
          </cell>
          <cell r="AU343">
            <v>-5.3261859818592872E-3</v>
          </cell>
          <cell r="AV343">
            <v>5.5508629621221828E-2</v>
          </cell>
          <cell r="AX343">
            <v>-8.1028061311522043E-3</v>
          </cell>
          <cell r="AY343">
            <v>0.11054660401491045</v>
          </cell>
          <cell r="BA343">
            <v>-2.2747438030857148E-2</v>
          </cell>
          <cell r="BB343">
            <v>0.12197126029769696</v>
          </cell>
          <cell r="BD343">
            <v>-1.3535104149216352E-2</v>
          </cell>
          <cell r="BE343">
            <v>0.38201558358719928</v>
          </cell>
          <cell r="BG343">
            <v>-1.8753535941420058E-2</v>
          </cell>
          <cell r="BH343">
            <v>0.61866617849506722</v>
          </cell>
          <cell r="BJ343">
            <v>-6.8025039034478318E-2</v>
          </cell>
          <cell r="BK343">
            <v>0.66796949131796979</v>
          </cell>
          <cell r="BM343" t="str">
            <v>SRIOther</v>
          </cell>
        </row>
        <row r="344">
          <cell r="G344">
            <v>-4.5478467624207042E-3</v>
          </cell>
          <cell r="H344">
            <v>3.6254694061426562E-2</v>
          </cell>
          <cell r="J344">
            <v>-7.5994787387116958E-3</v>
          </cell>
          <cell r="K344">
            <v>7.4603511618988705E-2</v>
          </cell>
          <cell r="M344">
            <v>-1.802509227468363E-2</v>
          </cell>
          <cell r="N344">
            <v>7.9000201240887691E-2</v>
          </cell>
          <cell r="R344">
            <v>-3.1499685967482094E-3</v>
          </cell>
          <cell r="S344">
            <v>2.2287187677875409E-2</v>
          </cell>
          <cell r="U344">
            <v>-5.1639688456077693E-3</v>
          </cell>
          <cell r="V344">
            <v>4.5372461805527564E-2</v>
          </cell>
          <cell r="X344">
            <v>-1.3210865061708432E-2</v>
          </cell>
          <cell r="Y344">
            <v>4.8428130305524064E-2</v>
          </cell>
          <cell r="AC344">
            <v>-5.9416935177181163E-3</v>
          </cell>
          <cell r="AD344">
            <v>4.0582272237692507E-2</v>
          </cell>
          <cell r="AF344">
            <v>-9.8096168933365924E-3</v>
          </cell>
          <cell r="AG344">
            <v>8.5578503586503984E-2</v>
          </cell>
          <cell r="AI344">
            <v>-2.4267955459556845E-2</v>
          </cell>
          <cell r="AJ344">
            <v>9.1482834707782956E-2</v>
          </cell>
          <cell r="AL344">
            <v>-7.3741184681271306E-3</v>
          </cell>
          <cell r="AM344">
            <v>5.8785272020107124E-2</v>
          </cell>
          <cell r="AO344">
            <v>-1.2322195413076099E-2</v>
          </cell>
          <cell r="AP344">
            <v>0.12096606626294912</v>
          </cell>
          <cell r="AR344">
            <v>-2.9226834758542018E-2</v>
          </cell>
          <cell r="AS344">
            <v>0.12809509057559129</v>
          </cell>
          <cell r="AU344">
            <v>-6.9734788196654353E-3</v>
          </cell>
          <cell r="AV344">
            <v>4.9339930366929928E-2</v>
          </cell>
          <cell r="AX344">
            <v>-1.1432122659074385E-2</v>
          </cell>
          <cell r="AY344">
            <v>0.1004466843649035</v>
          </cell>
          <cell r="BA344">
            <v>-2.9246541629775448E-2</v>
          </cell>
          <cell r="BB344">
            <v>0.10721139928512269</v>
          </cell>
          <cell r="BD344">
            <v>-1.3212195336011982E-2</v>
          </cell>
          <cell r="BE344">
            <v>9.0240418221626414E-2</v>
          </cell>
          <cell r="BG344">
            <v>-2.1813069654252538E-2</v>
          </cell>
          <cell r="BH344">
            <v>0.19029589839610672</v>
          </cell>
          <cell r="BJ344">
            <v>-5.3963228998799191E-2</v>
          </cell>
          <cell r="BK344">
            <v>0.2034250131628326</v>
          </cell>
          <cell r="BM344" t="str">
            <v>SRIServices</v>
          </cell>
        </row>
        <row r="345">
          <cell r="G345">
            <v>-1.7617625026105088E-3</v>
          </cell>
          <cell r="H345">
            <v>8.0135059542953968E-2</v>
          </cell>
          <cell r="J345">
            <v>-3.052807585845585E-3</v>
          </cell>
          <cell r="K345">
            <v>0.16967673785984516</v>
          </cell>
          <cell r="M345">
            <v>-4.9608636036282405E-3</v>
          </cell>
          <cell r="N345">
            <v>0.17098070867359638</v>
          </cell>
          <cell r="R345">
            <v>-2.7758498108596541E-3</v>
          </cell>
          <cell r="S345">
            <v>0.1271498748101294</v>
          </cell>
          <cell r="U345">
            <v>-4.8112970252986997E-3</v>
          </cell>
          <cell r="V345">
            <v>0.26871310267597437</v>
          </cell>
          <cell r="X345">
            <v>-7.8193987574195489E-3</v>
          </cell>
          <cell r="Y345">
            <v>0.27079356927424669</v>
          </cell>
          <cell r="AC345">
            <v>-1.079374683831702E-2</v>
          </cell>
          <cell r="AD345">
            <v>0.85460186004638672</v>
          </cell>
          <cell r="AF345">
            <v>-1.868740098325361E-2</v>
          </cell>
          <cell r="AG345">
            <v>1.8196208924055099</v>
          </cell>
          <cell r="AI345">
            <v>-3.0434075699304231E-2</v>
          </cell>
          <cell r="AJ345">
            <v>1.8277626037597656</v>
          </cell>
          <cell r="AL345">
            <v>-4.4471534700847581E-2</v>
          </cell>
          <cell r="AM345">
            <v>2.0228203721775069</v>
          </cell>
          <cell r="AO345">
            <v>-7.7060919555146892E-2</v>
          </cell>
          <cell r="AP345">
            <v>4.2830886254416711</v>
          </cell>
          <cell r="AR345">
            <v>-0.12522528863454829</v>
          </cell>
          <cell r="AS345">
            <v>4.3160042898440549</v>
          </cell>
          <cell r="AU345">
            <v>-4.4295252476890708E-2</v>
          </cell>
          <cell r="AV345">
            <v>2.0289771388515825</v>
          </cell>
          <cell r="AX345">
            <v>-7.6775629446219434E-2</v>
          </cell>
          <cell r="AY345">
            <v>4.2879534333288678</v>
          </cell>
          <cell r="BA345">
            <v>-0.12477701092557286</v>
          </cell>
          <cell r="BB345">
            <v>4.3211522011006984</v>
          </cell>
          <cell r="BD345">
            <v>-4.5055902396028844E-2</v>
          </cell>
          <cell r="BE345">
            <v>3.5673301005194271</v>
          </cell>
          <cell r="BG345">
            <v>-7.8006064747411744E-2</v>
          </cell>
          <cell r="BH345">
            <v>7.595570153170347</v>
          </cell>
          <cell r="BJ345">
            <v>-0.12703973557666007</v>
          </cell>
          <cell r="BK345">
            <v>7.6295557707328934</v>
          </cell>
          <cell r="BM345" t="str">
            <v>SRITextiles, Garments and Leather</v>
          </cell>
        </row>
        <row r="346">
          <cell r="G346">
            <v>-9.5934950513765216E-4</v>
          </cell>
          <cell r="H346">
            <v>2.0698016742244363E-3</v>
          </cell>
          <cell r="J346">
            <v>-1.3927631080150604E-3</v>
          </cell>
          <cell r="K346">
            <v>3.8790031103417277E-3</v>
          </cell>
          <cell r="M346">
            <v>-2.8121380601078272E-3</v>
          </cell>
          <cell r="N346">
            <v>4.3215653859078884E-3</v>
          </cell>
          <cell r="R346">
            <v>-9.834490338107571E-4</v>
          </cell>
          <cell r="S346">
            <v>2.4816210498102009E-3</v>
          </cell>
          <cell r="U346">
            <v>-1.4424857508856803E-3</v>
          </cell>
          <cell r="V346">
            <v>4.6314715873450041E-3</v>
          </cell>
          <cell r="X346">
            <v>-3.1190883601084352E-3</v>
          </cell>
          <cell r="Y346">
            <v>5.1143243326805532E-3</v>
          </cell>
          <cell r="AC346">
            <v>-1.8503714090911672E-3</v>
          </cell>
          <cell r="AD346">
            <v>3.6919715930707753E-3</v>
          </cell>
          <cell r="AF346">
            <v>-2.6519708917476237E-3</v>
          </cell>
          <cell r="AG346">
            <v>6.9944517454132438E-3</v>
          </cell>
          <cell r="AI346">
            <v>-4.8731270944699645E-3</v>
          </cell>
          <cell r="AJ346">
            <v>7.7796695986762643E-3</v>
          </cell>
          <cell r="AL346">
            <v>-5.6399753513877458E-2</v>
          </cell>
          <cell r="AM346">
            <v>0.12168276902599665</v>
          </cell>
          <cell r="AO346">
            <v>-8.1879956756740438E-2</v>
          </cell>
          <cell r="AP346">
            <v>0.22804495976828235</v>
          </cell>
          <cell r="AR346">
            <v>-0.16532441262302808</v>
          </cell>
          <cell r="AS346">
            <v>0.2540630096268589</v>
          </cell>
          <cell r="AU346">
            <v>-4.2050208288787153E-2</v>
          </cell>
          <cell r="AV346">
            <v>0.10610888663340529</v>
          </cell>
          <cell r="AX346">
            <v>-6.1677650994593838E-2</v>
          </cell>
          <cell r="AY346">
            <v>0.19803196529341777</v>
          </cell>
          <cell r="BA346">
            <v>-0.13336564550322161</v>
          </cell>
          <cell r="BB346">
            <v>0.21867773118074244</v>
          </cell>
          <cell r="BD346">
            <v>-9.7707273975104175E-2</v>
          </cell>
          <cell r="BE346">
            <v>0.19495139093704775</v>
          </cell>
          <cell r="BG346">
            <v>-0.1400350465970801</v>
          </cell>
          <cell r="BH346">
            <v>0.36933602066971088</v>
          </cell>
          <cell r="BJ346">
            <v>-0.25732129333361364</v>
          </cell>
          <cell r="BK346">
            <v>0.41079877541287663</v>
          </cell>
          <cell r="BM346" t="str">
            <v>SWEAgriculture, Mining and Quarrying</v>
          </cell>
        </row>
        <row r="347">
          <cell r="G347">
            <v>-2.9332197736948729E-3</v>
          </cell>
          <cell r="H347">
            <v>1.2745867017656565E-2</v>
          </cell>
          <cell r="J347">
            <v>-4.9618219491094351E-3</v>
          </cell>
          <cell r="K347">
            <v>2.2317362949252129E-2</v>
          </cell>
          <cell r="M347">
            <v>-2.2168895229697227E-2</v>
          </cell>
          <cell r="N347">
            <v>2.6958748698234558E-2</v>
          </cell>
          <cell r="R347">
            <v>-2.5679730460979044E-3</v>
          </cell>
          <cell r="S347">
            <v>1.0786009021103382E-2</v>
          </cell>
          <cell r="U347">
            <v>-4.2659251485019922E-3</v>
          </cell>
          <cell r="V347">
            <v>1.8662433139979839E-2</v>
          </cell>
          <cell r="X347">
            <v>-1.8519208766520023E-2</v>
          </cell>
          <cell r="Y347">
            <v>2.2672717459499836E-2</v>
          </cell>
          <cell r="AC347">
            <v>-1.512378454208374E-2</v>
          </cell>
          <cell r="AD347">
            <v>7.8221950680017471E-2</v>
          </cell>
          <cell r="AF347">
            <v>-2.4621592834591866E-2</v>
          </cell>
          <cell r="AG347">
            <v>0.13478690385818481</v>
          </cell>
          <cell r="AI347">
            <v>-0.12073258310556412</v>
          </cell>
          <cell r="AJ347">
            <v>0.16055171191692352</v>
          </cell>
          <cell r="AL347">
            <v>-7.3069164590165991E-2</v>
          </cell>
          <cell r="AM347">
            <v>0.31751110616043349</v>
          </cell>
          <cell r="AO347">
            <v>-0.12360348444326635</v>
          </cell>
          <cell r="AP347">
            <v>0.55594574984854517</v>
          </cell>
          <cell r="AR347">
            <v>-0.55224728431460446</v>
          </cell>
          <cell r="AS347">
            <v>0.67156687795502945</v>
          </cell>
          <cell r="AU347">
            <v>-7.7048841716302663E-2</v>
          </cell>
          <cell r="AV347">
            <v>0.32362080399574539</v>
          </cell>
          <cell r="AX347">
            <v>-0.12799378562012906</v>
          </cell>
          <cell r="AY347">
            <v>0.55994312682850766</v>
          </cell>
          <cell r="BA347">
            <v>-0.55564585739361594</v>
          </cell>
          <cell r="BB347">
            <v>0.68026672689182632</v>
          </cell>
          <cell r="BD347">
            <v>-8.0719602954117647E-2</v>
          </cell>
          <cell r="BE347">
            <v>0.41749105745443532</v>
          </cell>
          <cell r="BG347">
            <v>-0.13141189575769871</v>
          </cell>
          <cell r="BH347">
            <v>0.71939304164065265</v>
          </cell>
          <cell r="BJ347">
            <v>-0.64438144730164371</v>
          </cell>
          <cell r="BK347">
            <v>0.85690657675505177</v>
          </cell>
          <cell r="BM347" t="str">
            <v>SWEElectronics and Machinery</v>
          </cell>
        </row>
        <row r="348">
          <cell r="G348">
            <v>-1.9799604750005528E-2</v>
          </cell>
          <cell r="H348">
            <v>2.7805999852716923E-2</v>
          </cell>
          <cell r="J348">
            <v>-2.4426821531960741E-2</v>
          </cell>
          <cell r="K348">
            <v>4.3864654668141156E-2</v>
          </cell>
          <cell r="M348">
            <v>-0.10360931884497404</v>
          </cell>
          <cell r="N348">
            <v>5.3499798523262143E-2</v>
          </cell>
          <cell r="R348">
            <v>-1.9249611321356497E-2</v>
          </cell>
          <cell r="S348">
            <v>2.1133911366632674E-2</v>
          </cell>
          <cell r="U348">
            <v>-2.2847940683277557E-2</v>
          </cell>
          <cell r="V348">
            <v>3.3380226246663369E-2</v>
          </cell>
          <cell r="X348">
            <v>-8.3633647504029796E-2</v>
          </cell>
          <cell r="Y348">
            <v>4.1141297624562867E-2</v>
          </cell>
          <cell r="AC348">
            <v>-0.10528547362991958</v>
          </cell>
          <cell r="AD348">
            <v>0.12985012103308691</v>
          </cell>
          <cell r="AF348">
            <v>-0.12095531260274583</v>
          </cell>
          <cell r="AG348">
            <v>0.20674802223220468</v>
          </cell>
          <cell r="AI348">
            <v>-0.52607052777602803</v>
          </cell>
          <cell r="AJ348">
            <v>0.24202498859085608</v>
          </cell>
          <cell r="AL348">
            <v>-9.5144735828294552E-2</v>
          </cell>
          <cell r="AM348">
            <v>0.13361855167475553</v>
          </cell>
          <cell r="AO348">
            <v>-0.11738029678509886</v>
          </cell>
          <cell r="AP348">
            <v>0.21078658050476956</v>
          </cell>
          <cell r="AR348">
            <v>-0.49788273025257457</v>
          </cell>
          <cell r="AS348">
            <v>0.257087162174858</v>
          </cell>
          <cell r="AU348">
            <v>-0.10943215690381475</v>
          </cell>
          <cell r="AV348">
            <v>0.12014421829384164</v>
          </cell>
          <cell r="AX348">
            <v>-0.12988830725156109</v>
          </cell>
          <cell r="AY348">
            <v>0.18976332015893854</v>
          </cell>
          <cell r="BA348">
            <v>-0.47544910301359666</v>
          </cell>
          <cell r="BB348">
            <v>0.23388425156838133</v>
          </cell>
          <cell r="BD348">
            <v>-0.23449458400561646</v>
          </cell>
          <cell r="BE348">
            <v>0.28920561464881656</v>
          </cell>
          <cell r="BG348">
            <v>-0.2693948626925301</v>
          </cell>
          <cell r="BH348">
            <v>0.46047464855158865</v>
          </cell>
          <cell r="BJ348">
            <v>-1.171678155735614</v>
          </cell>
          <cell r="BK348">
            <v>0.53904443853353079</v>
          </cell>
          <cell r="BM348" t="str">
            <v>SWEOther</v>
          </cell>
        </row>
        <row r="349">
          <cell r="G349">
            <v>-2.057517856155755E-2</v>
          </cell>
          <cell r="H349">
            <v>3.2577354955719784E-2</v>
          </cell>
          <cell r="J349">
            <v>-2.9175137824495323E-2</v>
          </cell>
          <cell r="K349">
            <v>5.5536388274049386E-2</v>
          </cell>
          <cell r="M349">
            <v>-9.1850733500905335E-2</v>
          </cell>
          <cell r="N349">
            <v>7.006026673479937E-2</v>
          </cell>
          <cell r="R349">
            <v>-2.1238466973500181E-2</v>
          </cell>
          <cell r="S349">
            <v>3.1849784931182512E-2</v>
          </cell>
          <cell r="U349">
            <v>-2.9815705140208593E-2</v>
          </cell>
          <cell r="V349">
            <v>5.4866535982000642E-2</v>
          </cell>
          <cell r="X349">
            <v>-9.1538368385045032E-2</v>
          </cell>
          <cell r="Y349">
            <v>6.9263765879441053E-2</v>
          </cell>
          <cell r="AC349">
            <v>-1.570870703676519E-2</v>
          </cell>
          <cell r="AD349">
            <v>2.5068163369724061E-2</v>
          </cell>
          <cell r="AF349">
            <v>-2.3395980332225008E-2</v>
          </cell>
          <cell r="AG349">
            <v>4.5051547400362324E-2</v>
          </cell>
          <cell r="AI349">
            <v>-6.75510124219727E-2</v>
          </cell>
          <cell r="AJ349">
            <v>5.6793415476022346E-2</v>
          </cell>
          <cell r="AL349">
            <v>-2.8048392062128634E-2</v>
          </cell>
          <cell r="AM349">
            <v>4.4409938966575219E-2</v>
          </cell>
          <cell r="AO349">
            <v>-3.9771985536835926E-2</v>
          </cell>
          <cell r="AP349">
            <v>7.5708037593197025E-2</v>
          </cell>
          <cell r="AR349">
            <v>-0.12521229775575085</v>
          </cell>
          <cell r="AS349">
            <v>9.5507206582716733E-2</v>
          </cell>
          <cell r="AU349">
            <v>-2.7758010805326583E-2</v>
          </cell>
          <cell r="AV349">
            <v>4.1626670859539493E-2</v>
          </cell>
          <cell r="AX349">
            <v>-3.8968192312702772E-2</v>
          </cell>
          <cell r="AY349">
            <v>7.1708843229574201E-2</v>
          </cell>
          <cell r="BA349">
            <v>-0.11963777903105836</v>
          </cell>
          <cell r="BB349">
            <v>9.0525571553636469E-2</v>
          </cell>
          <cell r="BD349">
            <v>-4.6419890323208007E-2</v>
          </cell>
          <cell r="BE349">
            <v>7.4077477637298786E-2</v>
          </cell>
          <cell r="BG349">
            <v>-6.9136106395263117E-2</v>
          </cell>
          <cell r="BH349">
            <v>0.13312921835776204</v>
          </cell>
          <cell r="BJ349">
            <v>-0.19961608428438515</v>
          </cell>
          <cell r="BK349">
            <v>0.16782693262450898</v>
          </cell>
          <cell r="BM349" t="str">
            <v>SWEServices</v>
          </cell>
        </row>
        <row r="350">
          <cell r="G350">
            <v>-4.2437516640347894E-5</v>
          </cell>
          <cell r="H350">
            <v>1.7737749149091542E-3</v>
          </cell>
          <cell r="J350">
            <v>-7.4688816312118433E-5</v>
          </cell>
          <cell r="K350">
            <v>3.4549601841717958E-3</v>
          </cell>
          <cell r="M350">
            <v>-1.7026010391418822E-4</v>
          </cell>
          <cell r="N350">
            <v>3.5140377003699541E-3</v>
          </cell>
          <cell r="R350">
            <v>-7.9892259236657992E-5</v>
          </cell>
          <cell r="S350">
            <v>3.3234647708013654E-3</v>
          </cell>
          <cell r="U350">
            <v>-1.4050678873900324E-4</v>
          </cell>
          <cell r="V350">
            <v>6.4637260511517525E-3</v>
          </cell>
          <cell r="X350">
            <v>-3.2111955806612968E-4</v>
          </cell>
          <cell r="Y350">
            <v>6.5738591365516186E-3</v>
          </cell>
          <cell r="AC350">
            <v>-2.3951402545208111E-4</v>
          </cell>
          <cell r="AD350">
            <v>1.0798828676342964E-2</v>
          </cell>
          <cell r="AF350">
            <v>-4.243144067004323E-4</v>
          </cell>
          <cell r="AG350">
            <v>2.1266916766762733E-2</v>
          </cell>
          <cell r="AI350">
            <v>-9.4482608255930245E-4</v>
          </cell>
          <cell r="AJ350">
            <v>2.1631966345012188E-2</v>
          </cell>
          <cell r="AL350">
            <v>-3.5743590944887459E-2</v>
          </cell>
          <cell r="AM350">
            <v>1.4939866892808742</v>
          </cell>
          <cell r="AO350">
            <v>-6.2907698417960817E-2</v>
          </cell>
          <cell r="AP350">
            <v>2.9099884566878211</v>
          </cell>
          <cell r="AR350">
            <v>-0.14340394986158847</v>
          </cell>
          <cell r="AS350">
            <v>2.959747319604396</v>
          </cell>
          <cell r="AU350">
            <v>-3.551495369432088E-2</v>
          </cell>
          <cell r="AV350">
            <v>1.4773984184134674</v>
          </cell>
          <cell r="AX350">
            <v>-6.2460270162365848E-2</v>
          </cell>
          <cell r="AY350">
            <v>2.8733563625911152</v>
          </cell>
          <cell r="BA350">
            <v>-0.14274907661925884</v>
          </cell>
          <cell r="BB350">
            <v>2.9223144402016463</v>
          </cell>
          <cell r="BD350">
            <v>-3.797878908444749E-2</v>
          </cell>
          <cell r="BE350">
            <v>1.7123274342026602</v>
          </cell>
          <cell r="BG350">
            <v>-6.7281852606131676E-2</v>
          </cell>
          <cell r="BH350">
            <v>3.3722106454386926</v>
          </cell>
          <cell r="BJ350">
            <v>-0.14981732465677089</v>
          </cell>
          <cell r="BK350">
            <v>3.4300951092463294</v>
          </cell>
          <cell r="BM350" t="str">
            <v>SWETextiles, Garments and Leather</v>
          </cell>
        </row>
        <row r="351">
          <cell r="G351">
            <v>-1.3407247024588287E-4</v>
          </cell>
          <cell r="H351">
            <v>1.1071358749177307E-3</v>
          </cell>
          <cell r="J351">
            <v>-2.1313012985046953E-4</v>
          </cell>
          <cell r="K351">
            <v>2.295973536092788E-3</v>
          </cell>
          <cell r="M351">
            <v>-4.3081829790025949E-4</v>
          </cell>
          <cell r="N351">
            <v>2.4023079895414412E-3</v>
          </cell>
          <cell r="R351">
            <v>-6.3938066596165299E-3</v>
          </cell>
          <cell r="S351">
            <v>7.0590680232271552E-2</v>
          </cell>
          <cell r="U351">
            <v>-1.0257272166199982E-2</v>
          </cell>
          <cell r="V351">
            <v>0.13143627438694239</v>
          </cell>
          <cell r="X351">
            <v>-2.0982128567993641E-2</v>
          </cell>
          <cell r="Y351">
            <v>0.13705385476350784</v>
          </cell>
          <cell r="AC351">
            <v>-1.5207885553536471E-5</v>
          </cell>
          <cell r="AD351">
            <v>2.8074870351701975E-4</v>
          </cell>
          <cell r="AF351">
            <v>-2.4216390556830447E-5</v>
          </cell>
          <cell r="AG351">
            <v>4.4921209337189794E-4</v>
          </cell>
          <cell r="AI351">
            <v>-4.9059904995374382E-5</v>
          </cell>
          <cell r="AJ351">
            <v>4.6149904665071517E-4</v>
          </cell>
          <cell r="AL351">
            <v>-1.6829988192685351E-2</v>
          </cell>
          <cell r="AM351">
            <v>0.13897770115215702</v>
          </cell>
          <cell r="AO351">
            <v>-2.6754020137844423E-2</v>
          </cell>
          <cell r="AP351">
            <v>0.28821134892415584</v>
          </cell>
          <cell r="AR351">
            <v>-5.4080206425351683E-2</v>
          </cell>
          <cell r="AS351">
            <v>0.3015594105563047</v>
          </cell>
          <cell r="AU351">
            <v>-1.2087484466411589E-2</v>
          </cell>
          <cell r="AV351">
            <v>0.13345160343528195</v>
          </cell>
          <cell r="AX351">
            <v>-1.9391361762592652E-2</v>
          </cell>
          <cell r="AY351">
            <v>0.24848013234583205</v>
          </cell>
          <cell r="BA351">
            <v>-3.96666910089341E-2</v>
          </cell>
          <cell r="BB351">
            <v>0.25910016187681972</v>
          </cell>
          <cell r="BD351">
            <v>-1.5687754447729876E-2</v>
          </cell>
          <cell r="BE351">
            <v>0.2896074346949129</v>
          </cell>
          <cell r="BG351">
            <v>-2.498051338751282E-2</v>
          </cell>
          <cell r="BH351">
            <v>0.46338651030486538</v>
          </cell>
          <cell r="BJ351">
            <v>-5.0607938893741621E-2</v>
          </cell>
          <cell r="BK351">
            <v>0.47606116552042821</v>
          </cell>
          <cell r="BM351" t="str">
            <v>SWIAgriculture, Mining and Quarrying</v>
          </cell>
        </row>
        <row r="352">
          <cell r="G352">
            <v>-4.9615193856880069E-3</v>
          </cell>
          <cell r="H352">
            <v>2.053268114104867E-2</v>
          </cell>
          <cell r="J352">
            <v>-9.6208166796714067E-3</v>
          </cell>
          <cell r="K352">
            <v>3.9596286602318287E-2</v>
          </cell>
          <cell r="M352">
            <v>-2.7589833363890648E-2</v>
          </cell>
          <cell r="N352">
            <v>4.7463857568800449E-2</v>
          </cell>
          <cell r="R352">
            <v>-1.3957548653706908E-3</v>
          </cell>
          <cell r="S352">
            <v>5.5886243935674429E-3</v>
          </cell>
          <cell r="U352">
            <v>-2.7184049831703305E-3</v>
          </cell>
          <cell r="V352">
            <v>1.0880740359425545E-2</v>
          </cell>
          <cell r="X352">
            <v>-7.7826686901971698E-3</v>
          </cell>
          <cell r="Y352">
            <v>1.3075149152427912E-2</v>
          </cell>
          <cell r="AC352">
            <v>-1.2487222906202078E-2</v>
          </cell>
          <cell r="AD352">
            <v>7.9071007668972015E-2</v>
          </cell>
          <cell r="AF352">
            <v>-2.398917730897665E-2</v>
          </cell>
          <cell r="AG352">
            <v>0.15050571411848068</v>
          </cell>
          <cell r="AI352">
            <v>-7.3507990688085556E-2</v>
          </cell>
          <cell r="AJ352">
            <v>0.17153352499008179</v>
          </cell>
          <cell r="AL352">
            <v>-7.7505948785252729E-2</v>
          </cell>
          <cell r="AM352">
            <v>0.32074951425819431</v>
          </cell>
          <cell r="AO352">
            <v>-0.15029076113213982</v>
          </cell>
          <cell r="AP352">
            <v>0.61854998900904301</v>
          </cell>
          <cell r="AR352">
            <v>-0.43099221135036242</v>
          </cell>
          <cell r="AS352">
            <v>0.74145257287306832</v>
          </cell>
          <cell r="AU352">
            <v>-7.9627551020392193E-2</v>
          </cell>
          <cell r="AV352">
            <v>0.31882996439665828</v>
          </cell>
          <cell r="AX352">
            <v>-0.15508449002181732</v>
          </cell>
          <cell r="AY352">
            <v>0.62074417908598434</v>
          </cell>
          <cell r="BA352">
            <v>-0.44399977644992655</v>
          </cell>
          <cell r="BB352">
            <v>0.74593478558835624</v>
          </cell>
          <cell r="BD352">
            <v>-7.8555440115927425E-2</v>
          </cell>
          <cell r="BE352">
            <v>0.49742507637634148</v>
          </cell>
          <cell r="BG352">
            <v>-0.15091268856822504</v>
          </cell>
          <cell r="BH352">
            <v>0.9468112086528867</v>
          </cell>
          <cell r="BJ352">
            <v>-0.46242888462189907</v>
          </cell>
          <cell r="BK352">
            <v>1.0790943391856713</v>
          </cell>
          <cell r="BM352" t="str">
            <v>SWIElectronics and Machinery</v>
          </cell>
        </row>
        <row r="353">
          <cell r="G353">
            <v>-9.0308206708868966E-3</v>
          </cell>
          <cell r="H353">
            <v>2.2673249972285703E-2</v>
          </cell>
          <cell r="J353">
            <v>-1.379265557625331E-2</v>
          </cell>
          <cell r="K353">
            <v>4.1268652596045285E-2</v>
          </cell>
          <cell r="M353">
            <v>-3.0334237555507571E-2</v>
          </cell>
          <cell r="N353">
            <v>4.7692400694359094E-2</v>
          </cell>
          <cell r="R353">
            <v>-6.5511844004504383E-3</v>
          </cell>
          <cell r="S353">
            <v>2.0618727328837849E-2</v>
          </cell>
          <cell r="U353">
            <v>-9.6492881566518918E-3</v>
          </cell>
          <cell r="V353">
            <v>5.2984579349868E-2</v>
          </cell>
          <cell r="X353">
            <v>-2.377316021011211E-2</v>
          </cell>
          <cell r="Y353">
            <v>5.8758567669428885E-2</v>
          </cell>
          <cell r="AC353">
            <v>-2.6287079804660607E-2</v>
          </cell>
          <cell r="AD353">
            <v>8.1094351490719419E-2</v>
          </cell>
          <cell r="AF353">
            <v>-3.932881242417352E-2</v>
          </cell>
          <cell r="AG353">
            <v>0.16411551414239511</v>
          </cell>
          <cell r="AI353">
            <v>-8.2570432417924167E-2</v>
          </cell>
          <cell r="AJ353">
            <v>0.18105208673296147</v>
          </cell>
          <cell r="AL353">
            <v>-4.6955301594051944E-2</v>
          </cell>
          <cell r="AM353">
            <v>0.11788843222168094</v>
          </cell>
          <cell r="AO353">
            <v>-7.1714224650001102E-2</v>
          </cell>
          <cell r="AP353">
            <v>0.21457430056986793</v>
          </cell>
          <cell r="AR353">
            <v>-0.15772135500777168</v>
          </cell>
          <cell r="AS353">
            <v>0.24797425837136861</v>
          </cell>
          <cell r="AU353">
            <v>-5.2020099021550734E-2</v>
          </cell>
          <cell r="AV353">
            <v>0.16372432399716172</v>
          </cell>
          <cell r="AX353">
            <v>-7.6620790182916412E-2</v>
          </cell>
          <cell r="AY353">
            <v>0.42072744345371099</v>
          </cell>
          <cell r="BA353">
            <v>-0.18877230018135216</v>
          </cell>
          <cell r="BB353">
            <v>0.46657616725275142</v>
          </cell>
          <cell r="BD353">
            <v>-7.3132112981391703E-2</v>
          </cell>
          <cell r="BE353">
            <v>0.22560898051218717</v>
          </cell>
          <cell r="BG353">
            <v>-0.10941493596860766</v>
          </cell>
          <cell r="BH353">
            <v>0.45657845646791451</v>
          </cell>
          <cell r="BJ353">
            <v>-0.22971551946364863</v>
          </cell>
          <cell r="BK353">
            <v>0.50369694012661437</v>
          </cell>
          <cell r="BM353" t="str">
            <v>SWIOther</v>
          </cell>
        </row>
        <row r="354">
          <cell r="G354">
            <v>-1.2822699531099602E-2</v>
          </cell>
          <cell r="H354">
            <v>2.6654408345166303E-2</v>
          </cell>
          <cell r="J354">
            <v>-2.1728299823720931E-2</v>
          </cell>
          <cell r="K354">
            <v>5.3690527705953173E-2</v>
          </cell>
          <cell r="M354">
            <v>-4.762052181342824E-2</v>
          </cell>
          <cell r="N354">
            <v>6.6416896413983295E-2</v>
          </cell>
          <cell r="R354">
            <v>-5.7953402866184334E-3</v>
          </cell>
          <cell r="S354">
            <v>1.2697375487299212E-2</v>
          </cell>
          <cell r="U354">
            <v>-9.7919988205408259E-3</v>
          </cell>
          <cell r="V354">
            <v>2.6070287627160127E-2</v>
          </cell>
          <cell r="X354">
            <v>-2.141412754544092E-2</v>
          </cell>
          <cell r="Y354">
            <v>3.174370722336306E-2</v>
          </cell>
          <cell r="AC354">
            <v>-1.4083788175203837E-2</v>
          </cell>
          <cell r="AD354">
            <v>2.8859573337932098E-2</v>
          </cell>
          <cell r="AF354">
            <v>-2.390555859577026E-2</v>
          </cell>
          <cell r="AG354">
            <v>6.1891974255601001E-2</v>
          </cell>
          <cell r="AI354">
            <v>-5.1534871374288915E-2</v>
          </cell>
          <cell r="AJ354">
            <v>7.6018600602486996E-2</v>
          </cell>
          <cell r="AL354">
            <v>-1.7473453096180928E-2</v>
          </cell>
          <cell r="AM354">
            <v>3.6321880029717681E-2</v>
          </cell>
          <cell r="AO354">
            <v>-2.9609087143367373E-2</v>
          </cell>
          <cell r="AP354">
            <v>7.3163916482937685E-2</v>
          </cell>
          <cell r="AR354">
            <v>-6.4892338177656994E-2</v>
          </cell>
          <cell r="AS354">
            <v>9.0506099863678538E-2</v>
          </cell>
          <cell r="AU354">
            <v>-1.7957095026958903E-2</v>
          </cell>
          <cell r="AV354">
            <v>3.9343328767921688E-2</v>
          </cell>
          <cell r="AX354">
            <v>-3.0340902281498446E-2</v>
          </cell>
          <cell r="AY354">
            <v>8.077983503091718E-2</v>
          </cell>
          <cell r="BA354">
            <v>-6.6352535698516554E-2</v>
          </cell>
          <cell r="BB354">
            <v>9.8359153893705212E-2</v>
          </cell>
          <cell r="BD354">
            <v>-2.982068429155214E-2</v>
          </cell>
          <cell r="BE354">
            <v>6.1106586849593324E-2</v>
          </cell>
          <cell r="BG354">
            <v>-5.0617071687628377E-2</v>
          </cell>
          <cell r="BH354">
            <v>0.13104862140050169</v>
          </cell>
          <cell r="BJ354">
            <v>-0.10911873354955334</v>
          </cell>
          <cell r="BK354">
            <v>0.16096001023670256</v>
          </cell>
          <cell r="BM354" t="str">
            <v>SWIServices</v>
          </cell>
        </row>
        <row r="355">
          <cell r="G355">
            <v>-6.3466583014815114E-5</v>
          </cell>
          <cell r="H355">
            <v>2.3142050486057997E-3</v>
          </cell>
          <cell r="J355">
            <v>-1.1513353092595935E-4</v>
          </cell>
          <cell r="K355">
            <v>6.2539689242839813E-3</v>
          </cell>
          <cell r="M355">
            <v>-2.6892586902249604E-4</v>
          </cell>
          <cell r="N355">
            <v>6.3322179485112429E-3</v>
          </cell>
          <cell r="R355">
            <v>-1.835675720940344E-4</v>
          </cell>
          <cell r="S355">
            <v>6.8011132534593344E-3</v>
          </cell>
          <cell r="U355">
            <v>-3.3562527096364647E-4</v>
          </cell>
          <cell r="V355">
            <v>1.7122990451753139E-2</v>
          </cell>
          <cell r="X355">
            <v>-7.491320138797164E-4</v>
          </cell>
          <cell r="Y355">
            <v>1.7366196494549513E-2</v>
          </cell>
          <cell r="AC355">
            <v>-3.2328990346286446E-4</v>
          </cell>
          <cell r="AD355">
            <v>1.3166185002774E-2</v>
          </cell>
          <cell r="AF355">
            <v>-5.9203818091191351E-4</v>
          </cell>
          <cell r="AG355">
            <v>3.35683673620224E-2</v>
          </cell>
          <cell r="AI355">
            <v>-1.3089532731100917E-3</v>
          </cell>
          <cell r="AJ355">
            <v>3.4002088010311127E-2</v>
          </cell>
          <cell r="AL355">
            <v>-3.4267400749937199E-2</v>
          </cell>
          <cell r="AM355">
            <v>1.2495046692460388</v>
          </cell>
          <cell r="AO355">
            <v>-6.2163845232918444E-2</v>
          </cell>
          <cell r="AP355">
            <v>3.3766944622820914</v>
          </cell>
          <cell r="AR355">
            <v>-0.14520067235489625</v>
          </cell>
          <cell r="AS355">
            <v>3.4189433205649014</v>
          </cell>
          <cell r="AU355">
            <v>-3.7909156545335644E-2</v>
          </cell>
          <cell r="AV355">
            <v>1.4045207662052297</v>
          </cell>
          <cell r="AX355">
            <v>-6.9311103221509837E-2</v>
          </cell>
          <cell r="AY355">
            <v>3.5361263329629904</v>
          </cell>
          <cell r="BA355">
            <v>-0.15470577108652425</v>
          </cell>
          <cell r="BB355">
            <v>3.5863516306229521</v>
          </cell>
          <cell r="BD355">
            <v>-3.8759349723318806E-2</v>
          </cell>
          <cell r="BE355">
            <v>1.5784989372643707</v>
          </cell>
          <cell r="BG355">
            <v>-7.0979683119482911E-2</v>
          </cell>
          <cell r="BH355">
            <v>4.0245243550419749</v>
          </cell>
          <cell r="BJ355">
            <v>-0.15693090672033494</v>
          </cell>
          <cell r="BK355">
            <v>4.0765232888446761</v>
          </cell>
          <cell r="BM355" t="str">
            <v>SWITextiles, Garments and Leather</v>
          </cell>
        </row>
        <row r="356">
          <cell r="G356">
            <v>-1.0709598718676716E-3</v>
          </cell>
          <cell r="H356">
            <v>6.1388032045215368E-3</v>
          </cell>
          <cell r="J356">
            <v>-1.6345477779395878E-3</v>
          </cell>
          <cell r="K356">
            <v>1.0590618825517595E-2</v>
          </cell>
          <cell r="M356">
            <v>-2.1834811777807772E-3</v>
          </cell>
          <cell r="N356">
            <v>1.0832024272531271E-2</v>
          </cell>
          <cell r="R356">
            <v>-2.2588436040678062E-3</v>
          </cell>
          <cell r="S356">
            <v>1.4762902777874842E-2</v>
          </cell>
          <cell r="U356">
            <v>-3.4971466229762882E-3</v>
          </cell>
          <cell r="V356">
            <v>2.6658564456738532E-2</v>
          </cell>
          <cell r="X356">
            <v>-4.4991584727540612E-3</v>
          </cell>
          <cell r="Y356">
            <v>2.7158953947946429E-2</v>
          </cell>
          <cell r="AC356">
            <v>-2.4888696862035431E-4</v>
          </cell>
          <cell r="AD356">
            <v>5.5332652991637588E-3</v>
          </cell>
          <cell r="AF356">
            <v>-3.8299740481306799E-4</v>
          </cell>
          <cell r="AG356">
            <v>6.5183152910321951E-3</v>
          </cell>
          <cell r="AI356">
            <v>-5.0071794248651713E-4</v>
          </cell>
          <cell r="AJ356">
            <v>6.5729974303394556E-3</v>
          </cell>
          <cell r="AL356">
            <v>-5.7898345104162564E-2</v>
          </cell>
          <cell r="AM356">
            <v>0.33187662376377408</v>
          </cell>
          <cell r="AO356">
            <v>-8.8367093690772586E-2</v>
          </cell>
          <cell r="AP356">
            <v>0.57255114755805081</v>
          </cell>
          <cell r="AR356">
            <v>-0.11804358882198648</v>
          </cell>
          <cell r="AS356">
            <v>0.58560203419570589</v>
          </cell>
          <cell r="AU356">
            <v>-4.4074987778554058E-2</v>
          </cell>
          <cell r="AV356">
            <v>0.28805657830363163</v>
          </cell>
          <cell r="AX356">
            <v>-6.8236992764756546E-2</v>
          </cell>
          <cell r="AY356">
            <v>0.52016700072046063</v>
          </cell>
          <cell r="BA356">
            <v>-8.77884393338728E-2</v>
          </cell>
          <cell r="BB356">
            <v>0.52993069603331378</v>
          </cell>
          <cell r="BD356">
            <v>-4.906858254176414E-2</v>
          </cell>
          <cell r="BE356">
            <v>1.0908947405424412</v>
          </cell>
          <cell r="BG356">
            <v>-7.5508733444449819E-2</v>
          </cell>
          <cell r="BH356">
            <v>1.2850993913592119</v>
          </cell>
          <cell r="BJ356">
            <v>-9.8717581829363188E-2</v>
          </cell>
          <cell r="BK356">
            <v>1.295880088641324</v>
          </cell>
          <cell r="BM356" t="str">
            <v>TAPAgriculture, Mining and Quarrying</v>
          </cell>
        </row>
        <row r="357">
          <cell r="G357">
            <v>-0.10738868289627135</v>
          </cell>
          <cell r="H357">
            <v>0.16974902898073196</v>
          </cell>
          <cell r="J357">
            <v>-0.23892411915585399</v>
          </cell>
          <cell r="K357">
            <v>0.6798337996006012</v>
          </cell>
          <cell r="M357">
            <v>-0.37800341285765171</v>
          </cell>
          <cell r="N357">
            <v>0.71114090085029602</v>
          </cell>
          <cell r="R357">
            <v>-6.1363400891423225E-2</v>
          </cell>
          <cell r="S357">
            <v>0.10107231326401234</v>
          </cell>
          <cell r="U357">
            <v>-0.13614759407937527</v>
          </cell>
          <cell r="V357">
            <v>0.39558674022555351</v>
          </cell>
          <cell r="X357">
            <v>-0.21637368854135275</v>
          </cell>
          <cell r="Y357">
            <v>0.41371876001358032</v>
          </cell>
          <cell r="AC357">
            <v>-0.28266134578734636</v>
          </cell>
          <cell r="AD357">
            <v>0.56647299230098724</v>
          </cell>
          <cell r="AF357">
            <v>-0.62630616780370474</v>
          </cell>
          <cell r="AG357">
            <v>2.2759915590286255</v>
          </cell>
          <cell r="AI357">
            <v>-1.033301766961813</v>
          </cell>
          <cell r="AJ357">
            <v>2.3565370291471481</v>
          </cell>
          <cell r="AL357">
            <v>-0.57884265306212168</v>
          </cell>
          <cell r="AM357">
            <v>0.91497516907656851</v>
          </cell>
          <cell r="AO357">
            <v>-1.2878402759282461</v>
          </cell>
          <cell r="AP357">
            <v>3.6644159290250324</v>
          </cell>
          <cell r="AR357">
            <v>-2.0375005304460885</v>
          </cell>
          <cell r="AS357">
            <v>3.8331663509345932</v>
          </cell>
          <cell r="AU357">
            <v>-0.55241122304117141</v>
          </cell>
          <cell r="AV357">
            <v>0.90988242787529927</v>
          </cell>
          <cell r="AX357">
            <v>-1.2256403306683852</v>
          </cell>
          <cell r="AY357">
            <v>3.5611871541072246</v>
          </cell>
          <cell r="BA357">
            <v>-1.9478590199482331</v>
          </cell>
          <cell r="BB357">
            <v>3.724416881954832</v>
          </cell>
          <cell r="BD357">
            <v>-0.58063857005079877</v>
          </cell>
          <cell r="BE357">
            <v>1.1636400700840599</v>
          </cell>
          <cell r="BG357">
            <v>-1.2865484549172421</v>
          </cell>
          <cell r="BH357">
            <v>4.675306701738732</v>
          </cell>
          <cell r="BJ357">
            <v>-2.1225925275649393</v>
          </cell>
          <cell r="BK357">
            <v>4.8407619622145415</v>
          </cell>
          <cell r="BM357" t="str">
            <v>TAPElectronics and Machinery</v>
          </cell>
        </row>
        <row r="358">
          <cell r="G358">
            <v>-6.7607428696646821E-2</v>
          </cell>
          <cell r="H358">
            <v>0.13310998989618383</v>
          </cell>
          <cell r="J358">
            <v>-9.7674654076399747E-2</v>
          </cell>
          <cell r="K358">
            <v>0.24580936296842992</v>
          </cell>
          <cell r="M358">
            <v>-0.17893593655026052</v>
          </cell>
          <cell r="N358">
            <v>0.26636610750574619</v>
          </cell>
          <cell r="R358">
            <v>-6.86834553926019E-2</v>
          </cell>
          <cell r="S358">
            <v>0.1206129829515703</v>
          </cell>
          <cell r="U358">
            <v>-9.4345909368712455E-2</v>
          </cell>
          <cell r="V358">
            <v>0.31800552143249661</v>
          </cell>
          <cell r="X358">
            <v>-0.18007354825385846</v>
          </cell>
          <cell r="Y358">
            <v>0.33967400423716754</v>
          </cell>
          <cell r="AC358">
            <v>-0.23228489341363456</v>
          </cell>
          <cell r="AD358">
            <v>0.51608258360238324</v>
          </cell>
          <cell r="AF358">
            <v>-0.29963922624460793</v>
          </cell>
          <cell r="AG358">
            <v>0.845940363898535</v>
          </cell>
          <cell r="AI358">
            <v>-0.53153628009931708</v>
          </cell>
          <cell r="AJ358">
            <v>0.89050874204440333</v>
          </cell>
          <cell r="AL358">
            <v>-0.39706099619677943</v>
          </cell>
          <cell r="AM358">
            <v>0.78176002564853331</v>
          </cell>
          <cell r="AO358">
            <v>-0.57364695268575783</v>
          </cell>
          <cell r="AP358">
            <v>1.4436477235759944</v>
          </cell>
          <cell r="AR358">
            <v>-1.0508975506352012</v>
          </cell>
          <cell r="AS358">
            <v>1.5643782649070881</v>
          </cell>
          <cell r="AU358">
            <v>-0.32039223985111825</v>
          </cell>
          <cell r="AV358">
            <v>0.56263132863785337</v>
          </cell>
          <cell r="AX358">
            <v>-0.4401015797858111</v>
          </cell>
          <cell r="AY358">
            <v>1.4834213088783368</v>
          </cell>
          <cell r="BA358">
            <v>-0.84000094539807524</v>
          </cell>
          <cell r="BB358">
            <v>1.5844997083310199</v>
          </cell>
          <cell r="BD358">
            <v>-0.85175275200124123</v>
          </cell>
          <cell r="BE358">
            <v>1.8923949568277807</v>
          </cell>
          <cell r="BG358">
            <v>-1.0987306656524338</v>
          </cell>
          <cell r="BH358">
            <v>3.1019323830777159</v>
          </cell>
          <cell r="BJ358">
            <v>-1.9490612700193848</v>
          </cell>
          <cell r="BK358">
            <v>3.2653577276195023</v>
          </cell>
          <cell r="BM358" t="str">
            <v>TAPOther</v>
          </cell>
        </row>
        <row r="359">
          <cell r="G359">
            <v>-4.2168346289713554E-2</v>
          </cell>
          <cell r="H359">
            <v>6.907495927907803E-2</v>
          </cell>
          <cell r="J359">
            <v>-7.3650921993930751E-2</v>
          </cell>
          <cell r="K359">
            <v>0.16542978653478713</v>
          </cell>
          <cell r="M359">
            <v>-0.13014749246804058</v>
          </cell>
          <cell r="N359">
            <v>0.1843786392655602</v>
          </cell>
          <cell r="R359">
            <v>-4.3256803651274822E-2</v>
          </cell>
          <cell r="S359">
            <v>6.8784057956690958E-2</v>
          </cell>
          <cell r="U359">
            <v>-7.464716122194659E-2</v>
          </cell>
          <cell r="V359">
            <v>0.16529189041102654</v>
          </cell>
          <cell r="X359">
            <v>-0.13162849714353797</v>
          </cell>
          <cell r="Y359">
            <v>0.18488698972578277</v>
          </cell>
          <cell r="AC359">
            <v>-2.7859279553670291E-2</v>
          </cell>
          <cell r="AD359">
            <v>3.9466910649805342E-2</v>
          </cell>
          <cell r="AF359">
            <v>-4.9784000632285164E-2</v>
          </cell>
          <cell r="AG359">
            <v>9.8436821221618231E-2</v>
          </cell>
          <cell r="AI359">
            <v>-8.685162201048513E-2</v>
          </cell>
          <cell r="AJ359">
            <v>0.11318140017657896</v>
          </cell>
          <cell r="AL359">
            <v>-6.838267285453449E-2</v>
          </cell>
          <cell r="AM359">
            <v>0.11201602050905494</v>
          </cell>
          <cell r="AO359">
            <v>-0.11943667104096004</v>
          </cell>
          <cell r="AP359">
            <v>0.26827068093403927</v>
          </cell>
          <cell r="AR359">
            <v>-0.21105483575605655</v>
          </cell>
          <cell r="AS359">
            <v>0.29899925606844746</v>
          </cell>
          <cell r="AU359">
            <v>-7.1522816845979914E-2</v>
          </cell>
          <cell r="AV359">
            <v>0.11373076981878869</v>
          </cell>
          <cell r="AX359">
            <v>-0.12342509823867383</v>
          </cell>
          <cell r="AY359">
            <v>0.27330132155164966</v>
          </cell>
          <cell r="BA359">
            <v>-0.21764069691338375</v>
          </cell>
          <cell r="BB359">
            <v>0.30570077276091151</v>
          </cell>
          <cell r="BD359">
            <v>-0.13292074578588611</v>
          </cell>
          <cell r="BE359">
            <v>0.18830247161743033</v>
          </cell>
          <cell r="BG359">
            <v>-0.23752683480203554</v>
          </cell>
          <cell r="BH359">
            <v>0.4696566422101055</v>
          </cell>
          <cell r="BJ359">
            <v>-0.41438194222171343</v>
          </cell>
          <cell r="BK359">
            <v>0.54000521052884587</v>
          </cell>
          <cell r="BM359" t="str">
            <v>TAPServices</v>
          </cell>
        </row>
        <row r="360">
          <cell r="G360">
            <v>-4.184304183581844E-3</v>
          </cell>
          <cell r="H360">
            <v>3.4352850168943405E-2</v>
          </cell>
          <cell r="J360">
            <v>-8.8558645220473409E-3</v>
          </cell>
          <cell r="K360">
            <v>7.6719086617231369E-2</v>
          </cell>
          <cell r="M360">
            <v>-1.0639735730364919E-2</v>
          </cell>
          <cell r="N360">
            <v>7.7507052570581436E-2</v>
          </cell>
          <cell r="R360">
            <v>-8.6387773044407368E-3</v>
          </cell>
          <cell r="S360">
            <v>9.387752041220665E-2</v>
          </cell>
          <cell r="U360">
            <v>-1.8198027508333325E-2</v>
          </cell>
          <cell r="V360">
            <v>0.21044375002384186</v>
          </cell>
          <cell r="X360">
            <v>-2.1995911374688148E-2</v>
          </cell>
          <cell r="Y360">
            <v>0.21235857158899307</v>
          </cell>
          <cell r="AC360">
            <v>-1.186685950960964E-2</v>
          </cell>
          <cell r="AD360">
            <v>0.1534765437245369</v>
          </cell>
          <cell r="AF360">
            <v>-2.5166952167637646E-2</v>
          </cell>
          <cell r="AG360">
            <v>0.34905585646629333</v>
          </cell>
          <cell r="AI360">
            <v>-3.0177217442542315E-2</v>
          </cell>
          <cell r="AJ360">
            <v>0.35128980875015259</v>
          </cell>
          <cell r="AL360">
            <v>-0.46196994193139945</v>
          </cell>
          <cell r="AM360">
            <v>3.792741517214421</v>
          </cell>
          <cell r="AO360">
            <v>-0.97773561373840046</v>
          </cell>
          <cell r="AP360">
            <v>8.4702044676047983</v>
          </cell>
          <cell r="AR360">
            <v>-1.1746846983085681</v>
          </cell>
          <cell r="AS360">
            <v>8.5572001949090808</v>
          </cell>
          <cell r="AU360">
            <v>-0.46703993645109371</v>
          </cell>
          <cell r="AV360">
            <v>5.0753190668504784</v>
          </cell>
          <cell r="AX360">
            <v>-0.98384358243130787</v>
          </cell>
          <cell r="AY360">
            <v>11.377262334004319</v>
          </cell>
          <cell r="BA360">
            <v>-1.1891693336437155</v>
          </cell>
          <cell r="BB360">
            <v>11.48078371331383</v>
          </cell>
          <cell r="BD360">
            <v>-0.45978754676832717</v>
          </cell>
          <cell r="BE360">
            <v>5.9465272567221961</v>
          </cell>
          <cell r="BG360">
            <v>-0.97510644559527537</v>
          </cell>
          <cell r="BH360">
            <v>13.524347852925219</v>
          </cell>
          <cell r="BJ360">
            <v>-1.1692317386048945</v>
          </cell>
          <cell r="BK360">
            <v>13.610903477803173</v>
          </cell>
          <cell r="BM360" t="str">
            <v>TAPTextiles, Garments and Leather</v>
          </cell>
        </row>
        <row r="361">
          <cell r="G361">
            <v>-6.7942681489512324E-3</v>
          </cell>
          <cell r="H361">
            <v>1.7563297180458903E-2</v>
          </cell>
          <cell r="J361">
            <v>-1.1474242201074958E-2</v>
          </cell>
          <cell r="K361">
            <v>2.7920627035200596E-2</v>
          </cell>
          <cell r="M361">
            <v>-1.8605073913931847E-2</v>
          </cell>
          <cell r="N361">
            <v>2.9618700500577688E-2</v>
          </cell>
          <cell r="R361">
            <v>-3.0366216436959803E-2</v>
          </cell>
          <cell r="S361">
            <v>7.5198498438112438E-2</v>
          </cell>
          <cell r="U361">
            <v>-5.3008155868155882E-2</v>
          </cell>
          <cell r="V361">
            <v>0.12235107843298465</v>
          </cell>
          <cell r="X361">
            <v>-8.672515966463834E-2</v>
          </cell>
          <cell r="Y361">
            <v>0.13022922852542251</v>
          </cell>
          <cell r="AC361">
            <v>-3.349510399857536E-3</v>
          </cell>
          <cell r="AD361">
            <v>1.0989737696945667E-2</v>
          </cell>
          <cell r="AF361">
            <v>-5.6765659246593714E-3</v>
          </cell>
          <cell r="AG361">
            <v>1.7315549543127418E-2</v>
          </cell>
          <cell r="AI361">
            <v>-9.2132731806486845E-3</v>
          </cell>
          <cell r="AJ361">
            <v>1.8154244869947433E-2</v>
          </cell>
          <cell r="AL361">
            <v>-8.3157171333682112E-2</v>
          </cell>
          <cell r="AM361">
            <v>0.21496268336792726</v>
          </cell>
          <cell r="AO361">
            <v>-0.14043683642163013</v>
          </cell>
          <cell r="AP361">
            <v>0.34172928050659984</v>
          </cell>
          <cell r="AR361">
            <v>-0.22771331440244502</v>
          </cell>
          <cell r="AS361">
            <v>0.36251253235975772</v>
          </cell>
          <cell r="AU361">
            <v>-7.5218520113196186E-2</v>
          </cell>
          <cell r="AV361">
            <v>0.18627015252268322</v>
          </cell>
          <cell r="AX361">
            <v>-0.13130364945562875</v>
          </cell>
          <cell r="AY361">
            <v>0.30306927019005636</v>
          </cell>
          <cell r="BA361">
            <v>-0.21482222456318145</v>
          </cell>
          <cell r="BB361">
            <v>0.32258381170078476</v>
          </cell>
          <cell r="BD361">
            <v>-8.2250835604788519E-2</v>
          </cell>
          <cell r="BE361">
            <v>0.26986484612487588</v>
          </cell>
          <cell r="BG361">
            <v>-0.13939419047296017</v>
          </cell>
          <cell r="BH361">
            <v>0.42520196949945882</v>
          </cell>
          <cell r="BJ361">
            <v>-0.22624184650860416</v>
          </cell>
          <cell r="BK361">
            <v>0.4457970366029112</v>
          </cell>
          <cell r="BM361" t="str">
            <v>THAAgriculture, Mining and Quarrying</v>
          </cell>
        </row>
        <row r="362">
          <cell r="G362">
            <v>-9.2244993429630995E-3</v>
          </cell>
          <cell r="H362">
            <v>4.7130286693572998E-2</v>
          </cell>
          <cell r="J362">
            <v>-9.9974538898095489E-3</v>
          </cell>
          <cell r="K362">
            <v>8.0704949796199799E-2</v>
          </cell>
          <cell r="M362">
            <v>-2.8924241662025452E-2</v>
          </cell>
          <cell r="N362">
            <v>8.4032416343688965E-2</v>
          </cell>
          <cell r="R362">
            <v>-1.2427106499671936E-2</v>
          </cell>
          <cell r="S362">
            <v>0.1271619526669383</v>
          </cell>
          <cell r="U362">
            <v>-1.3978299219161272E-2</v>
          </cell>
          <cell r="V362">
            <v>0.21955388411879539</v>
          </cell>
          <cell r="X362">
            <v>-6.1002915725111961E-2</v>
          </cell>
          <cell r="Y362">
            <v>0.22693884931504726</v>
          </cell>
          <cell r="AC362">
            <v>-4.6366209513507783E-2</v>
          </cell>
          <cell r="AD362">
            <v>0.2972547709941864</v>
          </cell>
          <cell r="AF362">
            <v>-4.7702280804514885E-2</v>
          </cell>
          <cell r="AG362">
            <v>0.51019126176834106</v>
          </cell>
          <cell r="AI362">
            <v>-0.16268961131572723</v>
          </cell>
          <cell r="AJ362">
            <v>0.52701714634895325</v>
          </cell>
          <cell r="AL362">
            <v>-0.73943298743079255</v>
          </cell>
          <cell r="AM362">
            <v>3.7779490672177745</v>
          </cell>
          <cell r="AO362">
            <v>-0.80139278258855262</v>
          </cell>
          <cell r="AP362">
            <v>6.46928357946926</v>
          </cell>
          <cell r="AR362">
            <v>-2.3185581814407237</v>
          </cell>
          <cell r="AS362">
            <v>6.7360122590764497</v>
          </cell>
          <cell r="AU362">
            <v>-0.4682719379466469</v>
          </cell>
          <cell r="AV362">
            <v>4.7916523456203546</v>
          </cell>
          <cell r="AX362">
            <v>-0.52672319696685221</v>
          </cell>
          <cell r="AY362">
            <v>8.2731183484052355</v>
          </cell>
          <cell r="BA362">
            <v>-2.2986809976842375</v>
          </cell>
          <cell r="BB362">
            <v>8.5513948695092186</v>
          </cell>
          <cell r="BD362">
            <v>-2.1946798628702324</v>
          </cell>
          <cell r="BE362">
            <v>14.070140019813069</v>
          </cell>
          <cell r="BG362">
            <v>-2.2579209340834843</v>
          </cell>
          <cell r="BH362">
            <v>24.149191839568672</v>
          </cell>
          <cell r="BJ362">
            <v>-7.7006858572036698</v>
          </cell>
          <cell r="BK362">
            <v>24.945621620038224</v>
          </cell>
          <cell r="BM362" t="str">
            <v>THAElectronics and Machinery</v>
          </cell>
        </row>
        <row r="363">
          <cell r="G363">
            <v>-4.1162649942634744E-2</v>
          </cell>
          <cell r="H363">
            <v>0.11422185153060127</v>
          </cell>
          <cell r="J363">
            <v>-5.6187224199675256E-2</v>
          </cell>
          <cell r="K363">
            <v>0.17873265374510083</v>
          </cell>
          <cell r="M363">
            <v>-0.14074211364641087</v>
          </cell>
          <cell r="N363">
            <v>0.20517237392778043</v>
          </cell>
          <cell r="R363">
            <v>-2.1792936433485011E-2</v>
          </cell>
          <cell r="S363">
            <v>8.0184786427707877E-2</v>
          </cell>
          <cell r="U363">
            <v>-2.8147418313892558E-2</v>
          </cell>
          <cell r="V363">
            <v>0.11283693405857775</v>
          </cell>
          <cell r="X363">
            <v>-5.8664855634560809E-2</v>
          </cell>
          <cell r="Y363">
            <v>0.12091916444478557</v>
          </cell>
          <cell r="AC363">
            <v>-0.17693643613861809</v>
          </cell>
          <cell r="AD363">
            <v>0.55018343278584325</v>
          </cell>
          <cell r="AF363">
            <v>-0.21620074516539489</v>
          </cell>
          <cell r="AG363">
            <v>0.76695279776572534</v>
          </cell>
          <cell r="AI363">
            <v>-0.47525655108245246</v>
          </cell>
          <cell r="AJ363">
            <v>0.8383774154490311</v>
          </cell>
          <cell r="AL363">
            <v>-0.15739574674498788</v>
          </cell>
          <cell r="AM363">
            <v>0.43675598245761005</v>
          </cell>
          <cell r="AO363">
            <v>-0.21484598593046453</v>
          </cell>
          <cell r="AP363">
            <v>0.6834292627692482</v>
          </cell>
          <cell r="AR363">
            <v>-0.53816287597413281</v>
          </cell>
          <cell r="AS363">
            <v>0.7845281839436854</v>
          </cell>
          <cell r="AU363">
            <v>-0.14978422553007109</v>
          </cell>
          <cell r="AV363">
            <v>0.55111509048015594</v>
          </cell>
          <cell r="AX363">
            <v>-0.19345897996285438</v>
          </cell>
          <cell r="AY363">
            <v>0.77553535893322578</v>
          </cell>
          <cell r="BA363">
            <v>-0.40320724992134238</v>
          </cell>
          <cell r="BB363">
            <v>0.83108503773161202</v>
          </cell>
          <cell r="BD363">
            <v>-0.32496943556621422</v>
          </cell>
          <cell r="BE363">
            <v>1.0104916969743034</v>
          </cell>
          <cell r="BG363">
            <v>-0.39708403570619155</v>
          </cell>
          <cell r="BH363">
            <v>1.4086200854672828</v>
          </cell>
          <cell r="BJ363">
            <v>-0.87287760805475711</v>
          </cell>
          <cell r="BK363">
            <v>1.5398017583924251</v>
          </cell>
          <cell r="BM363" t="str">
            <v>THAOther</v>
          </cell>
        </row>
        <row r="364">
          <cell r="G364">
            <v>-3.9327454564045183E-2</v>
          </cell>
          <cell r="H364">
            <v>0.13172787502116989</v>
          </cell>
          <cell r="J364">
            <v>-5.5594654935703147E-2</v>
          </cell>
          <cell r="K364">
            <v>0.2230989365343703</v>
          </cell>
          <cell r="M364">
            <v>-0.11772470187133877</v>
          </cell>
          <cell r="N364">
            <v>0.2415194285204052</v>
          </cell>
          <cell r="R364">
            <v>-2.7589428533246974E-2</v>
          </cell>
          <cell r="S364">
            <v>9.209454654410365E-2</v>
          </cell>
          <cell r="U364">
            <v>-3.9125983172198175E-2</v>
          </cell>
          <cell r="V364">
            <v>0.15528488286508946</v>
          </cell>
          <cell r="X364">
            <v>-8.2541708103235578E-2</v>
          </cell>
          <cell r="Y364">
            <v>0.16832506479113363</v>
          </cell>
          <cell r="AC364">
            <v>-2.4281934467481392E-2</v>
          </cell>
          <cell r="AD364">
            <v>8.0935730815653528E-2</v>
          </cell>
          <cell r="AF364">
            <v>-3.4966804871999102E-2</v>
          </cell>
          <cell r="AG364">
            <v>0.13981728034379159</v>
          </cell>
          <cell r="AI364">
            <v>-7.3518226469523995E-2</v>
          </cell>
          <cell r="AJ364">
            <v>0.15152326870085631</v>
          </cell>
          <cell r="AL364">
            <v>-6.2438215743153738E-2</v>
          </cell>
          <cell r="AM364">
            <v>0.20913770217609015</v>
          </cell>
          <cell r="AO364">
            <v>-8.8264829176490006E-2</v>
          </cell>
          <cell r="AP364">
            <v>0.3542029273396321</v>
          </cell>
          <cell r="AR364">
            <v>-0.18690557055429824</v>
          </cell>
          <cell r="AS364">
            <v>0.38344821324660738</v>
          </cell>
          <cell r="AU364">
            <v>-6.6595611554895559E-2</v>
          </cell>
          <cell r="AV364">
            <v>0.22229864749045519</v>
          </cell>
          <cell r="AX364">
            <v>-9.4442651245898679E-2</v>
          </cell>
          <cell r="AY364">
            <v>0.37482805151868426</v>
          </cell>
          <cell r="BA364">
            <v>-0.19923991985903322</v>
          </cell>
          <cell r="BB364">
            <v>0.40630456032369666</v>
          </cell>
          <cell r="BD364">
            <v>-6.6730103897706256E-2</v>
          </cell>
          <cell r="BE364">
            <v>0.2224225476597928</v>
          </cell>
          <cell r="BG364">
            <v>-9.6093600993946815E-2</v>
          </cell>
          <cell r="BH364">
            <v>0.38423716432192806</v>
          </cell>
          <cell r="BJ364">
            <v>-0.20203822299481269</v>
          </cell>
          <cell r="BK364">
            <v>0.41640683434300402</v>
          </cell>
          <cell r="BM364" t="str">
            <v>THAServices</v>
          </cell>
        </row>
        <row r="365">
          <cell r="G365">
            <v>-1.0797180002555251E-3</v>
          </cell>
          <cell r="H365">
            <v>2.1823680959641933E-2</v>
          </cell>
          <cell r="J365">
            <v>-1.8028243212029338E-3</v>
          </cell>
          <cell r="K365">
            <v>5.0944799557328224E-2</v>
          </cell>
          <cell r="M365">
            <v>-3.4822251182049513E-3</v>
          </cell>
          <cell r="N365">
            <v>5.1555933430790901E-2</v>
          </cell>
          <cell r="R365">
            <v>-7.4650352325988933E-4</v>
          </cell>
          <cell r="S365">
            <v>1.5057215001434088E-2</v>
          </cell>
          <cell r="U365">
            <v>-1.2464816245483235E-3</v>
          </cell>
          <cell r="V365">
            <v>3.5169875249266624E-2</v>
          </cell>
          <cell r="X365">
            <v>-2.4074429675238207E-3</v>
          </cell>
          <cell r="Y365">
            <v>3.5592014901340008E-2</v>
          </cell>
          <cell r="AC365">
            <v>-2.3323645873460919E-3</v>
          </cell>
          <cell r="AD365">
            <v>9.6682734787464142E-2</v>
          </cell>
          <cell r="AF365">
            <v>-3.9049836050253361E-3</v>
          </cell>
          <cell r="AG365">
            <v>0.23704630881547928</v>
          </cell>
          <cell r="AI365">
            <v>-7.5209321221336722E-3</v>
          </cell>
          <cell r="AJ365">
            <v>0.23848400264978409</v>
          </cell>
          <cell r="AL365">
            <v>-7.4794588085310379E-2</v>
          </cell>
          <cell r="AM365">
            <v>1.5117773599174531</v>
          </cell>
          <cell r="AO365">
            <v>-0.12488585210456921</v>
          </cell>
          <cell r="AP365">
            <v>3.529065271744384</v>
          </cell>
          <cell r="AR365">
            <v>-0.24122186837194745</v>
          </cell>
          <cell r="AS365">
            <v>3.5713999427601522</v>
          </cell>
          <cell r="AU365">
            <v>-7.4825376760879858E-2</v>
          </cell>
          <cell r="AV365">
            <v>1.509251799016144</v>
          </cell>
          <cell r="AX365">
            <v>-0.12494041123215331</v>
          </cell>
          <cell r="AY365">
            <v>3.5252334170743738</v>
          </cell>
          <cell r="BA365">
            <v>-0.24130874331129845</v>
          </cell>
          <cell r="BB365">
            <v>3.5675463567027923</v>
          </cell>
          <cell r="BD365">
            <v>-7.827652824353698E-2</v>
          </cell>
          <cell r="BE365">
            <v>3.2447709338893094</v>
          </cell>
          <cell r="BG365">
            <v>-0.13105522228714814</v>
          </cell>
          <cell r="BH365">
            <v>7.9555152687917721</v>
          </cell>
          <cell r="BJ365">
            <v>-0.25241013299116938</v>
          </cell>
          <cell r="BK365">
            <v>8.0037657364232384</v>
          </cell>
          <cell r="BM365" t="str">
            <v>THATextiles, Garments and Leather</v>
          </cell>
        </row>
        <row r="366">
          <cell r="G366">
            <v>-3.4443230833858252E-3</v>
          </cell>
          <cell r="H366">
            <v>4.5429407618939877E-3</v>
          </cell>
          <cell r="J366">
            <v>-4.9836640246212482E-3</v>
          </cell>
          <cell r="K366">
            <v>7.9112001694738865E-3</v>
          </cell>
          <cell r="M366">
            <v>-7.3045410681515932E-3</v>
          </cell>
          <cell r="N366">
            <v>8.7974360212683678E-3</v>
          </cell>
          <cell r="R366">
            <v>-3.2999264658428729E-3</v>
          </cell>
          <cell r="S366">
            <v>7.1380244335159659E-3</v>
          </cell>
          <cell r="U366">
            <v>-4.6148240799084306E-3</v>
          </cell>
          <cell r="V366">
            <v>1.2619070126675069E-2</v>
          </cell>
          <cell r="X366">
            <v>-7.0959124714136124E-3</v>
          </cell>
          <cell r="Y366">
            <v>1.3573356322012842E-2</v>
          </cell>
          <cell r="AC366">
            <v>-3.1900554022286087E-3</v>
          </cell>
          <cell r="AD366">
            <v>6.4951941603794694E-3</v>
          </cell>
          <cell r="AF366">
            <v>-4.6544629149138927E-3</v>
          </cell>
          <cell r="AG366">
            <v>1.084047113545239E-2</v>
          </cell>
          <cell r="AI366">
            <v>-6.7415710655041039E-3</v>
          </cell>
          <cell r="AJ366">
            <v>1.1634689755737782E-2</v>
          </cell>
          <cell r="AL366">
            <v>-3.882344638103611E-2</v>
          </cell>
          <cell r="AM366">
            <v>5.120675755778329E-2</v>
          </cell>
          <cell r="AO366">
            <v>-5.6174466900121553E-2</v>
          </cell>
          <cell r="AP366">
            <v>8.9172835460978178E-2</v>
          </cell>
          <cell r="AR366">
            <v>-8.2334743760068094E-2</v>
          </cell>
          <cell r="AS366">
            <v>9.916223809253169E-2</v>
          </cell>
          <cell r="AU366">
            <v>-1.591140610525452E-2</v>
          </cell>
          <cell r="AV366">
            <v>3.4417738312205723E-2</v>
          </cell>
          <cell r="AX366">
            <v>-2.2251507965337456E-2</v>
          </cell>
          <cell r="AY366">
            <v>6.0845946579275438E-2</v>
          </cell>
          <cell r="BA366">
            <v>-3.4214685141828939E-2</v>
          </cell>
          <cell r="BB366">
            <v>6.5447271897225878E-2</v>
          </cell>
          <cell r="BD366">
            <v>-6.0745556893611191E-2</v>
          </cell>
          <cell r="BE366">
            <v>0.12368254987946047</v>
          </cell>
          <cell r="BG366">
            <v>-8.8631044341606527E-2</v>
          </cell>
          <cell r="BH366">
            <v>0.20642602496876078</v>
          </cell>
          <cell r="BJ366">
            <v>-0.1283740992165236</v>
          </cell>
          <cell r="BK366">
            <v>0.22154966587819669</v>
          </cell>
          <cell r="BM366" t="str">
            <v>TURAgriculture, Mining and Quarrying</v>
          </cell>
        </row>
        <row r="367">
          <cell r="G367">
            <v>-1.0643680288922042E-3</v>
          </cell>
          <cell r="H367">
            <v>5.0067490665242076E-3</v>
          </cell>
          <cell r="J367">
            <v>-1.8099851440638304E-3</v>
          </cell>
          <cell r="K367">
            <v>8.8222187478095293E-3</v>
          </cell>
          <cell r="M367">
            <v>-1.2161020189523697E-2</v>
          </cell>
          <cell r="N367">
            <v>1.1141716036945581E-2</v>
          </cell>
          <cell r="R367">
            <v>-1.2198116164654493E-3</v>
          </cell>
          <cell r="S367">
            <v>5.7533727958798409E-3</v>
          </cell>
          <cell r="U367">
            <v>-2.072086906991899E-3</v>
          </cell>
          <cell r="V367">
            <v>1.01603998336941E-2</v>
          </cell>
          <cell r="X367">
            <v>-1.3587699271738529E-2</v>
          </cell>
          <cell r="Y367">
            <v>1.2787032872438431E-2</v>
          </cell>
          <cell r="AC367">
            <v>-6.0226157074794173E-3</v>
          </cell>
          <cell r="AD367">
            <v>3.6352909170091152E-2</v>
          </cell>
          <cell r="AF367">
            <v>-1.0172273498028517E-2</v>
          </cell>
          <cell r="AG367">
            <v>6.2858244404196739E-2</v>
          </cell>
          <cell r="AI367">
            <v>-9.2285722494125366E-2</v>
          </cell>
          <cell r="AJ367">
            <v>7.8553752973675728E-2</v>
          </cell>
          <cell r="AL367">
            <v>-4.8132319937858568E-2</v>
          </cell>
          <cell r="AM367">
            <v>0.22641270817701742</v>
          </cell>
          <cell r="AO367">
            <v>-8.1850245095697466E-2</v>
          </cell>
          <cell r="AP367">
            <v>0.39895397438168245</v>
          </cell>
          <cell r="AR367">
            <v>-0.54993958728930714</v>
          </cell>
          <cell r="AS367">
            <v>0.50384512348157606</v>
          </cell>
          <cell r="AU367">
            <v>-4.9027306682252463E-2</v>
          </cell>
          <cell r="AV367">
            <v>0.23124256951927369</v>
          </cell>
          <cell r="AX367">
            <v>-8.3282401061024192E-2</v>
          </cell>
          <cell r="AY367">
            <v>0.40837210593570139</v>
          </cell>
          <cell r="BA367">
            <v>-0.54612391807847027</v>
          </cell>
          <cell r="BB367">
            <v>0.51394311525712522</v>
          </cell>
          <cell r="BD367">
            <v>-4.8802956707941089E-2</v>
          </cell>
          <cell r="BE367">
            <v>0.29457789415857999</v>
          </cell>
          <cell r="BG367">
            <v>-8.2428806229343635E-2</v>
          </cell>
          <cell r="BH367">
            <v>0.50935811437968592</v>
          </cell>
          <cell r="BJ367">
            <v>-0.74781728378395917</v>
          </cell>
          <cell r="BK367">
            <v>0.63654325492819053</v>
          </cell>
          <cell r="BM367" t="str">
            <v>TURElectronics and Machinery</v>
          </cell>
        </row>
        <row r="368">
          <cell r="G368">
            <v>-2.330716977303382E-2</v>
          </cell>
          <cell r="H368">
            <v>1.4552528518834151E-2</v>
          </cell>
          <cell r="J368">
            <v>-2.6932784196105786E-2</v>
          </cell>
          <cell r="K368">
            <v>2.3585940405610017E-2</v>
          </cell>
          <cell r="M368">
            <v>-5.8998943961341865E-2</v>
          </cell>
          <cell r="N368">
            <v>3.2504942617379129E-2</v>
          </cell>
          <cell r="R368">
            <v>-2.7624666792689823E-2</v>
          </cell>
          <cell r="S368">
            <v>1.4829444578936091E-2</v>
          </cell>
          <cell r="U368">
            <v>-3.1382218141516205E-2</v>
          </cell>
          <cell r="V368">
            <v>2.3654247896047309E-2</v>
          </cell>
          <cell r="X368">
            <v>-7.0968311621982139E-2</v>
          </cell>
          <cell r="Y368">
            <v>3.4179198293713853E-2</v>
          </cell>
          <cell r="AC368">
            <v>-0.19398560220270156</v>
          </cell>
          <cell r="AD368">
            <v>9.2108498283778317E-2</v>
          </cell>
          <cell r="AF368">
            <v>-0.2128374059102498</v>
          </cell>
          <cell r="AG368">
            <v>0.14634331234447018</v>
          </cell>
          <cell r="AI368">
            <v>-0.46063877258347929</v>
          </cell>
          <cell r="AJ368">
            <v>0.20584182276434149</v>
          </cell>
          <cell r="AL368">
            <v>-0.12140656998246312</v>
          </cell>
          <cell r="AM368">
            <v>7.5803822997323689E-2</v>
          </cell>
          <cell r="AO368">
            <v>-0.14029232125430524</v>
          </cell>
          <cell r="AP368">
            <v>0.12285868049791812</v>
          </cell>
          <cell r="AR368">
            <v>-0.30732429070909473</v>
          </cell>
          <cell r="AS368">
            <v>0.16931758034468156</v>
          </cell>
          <cell r="AU368">
            <v>-0.14049652903605078</v>
          </cell>
          <cell r="AV368">
            <v>7.542119897802145E-2</v>
          </cell>
          <cell r="AX368">
            <v>-0.15960709156868338</v>
          </cell>
          <cell r="AY368">
            <v>0.12030334162193018</v>
          </cell>
          <cell r="BA368">
            <v>-0.36093834286811521</v>
          </cell>
          <cell r="BB368">
            <v>0.17383227683935182</v>
          </cell>
          <cell r="BD368">
            <v>-0.36490772696236695</v>
          </cell>
          <cell r="BE368">
            <v>0.17326596593250948</v>
          </cell>
          <cell r="BG368">
            <v>-0.40036999200652157</v>
          </cell>
          <cell r="BH368">
            <v>0.27528746905640505</v>
          </cell>
          <cell r="BJ368">
            <v>-0.86651094486140778</v>
          </cell>
          <cell r="BK368">
            <v>0.38721054967903273</v>
          </cell>
          <cell r="BM368" t="str">
            <v>TUROther</v>
          </cell>
        </row>
        <row r="369">
          <cell r="G369">
            <v>-1.843076156819734E-2</v>
          </cell>
          <cell r="H369">
            <v>2.0098032458918169E-2</v>
          </cell>
          <cell r="J369">
            <v>-2.3249717759881605E-2</v>
          </cell>
          <cell r="K369">
            <v>3.573915648212278E-2</v>
          </cell>
          <cell r="M369">
            <v>-5.9072491791539505E-2</v>
          </cell>
          <cell r="N369">
            <v>4.581899791082833E-2</v>
          </cell>
          <cell r="R369">
            <v>-1.3111524825944798E-2</v>
          </cell>
          <cell r="S369">
            <v>1.429650155841955E-2</v>
          </cell>
          <cell r="U369">
            <v>-1.6454578604225389E-2</v>
          </cell>
          <cell r="V369">
            <v>2.613290277440683E-2</v>
          </cell>
          <cell r="X369">
            <v>-4.205473017100303E-2</v>
          </cell>
          <cell r="Y369">
            <v>3.3294047389063053E-2</v>
          </cell>
          <cell r="AC369">
            <v>-4.9286182189085537E-3</v>
          </cell>
          <cell r="AD369">
            <v>5.6352827858319188E-3</v>
          </cell>
          <cell r="AF369">
            <v>-6.2510477125776731E-3</v>
          </cell>
          <cell r="AG369">
            <v>1.167275360640474E-2</v>
          </cell>
          <cell r="AI369">
            <v>-1.5518280695982156E-2</v>
          </cell>
          <cell r="AJ369">
            <v>1.4359450451401301E-2</v>
          </cell>
          <cell r="AL369">
            <v>-2.8489923381663326E-2</v>
          </cell>
          <cell r="AM369">
            <v>3.1067159257530601E-2</v>
          </cell>
          <cell r="AO369">
            <v>-3.5938974912858676E-2</v>
          </cell>
          <cell r="AP369">
            <v>5.5244913571986597E-2</v>
          </cell>
          <cell r="AR369">
            <v>-9.1313142914772299E-2</v>
          </cell>
          <cell r="AS369">
            <v>7.0826142211971907E-2</v>
          </cell>
          <cell r="AU369">
            <v>-2.5506033758853044E-2</v>
          </cell>
          <cell r="AV369">
            <v>2.7811185672393237E-2</v>
          </cell>
          <cell r="AX369">
            <v>-3.2009323319633909E-2</v>
          </cell>
          <cell r="AY369">
            <v>5.0836703528326241E-2</v>
          </cell>
          <cell r="BA369">
            <v>-8.180965842649543E-2</v>
          </cell>
          <cell r="BB369">
            <v>6.4767378924068295E-2</v>
          </cell>
          <cell r="BD369">
            <v>-4.4112850128764841E-2</v>
          </cell>
          <cell r="BE369">
            <v>5.0437744195910128E-2</v>
          </cell>
          <cell r="BG369">
            <v>-5.5949054815157211E-2</v>
          </cell>
          <cell r="BH369">
            <v>0.10447521142008047</v>
          </cell>
          <cell r="BJ369">
            <v>-0.13889401860579917</v>
          </cell>
          <cell r="BK369">
            <v>0.12852208419469852</v>
          </cell>
          <cell r="BM369" t="str">
            <v>TURServices</v>
          </cell>
        </row>
        <row r="370">
          <cell r="G370">
            <v>-1.2502374011091888E-3</v>
          </cell>
          <cell r="H370">
            <v>7.7741860877722502E-3</v>
          </cell>
          <cell r="J370">
            <v>-2.0582292345352471E-3</v>
          </cell>
          <cell r="K370">
            <v>1.6453254269436002E-2</v>
          </cell>
          <cell r="M370">
            <v>-4.5433734194375575E-3</v>
          </cell>
          <cell r="N370">
            <v>1.742311439011246E-2</v>
          </cell>
          <cell r="R370">
            <v>-1.4236401912057772E-3</v>
          </cell>
          <cell r="S370">
            <v>8.8352467864751816E-3</v>
          </cell>
          <cell r="U370">
            <v>-2.3454550537280738E-3</v>
          </cell>
          <cell r="V370">
            <v>1.8708534073084593E-2</v>
          </cell>
          <cell r="X370">
            <v>-5.1644407794810832E-3</v>
          </cell>
          <cell r="Y370">
            <v>1.9813683349639177E-2</v>
          </cell>
          <cell r="AC370">
            <v>-4.4318809232208878E-3</v>
          </cell>
          <cell r="AD370">
            <v>4.9835661426186562E-2</v>
          </cell>
          <cell r="AF370">
            <v>-7.2727744118310511E-3</v>
          </cell>
          <cell r="AG370">
            <v>0.10744297690689564</v>
          </cell>
          <cell r="AI370">
            <v>-1.6238820157013834E-2</v>
          </cell>
          <cell r="AJ370">
            <v>0.11123226955533028</v>
          </cell>
          <cell r="AL370">
            <v>-2.4870089901501972E-2</v>
          </cell>
          <cell r="AM370">
            <v>0.15464639495056678</v>
          </cell>
          <cell r="AO370">
            <v>-4.0942900968550272E-2</v>
          </cell>
          <cell r="AP370">
            <v>0.32729297051113243</v>
          </cell>
          <cell r="AR370">
            <v>-9.0378119625328823E-2</v>
          </cell>
          <cell r="AS370">
            <v>0.34658571313081865</v>
          </cell>
          <cell r="AU370">
            <v>-2.4954923071504469E-2</v>
          </cell>
          <cell r="AV370">
            <v>0.15487263230992609</v>
          </cell>
          <cell r="AX370">
            <v>-4.1113373164803603E-2</v>
          </cell>
          <cell r="AY370">
            <v>0.32794102853967783</v>
          </cell>
          <cell r="BA370">
            <v>-9.0527243579808819E-2</v>
          </cell>
          <cell r="BB370">
            <v>0.34731313909774658</v>
          </cell>
          <cell r="BD370">
            <v>-2.4519546887258659E-2</v>
          </cell>
          <cell r="BE370">
            <v>0.27571765987540875</v>
          </cell>
          <cell r="BG370">
            <v>-4.0236896315740352E-2</v>
          </cell>
          <cell r="BH370">
            <v>0.59443228633965128</v>
          </cell>
          <cell r="BJ370">
            <v>-8.984187958377976E-2</v>
          </cell>
          <cell r="BK370">
            <v>0.61539668957441007</v>
          </cell>
          <cell r="BM370" t="str">
            <v>TURTextiles, Garments and Leather</v>
          </cell>
        </row>
        <row r="371">
          <cell r="G371">
            <v>-1.5755103886476718E-3</v>
          </cell>
          <cell r="H371">
            <v>3.10268544126302E-3</v>
          </cell>
          <cell r="J371">
            <v>-2.4373294727411121E-3</v>
          </cell>
          <cell r="K371">
            <v>5.5873019155114889E-3</v>
          </cell>
          <cell r="M371">
            <v>-4.8600253066979349E-3</v>
          </cell>
          <cell r="N371">
            <v>6.3994694501161575E-3</v>
          </cell>
          <cell r="R371">
            <v>-6.0506339650601149E-4</v>
          </cell>
          <cell r="S371">
            <v>1.9779564463533461E-3</v>
          </cell>
          <cell r="U371">
            <v>-9.1124468599446118E-4</v>
          </cell>
          <cell r="V371">
            <v>3.0032416107133031E-3</v>
          </cell>
          <cell r="X371">
            <v>-1.9238528911955655E-3</v>
          </cell>
          <cell r="Y371">
            <v>3.3490848727524281E-3</v>
          </cell>
          <cell r="AC371">
            <v>-3.7720369000453502E-3</v>
          </cell>
          <cell r="AD371">
            <v>7.5045831617899239E-3</v>
          </cell>
          <cell r="AF371">
            <v>-5.8560499746818095E-3</v>
          </cell>
          <cell r="AG371">
            <v>1.4484467217698693E-2</v>
          </cell>
          <cell r="AI371">
            <v>-1.158772234339267E-2</v>
          </cell>
          <cell r="AJ371">
            <v>1.639986434020102E-2</v>
          </cell>
          <cell r="AL371">
            <v>-7.4329916517554509E-2</v>
          </cell>
          <cell r="AM371">
            <v>0.14637945359869389</v>
          </cell>
          <cell r="AO371">
            <v>-0.11498908388038305</v>
          </cell>
          <cell r="AP371">
            <v>0.26359945826495906</v>
          </cell>
          <cell r="AR371">
            <v>-0.22928777742311945</v>
          </cell>
          <cell r="AS371">
            <v>0.30191614946573864</v>
          </cell>
          <cell r="AU371">
            <v>-3.5282680127874513E-2</v>
          </cell>
          <cell r="AV371">
            <v>0.11533932643512526</v>
          </cell>
          <cell r="AX371">
            <v>-5.3136836503129288E-2</v>
          </cell>
          <cell r="AY371">
            <v>0.17512613340917466</v>
          </cell>
          <cell r="BA371">
            <v>-0.11218441995518286</v>
          </cell>
          <cell r="BB371">
            <v>0.1952930733684751</v>
          </cell>
          <cell r="BD371">
            <v>-8.726155304046726E-2</v>
          </cell>
          <cell r="BE371">
            <v>0.17360953749186697</v>
          </cell>
          <cell r="BG371">
            <v>-0.13547269791214928</v>
          </cell>
          <cell r="BH371">
            <v>0.33508079000100127</v>
          </cell>
          <cell r="BJ371">
            <v>-0.26806806897196844</v>
          </cell>
          <cell r="BK371">
            <v>0.3793912068998353</v>
          </cell>
          <cell r="BM371" t="str">
            <v>UKGAgriculture, Mining and Quarrying</v>
          </cell>
        </row>
        <row r="372">
          <cell r="G372">
            <v>-1.8608719110488892E-3</v>
          </cell>
          <cell r="H372">
            <v>9.6630295738577843E-3</v>
          </cell>
          <cell r="J372">
            <v>-3.0588301597163081E-3</v>
          </cell>
          <cell r="K372">
            <v>1.8772858660668135E-2</v>
          </cell>
          <cell r="M372">
            <v>-1.940018218010664E-2</v>
          </cell>
          <cell r="N372">
            <v>2.5894162245094776E-2</v>
          </cell>
          <cell r="R372">
            <v>-1.6591613530181348E-3</v>
          </cell>
          <cell r="S372">
            <v>8.5368352010846138E-3</v>
          </cell>
          <cell r="U372">
            <v>-2.6511387550272048E-3</v>
          </cell>
          <cell r="V372">
            <v>1.6412112396210432E-2</v>
          </cell>
          <cell r="X372">
            <v>-1.4608310535550117E-2</v>
          </cell>
          <cell r="Y372">
            <v>2.4140550754964352E-2</v>
          </cell>
          <cell r="AC372">
            <v>-9.8983002826571465E-3</v>
          </cell>
          <cell r="AD372">
            <v>6.9549983367323875E-2</v>
          </cell>
          <cell r="AF372">
            <v>-1.510997349396348E-2</v>
          </cell>
          <cell r="AG372">
            <v>0.13831569999456406</v>
          </cell>
          <cell r="AI372">
            <v>-0.10807948932051659</v>
          </cell>
          <cell r="AJ372">
            <v>0.15698272734880447</v>
          </cell>
          <cell r="AL372">
            <v>-8.709340263033441E-2</v>
          </cell>
          <cell r="AM372">
            <v>0.45225365609955431</v>
          </cell>
          <cell r="AO372">
            <v>-0.14316080816536303</v>
          </cell>
          <cell r="AP372">
            <v>0.87861616275048138</v>
          </cell>
          <cell r="AR372">
            <v>-0.90797645323234522</v>
          </cell>
          <cell r="AS372">
            <v>1.2119107633346367</v>
          </cell>
          <cell r="AU372">
            <v>-9.4146591920022699E-2</v>
          </cell>
          <cell r="AV372">
            <v>0.48440975225404337</v>
          </cell>
          <cell r="AX372">
            <v>-0.1504348435062513</v>
          </cell>
          <cell r="AY372">
            <v>0.93128039988445943</v>
          </cell>
          <cell r="BA372">
            <v>-0.82892640196180656</v>
          </cell>
          <cell r="BB372">
            <v>1.3698189006861368</v>
          </cell>
          <cell r="BD372">
            <v>-0.10675356050756843</v>
          </cell>
          <cell r="BE372">
            <v>0.75009932470050944</v>
          </cell>
          <cell r="BG372">
            <v>-0.16296166246661617</v>
          </cell>
          <cell r="BH372">
            <v>1.4917403015533293</v>
          </cell>
          <cell r="BJ372">
            <v>-1.1656415721212676</v>
          </cell>
          <cell r="BK372">
            <v>1.693064930757485</v>
          </cell>
          <cell r="BM372" t="str">
            <v>UKGElectronics and Machinery</v>
          </cell>
        </row>
        <row r="373">
          <cell r="G373">
            <v>-8.9205718359153252E-3</v>
          </cell>
          <cell r="H373">
            <v>3.1259898823918775E-2</v>
          </cell>
          <cell r="J373">
            <v>-1.2478293992899125E-2</v>
          </cell>
          <cell r="K373">
            <v>3.6252913982025348E-2</v>
          </cell>
          <cell r="M373">
            <v>-7.9518053418723866E-2</v>
          </cell>
          <cell r="N373">
            <v>4.7030075249494985E-2</v>
          </cell>
          <cell r="R373">
            <v>-8.003092953003943E-3</v>
          </cell>
          <cell r="S373">
            <v>2.6473311547306366E-2</v>
          </cell>
          <cell r="U373">
            <v>-1.1025393203453859E-2</v>
          </cell>
          <cell r="V373">
            <v>3.2407508930191398E-2</v>
          </cell>
          <cell r="X373">
            <v>-7.4949476140318438E-2</v>
          </cell>
          <cell r="Y373">
            <v>4.2275195854017511E-2</v>
          </cell>
          <cell r="AC373">
            <v>-4.5549306114480714E-2</v>
          </cell>
          <cell r="AD373">
            <v>0.21590365971496794</v>
          </cell>
          <cell r="AF373">
            <v>-5.8207906406096299E-2</v>
          </cell>
          <cell r="AG373">
            <v>0.23791208375041606</v>
          </cell>
          <cell r="AI373">
            <v>-0.58563547483936418</v>
          </cell>
          <cell r="AJ373">
            <v>0.29480105846596416</v>
          </cell>
          <cell r="AL373">
            <v>-5.1823269311939174E-2</v>
          </cell>
          <cell r="AM373">
            <v>0.1816016041587864</v>
          </cell>
          <cell r="AO373">
            <v>-7.2491540009128885E-2</v>
          </cell>
          <cell r="AP373">
            <v>0.21060808199189732</v>
          </cell>
          <cell r="AR373">
            <v>-0.46195306458813523</v>
          </cell>
          <cell r="AS373">
            <v>0.27321704261184965</v>
          </cell>
          <cell r="AU373">
            <v>-5.1994989540327032E-2</v>
          </cell>
          <cell r="AV373">
            <v>0.17199344866828703</v>
          </cell>
          <cell r="AX373">
            <v>-7.1630456831868028E-2</v>
          </cell>
          <cell r="AY373">
            <v>0.21054710944234192</v>
          </cell>
          <cell r="BA373">
            <v>-0.48693639457306542</v>
          </cell>
          <cell r="BB373">
            <v>0.27465610847614436</v>
          </cell>
          <cell r="BD373">
            <v>-0.13823568679468254</v>
          </cell>
          <cell r="BE373">
            <v>0.6552369998166826</v>
          </cell>
          <cell r="BG373">
            <v>-0.17665274414288532</v>
          </cell>
          <cell r="BH373">
            <v>0.72202944675675951</v>
          </cell>
          <cell r="BJ373">
            <v>-1.7773206439694293</v>
          </cell>
          <cell r="BK373">
            <v>0.89467942019617985</v>
          </cell>
          <cell r="BM373" t="str">
            <v>UKGOther</v>
          </cell>
        </row>
        <row r="374">
          <cell r="G374">
            <v>-1.2264474824632998E-2</v>
          </cell>
          <cell r="H374">
            <v>2.5991874450255636E-2</v>
          </cell>
          <cell r="J374">
            <v>-1.9701056047551901E-2</v>
          </cell>
          <cell r="K374">
            <v>4.2226857570767606E-2</v>
          </cell>
          <cell r="M374">
            <v>-6.9044966978253797E-2</v>
          </cell>
          <cell r="N374">
            <v>5.7164445011039788E-2</v>
          </cell>
          <cell r="R374">
            <v>-1.2678181141609457E-2</v>
          </cell>
          <cell r="S374">
            <v>2.7484043112053769E-2</v>
          </cell>
          <cell r="U374">
            <v>-2.0334406554411544E-2</v>
          </cell>
          <cell r="V374">
            <v>4.3957501741715532E-2</v>
          </cell>
          <cell r="X374">
            <v>-7.3441934233414941E-2</v>
          </cell>
          <cell r="Y374">
            <v>5.9682247566342994E-2</v>
          </cell>
          <cell r="AC374">
            <v>-1.5827357569731859E-2</v>
          </cell>
          <cell r="AD374">
            <v>3.3529282762142287E-2</v>
          </cell>
          <cell r="AF374">
            <v>-2.553759348375273E-2</v>
          </cell>
          <cell r="AG374">
            <v>5.9252196371680554E-2</v>
          </cell>
          <cell r="AI374">
            <v>-8.5261737032595875E-2</v>
          </cell>
          <cell r="AJ374">
            <v>7.8052506339552963E-2</v>
          </cell>
          <cell r="AL374">
            <v>-1.5690461044527485E-2</v>
          </cell>
          <cell r="AM374">
            <v>3.3252503622648109E-2</v>
          </cell>
          <cell r="AO374">
            <v>-2.520439373639595E-2</v>
          </cell>
          <cell r="AP374">
            <v>5.4022603757659562E-2</v>
          </cell>
          <cell r="AR374">
            <v>-8.8332144684833316E-2</v>
          </cell>
          <cell r="AS374">
            <v>7.3132890759926461E-2</v>
          </cell>
          <cell r="AU374">
            <v>-1.5692061391214301E-2</v>
          </cell>
          <cell r="AV374">
            <v>3.4017599762609048E-2</v>
          </cell>
          <cell r="AX374">
            <v>-2.5168338615899368E-2</v>
          </cell>
          <cell r="AY374">
            <v>5.4407158900069461E-2</v>
          </cell>
          <cell r="BA374">
            <v>-9.0900684239156551E-2</v>
          </cell>
          <cell r="BB374">
            <v>7.3870019864522476E-2</v>
          </cell>
          <cell r="BD374">
            <v>-3.0209281821258111E-2</v>
          </cell>
          <cell r="BE374">
            <v>6.3996504012979599E-2</v>
          </cell>
          <cell r="BG374">
            <v>-4.8742966423073041E-2</v>
          </cell>
          <cell r="BH374">
            <v>0.11309318632844598</v>
          </cell>
          <cell r="BJ374">
            <v>-0.16273694653322501</v>
          </cell>
          <cell r="BK374">
            <v>0.14897686808923452</v>
          </cell>
          <cell r="BM374" t="str">
            <v>UKGServices</v>
          </cell>
        </row>
        <row r="375">
          <cell r="G375">
            <v>-1.2101912943762727E-4</v>
          </cell>
          <cell r="H375">
            <v>2.9883700190111995E-3</v>
          </cell>
          <cell r="J375">
            <v>-2.1387601736932993E-4</v>
          </cell>
          <cell r="K375">
            <v>7.9570990055799484E-3</v>
          </cell>
          <cell r="M375">
            <v>-8.9037156431004405E-4</v>
          </cell>
          <cell r="N375">
            <v>8.1280842423439026E-3</v>
          </cell>
          <cell r="R375">
            <v>-1.0256194036628585E-4</v>
          </cell>
          <cell r="S375">
            <v>2.3326256778091192E-3</v>
          </cell>
          <cell r="U375">
            <v>-1.804283274395857E-4</v>
          </cell>
          <cell r="V375">
            <v>6.1009468045085669E-3</v>
          </cell>
          <cell r="X375">
            <v>-7.8100983228068799E-4</v>
          </cell>
          <cell r="Y375">
            <v>6.2439823523163795E-3</v>
          </cell>
          <cell r="AC375">
            <v>-3.8592489727307111E-4</v>
          </cell>
          <cell r="AD375">
            <v>1.8059991765767336E-2</v>
          </cell>
          <cell r="AF375">
            <v>-6.8509177071973681E-4</v>
          </cell>
          <cell r="AG375">
            <v>4.9504851922392845E-2</v>
          </cell>
          <cell r="AI375">
            <v>-2.7459031553007662E-3</v>
          </cell>
          <cell r="AJ375">
            <v>5.0067808479070663E-2</v>
          </cell>
          <cell r="AL375">
            <v>-3.3144255756511171E-2</v>
          </cell>
          <cell r="AM375">
            <v>0.81844333755719068</v>
          </cell>
          <cell r="AO375">
            <v>-5.8575544649960586E-2</v>
          </cell>
          <cell r="AP375">
            <v>2.1792598058371331</v>
          </cell>
          <cell r="AR375">
            <v>-0.24385155456788107</v>
          </cell>
          <cell r="AS375">
            <v>2.2260885877348984</v>
          </cell>
          <cell r="AU375">
            <v>-3.042156640726883E-2</v>
          </cell>
          <cell r="AV375">
            <v>0.69189532400946308</v>
          </cell>
          <cell r="AX375">
            <v>-5.3518023599718433E-2</v>
          </cell>
          <cell r="AY375">
            <v>1.809641643846887</v>
          </cell>
          <cell r="BA375">
            <v>-0.2316604228878949</v>
          </cell>
          <cell r="BB375">
            <v>1.8520683510707865</v>
          </cell>
          <cell r="BD375">
            <v>-3.632633570805411E-2</v>
          </cell>
          <cell r="BE375">
            <v>1.6999507634868909</v>
          </cell>
          <cell r="BG375">
            <v>-6.4486312828843081E-2</v>
          </cell>
          <cell r="BH375">
            <v>4.6597923140415984</v>
          </cell>
          <cell r="BJ375">
            <v>-0.25846635069693619</v>
          </cell>
          <cell r="BK375">
            <v>4.7127822843996361</v>
          </cell>
          <cell r="BM375" t="str">
            <v>UKGTextiles, Garments and Leather</v>
          </cell>
        </row>
        <row r="376">
          <cell r="G376">
            <v>-3.7221770733594894E-2</v>
          </cell>
          <cell r="H376">
            <v>1.6287096659652889E-3</v>
          </cell>
          <cell r="J376">
            <v>-4.6537026762962341E-2</v>
          </cell>
          <cell r="K376">
            <v>2.4271695292554796E-3</v>
          </cell>
          <cell r="M376">
            <v>-5.0327485427260399E-2</v>
          </cell>
          <cell r="N376">
            <v>5.0648135365918279E-3</v>
          </cell>
          <cell r="R376">
            <v>-4.2596489191055298E-2</v>
          </cell>
          <cell r="S376">
            <v>1.3248745817691088E-3</v>
          </cell>
          <cell r="U376">
            <v>-4.8388399183750153E-2</v>
          </cell>
          <cell r="V376">
            <v>1.9760985742323101E-3</v>
          </cell>
          <cell r="X376">
            <v>-5.0802921876311302E-2</v>
          </cell>
          <cell r="Y376">
            <v>3.6528755445033312E-3</v>
          </cell>
          <cell r="AC376">
            <v>-0.52872975170612335</v>
          </cell>
          <cell r="AD376">
            <v>2.0702934707514942E-3</v>
          </cell>
          <cell r="AF376">
            <v>-0.61055894196033478</v>
          </cell>
          <cell r="AG376">
            <v>3.0429105972871184E-3</v>
          </cell>
          <cell r="AI376">
            <v>-0.61457720398902893</v>
          </cell>
          <cell r="AJ376">
            <v>5.8347182348370552E-3</v>
          </cell>
          <cell r="AL376">
            <v>-1.4479705125937432</v>
          </cell>
          <cell r="AM376">
            <v>6.3358715166272686E-2</v>
          </cell>
          <cell r="AO376">
            <v>-1.8103448914034868</v>
          </cell>
          <cell r="AP376">
            <v>9.4419739796418378E-2</v>
          </cell>
          <cell r="AR376">
            <v>-1.957798176589497</v>
          </cell>
          <cell r="AS376">
            <v>0.19702718350665382</v>
          </cell>
          <cell r="AU376">
            <v>-2.0029398788332511</v>
          </cell>
          <cell r="AV376">
            <v>6.2297249953526763E-2</v>
          </cell>
          <cell r="AX376">
            <v>-2.2752826873438021</v>
          </cell>
          <cell r="AY376">
            <v>9.2918611697852149E-2</v>
          </cell>
          <cell r="BA376">
            <v>-2.3888165461458111</v>
          </cell>
          <cell r="BB376">
            <v>0.17176274945299516</v>
          </cell>
          <cell r="BD376">
            <v>-13.609354547958036</v>
          </cell>
          <cell r="BE376">
            <v>5.3288769491148281E-2</v>
          </cell>
          <cell r="BG376">
            <v>-15.715614804636113</v>
          </cell>
          <cell r="BH376">
            <v>7.832365975735113E-2</v>
          </cell>
          <cell r="BJ376">
            <v>-15.819043734895159</v>
          </cell>
          <cell r="BK376">
            <v>0.15018400021769332</v>
          </cell>
          <cell r="BM376" t="str">
            <v>USAAgriculture, Mining and Quarrying</v>
          </cell>
        </row>
        <row r="377">
          <cell r="G377">
            <v>-1.7524596769362688E-2</v>
          </cell>
          <cell r="H377">
            <v>1.1589291971176863E-2</v>
          </cell>
          <cell r="J377">
            <v>-5.4355138912796974E-2</v>
          </cell>
          <cell r="K377">
            <v>1.8455068347975612E-2</v>
          </cell>
          <cell r="M377">
            <v>-0.18713089823722839</v>
          </cell>
          <cell r="N377">
            <v>0.11645896546542645</v>
          </cell>
          <cell r="R377">
            <v>-1.1640007607638836E-2</v>
          </cell>
          <cell r="S377">
            <v>7.4918714817613363E-3</v>
          </cell>
          <cell r="U377">
            <v>-4.0952404029667377E-2</v>
          </cell>
          <cell r="V377">
            <v>1.169683551415801E-2</v>
          </cell>
          <cell r="X377">
            <v>-0.12525714933872223</v>
          </cell>
          <cell r="Y377">
            <v>7.1973208338022232E-2</v>
          </cell>
          <cell r="AC377">
            <v>-0.25625787675380707</v>
          </cell>
          <cell r="AD377">
            <v>2.1421049721539021E-2</v>
          </cell>
          <cell r="AF377">
            <v>-0.98911464214324951</v>
          </cell>
          <cell r="AG377">
            <v>3.6078012548387051E-2</v>
          </cell>
          <cell r="AI377">
            <v>-3.0051807165145874</v>
          </cell>
          <cell r="AJ377">
            <v>0.81607548892498016</v>
          </cell>
          <cell r="AL377">
            <v>-0.64695803508319583</v>
          </cell>
          <cell r="AM377">
            <v>0.42784354244235834</v>
          </cell>
          <cell r="AO377">
            <v>-2.0066364054193384</v>
          </cell>
          <cell r="AP377">
            <v>0.6813083868843044</v>
          </cell>
          <cell r="AR377">
            <v>-6.90833802456235</v>
          </cell>
          <cell r="AS377">
            <v>4.2993322161371523</v>
          </cell>
          <cell r="AU377">
            <v>-0.62874401440138972</v>
          </cell>
          <cell r="AV377">
            <v>0.40467923300416331</v>
          </cell>
          <cell r="AX377">
            <v>-2.2120757800968303</v>
          </cell>
          <cell r="AY377">
            <v>0.63181361772806144</v>
          </cell>
          <cell r="BA377">
            <v>-6.7658618071709231</v>
          </cell>
          <cell r="BB377">
            <v>3.8876885192152506</v>
          </cell>
          <cell r="BD377">
            <v>-1.9672951327509591</v>
          </cell>
          <cell r="BE377">
            <v>0.16444968400361154</v>
          </cell>
          <cell r="BG377">
            <v>-7.5934462810310972</v>
          </cell>
          <cell r="BH377">
            <v>0.27697138283073447</v>
          </cell>
          <cell r="BJ377">
            <v>-23.070812384495245</v>
          </cell>
          <cell r="BK377">
            <v>6.2650223971920171</v>
          </cell>
          <cell r="BM377" t="str">
            <v>USAElectronics and Machinery</v>
          </cell>
        </row>
        <row r="378">
          <cell r="G378">
            <v>-6.2812476302497089E-2</v>
          </cell>
          <cell r="H378">
            <v>1.6477209544973448E-2</v>
          </cell>
          <cell r="J378">
            <v>-0.10139671160141006</v>
          </cell>
          <cell r="K378">
            <v>2.1335326950065792E-2</v>
          </cell>
          <cell r="M378">
            <v>-0.21617872104980052</v>
          </cell>
          <cell r="N378">
            <v>0.14533431566087529</v>
          </cell>
          <cell r="R378">
            <v>-4.519349112524651E-2</v>
          </cell>
          <cell r="S378">
            <v>9.3490410290542059E-3</v>
          </cell>
          <cell r="U378">
            <v>-6.599460868164897E-2</v>
          </cell>
          <cell r="V378">
            <v>1.2908131480799057E-2</v>
          </cell>
          <cell r="X378">
            <v>-0.15531101968372241</v>
          </cell>
          <cell r="Y378">
            <v>0.10847124227439053</v>
          </cell>
          <cell r="AC378">
            <v>-1.228431486365821</v>
          </cell>
          <cell r="AD378">
            <v>3.9800560737347723E-2</v>
          </cell>
          <cell r="AF378">
            <v>-1.7832477731103609</v>
          </cell>
          <cell r="AG378">
            <v>5.526278613700697E-2</v>
          </cell>
          <cell r="AI378">
            <v>-3.7023955852014296</v>
          </cell>
          <cell r="AJ378">
            <v>0.88239964035392404</v>
          </cell>
          <cell r="AL378">
            <v>-0.39697180490427636</v>
          </cell>
          <cell r="AM378">
            <v>0.10413516546224821</v>
          </cell>
          <cell r="AO378">
            <v>-0.64082230131993601</v>
          </cell>
          <cell r="AP378">
            <v>0.13483823192708236</v>
          </cell>
          <cell r="AR378">
            <v>-1.3662390360754773</v>
          </cell>
          <cell r="AS378">
            <v>0.91850582875574216</v>
          </cell>
          <cell r="AU378">
            <v>-0.36702930874382889</v>
          </cell>
          <cell r="AV378">
            <v>7.5926244706388424E-2</v>
          </cell>
          <cell r="AX378">
            <v>-0.53596115285977464</v>
          </cell>
          <cell r="AY378">
            <v>0.10483063947068091</v>
          </cell>
          <cell r="BA378">
            <v>-1.2613253540612572</v>
          </cell>
          <cell r="BB378">
            <v>0.88092608203736766</v>
          </cell>
          <cell r="BD378">
            <v>-2.9664283840912229</v>
          </cell>
          <cell r="BE378">
            <v>9.6110783860888144E-2</v>
          </cell>
          <cell r="BG378">
            <v>-4.3062041869925984</v>
          </cell>
          <cell r="BH378">
            <v>0.13344911718744559</v>
          </cell>
          <cell r="BJ378">
            <v>-8.9405811190717905</v>
          </cell>
          <cell r="BK378">
            <v>2.1308272934305639</v>
          </cell>
          <cell r="BM378" t="str">
            <v>USAOther</v>
          </cell>
        </row>
        <row r="379">
          <cell r="G379">
            <v>-5.220370751885639E-2</v>
          </cell>
          <cell r="H379">
            <v>1.3728554023600736E-2</v>
          </cell>
          <cell r="J379">
            <v>-9.5341229207406286E-2</v>
          </cell>
          <cell r="K379">
            <v>2.1701634150304017E-2</v>
          </cell>
          <cell r="M379">
            <v>-0.19224916810344439</v>
          </cell>
          <cell r="N379">
            <v>0.11300285910692764</v>
          </cell>
          <cell r="R379">
            <v>-4.7011497539642733E-2</v>
          </cell>
          <cell r="S379">
            <v>1.2425559079929371E-2</v>
          </cell>
          <cell r="U379">
            <v>-8.9522383641451597E-2</v>
          </cell>
          <cell r="V379">
            <v>1.9816704352706438E-2</v>
          </cell>
          <cell r="X379">
            <v>-0.17635340997367166</v>
          </cell>
          <cell r="Y379">
            <v>0.1016692023986252</v>
          </cell>
          <cell r="AC379">
            <v>-5.663869705526281E-2</v>
          </cell>
          <cell r="AD379">
            <v>1.4641000476821375E-2</v>
          </cell>
          <cell r="AF379">
            <v>-0.20942716557021868</v>
          </cell>
          <cell r="AG379">
            <v>2.2750344483597473E-2</v>
          </cell>
          <cell r="AI379">
            <v>-0.3105934676476636</v>
          </cell>
          <cell r="AJ379">
            <v>0.11687255108665795</v>
          </cell>
          <cell r="AL379">
            <v>-6.6289128060158867E-2</v>
          </cell>
          <cell r="AM379">
            <v>1.7432744128806556E-2</v>
          </cell>
          <cell r="AO379">
            <v>-0.12106586395343374</v>
          </cell>
          <cell r="AP379">
            <v>2.7557092660221355E-2</v>
          </cell>
          <cell r="AR379">
            <v>-0.24412116168693557</v>
          </cell>
          <cell r="AS379">
            <v>0.14349289264172393</v>
          </cell>
          <cell r="AU379">
            <v>-5.6375144869389375E-2</v>
          </cell>
          <cell r="AV379">
            <v>1.4900454779673424E-2</v>
          </cell>
          <cell r="AX379">
            <v>-0.10735325635147255</v>
          </cell>
          <cell r="AY379">
            <v>2.3763752213501056E-2</v>
          </cell>
          <cell r="BA379">
            <v>-0.21147909672719845</v>
          </cell>
          <cell r="BB379">
            <v>0.12191945192012967</v>
          </cell>
          <cell r="BD379">
            <v>-0.1383257644351007</v>
          </cell>
          <cell r="BE379">
            <v>3.5756959258348771E-2</v>
          </cell>
          <cell r="BG379">
            <v>-0.51147314958025003</v>
          </cell>
          <cell r="BH379">
            <v>5.556199127930124E-2</v>
          </cell>
          <cell r="BJ379">
            <v>-0.75854638391473561</v>
          </cell>
          <cell r="BK379">
            <v>0.28543179506351563</v>
          </cell>
          <cell r="BM379" t="str">
            <v>USAServices</v>
          </cell>
        </row>
        <row r="380">
          <cell r="G380">
            <v>-3.0383713310584426E-3</v>
          </cell>
          <cell r="H380">
            <v>6.3706770015414804E-4</v>
          </cell>
          <cell r="J380">
            <v>-5.6075716856867075E-3</v>
          </cell>
          <cell r="K380">
            <v>1.3118042261339724E-3</v>
          </cell>
          <cell r="M380">
            <v>-6.9586595054715872E-3</v>
          </cell>
          <cell r="N380">
            <v>2.1880751010030508E-3</v>
          </cell>
          <cell r="R380">
            <v>-7.2433622553944588E-3</v>
          </cell>
          <cell r="S380">
            <v>1.4922673581168056E-3</v>
          </cell>
          <cell r="U380">
            <v>-1.3533388264477253E-2</v>
          </cell>
          <cell r="V380">
            <v>3.032654756680131E-3</v>
          </cell>
          <cell r="X380">
            <v>-1.6777741722762585E-2</v>
          </cell>
          <cell r="Y380">
            <v>5.0614128122106194E-3</v>
          </cell>
          <cell r="AC380">
            <v>-0.11570457369089127</v>
          </cell>
          <cell r="AD380">
            <v>1.1993168200206128E-3</v>
          </cell>
          <cell r="AF380">
            <v>-0.22722671926021576</v>
          </cell>
          <cell r="AG380">
            <v>2.2613100081798621E-3</v>
          </cell>
          <cell r="AI380">
            <v>-0.25965403020381927</v>
          </cell>
          <cell r="AJ380">
            <v>1.6836045775562525E-2</v>
          </cell>
          <cell r="AL380">
            <v>-2.0786414640350421</v>
          </cell>
          <cell r="AM380">
            <v>0.43583722746506665</v>
          </cell>
          <cell r="AO380">
            <v>-3.8363089130243853</v>
          </cell>
          <cell r="AP380">
            <v>0.8974448347590821</v>
          </cell>
          <cell r="AR380">
            <v>-4.7606288389826172</v>
          </cell>
          <cell r="AS380">
            <v>1.4969281683497166</v>
          </cell>
          <cell r="AU380">
            <v>-2.2763376078219171</v>
          </cell>
          <cell r="AV380">
            <v>0.46896788928049443</v>
          </cell>
          <cell r="AX380">
            <v>-4.2530746884490442</v>
          </cell>
          <cell r="AY380">
            <v>0.95305823880750595</v>
          </cell>
          <cell r="BA380">
            <v>-5.2726624889434728</v>
          </cell>
          <cell r="BB380">
            <v>1.590626552546941</v>
          </cell>
          <cell r="BD380">
            <v>-15.805584379035071</v>
          </cell>
          <cell r="BE380">
            <v>0.16383019781632105</v>
          </cell>
          <cell r="BG380">
            <v>-31.039836800516966</v>
          </cell>
          <cell r="BH380">
            <v>0.30890158445185989</v>
          </cell>
          <cell r="BJ380">
            <v>-35.469502655157953</v>
          </cell>
          <cell r="BK380">
            <v>2.2998532696369907</v>
          </cell>
          <cell r="BM380" t="str">
            <v>USATextiles, Garments and Leather</v>
          </cell>
        </row>
        <row r="381">
          <cell r="G381">
            <v>-2.6547502726316452E-2</v>
          </cell>
          <cell r="H381">
            <v>4.1105512529611588E-2</v>
          </cell>
          <cell r="J381">
            <v>-3.7851837463676929E-2</v>
          </cell>
          <cell r="K381">
            <v>0.11146838217973709</v>
          </cell>
          <cell r="M381">
            <v>-4.7653062269091606E-2</v>
          </cell>
          <cell r="N381">
            <v>0.11438131704926491</v>
          </cell>
          <cell r="R381">
            <v>-4.0231798542663455E-2</v>
          </cell>
          <cell r="S381">
            <v>9.3119962373748422E-2</v>
          </cell>
          <cell r="U381">
            <v>-5.5106435203924775E-2</v>
          </cell>
          <cell r="V381">
            <v>0.28898787684738636</v>
          </cell>
          <cell r="X381">
            <v>-7.1046232711523771E-2</v>
          </cell>
          <cell r="Y381">
            <v>0.29409260768443346</v>
          </cell>
          <cell r="AC381">
            <v>-2.9602878261357546E-2</v>
          </cell>
          <cell r="AD381">
            <v>4.0204755030572414E-2</v>
          </cell>
          <cell r="AF381">
            <v>-4.2790866922587156E-2</v>
          </cell>
          <cell r="AG381">
            <v>0.10070402547717094</v>
          </cell>
          <cell r="AI381">
            <v>-5.3439608309417963E-2</v>
          </cell>
          <cell r="AJ381">
            <v>0.10377205535769463</v>
          </cell>
          <cell r="AL381">
            <v>-0.16103845136212017</v>
          </cell>
          <cell r="AM381">
            <v>0.24934805162117643</v>
          </cell>
          <cell r="AO381">
            <v>-0.22961109936410951</v>
          </cell>
          <cell r="AP381">
            <v>0.67617266404012266</v>
          </cell>
          <cell r="AR381">
            <v>-0.28906580892333822</v>
          </cell>
          <cell r="AS381">
            <v>0.69384266958239404</v>
          </cell>
          <cell r="AU381">
            <v>-8.0972978485716066E-2</v>
          </cell>
          <cell r="AV381">
            <v>0.1874189318651584</v>
          </cell>
          <cell r="AX381">
            <v>-0.1109105820228265</v>
          </cell>
          <cell r="AY381">
            <v>0.58163467660491575</v>
          </cell>
          <cell r="BA381">
            <v>-0.14299199342880131</v>
          </cell>
          <cell r="BB381">
            <v>0.59190877011344378</v>
          </cell>
          <cell r="BD381">
            <v>-0.24659874853561603</v>
          </cell>
          <cell r="BE381">
            <v>0.33491480754633579</v>
          </cell>
          <cell r="BG381">
            <v>-0.35645771126378889</v>
          </cell>
          <cell r="BH381">
            <v>0.83888757153677929</v>
          </cell>
          <cell r="BJ381">
            <v>-0.44516416326105063</v>
          </cell>
          <cell r="BK381">
            <v>0.86444496235288171</v>
          </cell>
          <cell r="BM381" t="str">
            <v>VIEAgriculture, Mining and Quarrying</v>
          </cell>
        </row>
        <row r="382">
          <cell r="G382">
            <v>-3.5110378637909889E-2</v>
          </cell>
          <cell r="H382">
            <v>6.1997847631573677E-2</v>
          </cell>
          <cell r="J382">
            <v>-4.8633698374032974E-2</v>
          </cell>
          <cell r="K382">
            <v>0.74332492239773273</v>
          </cell>
          <cell r="M382">
            <v>-9.0535413473844528E-2</v>
          </cell>
          <cell r="N382">
            <v>0.74812746420502663</v>
          </cell>
          <cell r="R382">
            <v>-2.8613876551389694E-2</v>
          </cell>
          <cell r="S382">
            <v>3.9368088357150555E-2</v>
          </cell>
          <cell r="U382">
            <v>-3.6213904619216919E-2</v>
          </cell>
          <cell r="V382">
            <v>0.41660423763096333</v>
          </cell>
          <cell r="X382">
            <v>-6.0647351667284966E-2</v>
          </cell>
          <cell r="Y382">
            <v>0.41935264877974987</v>
          </cell>
          <cell r="AC382">
            <v>-0.15262357518076897</v>
          </cell>
          <cell r="AD382">
            <v>0.31794808059930801</v>
          </cell>
          <cell r="AF382">
            <v>-0.20075640082359314</v>
          </cell>
          <cell r="AG382">
            <v>4.4270569421350956</v>
          </cell>
          <cell r="AI382">
            <v>-0.41112362593412399</v>
          </cell>
          <cell r="AJ382">
            <v>4.4372374676167965</v>
          </cell>
          <cell r="AL382">
            <v>-0.79228374755737163</v>
          </cell>
          <cell r="AM382">
            <v>1.3990133108105438</v>
          </cell>
          <cell r="AO382">
            <v>-1.0974444110309223</v>
          </cell>
          <cell r="AP382">
            <v>16.773509088112945</v>
          </cell>
          <cell r="AR382">
            <v>-2.0429781579246376</v>
          </cell>
          <cell r="AS382">
            <v>16.881880913439129</v>
          </cell>
          <cell r="AU382">
            <v>-1.0084095821531325</v>
          </cell>
          <cell r="AV382">
            <v>1.3874092683353565</v>
          </cell>
          <cell r="AX382">
            <v>-1.2762495972753587</v>
          </cell>
          <cell r="AY382">
            <v>14.681957002161619</v>
          </cell>
          <cell r="BA382">
            <v>-2.1373325786061894</v>
          </cell>
          <cell r="BB382">
            <v>14.778816444927273</v>
          </cell>
          <cell r="BD382">
            <v>-1.1234509510706339</v>
          </cell>
          <cell r="BE382">
            <v>2.3403925187658907</v>
          </cell>
          <cell r="BG382">
            <v>-1.4777531529558994</v>
          </cell>
          <cell r="BH382">
            <v>32.587241690510545</v>
          </cell>
          <cell r="BJ382">
            <v>-3.0262508791072866</v>
          </cell>
          <cell r="BK382">
            <v>32.662179792447091</v>
          </cell>
          <cell r="BM382" t="str">
            <v>VIEElectronics and Machinery</v>
          </cell>
        </row>
        <row r="383">
          <cell r="G383">
            <v>-8.9064415500615723E-2</v>
          </cell>
          <cell r="H383">
            <v>0.21528221399057657</v>
          </cell>
          <cell r="J383">
            <v>-0.10069795610615984</v>
          </cell>
          <cell r="K383">
            <v>0.59228818211704493</v>
          </cell>
          <cell r="M383">
            <v>-0.13766119373030961</v>
          </cell>
          <cell r="N383">
            <v>0.59891409100964665</v>
          </cell>
          <cell r="R383">
            <v>-5.1147019934433047E-2</v>
          </cell>
          <cell r="S383">
            <v>0.19228194165043533</v>
          </cell>
          <cell r="U383">
            <v>-5.7865794471581466E-2</v>
          </cell>
          <cell r="V383">
            <v>0.39677489182213321</v>
          </cell>
          <cell r="X383">
            <v>-8.2897259009769186E-2</v>
          </cell>
          <cell r="Y383">
            <v>0.40100477525265887</v>
          </cell>
          <cell r="AC383">
            <v>-0.31291327588996865</v>
          </cell>
          <cell r="AD383">
            <v>0.73745259063161939</v>
          </cell>
          <cell r="AF383">
            <v>-0.3285493516546012</v>
          </cell>
          <cell r="AG383">
            <v>1.5689567147892376</v>
          </cell>
          <cell r="AI383">
            <v>-0.41213887443109343</v>
          </cell>
          <cell r="AJ383">
            <v>1.5773185900343378</v>
          </cell>
          <cell r="AL383">
            <v>-0.31441939193127355</v>
          </cell>
          <cell r="AM383">
            <v>0.75999940533003829</v>
          </cell>
          <cell r="AO383">
            <v>-0.35548866457672945</v>
          </cell>
          <cell r="AP383">
            <v>2.0909236199729309</v>
          </cell>
          <cell r="AR383">
            <v>-0.48597802592571848</v>
          </cell>
          <cell r="AS383">
            <v>2.1143147154322559</v>
          </cell>
          <cell r="AU383">
            <v>-0.26803022932828308</v>
          </cell>
          <cell r="AV383">
            <v>1.0076319789954742</v>
          </cell>
          <cell r="AX383">
            <v>-0.30323921476488269</v>
          </cell>
          <cell r="AY383">
            <v>2.0792543804726349</v>
          </cell>
          <cell r="BA383">
            <v>-0.43441380106910837</v>
          </cell>
          <cell r="BB383">
            <v>2.1014206108291456</v>
          </cell>
          <cell r="BD383">
            <v>-0.87545288421993395</v>
          </cell>
          <cell r="BE383">
            <v>2.0632074353755794</v>
          </cell>
          <cell r="BG383">
            <v>-0.91919870352752497</v>
          </cell>
          <cell r="BH383">
            <v>4.3895474785207194</v>
          </cell>
          <cell r="BJ383">
            <v>-1.1530612285262414</v>
          </cell>
          <cell r="BK383">
            <v>4.4129419087505974</v>
          </cell>
          <cell r="BM383" t="str">
            <v>VIEOther</v>
          </cell>
        </row>
        <row r="384">
          <cell r="G384">
            <v>-3.3247627174205263E-2</v>
          </cell>
          <cell r="H384">
            <v>0.12930654363299254</v>
          </cell>
          <cell r="J384">
            <v>-4.4236514553631423E-2</v>
          </cell>
          <cell r="K384">
            <v>0.43841170310042799</v>
          </cell>
          <cell r="M384">
            <v>-7.1147781927720644E-2</v>
          </cell>
          <cell r="N384">
            <v>0.44443901558406651</v>
          </cell>
          <cell r="R384">
            <v>-1.7117877967393724E-2</v>
          </cell>
          <cell r="S384">
            <v>6.2818370231980225E-2</v>
          </cell>
          <cell r="U384">
            <v>-2.2063709338908666E-2</v>
          </cell>
          <cell r="V384">
            <v>0.19303628915804438</v>
          </cell>
          <cell r="X384">
            <v>-3.360363669344224E-2</v>
          </cell>
          <cell r="Y384">
            <v>0.19551954488269985</v>
          </cell>
          <cell r="AC384">
            <v>-1.6395197523120242E-2</v>
          </cell>
          <cell r="AD384">
            <v>6.408262147385213E-2</v>
          </cell>
          <cell r="AF384">
            <v>-2.2366727774410233E-2</v>
          </cell>
          <cell r="AG384">
            <v>0.22934144681807744</v>
          </cell>
          <cell r="AI384">
            <v>-3.6967403788018882E-2</v>
          </cell>
          <cell r="AJ384">
            <v>0.23267564351158576</v>
          </cell>
          <cell r="AL384">
            <v>-7.8772639166861017E-2</v>
          </cell>
          <cell r="AM384">
            <v>0.30636224504521109</v>
          </cell>
          <cell r="AO384">
            <v>-0.10480829145113568</v>
          </cell>
          <cell r="AP384">
            <v>1.0387161379640477</v>
          </cell>
          <cell r="AR384">
            <v>-0.16856837704385202</v>
          </cell>
          <cell r="AS384">
            <v>1.0529964746909926</v>
          </cell>
          <cell r="AU384">
            <v>-6.5447227849288636E-2</v>
          </cell>
          <cell r="AV384">
            <v>0.24017510800839897</v>
          </cell>
          <cell r="AX384">
            <v>-8.4356753509669397E-2</v>
          </cell>
          <cell r="AY384">
            <v>0.73804066273707836</v>
          </cell>
          <cell r="BA384">
            <v>-0.12847765776982453</v>
          </cell>
          <cell r="BB384">
            <v>0.74753495890679933</v>
          </cell>
          <cell r="BD384">
            <v>-9.5747568830851115E-2</v>
          </cell>
          <cell r="BE384">
            <v>0.37424100574430358</v>
          </cell>
          <cell r="BG384">
            <v>-0.13062116537975588</v>
          </cell>
          <cell r="BH384">
            <v>1.3393486680483588</v>
          </cell>
          <cell r="BJ384">
            <v>-0.21588877070250623</v>
          </cell>
          <cell r="BK384">
            <v>1.3588202985033806</v>
          </cell>
          <cell r="BM384" t="str">
            <v>VIEServices</v>
          </cell>
        </row>
        <row r="385">
          <cell r="G385">
            <v>-5.8264711406081915E-3</v>
          </cell>
          <cell r="H385">
            <v>0.32477132976055145</v>
          </cell>
          <cell r="J385">
            <v>-1.1852403171360493E-2</v>
          </cell>
          <cell r="K385">
            <v>0.76265650987625122</v>
          </cell>
          <cell r="M385">
            <v>-1.6310534439980984E-2</v>
          </cell>
          <cell r="N385">
            <v>0.76424694061279297</v>
          </cell>
          <cell r="R385">
            <v>-1.2413807999109849E-3</v>
          </cell>
          <cell r="S385">
            <v>7.4219961185008287E-2</v>
          </cell>
          <cell r="U385">
            <v>-2.4822766426950693E-3</v>
          </cell>
          <cell r="V385">
            <v>0.15913289785385132</v>
          </cell>
          <cell r="X385">
            <v>-3.7698861269745976E-3</v>
          </cell>
          <cell r="Y385">
            <v>0.15953777637332678</v>
          </cell>
          <cell r="AC385">
            <v>-1.4722163788974285E-2</v>
          </cell>
          <cell r="AD385">
            <v>1.117216944694519</v>
          </cell>
          <cell r="AF385">
            <v>-2.9954585246741772E-2</v>
          </cell>
          <cell r="AG385">
            <v>2.6241254806518555</v>
          </cell>
          <cell r="AI385">
            <v>-4.1207490488886833E-2</v>
          </cell>
          <cell r="AJ385">
            <v>2.6280771493911743</v>
          </cell>
          <cell r="AL385">
            <v>-6.8149372882496895E-2</v>
          </cell>
          <cell r="AM385">
            <v>3.7986908231876786</v>
          </cell>
          <cell r="AO385">
            <v>-0.13863174188732363</v>
          </cell>
          <cell r="AP385">
            <v>8.9204188296030935</v>
          </cell>
          <cell r="AR385">
            <v>-0.19077631496635941</v>
          </cell>
          <cell r="AS385">
            <v>8.9390213172311448</v>
          </cell>
          <cell r="AU385">
            <v>-5.5438126864353385E-2</v>
          </cell>
          <cell r="AV385">
            <v>3.3145474977032983</v>
          </cell>
          <cell r="AX385">
            <v>-0.11085459630116576</v>
          </cell>
          <cell r="AY385">
            <v>7.1066265727217592</v>
          </cell>
          <cell r="BA385">
            <v>-0.16835722397701811</v>
          </cell>
          <cell r="BB385">
            <v>7.1247078147781373</v>
          </cell>
          <cell r="BD385">
            <v>-6.8335623099631398E-2</v>
          </cell>
          <cell r="BE385">
            <v>5.1857673333551135</v>
          </cell>
          <cell r="BG385">
            <v>-0.13903970074427083</v>
          </cell>
          <cell r="BH385">
            <v>12.180359652448743</v>
          </cell>
          <cell r="BJ385">
            <v>-0.19127212407724525</v>
          </cell>
          <cell r="BK385">
            <v>12.198702047592242</v>
          </cell>
          <cell r="BM385" t="str">
            <v>VIETextiles, Garments and Leather</v>
          </cell>
        </row>
        <row r="386">
          <cell r="G386">
            <v>-1.4907724224030972E-2</v>
          </cell>
          <cell r="H386">
            <v>2.9349862597882748E-2</v>
          </cell>
          <cell r="J386">
            <v>-2.2336444351822138E-2</v>
          </cell>
          <cell r="K386">
            <v>5.0570700317621231E-2</v>
          </cell>
          <cell r="M386">
            <v>-3.3485750667750835E-2</v>
          </cell>
          <cell r="N386">
            <v>5.3786139935255051E-2</v>
          </cell>
          <cell r="R386">
            <v>-1.7606252455152571E-2</v>
          </cell>
          <cell r="S386">
            <v>4.1634924011304975E-2</v>
          </cell>
          <cell r="U386">
            <v>-2.7102437918074429E-2</v>
          </cell>
          <cell r="V386">
            <v>9.3737560790032148E-2</v>
          </cell>
          <cell r="X386">
            <v>-4.1071793995797634E-2</v>
          </cell>
          <cell r="Y386">
            <v>9.755994426086545E-2</v>
          </cell>
          <cell r="AC386">
            <v>-1.6233974136412144E-2</v>
          </cell>
          <cell r="AD386">
            <v>3.1127682887017727E-2</v>
          </cell>
          <cell r="AF386">
            <v>-2.4233182659372687E-2</v>
          </cell>
          <cell r="AG386">
            <v>5.5319579318165779E-2</v>
          </cell>
          <cell r="AI386">
            <v>-3.4880158025771379E-2</v>
          </cell>
          <cell r="AJ386">
            <v>5.8414620347321033E-2</v>
          </cell>
          <cell r="AL386">
            <v>-8.9211885025998541E-2</v>
          </cell>
          <cell r="AM386">
            <v>0.17563757742381825</v>
          </cell>
          <cell r="AO386">
            <v>-0.13366737105266641</v>
          </cell>
          <cell r="AP386">
            <v>0.30262885431884956</v>
          </cell>
          <cell r="AR386">
            <v>-0.20038785891713279</v>
          </cell>
          <cell r="AS386">
            <v>0.32187092139532414</v>
          </cell>
          <cell r="AU386">
            <v>-5.0514194459916319E-2</v>
          </cell>
          <cell r="AV386">
            <v>0.11945498641395423</v>
          </cell>
          <cell r="AX386">
            <v>-7.775975170291044E-2</v>
          </cell>
          <cell r="AY386">
            <v>0.26894294433226551</v>
          </cell>
          <cell r="BA386">
            <v>-0.1178393070306208</v>
          </cell>
          <cell r="BB386">
            <v>0.27990976549070778</v>
          </cell>
          <cell r="BD386">
            <v>-0.15575320859330991</v>
          </cell>
          <cell r="BE386">
            <v>0.2986475428006059</v>
          </cell>
          <cell r="BG386">
            <v>-0.23249981316400142</v>
          </cell>
          <cell r="BH386">
            <v>0.53075124454649936</v>
          </cell>
          <cell r="BJ386">
            <v>-0.33464982037702429</v>
          </cell>
          <cell r="BK386">
            <v>0.56044591862742099</v>
          </cell>
          <cell r="BM386" t="str">
            <v>ASEAN-5Agriculture, Mining and Quarrying</v>
          </cell>
        </row>
        <row r="387">
          <cell r="G387">
            <v>-7.995325606316328E-3</v>
          </cell>
          <cell r="H387">
            <v>3.7487614434212446E-2</v>
          </cell>
          <cell r="J387">
            <v>-1.2785230996087193E-2</v>
          </cell>
          <cell r="K387">
            <v>0.1267486410215497</v>
          </cell>
          <cell r="M387">
            <v>-3.0782933812588453E-2</v>
          </cell>
          <cell r="N387">
            <v>0.13146629929542542</v>
          </cell>
          <cell r="R387">
            <v>-7.923501543700695E-3</v>
          </cell>
          <cell r="S387">
            <v>3.4504406154155731E-2</v>
          </cell>
          <cell r="U387">
            <v>-1.0507937986403704E-2</v>
          </cell>
          <cell r="V387">
            <v>0.12140135653316975</v>
          </cell>
          <cell r="X387">
            <v>-2.5896057486534119E-2</v>
          </cell>
          <cell r="Y387">
            <v>0.1241809306666255</v>
          </cell>
          <cell r="AC387">
            <v>-5.8544425293803215E-2</v>
          </cell>
          <cell r="AD387">
            <v>0.34602393209934235</v>
          </cell>
          <cell r="AF387">
            <v>-8.5392650216817856E-2</v>
          </cell>
          <cell r="AG387">
            <v>1.353442095220089</v>
          </cell>
          <cell r="AI387">
            <v>-0.23218122869729996</v>
          </cell>
          <cell r="AJ387">
            <v>1.3777373433113098</v>
          </cell>
          <cell r="AL387">
            <v>-0.31861992675542095</v>
          </cell>
          <cell r="AM387">
            <v>1.4939105113903306</v>
          </cell>
          <cell r="AO387">
            <v>-0.50950137168976095</v>
          </cell>
          <cell r="AP387">
            <v>5.0510316536366373</v>
          </cell>
          <cell r="AR387">
            <v>-1.2267237883264583</v>
          </cell>
          <cell r="AS387">
            <v>5.2390339949661637</v>
          </cell>
          <cell r="AU387">
            <v>-0.54503055752500917</v>
          </cell>
          <cell r="AV387">
            <v>2.3734400276882486</v>
          </cell>
          <cell r="AX387">
            <v>-0.72280509665843418</v>
          </cell>
          <cell r="AY387">
            <v>8.350783888995398</v>
          </cell>
          <cell r="BA387">
            <v>-1.7813011800075105</v>
          </cell>
          <cell r="BB387">
            <v>8.5419812821282228</v>
          </cell>
          <cell r="BD387">
            <v>-0.50674759594758856</v>
          </cell>
          <cell r="BE387">
            <v>2.9951066194894111</v>
          </cell>
          <cell r="BG387">
            <v>-0.73913989234336308</v>
          </cell>
          <cell r="BH387">
            <v>11.715095409428219</v>
          </cell>
          <cell r="BJ387">
            <v>-2.0097093596197237</v>
          </cell>
          <cell r="BK387">
            <v>11.925389703058931</v>
          </cell>
          <cell r="BM387" t="str">
            <v>ASEAN-5Electronics and Machinery</v>
          </cell>
        </row>
        <row r="388">
          <cell r="G388">
            <v>-3.37347611784935E-2</v>
          </cell>
          <cell r="H388">
            <v>8.5835587000474334E-2</v>
          </cell>
          <cell r="J388">
            <v>-4.2663796804845333E-2</v>
          </cell>
          <cell r="K388">
            <v>0.15867086686193943</v>
          </cell>
          <cell r="M388">
            <v>-7.4428515450563282E-2</v>
          </cell>
          <cell r="N388">
            <v>0.16836188756860793</v>
          </cell>
          <cell r="R388">
            <v>-1.9825104463961907E-2</v>
          </cell>
          <cell r="S388">
            <v>6.4640735916327685E-2</v>
          </cell>
          <cell r="U388">
            <v>-2.4657268542796373E-2</v>
          </cell>
          <cell r="V388">
            <v>0.1231079762801528</v>
          </cell>
          <cell r="X388">
            <v>-4.0996260358951986E-2</v>
          </cell>
          <cell r="Y388">
            <v>0.127243657479994</v>
          </cell>
          <cell r="AC388">
            <v>-0.213134148849349</v>
          </cell>
          <cell r="AD388">
            <v>0.57371633985894732</v>
          </cell>
          <cell r="AF388">
            <v>-0.24005199852399528</v>
          </cell>
          <cell r="AG388">
            <v>0.91559750254964456</v>
          </cell>
          <cell r="AI388">
            <v>-0.3677147529378999</v>
          </cell>
          <cell r="AJ388">
            <v>0.94889880751725286</v>
          </cell>
          <cell r="AL388">
            <v>-0.1210777311991597</v>
          </cell>
          <cell r="AM388">
            <v>0.30807326825811637</v>
          </cell>
          <cell r="AO388">
            <v>-0.15312501233196263</v>
          </cell>
          <cell r="AP388">
            <v>0.56948701860961248</v>
          </cell>
          <cell r="AR388">
            <v>-0.26713204636589755</v>
          </cell>
          <cell r="AS388">
            <v>0.60426914716712954</v>
          </cell>
          <cell r="AU388">
            <v>-0.12030470916003796</v>
          </cell>
          <cell r="AV388">
            <v>0.3922594682131893</v>
          </cell>
          <cell r="AX388">
            <v>-0.14962773720130298</v>
          </cell>
          <cell r="AY388">
            <v>0.74705630472652085</v>
          </cell>
          <cell r="BA388">
            <v>-0.24877766410252136</v>
          </cell>
          <cell r="BB388">
            <v>0.77215286473859868</v>
          </cell>
          <cell r="BD388">
            <v>-0.4473342218985879</v>
          </cell>
          <cell r="BE388">
            <v>1.2041381161435216</v>
          </cell>
          <cell r="BG388">
            <v>-0.50383044929526977</v>
          </cell>
          <cell r="BH388">
            <v>1.921691566492427</v>
          </cell>
          <cell r="BJ388">
            <v>-0.77177399198649987</v>
          </cell>
          <cell r="BK388">
            <v>1.991585637556667</v>
          </cell>
          <cell r="BM388" t="str">
            <v>ASEAN-5Other</v>
          </cell>
        </row>
        <row r="389">
          <cell r="G389">
            <v>-2.2037821869162144E-2</v>
          </cell>
          <cell r="H389">
            <v>6.9732349278638139E-2</v>
          </cell>
          <cell r="J389">
            <v>-3.1987480848329142E-2</v>
          </cell>
          <cell r="K389">
            <v>0.14104181653237902</v>
          </cell>
          <cell r="M389">
            <v>-5.9907614901021589E-2</v>
          </cell>
          <cell r="N389">
            <v>0.14958005049265921</v>
          </cell>
          <cell r="R389">
            <v>-1.6045567026594654E-2</v>
          </cell>
          <cell r="S389">
            <v>5.0958033563802019E-2</v>
          </cell>
          <cell r="U389">
            <v>-2.3691054528171662E-2</v>
          </cell>
          <cell r="V389">
            <v>0.10700596735114232</v>
          </cell>
          <cell r="X389">
            <v>-4.4752340167178772E-2</v>
          </cell>
          <cell r="Y389">
            <v>0.11335279991908465</v>
          </cell>
          <cell r="AC389">
            <v>-1.7228673951990459E-2</v>
          </cell>
          <cell r="AD389">
            <v>5.2529209548538347E-2</v>
          </cell>
          <cell r="AF389">
            <v>-2.4771381023356298E-2</v>
          </cell>
          <cell r="AG389">
            <v>0.11368203658457787</v>
          </cell>
          <cell r="AI389">
            <v>-4.5339666535255674E-2</v>
          </cell>
          <cell r="AJ389">
            <v>0.12014386408873179</v>
          </cell>
          <cell r="AL389">
            <v>-4.3134258836427165E-2</v>
          </cell>
          <cell r="AM389">
            <v>0.13648595677533162</v>
          </cell>
          <cell r="AO389">
            <v>-6.2608559349860232E-2</v>
          </cell>
          <cell r="AP389">
            <v>0.27605878009117452</v>
          </cell>
          <cell r="AR389">
            <v>-0.11725616908763542</v>
          </cell>
          <cell r="AS389">
            <v>0.29277052210611715</v>
          </cell>
          <cell r="AU389">
            <v>-3.5422883391130908E-2</v>
          </cell>
          <cell r="AV389">
            <v>0.11249714502329969</v>
          </cell>
          <cell r="AX389">
            <v>-5.2301390195398603E-2</v>
          </cell>
          <cell r="AY389">
            <v>0.23623097253915645</v>
          </cell>
          <cell r="BA389">
            <v>-9.8797189566110111E-2</v>
          </cell>
          <cell r="BB389">
            <v>0.25024251289697746</v>
          </cell>
          <cell r="BD389">
            <v>-7.5267786859584102E-2</v>
          </cell>
          <cell r="BE389">
            <v>0.22948703766867848</v>
          </cell>
          <cell r="BG389">
            <v>-0.10821999605304043</v>
          </cell>
          <cell r="BH389">
            <v>0.49664851301123442</v>
          </cell>
          <cell r="BJ389">
            <v>-0.19807771431335119</v>
          </cell>
          <cell r="BK389">
            <v>0.52487862849553524</v>
          </cell>
          <cell r="BM389" t="str">
            <v>ASEAN-5Services</v>
          </cell>
        </row>
        <row r="390">
          <cell r="G390">
            <v>-9.8617558251135051E-4</v>
          </cell>
          <cell r="H390">
            <v>4.5801393687725067E-2</v>
          </cell>
          <cell r="J390">
            <v>-1.9037566962651908E-3</v>
          </cell>
          <cell r="K390">
            <v>0.10384945571422577</v>
          </cell>
          <cell r="M390">
            <v>-2.959670964628458E-3</v>
          </cell>
          <cell r="N390">
            <v>0.10424187779426575</v>
          </cell>
          <cell r="R390">
            <v>-7.8509596642106771E-4</v>
          </cell>
          <cell r="S390">
            <v>3.4294819459319115E-2</v>
          </cell>
          <cell r="U390">
            <v>-1.5214503218885511E-3</v>
          </cell>
          <cell r="V390">
            <v>7.4931014329195023E-2</v>
          </cell>
          <cell r="X390">
            <v>-2.5008412776514888E-3</v>
          </cell>
          <cell r="Y390">
            <v>7.5270866975188255E-2</v>
          </cell>
          <cell r="AC390">
            <v>-4.6322171110659838E-3</v>
          </cell>
          <cell r="AD390">
            <v>0.31654919683933258</v>
          </cell>
          <cell r="AF390">
            <v>-9.0741310268640518E-3</v>
          </cell>
          <cell r="AG390">
            <v>0.72388038039207458</v>
          </cell>
          <cell r="AI390">
            <v>-1.3670835178345442E-2</v>
          </cell>
          <cell r="AJ390">
            <v>0.72566697001457214</v>
          </cell>
          <cell r="AL390">
            <v>-5.3981583443264071E-2</v>
          </cell>
          <cell r="AM390">
            <v>2.5070908254243482</v>
          </cell>
          <cell r="AO390">
            <v>-0.10420842168228123</v>
          </cell>
          <cell r="AP390">
            <v>5.6845435626170682</v>
          </cell>
          <cell r="AR390">
            <v>-0.16200738283829705</v>
          </cell>
          <cell r="AS390">
            <v>5.7060240835651861</v>
          </cell>
          <cell r="AU390">
            <v>-4.0977853103389597E-2</v>
          </cell>
          <cell r="AV390">
            <v>1.7900080170040398</v>
          </cell>
          <cell r="AX390">
            <v>-7.9411652155930434E-2</v>
          </cell>
          <cell r="AY390">
            <v>3.9110022588282383</v>
          </cell>
          <cell r="BA390">
            <v>-0.1305306750939714</v>
          </cell>
          <cell r="BB390">
            <v>3.9287407677493755</v>
          </cell>
          <cell r="BD390">
            <v>-6.1854344864598683E-2</v>
          </cell>
          <cell r="BE390">
            <v>4.2269053281498712</v>
          </cell>
          <cell r="BG390">
            <v>-0.12116755679291583</v>
          </cell>
          <cell r="BH390">
            <v>9.6660293798673944</v>
          </cell>
          <cell r="BJ390">
            <v>-0.18254769442658392</v>
          </cell>
          <cell r="BK390">
            <v>9.6898858460026887</v>
          </cell>
          <cell r="BM390" t="str">
            <v>ASEAN-5Textiles, Garments and Leather</v>
          </cell>
        </row>
        <row r="391">
          <cell r="G391">
            <v>-6.1990080401301384E-2</v>
          </cell>
          <cell r="H391">
            <v>8.8790114969015121E-3</v>
          </cell>
          <cell r="J391">
            <v>-0.10986757650971413</v>
          </cell>
          <cell r="K391">
            <v>1.6951696947216988E-2</v>
          </cell>
          <cell r="M391">
            <v>-0.11479626968502998</v>
          </cell>
          <cell r="N391">
            <v>1.8641432747244835E-2</v>
          </cell>
          <cell r="R391">
            <v>-7.2583663277328014E-2</v>
          </cell>
          <cell r="S391">
            <v>1.9415504648350179E-2</v>
          </cell>
          <cell r="U391">
            <v>-0.129850166849792</v>
          </cell>
          <cell r="V391">
            <v>4.0557409403845668E-2</v>
          </cell>
          <cell r="X391">
            <v>-0.1352757103741169</v>
          </cell>
          <cell r="Y391">
            <v>4.2440493125468493E-2</v>
          </cell>
          <cell r="AC391">
            <v>-1.9368782639503479E-2</v>
          </cell>
          <cell r="AD391">
            <v>1.0809700470417738E-2</v>
          </cell>
          <cell r="AF391">
            <v>-2.7264818549156189E-2</v>
          </cell>
          <cell r="AG391">
            <v>1.6096157021820545E-2</v>
          </cell>
          <cell r="AI391">
            <v>-2.9946663416922092E-2</v>
          </cell>
          <cell r="AJ391">
            <v>1.6946771182119846E-2</v>
          </cell>
          <cell r="AL391">
            <v>-0.47174994241999224</v>
          </cell>
          <cell r="AM391">
            <v>6.7570055326493864E-2</v>
          </cell>
          <cell r="AO391">
            <v>-0.83610188205520763</v>
          </cell>
          <cell r="AP391">
            <v>0.12900389880124899</v>
          </cell>
          <cell r="AR391">
            <v>-0.87360966889157143</v>
          </cell>
          <cell r="AS391">
            <v>0.14186293626672392</v>
          </cell>
          <cell r="AU391">
            <v>-0.20781425412918836</v>
          </cell>
          <cell r="AV391">
            <v>5.5588522745434153E-2</v>
          </cell>
          <cell r="AX391">
            <v>-0.37177395510249805</v>
          </cell>
          <cell r="AY391">
            <v>0.11611990087175698</v>
          </cell>
          <cell r="BA391">
            <v>-0.38730782636007088</v>
          </cell>
          <cell r="BB391">
            <v>0.12151135703974704</v>
          </cell>
          <cell r="BD391">
            <v>-0.58112597154168488</v>
          </cell>
          <cell r="BE391">
            <v>0.32432589104150078</v>
          </cell>
          <cell r="BG391">
            <v>-0.81803252497506029</v>
          </cell>
          <cell r="BH391">
            <v>0.48293664405708703</v>
          </cell>
          <cell r="BJ391">
            <v>-0.89849652383918777</v>
          </cell>
          <cell r="BK391">
            <v>0.50845781332783258</v>
          </cell>
          <cell r="BM391" t="str">
            <v>ASIAincPRCAgriculture, Mining and Quarrying</v>
          </cell>
        </row>
        <row r="392">
          <cell r="G392">
            <v>-7.5092166662216187E-2</v>
          </cell>
          <cell r="H392">
            <v>1.7740582348778844E-2</v>
          </cell>
          <cell r="J392">
            <v>-0.16179269552230835</v>
          </cell>
          <cell r="K392">
            <v>5.8514395263046026E-2</v>
          </cell>
          <cell r="M392">
            <v>-0.18211957812309265</v>
          </cell>
          <cell r="N392">
            <v>6.3668530434370041E-2</v>
          </cell>
          <cell r="R392">
            <v>-2.9307384043931961E-2</v>
          </cell>
          <cell r="S392">
            <v>9.9134893389418721E-3</v>
          </cell>
          <cell r="U392">
            <v>-6.1881871894001961E-2</v>
          </cell>
          <cell r="V392">
            <v>2.7785716112703085E-2</v>
          </cell>
          <cell r="X392">
            <v>-6.8527292460203171E-2</v>
          </cell>
          <cell r="Y392">
            <v>2.9998252633959055E-2</v>
          </cell>
          <cell r="AC392">
            <v>-0.94796249270439148</v>
          </cell>
          <cell r="AD392">
            <v>0.17252146638929844</v>
          </cell>
          <cell r="AF392">
            <v>-2.1110787391662598</v>
          </cell>
          <cell r="AG392">
            <v>0.61645077168941498</v>
          </cell>
          <cell r="AI392">
            <v>-2.2664563953876495</v>
          </cell>
          <cell r="AJ392">
            <v>0.6494746133685112</v>
          </cell>
          <cell r="AL392">
            <v>-1.2727831754271477</v>
          </cell>
          <cell r="AM392">
            <v>0.30069600784560913</v>
          </cell>
          <cell r="AO392">
            <v>-2.74232359939904</v>
          </cell>
          <cell r="AP392">
            <v>0.99179636334255394</v>
          </cell>
          <cell r="AR392">
            <v>-3.0868563960026947</v>
          </cell>
          <cell r="AS392">
            <v>1.0791569606129392</v>
          </cell>
          <cell r="AU392">
            <v>-1.3172744594119943</v>
          </cell>
          <cell r="AV392">
            <v>0.44558007259419735</v>
          </cell>
          <cell r="AX392">
            <v>-2.7813949284720052</v>
          </cell>
          <cell r="AY392">
            <v>1.2488802861719195</v>
          </cell>
          <cell r="BA392">
            <v>-3.0800856192134911</v>
          </cell>
          <cell r="BB392">
            <v>1.3483268231128445</v>
          </cell>
          <cell r="BD392">
            <v>-3.241713887961883</v>
          </cell>
          <cell r="BE392">
            <v>0.58996557128567406</v>
          </cell>
          <cell r="BG392">
            <v>-7.2191814760654012</v>
          </cell>
          <cell r="BH392">
            <v>2.1080549528171635</v>
          </cell>
          <cell r="BJ392">
            <v>-7.7505209646298656</v>
          </cell>
          <cell r="BK392">
            <v>2.2209854189789335</v>
          </cell>
          <cell r="BM392" t="str">
            <v>ASIAincPRCElectronics and Machinery</v>
          </cell>
        </row>
        <row r="393">
          <cell r="G393">
            <v>-0.13552688586059958</v>
          </cell>
          <cell r="H393">
            <v>2.9119117389200255E-2</v>
          </cell>
          <cell r="J393">
            <v>-0.23175955866463482</v>
          </cell>
          <cell r="K393">
            <v>5.5109594948589802E-2</v>
          </cell>
          <cell r="M393">
            <v>-0.26111179613508284</v>
          </cell>
          <cell r="N393">
            <v>6.2214355159085244E-2</v>
          </cell>
          <cell r="R393">
            <v>-5.2516052557621151E-2</v>
          </cell>
          <cell r="S393">
            <v>1.7649950983468443E-2</v>
          </cell>
          <cell r="U393">
            <v>-9.637926344294101E-2</v>
          </cell>
          <cell r="V393">
            <v>3.5721045918762684E-2</v>
          </cell>
          <cell r="X393">
            <v>-0.10628644796088338</v>
          </cell>
          <cell r="Y393">
            <v>3.8758230162784457E-2</v>
          </cell>
          <cell r="AC393">
            <v>-0.84807750591426156</v>
          </cell>
          <cell r="AD393">
            <v>0.22448760829138337</v>
          </cell>
          <cell r="AF393">
            <v>-1.2011178253305843</v>
          </cell>
          <cell r="AG393">
            <v>0.36399779953353573</v>
          </cell>
          <cell r="AI393">
            <v>-1.3812398099980783</v>
          </cell>
          <cell r="AJ393">
            <v>0.38871220088913105</v>
          </cell>
          <cell r="AL393">
            <v>-0.52860799532820291</v>
          </cell>
          <cell r="AM393">
            <v>0.11357597550543809</v>
          </cell>
          <cell r="AO393">
            <v>-0.90395315236471308</v>
          </cell>
          <cell r="AP393">
            <v>0.21494902892616674</v>
          </cell>
          <cell r="AR393">
            <v>-1.0184383875940548</v>
          </cell>
          <cell r="AS393">
            <v>0.24266037954349404</v>
          </cell>
          <cell r="AU393">
            <v>-0.27011858948721967</v>
          </cell>
          <cell r="AV393">
            <v>9.0783286861517709E-2</v>
          </cell>
          <cell r="AX393">
            <v>-0.49573091329474545</v>
          </cell>
          <cell r="AY393">
            <v>0.18373274586846547</v>
          </cell>
          <cell r="BA393">
            <v>-0.54668894569521864</v>
          </cell>
          <cell r="BB393">
            <v>0.19935463449209759</v>
          </cell>
          <cell r="BD393">
            <v>-2.4379503288649649</v>
          </cell>
          <cell r="BE393">
            <v>0.64532974243915031</v>
          </cell>
          <cell r="BG393">
            <v>-3.4528278097807594</v>
          </cell>
          <cell r="BH393">
            <v>1.0463767154421162</v>
          </cell>
          <cell r="BJ393">
            <v>-3.9706206396737409</v>
          </cell>
          <cell r="BK393">
            <v>1.1174226782136671</v>
          </cell>
          <cell r="BM393" t="str">
            <v>ASIAincPRCOther</v>
          </cell>
        </row>
        <row r="394">
          <cell r="G394">
            <v>-0.12869752185724792</v>
          </cell>
          <cell r="H394">
            <v>2.6556993718259037E-2</v>
          </cell>
          <cell r="J394">
            <v>-0.24990399576199707</v>
          </cell>
          <cell r="K394">
            <v>6.0574100010853726E-2</v>
          </cell>
          <cell r="M394">
            <v>-0.27448048378937528</v>
          </cell>
          <cell r="N394">
            <v>6.8327178378240205E-2</v>
          </cell>
          <cell r="R394">
            <v>-9.2509226369656972E-2</v>
          </cell>
          <cell r="S394">
            <v>1.8998741777977557E-2</v>
          </cell>
          <cell r="U394">
            <v>-0.19792121087448322</v>
          </cell>
          <cell r="V394">
            <v>5.2416409926081542E-2</v>
          </cell>
          <cell r="X394">
            <v>-0.21243321402653237</v>
          </cell>
          <cell r="Y394">
            <v>5.7388011962757446E-2</v>
          </cell>
          <cell r="AC394">
            <v>-5.7186235957033205E-2</v>
          </cell>
          <cell r="AD394">
            <v>2.5445749415666796E-2</v>
          </cell>
          <cell r="AF394">
            <v>-0.14581961332169158</v>
          </cell>
          <cell r="AG394">
            <v>5.7832516722555738E-2</v>
          </cell>
          <cell r="AI394">
            <v>-0.16630066947618616</v>
          </cell>
          <cell r="AJ394">
            <v>6.5295253333715664E-2</v>
          </cell>
          <cell r="AL394">
            <v>-0.24216301362666229</v>
          </cell>
          <cell r="AM394">
            <v>4.9970827245697756E-2</v>
          </cell>
          <cell r="AO394">
            <v>-0.47023053635948203</v>
          </cell>
          <cell r="AP394">
            <v>0.11397893599398055</v>
          </cell>
          <cell r="AR394">
            <v>-0.51647475551135458</v>
          </cell>
          <cell r="AS394">
            <v>0.12856747503681104</v>
          </cell>
          <cell r="AU394">
            <v>-0.23161627418087136</v>
          </cell>
          <cell r="AV394">
            <v>4.7567339577092846E-2</v>
          </cell>
          <cell r="AX394">
            <v>-0.49553731279662361</v>
          </cell>
          <cell r="AY394">
            <v>0.13123548914466257</v>
          </cell>
          <cell r="BA394">
            <v>-0.53187116005578916</v>
          </cell>
          <cell r="BB394">
            <v>0.14368293882761224</v>
          </cell>
          <cell r="BD394">
            <v>-0.23880629595028305</v>
          </cell>
          <cell r="BE394">
            <v>0.10625992538134728</v>
          </cell>
          <cell r="BG394">
            <v>-0.60893397076211941</v>
          </cell>
          <cell r="BH394">
            <v>0.24150512571544383</v>
          </cell>
          <cell r="BJ394">
            <v>-0.69446163446566245</v>
          </cell>
          <cell r="BK394">
            <v>0.27266906679215125</v>
          </cell>
          <cell r="BM394" t="str">
            <v>ASIAincPRCServices</v>
          </cell>
        </row>
        <row r="395">
          <cell r="G395">
            <v>-3.2107271254062653E-2</v>
          </cell>
          <cell r="H395">
            <v>1.0526704136282206E-2</v>
          </cell>
          <cell r="J395">
            <v>-7.01619703322649E-2</v>
          </cell>
          <cell r="K395">
            <v>2.3643876425921917E-2</v>
          </cell>
          <cell r="M395">
            <v>-7.1196591481566429E-2</v>
          </cell>
          <cell r="N395">
            <v>2.3953619413077831E-2</v>
          </cell>
          <cell r="R395">
            <v>-3.4367220476269722E-2</v>
          </cell>
          <cell r="S395">
            <v>1.4292145380750299E-2</v>
          </cell>
          <cell r="U395">
            <v>-7.4383653700351715E-2</v>
          </cell>
          <cell r="V395">
            <v>3.257673466578126E-2</v>
          </cell>
          <cell r="X395">
            <v>-7.5467430055141449E-2</v>
          </cell>
          <cell r="Y395">
            <v>3.2968755811452866E-2</v>
          </cell>
          <cell r="AC395">
            <v>-0.36903148889541626</v>
          </cell>
          <cell r="AD395">
            <v>0.10673406347632408</v>
          </cell>
          <cell r="AF395">
            <v>-0.80065476894378662</v>
          </cell>
          <cell r="AG395">
            <v>0.24264039844274521</v>
          </cell>
          <cell r="AI395">
            <v>-0.80513507127761841</v>
          </cell>
          <cell r="AJ395">
            <v>0.24409981817007065</v>
          </cell>
          <cell r="AL395">
            <v>-1.4753389825278009</v>
          </cell>
          <cell r="AM395">
            <v>0.48370529052133809</v>
          </cell>
          <cell r="AO395">
            <v>-3.2239641015600671</v>
          </cell>
          <cell r="AP395">
            <v>1.0864433888887042</v>
          </cell>
          <cell r="AR395">
            <v>-3.2715052613688163</v>
          </cell>
          <cell r="AS395">
            <v>1.1006761743502809</v>
          </cell>
          <cell r="AU395">
            <v>-0.99172769561179763</v>
          </cell>
          <cell r="AV395">
            <v>0.41242545097841893</v>
          </cell>
          <cell r="AX395">
            <v>-2.1464735423212997</v>
          </cell>
          <cell r="AY395">
            <v>0.94006002094234242</v>
          </cell>
          <cell r="BA395">
            <v>-2.1777478499900362</v>
          </cell>
          <cell r="BB395">
            <v>0.95137249317722827</v>
          </cell>
          <cell r="BD395">
            <v>-4.2460399729297951</v>
          </cell>
          <cell r="BE395">
            <v>1.2280716243218326</v>
          </cell>
          <cell r="BG395">
            <v>-9.21225493149079</v>
          </cell>
          <cell r="BH395">
            <v>2.7917965318333176</v>
          </cell>
          <cell r="BJ395">
            <v>-9.2638048489712794</v>
          </cell>
          <cell r="BK395">
            <v>2.8085884715077727</v>
          </cell>
          <cell r="BM395" t="str">
            <v>ASIAincPRCTextiles, Garments and Leather</v>
          </cell>
        </row>
        <row r="396">
          <cell r="G396">
            <v>-6.4548016525804996E-3</v>
          </cell>
          <cell r="H396">
            <v>1.5593162272125483E-2</v>
          </cell>
          <cell r="J396">
            <v>-1.0018186876550317E-2</v>
          </cell>
          <cell r="K396">
            <v>2.7539771050214767E-2</v>
          </cell>
          <cell r="M396">
            <v>-1.4898442663252354E-2</v>
          </cell>
          <cell r="N396">
            <v>2.9020946472883224E-2</v>
          </cell>
          <cell r="R396">
            <v>-8.4904689574614167E-3</v>
          </cell>
          <cell r="S396">
            <v>3.1219692551530898E-2</v>
          </cell>
          <cell r="U396">
            <v>-1.3641056371852756E-2</v>
          </cell>
          <cell r="V396">
            <v>6.4912407193332911E-2</v>
          </cell>
          <cell r="X396">
            <v>-1.9657336408272386E-2</v>
          </cell>
          <cell r="Y396">
            <v>6.6946936305612326E-2</v>
          </cell>
          <cell r="AC396">
            <v>-7.4512477149255574E-3</v>
          </cell>
          <cell r="AD396">
            <v>1.8665358424186707E-2</v>
          </cell>
          <cell r="AF396">
            <v>-1.1761422385461628E-2</v>
          </cell>
          <cell r="AG396">
            <v>2.7624068781733513E-2</v>
          </cell>
          <cell r="AI396">
            <v>-1.6147654037922621E-2</v>
          </cell>
          <cell r="AJ396">
            <v>2.8998414985835552E-2</v>
          </cell>
          <cell r="AL396">
            <v>-5.1615866799116387E-2</v>
          </cell>
          <cell r="AM396">
            <v>0.12469083174589435</v>
          </cell>
          <cell r="AO396">
            <v>-8.0110501797053951E-2</v>
          </cell>
          <cell r="AP396">
            <v>0.22022197283750219</v>
          </cell>
          <cell r="AR396">
            <v>-0.11913550150890805</v>
          </cell>
          <cell r="AS396">
            <v>0.23206620251914017</v>
          </cell>
          <cell r="AU396">
            <v>-1.9722391163534525E-2</v>
          </cell>
          <cell r="AV396">
            <v>7.2519785608011353E-2</v>
          </cell>
          <cell r="AX396">
            <v>-3.1686618371424356E-2</v>
          </cell>
          <cell r="AY396">
            <v>0.15078411951656459</v>
          </cell>
          <cell r="BA396">
            <v>-4.5661750819598189E-2</v>
          </cell>
          <cell r="BB396">
            <v>0.15551009863350265</v>
          </cell>
          <cell r="BD396">
            <v>-0.14706543555021184</v>
          </cell>
          <cell r="BE396">
            <v>0.36839857851662611</v>
          </cell>
          <cell r="BG396">
            <v>-0.23213544522794149</v>
          </cell>
          <cell r="BH396">
            <v>0.54521683649262986</v>
          </cell>
          <cell r="BJ396">
            <v>-0.31870659318497141</v>
          </cell>
          <cell r="BK396">
            <v>0.5723423369236762</v>
          </cell>
          <cell r="BM396" t="str">
            <v>ASIAexcPRCAgriculture, Mining and Quarrying</v>
          </cell>
        </row>
        <row r="397">
          <cell r="G397">
            <v>-1.6993350116536021E-2</v>
          </cell>
          <cell r="H397">
            <v>3.695327416062355E-2</v>
          </cell>
          <cell r="J397">
            <v>-3.5533602116629481E-2</v>
          </cell>
          <cell r="K397">
            <v>0.12860759068280458</v>
          </cell>
          <cell r="M397">
            <v>-7.209338340908289E-2</v>
          </cell>
          <cell r="N397">
            <v>0.13584919273853302</v>
          </cell>
          <cell r="R397">
            <v>-3.4363993909209967E-3</v>
          </cell>
          <cell r="S397">
            <v>1.6095769358798862E-2</v>
          </cell>
          <cell r="U397">
            <v>-5.6251983623951674E-3</v>
          </cell>
          <cell r="V397">
            <v>4.6051242388784885E-2</v>
          </cell>
          <cell r="X397">
            <v>-1.373153948225081E-2</v>
          </cell>
          <cell r="Y397">
            <v>4.8469539266079664E-2</v>
          </cell>
          <cell r="AC397">
            <v>-8.8653776794672012E-2</v>
          </cell>
          <cell r="AD397">
            <v>0.28065946698188782</v>
          </cell>
          <cell r="AF397">
            <v>-0.17897983267903328</v>
          </cell>
          <cell r="AG397">
            <v>1.0319169387221336</v>
          </cell>
          <cell r="AI397">
            <v>-0.40642066299915314</v>
          </cell>
          <cell r="AJ397">
            <v>1.0674810409545898</v>
          </cell>
          <cell r="AL397">
            <v>-0.34377241814620879</v>
          </cell>
          <cell r="AM397">
            <v>0.74755809357777758</v>
          </cell>
          <cell r="AO397">
            <v>-0.71883838332691297</v>
          </cell>
          <cell r="AP397">
            <v>2.6017084411133067</v>
          </cell>
          <cell r="AR397">
            <v>-1.4584361869155786</v>
          </cell>
          <cell r="AS397">
            <v>2.7482047489559762</v>
          </cell>
          <cell r="AU397">
            <v>-0.28945391642529428</v>
          </cell>
          <cell r="AV397">
            <v>1.3557747365139399</v>
          </cell>
          <cell r="AX397">
            <v>-0.47382027274427091</v>
          </cell>
          <cell r="AY397">
            <v>3.8789764952530108</v>
          </cell>
          <cell r="BA397">
            <v>-1.1566315289739357</v>
          </cell>
          <cell r="BB397">
            <v>4.0826738606004156</v>
          </cell>
          <cell r="BD397">
            <v>-0.41703385195791204</v>
          </cell>
          <cell r="BE397">
            <v>1.3202426657467043</v>
          </cell>
          <cell r="BG397">
            <v>-0.84193422709776355</v>
          </cell>
          <cell r="BH397">
            <v>4.8542127748557604</v>
          </cell>
          <cell r="BJ397">
            <v>-1.9118325325087731</v>
          </cell>
          <cell r="BK397">
            <v>5.0215089136291464</v>
          </cell>
          <cell r="BM397" t="str">
            <v>ASIAexcPRCElectronics and Machinery</v>
          </cell>
        </row>
        <row r="398">
          <cell r="G398">
            <v>-2.4973213628982194E-2</v>
          </cell>
          <cell r="H398">
            <v>5.8785426605027169E-2</v>
          </cell>
          <cell r="J398">
            <v>-3.5187682660762221E-2</v>
          </cell>
          <cell r="K398">
            <v>0.10708910028915852</v>
          </cell>
          <cell r="M398">
            <v>-8.6780889483634382E-2</v>
          </cell>
          <cell r="N398">
            <v>0.11629867821466178</v>
          </cell>
          <cell r="R398">
            <v>-8.7963691184995696E-3</v>
          </cell>
          <cell r="S398">
            <v>2.8515737853012979E-2</v>
          </cell>
          <cell r="U398">
            <v>-1.1522040629643016E-2</v>
          </cell>
          <cell r="V398">
            <v>5.6899506773333997E-2</v>
          </cell>
          <cell r="X398">
            <v>-2.3423022736096755E-2</v>
          </cell>
          <cell r="Y398">
            <v>6.0078689886722714E-2</v>
          </cell>
          <cell r="AC398">
            <v>-0.1425523427024018</v>
          </cell>
          <cell r="AD398">
            <v>0.38128594337467803</v>
          </cell>
          <cell r="AF398">
            <v>-0.17610424424492521</v>
          </cell>
          <cell r="AG398">
            <v>0.61519982211757451</v>
          </cell>
          <cell r="AI398">
            <v>-0.47534295502555324</v>
          </cell>
          <cell r="AJ398">
            <v>0.64924465183867142</v>
          </cell>
          <cell r="AL398">
            <v>-0.11688501374210535</v>
          </cell>
          <cell r="AM398">
            <v>0.2751402161790647</v>
          </cell>
          <cell r="AO398">
            <v>-0.16469297193625376</v>
          </cell>
          <cell r="AP398">
            <v>0.50122147453227617</v>
          </cell>
          <cell r="AR398">
            <v>-0.4061706118621039</v>
          </cell>
          <cell r="AS398">
            <v>0.54432612491384225</v>
          </cell>
          <cell r="AU398">
            <v>-5.4008257035704263E-2</v>
          </cell>
          <cell r="AV398">
            <v>0.17508193196319446</v>
          </cell>
          <cell r="AX398">
            <v>-7.0743431013242125E-2</v>
          </cell>
          <cell r="AY398">
            <v>0.34935359642379343</v>
          </cell>
          <cell r="BA398">
            <v>-0.14381350025702885</v>
          </cell>
          <cell r="BB398">
            <v>0.36887325691534362</v>
          </cell>
          <cell r="BD398">
            <v>-0.37642344211528572</v>
          </cell>
          <cell r="BE398">
            <v>1.0068229291390807</v>
          </cell>
          <cell r="BG398">
            <v>-0.46502052883252171</v>
          </cell>
          <cell r="BH398">
            <v>1.6244954677009822</v>
          </cell>
          <cell r="BJ398">
            <v>-1.2551896933010243</v>
          </cell>
          <cell r="BK398">
            <v>1.7143941796190161</v>
          </cell>
          <cell r="BM398" t="str">
            <v>ASIAexcPRCOther</v>
          </cell>
        </row>
        <row r="399">
          <cell r="G399">
            <v>-2.1549433506152127E-2</v>
          </cell>
          <cell r="H399">
            <v>5.0636048617889173E-2</v>
          </cell>
          <cell r="J399">
            <v>-3.6249525102903135E-2</v>
          </cell>
          <cell r="K399">
            <v>0.10812345989688765</v>
          </cell>
          <cell r="M399">
            <v>-7.509937189752236E-2</v>
          </cell>
          <cell r="N399">
            <v>0.11799305213207845</v>
          </cell>
          <cell r="R399">
            <v>-9.1703693542513065E-3</v>
          </cell>
          <cell r="S399">
            <v>2.69425155929639E-2</v>
          </cell>
          <cell r="U399">
            <v>-1.4455395052209496E-2</v>
          </cell>
          <cell r="V399">
            <v>5.6980831512191799E-2</v>
          </cell>
          <cell r="X399">
            <v>-2.9568475516498438E-2</v>
          </cell>
          <cell r="Y399">
            <v>6.1227969912579283E-2</v>
          </cell>
          <cell r="AC399">
            <v>-2.1792381293835206E-2</v>
          </cell>
          <cell r="AD399">
            <v>4.0497770862202742E-2</v>
          </cell>
          <cell r="AF399">
            <v>-3.8056333331041969E-2</v>
          </cell>
          <cell r="AG399">
            <v>9.2106393627545913E-2</v>
          </cell>
          <cell r="AI399">
            <v>-6.8121052612696076E-2</v>
          </cell>
          <cell r="AJ399">
            <v>0.10259856234733888</v>
          </cell>
          <cell r="AL399">
            <v>-3.6302869002358427E-2</v>
          </cell>
          <cell r="AM399">
            <v>8.530311663401674E-2</v>
          </cell>
          <cell r="AO399">
            <v>-6.1067116257729162E-2</v>
          </cell>
          <cell r="AP399">
            <v>0.1821482592383632</v>
          </cell>
          <cell r="AR399">
            <v>-0.12651481809843479</v>
          </cell>
          <cell r="AS399">
            <v>0.19877489185580699</v>
          </cell>
          <cell r="AU399">
            <v>-2.5695763160622428E-2</v>
          </cell>
          <cell r="AV399">
            <v>7.5494069310003173E-2</v>
          </cell>
          <cell r="AX399">
            <v>-4.0504628909260994E-2</v>
          </cell>
          <cell r="AY399">
            <v>0.15966270219572307</v>
          </cell>
          <cell r="BA399">
            <v>-8.2852120186454326E-2</v>
          </cell>
          <cell r="BB399">
            <v>0.1715633637973355</v>
          </cell>
          <cell r="BD399">
            <v>-7.3023181724730477E-2</v>
          </cell>
          <cell r="BE399">
            <v>0.13570229160563113</v>
          </cell>
          <cell r="BG399">
            <v>-0.12752138039158384</v>
          </cell>
          <cell r="BH399">
            <v>0.30863547352562692</v>
          </cell>
          <cell r="BJ399">
            <v>-0.22826399451922369</v>
          </cell>
          <cell r="BK399">
            <v>0.34379324416029894</v>
          </cell>
          <cell r="BM399" t="str">
            <v>ASIAexcPRCServices</v>
          </cell>
        </row>
        <row r="400">
          <cell r="G400">
            <v>-1.3337604759726673E-3</v>
          </cell>
          <cell r="H400">
            <v>2.4099601432681084E-2</v>
          </cell>
          <cell r="J400">
            <v>-2.6882108068093657E-3</v>
          </cell>
          <cell r="K400">
            <v>5.4459471255540848E-2</v>
          </cell>
          <cell r="M400">
            <v>-4.0974454022943974E-3</v>
          </cell>
          <cell r="N400">
            <v>5.4905138909816742E-2</v>
          </cell>
          <cell r="R400">
            <v>-1.2787730083800852E-3</v>
          </cell>
          <cell r="S400">
            <v>2.475018659606576E-2</v>
          </cell>
          <cell r="U400">
            <v>-2.5460543110966682E-3</v>
          </cell>
          <cell r="V400">
            <v>5.6731734424829483E-2</v>
          </cell>
          <cell r="X400">
            <v>-3.7458803271874785E-3</v>
          </cell>
          <cell r="Y400">
            <v>5.7235822081565857E-2</v>
          </cell>
          <cell r="AC400">
            <v>-5.1583988824859262E-3</v>
          </cell>
          <cell r="AD400">
            <v>0.18211213499307632</v>
          </cell>
          <cell r="AF400">
            <v>-1.0454999515786767E-2</v>
          </cell>
          <cell r="AG400">
            <v>0.415938600897789</v>
          </cell>
          <cell r="AI400">
            <v>-1.5624561114236712E-2</v>
          </cell>
          <cell r="AJ400">
            <v>0.41764762997627258</v>
          </cell>
          <cell r="AL400">
            <v>-7.3059616651093964E-2</v>
          </cell>
          <cell r="AM400">
            <v>1.320107825831178</v>
          </cell>
          <cell r="AO400">
            <v>-0.14725256488020649</v>
          </cell>
          <cell r="AP400">
            <v>2.9831354014666593</v>
          </cell>
          <cell r="AR400">
            <v>-0.2244464397718072</v>
          </cell>
          <cell r="AS400">
            <v>3.0075478117620267</v>
          </cell>
          <cell r="AU400">
            <v>-3.3762393189040882E-2</v>
          </cell>
          <cell r="AV400">
            <v>0.65345884365908624</v>
          </cell>
          <cell r="AX400">
            <v>-6.7221380314236717E-2</v>
          </cell>
          <cell r="AY400">
            <v>1.4978413771602157</v>
          </cell>
          <cell r="BA400">
            <v>-9.8899400923237624E-2</v>
          </cell>
          <cell r="BB400">
            <v>1.5111503894375669</v>
          </cell>
          <cell r="BD400">
            <v>-8.6522766170198245E-2</v>
          </cell>
          <cell r="BE400">
            <v>3.0546000865229739</v>
          </cell>
          <cell r="BG400">
            <v>-0.17536361553684529</v>
          </cell>
          <cell r="BH400">
            <v>6.9766140863646164</v>
          </cell>
          <cell r="BJ400">
            <v>-0.26207361597976686</v>
          </cell>
          <cell r="BK400">
            <v>7.0052799430973627</v>
          </cell>
          <cell r="BM400" t="str">
            <v>ASIAexcPRCTextiles, Garments and Leather</v>
          </cell>
        </row>
        <row r="401">
          <cell r="G401">
            <v>-4.6821444993838668E-3</v>
          </cell>
          <cell r="H401">
            <v>1.3267956674098969E-2</v>
          </cell>
          <cell r="J401">
            <v>-7.7761192806065083E-3</v>
          </cell>
          <cell r="K401">
            <v>2.5873036123812199E-2</v>
          </cell>
          <cell r="M401">
            <v>-1.0632352903485298E-2</v>
          </cell>
          <cell r="N401">
            <v>2.7022986672818661E-2</v>
          </cell>
          <cell r="R401">
            <v>-5.4340534552466124E-3</v>
          </cell>
          <cell r="S401">
            <v>2.8650546504650265E-2</v>
          </cell>
          <cell r="U401">
            <v>-9.178333159070462E-3</v>
          </cell>
          <cell r="V401">
            <v>5.6972950114868581E-2</v>
          </cell>
          <cell r="X401">
            <v>-1.2324334180448204E-2</v>
          </cell>
          <cell r="Y401">
            <v>5.8418058673851192E-2</v>
          </cell>
          <cell r="AC401">
            <v>-1.5125152043765411E-2</v>
          </cell>
          <cell r="AD401">
            <v>3.1784341670572758E-2</v>
          </cell>
          <cell r="AF401">
            <v>-2.6241501967888325E-2</v>
          </cell>
          <cell r="AG401">
            <v>4.8679487779736519E-2</v>
          </cell>
          <cell r="AI401">
            <v>-3.3077455591410398E-2</v>
          </cell>
          <cell r="AJ401">
            <v>5.1259346306324005E-2</v>
          </cell>
          <cell r="AL401">
            <v>-2.6138702092796423E-2</v>
          </cell>
          <cell r="AM401">
            <v>7.4070154590495887E-2</v>
          </cell>
          <cell r="AO401">
            <v>-4.3411232895646655E-2</v>
          </cell>
          <cell r="AP401">
            <v>0.14443970782308863</v>
          </cell>
          <cell r="AR401">
            <v>-5.9356541671503907E-2</v>
          </cell>
          <cell r="AS401">
            <v>0.15085946159742925</v>
          </cell>
          <cell r="AU401">
            <v>-1.1152051142732423E-2</v>
          </cell>
          <cell r="AV401">
            <v>5.8798162829738494E-2</v>
          </cell>
          <cell r="AX401">
            <v>-1.8836259458611709E-2</v>
          </cell>
          <cell r="AY401">
            <v>0.11692289350225445</v>
          </cell>
          <cell r="BA401">
            <v>-2.5292648703663916E-2</v>
          </cell>
          <cell r="BB401">
            <v>0.11988862151529311</v>
          </cell>
          <cell r="BD401">
            <v>-0.13735993177331005</v>
          </cell>
          <cell r="BE401">
            <v>0.2886513134345034</v>
          </cell>
          <cell r="BG401">
            <v>-0.2383136982364491</v>
          </cell>
          <cell r="BH401">
            <v>0.44208554736086175</v>
          </cell>
          <cell r="BJ401">
            <v>-0.30039480132985924</v>
          </cell>
          <cell r="BK401">
            <v>0.46551467985298239</v>
          </cell>
          <cell r="BM401" t="str">
            <v>Rest of Dev AsiaAgriculture, Mining and Quarrying</v>
          </cell>
        </row>
        <row r="402">
          <cell r="G402">
            <v>-3.8010867137927562E-4</v>
          </cell>
          <cell r="H402">
            <v>4.2582567548379302E-3</v>
          </cell>
          <cell r="J402">
            <v>-6.3587675685994327E-4</v>
          </cell>
          <cell r="K402">
            <v>6.5005032811313868E-3</v>
          </cell>
          <cell r="M402">
            <v>-5.1713353022933006E-3</v>
          </cell>
          <cell r="N402">
            <v>7.507378701120615E-3</v>
          </cell>
          <cell r="R402">
            <v>-1.3406131984083913E-4</v>
          </cell>
          <cell r="S402">
            <v>6.9495269272010773E-3</v>
          </cell>
          <cell r="U402">
            <v>-2.2441484179580584E-4</v>
          </cell>
          <cell r="V402">
            <v>8.8555525289848447E-3</v>
          </cell>
          <cell r="X402">
            <v>-2.384120220085606E-3</v>
          </cell>
          <cell r="Y402">
            <v>1.0619621025398374E-2</v>
          </cell>
          <cell r="AC402">
            <v>-1.6456412267871201E-3</v>
          </cell>
          <cell r="AD402">
            <v>8.1646176055073738E-2</v>
          </cell>
          <cell r="AF402">
            <v>-2.3729662643745542E-3</v>
          </cell>
          <cell r="AG402">
            <v>0.12077951431274414</v>
          </cell>
          <cell r="AI402">
            <v>-9.200846403837204E-2</v>
          </cell>
          <cell r="AJ402">
            <v>0.12976524606347084</v>
          </cell>
          <cell r="AL402">
            <v>-2.5980539829908399E-2</v>
          </cell>
          <cell r="AM402">
            <v>0.29105310548060076</v>
          </cell>
          <cell r="AO402">
            <v>-4.3462363930204889E-2</v>
          </cell>
          <cell r="AP402">
            <v>0.44431131706902777</v>
          </cell>
          <cell r="AR402">
            <v>-0.35346229357915082</v>
          </cell>
          <cell r="AS402">
            <v>0.51313154907758418</v>
          </cell>
          <cell r="AU402">
            <v>-1.9022753318032742E-2</v>
          </cell>
          <cell r="AV402">
            <v>0.98610946520683385</v>
          </cell>
          <cell r="AX402">
            <v>-3.1843548768990232E-2</v>
          </cell>
          <cell r="AY402">
            <v>1.256566707337776</v>
          </cell>
          <cell r="BA402">
            <v>-0.33829691428568687</v>
          </cell>
          <cell r="BB402">
            <v>1.5068808164576004</v>
          </cell>
          <cell r="BD402">
            <v>-3.9869278727464159E-2</v>
          </cell>
          <cell r="BE402">
            <v>1.9780582165692386</v>
          </cell>
          <cell r="BG402">
            <v>-5.7490327700362741E-2</v>
          </cell>
          <cell r="BH402">
            <v>2.926149419642281</v>
          </cell>
          <cell r="BJ402">
            <v>-2.2291074374659243</v>
          </cell>
          <cell r="BK402">
            <v>3.1438485377176031</v>
          </cell>
          <cell r="BM402" t="str">
            <v>Rest of Dev AsiaElectronics and Machinery</v>
          </cell>
        </row>
        <row r="403">
          <cell r="G403">
            <v>-5.3718222079623956E-3</v>
          </cell>
          <cell r="H403">
            <v>1.2149126545409672E-2</v>
          </cell>
          <cell r="J403">
            <v>-7.4948343171854503E-3</v>
          </cell>
          <cell r="K403">
            <v>2.3758108960464597E-2</v>
          </cell>
          <cell r="M403">
            <v>-1.4898360022925772E-2</v>
          </cell>
          <cell r="N403">
            <v>2.6983461517374963E-2</v>
          </cell>
          <cell r="R403">
            <v>-3.2185787094931584E-3</v>
          </cell>
          <cell r="S403">
            <v>1.2162453065684531E-2</v>
          </cell>
          <cell r="U403">
            <v>-4.3477679319039453E-3</v>
          </cell>
          <cell r="V403">
            <v>2.5835941531113349E-2</v>
          </cell>
          <cell r="X403">
            <v>-9.1254302133165766E-3</v>
          </cell>
          <cell r="Y403">
            <v>2.8012160022626631E-2</v>
          </cell>
          <cell r="AC403">
            <v>-7.1790086481996696E-2</v>
          </cell>
          <cell r="AD403">
            <v>0.14942114764198777</v>
          </cell>
          <cell r="AF403">
            <v>-8.0634889531211229E-2</v>
          </cell>
          <cell r="AG403">
            <v>0.29061943756823894</v>
          </cell>
          <cell r="AI403">
            <v>-0.12455487629631534</v>
          </cell>
          <cell r="AJ403">
            <v>0.31080340298649389</v>
          </cell>
          <cell r="AL403">
            <v>-3.0499272115923497E-2</v>
          </cell>
          <cell r="AM403">
            <v>6.8978365652162907E-2</v>
          </cell>
          <cell r="AO403">
            <v>-4.2552970380288678E-2</v>
          </cell>
          <cell r="AP403">
            <v>0.13488998743683711</v>
          </cell>
          <cell r="AR403">
            <v>-8.4587523344813995E-2</v>
          </cell>
          <cell r="AS403">
            <v>0.15320237781289767</v>
          </cell>
          <cell r="AU403">
            <v>-2.0004040099556239E-2</v>
          </cell>
          <cell r="AV403">
            <v>7.5591812658587151E-2</v>
          </cell>
          <cell r="AX403">
            <v>-2.7022152292515214E-2</v>
          </cell>
          <cell r="AY403">
            <v>0.16057497953174737</v>
          </cell>
          <cell r="BA403">
            <v>-5.6716174556946893E-2</v>
          </cell>
          <cell r="BB403">
            <v>0.17410056517028619</v>
          </cell>
          <cell r="BD403">
            <v>-0.18250081709323807</v>
          </cell>
          <cell r="BE403">
            <v>0.37985023938522056</v>
          </cell>
          <cell r="BG403">
            <v>-0.20498558988864646</v>
          </cell>
          <cell r="BH403">
            <v>0.73879678126145842</v>
          </cell>
          <cell r="BJ403">
            <v>-0.31663656935035511</v>
          </cell>
          <cell r="BK403">
            <v>0.79010735019268474</v>
          </cell>
          <cell r="BM403" t="str">
            <v>Rest of Dev AsiaOther</v>
          </cell>
        </row>
        <row r="404">
          <cell r="G404">
            <v>-7.9950968593038851E-3</v>
          </cell>
          <cell r="H404">
            <v>2.5699136739604E-2</v>
          </cell>
          <cell r="J404">
            <v>-1.2206348315885407E-2</v>
          </cell>
          <cell r="K404">
            <v>5.2359693919243E-2</v>
          </cell>
          <cell r="M404">
            <v>-2.4991269936208482E-2</v>
          </cell>
          <cell r="N404">
            <v>5.7108393433736637E-2</v>
          </cell>
          <cell r="R404">
            <v>-3.9907742857394624E-3</v>
          </cell>
          <cell r="S404">
            <v>1.4104830522114753E-2</v>
          </cell>
          <cell r="U404">
            <v>-6.0712367384780919E-3</v>
          </cell>
          <cell r="V404">
            <v>2.9288700744473317E-2</v>
          </cell>
          <cell r="X404">
            <v>-1.2448465559430133E-2</v>
          </cell>
          <cell r="Y404">
            <v>3.1574781232393434E-2</v>
          </cell>
          <cell r="AC404">
            <v>-8.1700106547941687E-3</v>
          </cell>
          <cell r="AD404">
            <v>1.9986077692465187E-2</v>
          </cell>
          <cell r="AF404">
            <v>-1.3366370552830631E-2</v>
          </cell>
          <cell r="AG404">
            <v>4.2465875931156916E-2</v>
          </cell>
          <cell r="AI404">
            <v>-2.631169919459353E-2</v>
          </cell>
          <cell r="AJ404">
            <v>4.8275506576828775E-2</v>
          </cell>
          <cell r="AL404">
            <v>-1.3219083255368268E-2</v>
          </cell>
          <cell r="AM404">
            <v>4.2490920889418374E-2</v>
          </cell>
          <cell r="AO404">
            <v>-2.018196120337714E-2</v>
          </cell>
          <cell r="AP404">
            <v>8.6571453144888663E-2</v>
          </cell>
          <cell r="AR404">
            <v>-4.1320534792481024E-2</v>
          </cell>
          <cell r="AS404">
            <v>9.4422947046900477E-2</v>
          </cell>
          <cell r="AU404">
            <v>-1.338300091792302E-2</v>
          </cell>
          <cell r="AV404">
            <v>4.7300334799474521E-2</v>
          </cell>
          <cell r="AX404">
            <v>-2.0359800135608258E-2</v>
          </cell>
          <cell r="AY404">
            <v>9.8219212835142747E-2</v>
          </cell>
          <cell r="BA404">
            <v>-4.1745740069515647E-2</v>
          </cell>
          <cell r="BB404">
            <v>0.10588554900895414</v>
          </cell>
          <cell r="BD404">
            <v>-2.7022947441520857E-2</v>
          </cell>
          <cell r="BE404">
            <v>6.6105510735009657E-2</v>
          </cell>
          <cell r="BG404">
            <v>-4.421031308216012E-2</v>
          </cell>
          <cell r="BH404">
            <v>0.14045919666853968</v>
          </cell>
          <cell r="BJ404">
            <v>-8.7027997205288907E-2</v>
          </cell>
          <cell r="BK404">
            <v>0.15967500313759436</v>
          </cell>
          <cell r="BM404" t="str">
            <v>Rest of Dev AsiaServices</v>
          </cell>
        </row>
        <row r="405">
          <cell r="G405">
            <v>-9.0938093489967287E-4</v>
          </cell>
          <cell r="H405">
            <v>1.5079015400260687E-2</v>
          </cell>
          <cell r="J405">
            <v>-1.8458698177710176E-3</v>
          </cell>
          <cell r="K405">
            <v>3.4399715717881918E-2</v>
          </cell>
          <cell r="M405">
            <v>-2.4744832771830261E-3</v>
          </cell>
          <cell r="N405">
            <v>3.4722418058663607E-2</v>
          </cell>
          <cell r="R405">
            <v>-1.2997894664295018E-3</v>
          </cell>
          <cell r="S405">
            <v>2.0434048725292087E-2</v>
          </cell>
          <cell r="U405">
            <v>-2.5875796854961663E-3</v>
          </cell>
          <cell r="V405">
            <v>4.8374185338616371E-2</v>
          </cell>
          <cell r="X405">
            <v>-3.6871720221824944E-3</v>
          </cell>
          <cell r="Y405">
            <v>4.8900946509093046E-2</v>
          </cell>
          <cell r="AC405">
            <v>-5.4343881784006953E-3</v>
          </cell>
          <cell r="AD405">
            <v>0.28166792541742325</v>
          </cell>
          <cell r="AF405">
            <v>-1.1058963602408767E-2</v>
          </cell>
          <cell r="AG405">
            <v>0.66099588572978973</v>
          </cell>
          <cell r="AI405">
            <v>-1.4687138376757503E-2</v>
          </cell>
          <cell r="AJ405">
            <v>0.66304054111242294</v>
          </cell>
          <cell r="AL405">
            <v>-3.5946331835004418E-2</v>
          </cell>
          <cell r="AM405">
            <v>0.59604866400977774</v>
          </cell>
          <cell r="AO405">
            <v>-7.2964196243168897E-2</v>
          </cell>
          <cell r="AP405">
            <v>1.3597641524794248</v>
          </cell>
          <cell r="AR405">
            <v>-9.7812251816785115E-2</v>
          </cell>
          <cell r="AS405">
            <v>1.3725200449558281</v>
          </cell>
          <cell r="AU405">
            <v>-2.7898785414207993E-2</v>
          </cell>
          <cell r="AV405">
            <v>0.43859806165102105</v>
          </cell>
          <cell r="AX405">
            <v>-5.554001802009282E-2</v>
          </cell>
          <cell r="AY405">
            <v>1.0383073960865827</v>
          </cell>
          <cell r="BA405">
            <v>-7.9141756175879985E-2</v>
          </cell>
          <cell r="BB405">
            <v>1.0496138401217352</v>
          </cell>
          <cell r="BD405">
            <v>-3.5540666749098546E-2</v>
          </cell>
          <cell r="BE405">
            <v>1.8420962107489081</v>
          </cell>
          <cell r="BG405">
            <v>-7.2325149967349275E-2</v>
          </cell>
          <cell r="BH405">
            <v>4.3228848816172141</v>
          </cell>
          <cell r="BJ405">
            <v>-9.6053258142456244E-2</v>
          </cell>
          <cell r="BK405">
            <v>4.3362568405545128</v>
          </cell>
          <cell r="BM405" t="str">
            <v>Rest of Dev AsiaTextiles, Garments and Leather</v>
          </cell>
        </row>
        <row r="406">
          <cell r="G406">
            <v>-5.0666627066675574E-4</v>
          </cell>
          <cell r="H406">
            <v>2.1596553560812026E-3</v>
          </cell>
          <cell r="J406">
            <v>-7.6605266076512635E-4</v>
          </cell>
          <cell r="K406">
            <v>3.251895250286907E-3</v>
          </cell>
          <cell r="M406">
            <v>-1.5761698596179485E-3</v>
          </cell>
          <cell r="N406">
            <v>3.5004420205950737E-3</v>
          </cell>
          <cell r="R406">
            <v>-7.1459838363807648E-4</v>
          </cell>
          <cell r="S406">
            <v>3.8916769262868911E-3</v>
          </cell>
          <cell r="U406">
            <v>-1.0771168454084545E-3</v>
          </cell>
          <cell r="V406">
            <v>5.5252654710784554E-3</v>
          </cell>
          <cell r="X406">
            <v>-2.2373587999027222E-3</v>
          </cell>
          <cell r="Y406">
            <v>5.8907175553031266E-3</v>
          </cell>
          <cell r="AC406">
            <v>-1.1378059862181544E-3</v>
          </cell>
          <cell r="AD406">
            <v>4.4675883837044239E-3</v>
          </cell>
          <cell r="AF406">
            <v>-1.7139966366812587E-3</v>
          </cell>
          <cell r="AG406">
            <v>6.7543531768023968E-3</v>
          </cell>
          <cell r="AI406">
            <v>-3.3170636743307114E-3</v>
          </cell>
          <cell r="AJ406">
            <v>7.2732910048216581E-3</v>
          </cell>
          <cell r="AL406">
            <v>-2.7060671893025887E-2</v>
          </cell>
          <cell r="AM406">
            <v>0.1153456000061383</v>
          </cell>
          <cell r="AO406">
            <v>-4.0914307712776501E-2</v>
          </cell>
          <cell r="AP406">
            <v>0.17368132732163177</v>
          </cell>
          <cell r="AR406">
            <v>-8.4182069910967439E-2</v>
          </cell>
          <cell r="AS406">
            <v>0.18695602704168537</v>
          </cell>
          <cell r="AU406">
            <v>-1.8581981347755166E-2</v>
          </cell>
          <cell r="AV406">
            <v>0.101196797685982</v>
          </cell>
          <cell r="AX406">
            <v>-2.8008690740153969E-2</v>
          </cell>
          <cell r="AY406">
            <v>0.14367563973804776</v>
          </cell>
          <cell r="BA406">
            <v>-5.8178916213564497E-2</v>
          </cell>
          <cell r="BB406">
            <v>0.15317863326287001</v>
          </cell>
          <cell r="BD406">
            <v>-4.5961875190867738E-2</v>
          </cell>
          <cell r="BE406">
            <v>0.18046902739411599</v>
          </cell>
          <cell r="BG406">
            <v>-6.9237199001347755E-2</v>
          </cell>
          <cell r="BH406">
            <v>0.27284329795019274</v>
          </cell>
          <cell r="BJ406">
            <v>-0.1339933771191445</v>
          </cell>
          <cell r="BK406">
            <v>0.29380588381469369</v>
          </cell>
          <cell r="BM406" t="str">
            <v>EUAgriculture, Mining and Quarrying</v>
          </cell>
        </row>
        <row r="407">
          <cell r="G407">
            <v>-3.472642507404089E-3</v>
          </cell>
          <cell r="H407">
            <v>1.740648690611124E-2</v>
          </cell>
          <cell r="J407">
            <v>-6.1254631727933884E-3</v>
          </cell>
          <cell r="K407">
            <v>4.183867946267128E-2</v>
          </cell>
          <cell r="M407">
            <v>-2.9276153072714806E-2</v>
          </cell>
          <cell r="N407">
            <v>4.790898971259594E-2</v>
          </cell>
          <cell r="R407">
            <v>-2.7608901727944613E-3</v>
          </cell>
          <cell r="S407">
            <v>1.4150628820061684E-2</v>
          </cell>
          <cell r="U407">
            <v>-4.8568765632808208E-3</v>
          </cell>
          <cell r="V407">
            <v>3.1611697748303413E-2</v>
          </cell>
          <cell r="X407">
            <v>-2.3553085513412952E-2</v>
          </cell>
          <cell r="Y407">
            <v>3.6466015502810478E-2</v>
          </cell>
          <cell r="AC407">
            <v>-1.2981894426047802E-2</v>
          </cell>
          <cell r="AD407">
            <v>8.2556016743183136E-2</v>
          </cell>
          <cell r="AF407">
            <v>-2.2713423706591129E-2</v>
          </cell>
          <cell r="AG407">
            <v>0.2002168670296669</v>
          </cell>
          <cell r="AI407">
            <v>-0.1211431547999382</v>
          </cell>
          <cell r="AJ407">
            <v>0.22449570149183273</v>
          </cell>
          <cell r="AL407">
            <v>-8.040480369727121E-2</v>
          </cell>
          <cell r="AM407">
            <v>0.40302598374608262</v>
          </cell>
          <cell r="AO407">
            <v>-0.14182763210241542</v>
          </cell>
          <cell r="AP407">
            <v>0.96872361666270601</v>
          </cell>
          <cell r="AR407">
            <v>-0.67785363330777892</v>
          </cell>
          <cell r="AS407">
            <v>1.1092742500740278</v>
          </cell>
          <cell r="AU407">
            <v>-8.1216479544379175E-2</v>
          </cell>
          <cell r="AV407">
            <v>0.41626583608047091</v>
          </cell>
          <cell r="AX407">
            <v>-0.14287363544491036</v>
          </cell>
          <cell r="AY407">
            <v>0.92991413741734341</v>
          </cell>
          <cell r="BA407">
            <v>-0.69285577045281665</v>
          </cell>
          <cell r="BB407">
            <v>1.0727125009653564</v>
          </cell>
          <cell r="BD407">
            <v>-8.4615672732407013E-2</v>
          </cell>
          <cell r="BE407">
            <v>0.53809811307785904</v>
          </cell>
          <cell r="BG407">
            <v>-0.14804554434930151</v>
          </cell>
          <cell r="BH407">
            <v>1.3050086790181823</v>
          </cell>
          <cell r="BJ407">
            <v>-0.78960814222578601</v>
          </cell>
          <cell r="BK407">
            <v>1.4632575326718427</v>
          </cell>
          <cell r="BM407" t="str">
            <v>EUElectronics and Machinery</v>
          </cell>
        </row>
        <row r="408">
          <cell r="G408">
            <v>-1.4453929354203865E-2</v>
          </cell>
          <cell r="H408">
            <v>3.283547397586517E-2</v>
          </cell>
          <cell r="J408">
            <v>-1.9277040322776884E-2</v>
          </cell>
          <cell r="K408">
            <v>4.9909262452274561E-2</v>
          </cell>
          <cell r="M408">
            <v>-8.6644014168996364E-2</v>
          </cell>
          <cell r="N408">
            <v>6.1913135403301567E-2</v>
          </cell>
          <cell r="R408">
            <v>-1.2868459467426874E-2</v>
          </cell>
          <cell r="S408">
            <v>2.4767168913967907E-2</v>
          </cell>
          <cell r="U408">
            <v>-1.6258458155789413E-2</v>
          </cell>
          <cell r="V408">
            <v>4.033069935394451E-2</v>
          </cell>
          <cell r="X408">
            <v>-6.3265623888582923E-2</v>
          </cell>
          <cell r="Y408">
            <v>4.9264446832239628E-2</v>
          </cell>
          <cell r="AC408">
            <v>-6.5484377584652975E-2</v>
          </cell>
          <cell r="AD408">
            <v>0.15955864937859587</v>
          </cell>
          <cell r="AF408">
            <v>-8.3273194439243525E-2</v>
          </cell>
          <cell r="AG408">
            <v>0.23559198342263699</v>
          </cell>
          <cell r="AI408">
            <v>-0.42766869976185262</v>
          </cell>
          <cell r="AJ408">
            <v>0.28598201216664165</v>
          </cell>
          <cell r="AL408">
            <v>-7.2841861853843226E-2</v>
          </cell>
          <cell r="AM408">
            <v>0.16547728999102868</v>
          </cell>
          <cell r="AO408">
            <v>-9.7148358327507706E-2</v>
          </cell>
          <cell r="AP408">
            <v>0.25152216478202327</v>
          </cell>
          <cell r="AR408">
            <v>-0.43665021157204209</v>
          </cell>
          <cell r="AS408">
            <v>0.31201674959577042</v>
          </cell>
          <cell r="AU408">
            <v>-7.6598913686204168E-2</v>
          </cell>
          <cell r="AV408">
            <v>0.14742543493219015</v>
          </cell>
          <cell r="AX408">
            <v>-9.6777725111419022E-2</v>
          </cell>
          <cell r="AY408">
            <v>0.24006663474651077</v>
          </cell>
          <cell r="BA408">
            <v>-0.37658571920065448</v>
          </cell>
          <cell r="BB408">
            <v>0.29324435611373711</v>
          </cell>
          <cell r="BD408">
            <v>-0.13353399419850667</v>
          </cell>
          <cell r="BE408">
            <v>0.32536773725763263</v>
          </cell>
          <cell r="BG408">
            <v>-0.16980847452915421</v>
          </cell>
          <cell r="BH408">
            <v>0.48041288178855646</v>
          </cell>
          <cell r="BJ408">
            <v>-0.87209059289075552</v>
          </cell>
          <cell r="BK408">
            <v>0.58316688288242147</v>
          </cell>
          <cell r="BM408" t="str">
            <v>EUOther</v>
          </cell>
        </row>
        <row r="409">
          <cell r="G409">
            <v>-1.5040833819853106E-2</v>
          </cell>
          <cell r="H409">
            <v>3.3669884349592394E-2</v>
          </cell>
          <cell r="J409">
            <v>-2.334985587265237E-2</v>
          </cell>
          <cell r="K409">
            <v>6.18886536494756E-2</v>
          </cell>
          <cell r="M409">
            <v>-7.8125108240669761E-2</v>
          </cell>
          <cell r="N409">
            <v>7.5763491583984433E-2</v>
          </cell>
          <cell r="R409">
            <v>-1.4313160108031298E-2</v>
          </cell>
          <cell r="S409">
            <v>3.2950113931292435E-2</v>
          </cell>
          <cell r="U409">
            <v>-2.2041995182007668E-2</v>
          </cell>
          <cell r="V409">
            <v>5.9669103249689215E-2</v>
          </cell>
          <cell r="X409">
            <v>-7.7097953547308862E-2</v>
          </cell>
          <cell r="Y409">
            <v>7.2967526470165467E-2</v>
          </cell>
          <cell r="AC409">
            <v>-1.3183459860645286E-2</v>
          </cell>
          <cell r="AD409">
            <v>2.4528986292708055E-2</v>
          </cell>
          <cell r="AF409">
            <v>-2.1488051298959476E-2</v>
          </cell>
          <cell r="AG409">
            <v>4.8896352195626491E-2</v>
          </cell>
          <cell r="AI409">
            <v>-5.5746478694544521E-2</v>
          </cell>
          <cell r="AJ409">
            <v>6.0396224277752708E-2</v>
          </cell>
          <cell r="AL409">
            <v>-2.0475959399839691E-2</v>
          </cell>
          <cell r="AM409">
            <v>4.5836766312087669E-2</v>
          </cell>
          <cell r="AO409">
            <v>-3.1787513017360616E-2</v>
          </cell>
          <cell r="AP409">
            <v>8.4252613559543957E-2</v>
          </cell>
          <cell r="AR409">
            <v>-0.10635624085764007</v>
          </cell>
          <cell r="AS409">
            <v>0.10314123513658449</v>
          </cell>
          <cell r="AU409">
            <v>-1.907214778078627E-2</v>
          </cell>
          <cell r="AV409">
            <v>4.3905708980278499E-2</v>
          </cell>
          <cell r="AX409">
            <v>-2.9370745965368192E-2</v>
          </cell>
          <cell r="AY409">
            <v>7.9508504518615034E-2</v>
          </cell>
          <cell r="BA409">
            <v>-0.10273227942342349</v>
          </cell>
          <cell r="BB409">
            <v>9.7228525184774428E-2</v>
          </cell>
          <cell r="BD409">
            <v>-4.2530558690536943E-2</v>
          </cell>
          <cell r="BE409">
            <v>7.9131844156905079E-2</v>
          </cell>
          <cell r="BG409">
            <v>-6.9321622440236444E-2</v>
          </cell>
          <cell r="BH409">
            <v>0.15774229214420113</v>
          </cell>
          <cell r="BJ409">
            <v>-0.17984117287652929</v>
          </cell>
          <cell r="BK409">
            <v>0.19484150507407588</v>
          </cell>
          <cell r="BM409" t="str">
            <v>EUServices</v>
          </cell>
        </row>
        <row r="410">
          <cell r="G410">
            <v>-1.5949975022522267E-4</v>
          </cell>
          <cell r="H410">
            <v>3.939770394936204E-3</v>
          </cell>
          <cell r="J410">
            <v>-2.8834933254984207E-4</v>
          </cell>
          <cell r="K410">
            <v>8.4434936288744211E-3</v>
          </cell>
          <cell r="M410">
            <v>-7.3809721652651206E-4</v>
          </cell>
          <cell r="N410">
            <v>8.6064080242067575E-3</v>
          </cell>
          <cell r="R410">
            <v>-2.5888866002787836E-4</v>
          </cell>
          <cell r="S410">
            <v>6.3433283939957619E-3</v>
          </cell>
          <cell r="U410">
            <v>-4.6605513489339501E-4</v>
          </cell>
          <cell r="V410">
            <v>1.3729056809097528E-2</v>
          </cell>
          <cell r="X410">
            <v>-1.1929765169043094E-3</v>
          </cell>
          <cell r="Y410">
            <v>1.3991069514304399E-2</v>
          </cell>
          <cell r="AC410">
            <v>-7.2147512400988489E-4</v>
          </cell>
          <cell r="AD410">
            <v>2.5001306086778641E-2</v>
          </cell>
          <cell r="AF410">
            <v>-1.3215770595706999E-3</v>
          </cell>
          <cell r="AG410">
            <v>5.3279515355825424E-2</v>
          </cell>
          <cell r="AI410">
            <v>-3.1794097740203142E-3</v>
          </cell>
          <cell r="AJ410">
            <v>5.4064713418483734E-2</v>
          </cell>
          <cell r="AL410">
            <v>-3.1288924405538716E-2</v>
          </cell>
          <cell r="AM410">
            <v>0.77286126083754014</v>
          </cell>
          <cell r="AO410">
            <v>-5.6565232583748758E-2</v>
          </cell>
          <cell r="AP410">
            <v>1.6563526494521237</v>
          </cell>
          <cell r="AR410">
            <v>-0.14479187571909152</v>
          </cell>
          <cell r="AS410">
            <v>1.6883114217569688</v>
          </cell>
          <cell r="AU410">
            <v>-2.8521850826298999E-2</v>
          </cell>
          <cell r="AV410">
            <v>0.69884662455393476</v>
          </cell>
          <cell r="AX410">
            <v>-5.1345451101754105E-2</v>
          </cell>
          <cell r="AY410">
            <v>1.5125348103416247</v>
          </cell>
          <cell r="BA410">
            <v>-0.13143062446519832</v>
          </cell>
          <cell r="BB410">
            <v>1.5414008382769566</v>
          </cell>
          <cell r="BD410">
            <v>-3.3632506014869591E-2</v>
          </cell>
          <cell r="BE410">
            <v>1.1654685648339245</v>
          </cell>
          <cell r="BG410">
            <v>-6.1607042191680957E-2</v>
          </cell>
          <cell r="BH410">
            <v>2.4836942550628867</v>
          </cell>
          <cell r="BJ410">
            <v>-0.14821234272660563</v>
          </cell>
          <cell r="BK410">
            <v>2.5202972891612014</v>
          </cell>
          <cell r="BM410" t="str">
            <v>EUTextiles, Garments and Leather</v>
          </cell>
        </row>
        <row r="411">
          <cell r="G411">
            <v>-1.7938914708793163E-2</v>
          </cell>
          <cell r="H411">
            <v>2.240940579213202E-3</v>
          </cell>
          <cell r="J411">
            <v>-2.2574448958039284E-2</v>
          </cell>
          <cell r="K411">
            <v>3.5937865031883121E-3</v>
          </cell>
          <cell r="M411">
            <v>-2.5277161039412022E-2</v>
          </cell>
          <cell r="N411">
            <v>5.0938095664605498E-3</v>
          </cell>
          <cell r="R411">
            <v>-1.4641379122622311E-2</v>
          </cell>
          <cell r="S411">
            <v>4.4896682375110686E-3</v>
          </cell>
          <cell r="U411">
            <v>-1.6969569260254502E-2</v>
          </cell>
          <cell r="V411">
            <v>6.9640433648601174E-3</v>
          </cell>
          <cell r="X411">
            <v>-1.9367676693946123E-2</v>
          </cell>
          <cell r="Y411">
            <v>7.9781573731452227E-3</v>
          </cell>
          <cell r="AC411">
            <v>-9.4304429367184639E-2</v>
          </cell>
          <cell r="AD411">
            <v>5.1077126991003752E-3</v>
          </cell>
          <cell r="AF411">
            <v>-0.10945884510874748</v>
          </cell>
          <cell r="AG411">
            <v>8.1702535971999168E-3</v>
          </cell>
          <cell r="AI411">
            <v>-0.11242301762104034</v>
          </cell>
          <cell r="AJ411">
            <v>9.3986361753195524E-3</v>
          </cell>
          <cell r="AL411">
            <v>-0.7083161538074676</v>
          </cell>
          <cell r="AM411">
            <v>8.8483302236858602E-2</v>
          </cell>
          <cell r="AO411">
            <v>-0.8913497343539738</v>
          </cell>
          <cell r="AP411">
            <v>0.14190028075086289</v>
          </cell>
          <cell r="AR411">
            <v>-0.99806603561318763</v>
          </cell>
          <cell r="AS411">
            <v>0.20112853307532949</v>
          </cell>
          <cell r="AU411">
            <v>-0.24932874833220914</v>
          </cell>
          <cell r="AV411">
            <v>7.6454776063815358E-2</v>
          </cell>
          <cell r="AX411">
            <v>-0.28897561001331434</v>
          </cell>
          <cell r="AY411">
            <v>0.11859102895634988</v>
          </cell>
          <cell r="BA411">
            <v>-0.32981309668727521</v>
          </cell>
          <cell r="BB411">
            <v>0.13586042511324684</v>
          </cell>
          <cell r="BD411">
            <v>-2.7917569433753533</v>
          </cell>
          <cell r="BE411">
            <v>0.15120702694630642</v>
          </cell>
          <cell r="BG411">
            <v>-3.2403832237441805</v>
          </cell>
          <cell r="BH411">
            <v>0.2418694685093695</v>
          </cell>
          <cell r="BJ411">
            <v>-3.3281336003498794</v>
          </cell>
          <cell r="BK411">
            <v>0.27823409755806749</v>
          </cell>
          <cell r="BM411" t="str">
            <v>G3Agriculture, Mining and Quarrying</v>
          </cell>
        </row>
        <row r="412">
          <cell r="G412">
            <v>-1.0270493337884545E-2</v>
          </cell>
          <cell r="H412">
            <v>1.4461168088018894E-2</v>
          </cell>
          <cell r="J412">
            <v>-2.9315449297428131E-2</v>
          </cell>
          <cell r="K412">
            <v>2.8765088878571987E-2</v>
          </cell>
          <cell r="M412">
            <v>-0.1056610494852066</v>
          </cell>
          <cell r="N412">
            <v>7.7997704967856407E-2</v>
          </cell>
          <cell r="R412">
            <v>-5.5479288566857576E-3</v>
          </cell>
          <cell r="S412">
            <v>1.0956695768982172E-2</v>
          </cell>
          <cell r="U412">
            <v>-1.650199992582202E-2</v>
          </cell>
          <cell r="V412">
            <v>2.1558928303420544E-2</v>
          </cell>
          <cell r="X412">
            <v>-5.6494221091270447E-2</v>
          </cell>
          <cell r="Y412">
            <v>4.5387431047856808E-2</v>
          </cell>
          <cell r="AC412">
            <v>-5.7803655043244362E-2</v>
          </cell>
          <cell r="AD412">
            <v>8.3987575024366379E-2</v>
          </cell>
          <cell r="AF412">
            <v>-0.19715680927038193</v>
          </cell>
          <cell r="AG412">
            <v>0.18455742299556732</v>
          </cell>
          <cell r="AI412">
            <v>-0.66653622686862946</v>
          </cell>
          <cell r="AJ412">
            <v>0.34205587208271027</v>
          </cell>
          <cell r="AL412">
            <v>-0.30210312547658974</v>
          </cell>
          <cell r="AM412">
            <v>0.42537042123554697</v>
          </cell>
          <cell r="AO412">
            <v>-0.86230413341835643</v>
          </cell>
          <cell r="AP412">
            <v>0.8461154658241965</v>
          </cell>
          <cell r="AR412">
            <v>-3.1079844210475214</v>
          </cell>
          <cell r="AS412">
            <v>2.2942763970132507</v>
          </cell>
          <cell r="AU412">
            <v>-0.21151944008343071</v>
          </cell>
          <cell r="AV412">
            <v>0.41773321433758837</v>
          </cell>
          <cell r="AX412">
            <v>-0.62915258553835396</v>
          </cell>
          <cell r="AY412">
            <v>0.82195222060985274</v>
          </cell>
          <cell r="BA412">
            <v>-2.1538895544370011</v>
          </cell>
          <cell r="BB412">
            <v>1.7304338700195712</v>
          </cell>
          <cell r="BD412">
            <v>-0.37243606874005369</v>
          </cell>
          <cell r="BE412">
            <v>0.5411422900798224</v>
          </cell>
          <cell r="BG412">
            <v>-1.2703056046379777</v>
          </cell>
          <cell r="BH412">
            <v>1.1891262070857158</v>
          </cell>
          <cell r="BJ412">
            <v>-4.2945750026025991</v>
          </cell>
          <cell r="BK412">
            <v>2.2039081126034104</v>
          </cell>
          <cell r="BM412" t="str">
            <v>G3Electronics and Machinery</v>
          </cell>
        </row>
        <row r="413">
          <cell r="G413">
            <v>-3.7145654612686485E-2</v>
          </cell>
          <cell r="H413">
            <v>2.5018874381203204E-2</v>
          </cell>
          <cell r="J413">
            <v>-5.8130787685513496E-2</v>
          </cell>
          <cell r="K413">
            <v>3.6372388189192861E-2</v>
          </cell>
          <cell r="M413">
            <v>-0.15845977107528597</v>
          </cell>
          <cell r="N413">
            <v>0.10097723011858761</v>
          </cell>
          <cell r="R413">
            <v>-2.3321024418692105E-2</v>
          </cell>
          <cell r="S413">
            <v>1.9122959551168606E-2</v>
          </cell>
          <cell r="U413">
            <v>-3.25850312365219E-2</v>
          </cell>
          <cell r="V413">
            <v>2.9691476607695222E-2</v>
          </cell>
          <cell r="X413">
            <v>-0.10028471832629293</v>
          </cell>
          <cell r="Y413">
            <v>6.6963668330572546E-2</v>
          </cell>
          <cell r="AC413">
            <v>-0.27339098215452395</v>
          </cell>
          <cell r="AD413">
            <v>0.15013032895512879</v>
          </cell>
          <cell r="AF413">
            <v>-0.38585787938791327</v>
          </cell>
          <cell r="AG413">
            <v>0.21594411283149384</v>
          </cell>
          <cell r="AI413">
            <v>-1.1343300575972535</v>
          </cell>
          <cell r="AJ413">
            <v>0.40706889115972444</v>
          </cell>
          <cell r="AL413">
            <v>-0.20480898370495132</v>
          </cell>
          <cell r="AM413">
            <v>0.13794588596928434</v>
          </cell>
          <cell r="AO413">
            <v>-0.32051414013234597</v>
          </cell>
          <cell r="AP413">
            <v>0.20054544569545285</v>
          </cell>
          <cell r="AR413">
            <v>-0.87369532211620893</v>
          </cell>
          <cell r="AS413">
            <v>0.55675540230930964</v>
          </cell>
          <cell r="AU413">
            <v>-0.1462896843144825</v>
          </cell>
          <cell r="AV413">
            <v>0.11995578177332755</v>
          </cell>
          <cell r="AX413">
            <v>-0.20440156690319508</v>
          </cell>
          <cell r="AY413">
            <v>0.18625068358014146</v>
          </cell>
          <cell r="BA413">
            <v>-0.62907269947204802</v>
          </cell>
          <cell r="BB413">
            <v>0.42005418478818929</v>
          </cell>
          <cell r="BD413">
            <v>-0.59285288586909224</v>
          </cell>
          <cell r="BE413">
            <v>0.32556011202746038</v>
          </cell>
          <cell r="BG413">
            <v>-0.83673922061246431</v>
          </cell>
          <cell r="BH413">
            <v>0.46827839554060996</v>
          </cell>
          <cell r="BJ413">
            <v>-2.4598135712994558</v>
          </cell>
          <cell r="BK413">
            <v>0.88273565195786241</v>
          </cell>
          <cell r="BM413" t="str">
            <v>G3Other</v>
          </cell>
        </row>
        <row r="414">
          <cell r="G414">
            <v>-3.2033523557402077E-2</v>
          </cell>
          <cell r="H414">
            <v>2.3006659976090305E-2</v>
          </cell>
          <cell r="J414">
            <v>-5.6563597932836274E-2</v>
          </cell>
          <cell r="K414">
            <v>4.0355465964239556E-2</v>
          </cell>
          <cell r="M414">
            <v>-0.13470640865853056</v>
          </cell>
          <cell r="N414">
            <v>9.0051277104066685E-2</v>
          </cell>
          <cell r="R414">
            <v>-2.4331602653546724E-2</v>
          </cell>
          <cell r="S414">
            <v>2.4086724499284173E-2</v>
          </cell>
          <cell r="U414">
            <v>-4.3049539512139745E-2</v>
          </cell>
          <cell r="V414">
            <v>4.2332388256909326E-2</v>
          </cell>
          <cell r="X414">
            <v>-0.11062415328342468</v>
          </cell>
          <cell r="Y414">
            <v>7.7312059991527349E-2</v>
          </cell>
          <cell r="AC414">
            <v>-2.0267552125915245E-2</v>
          </cell>
          <cell r="AD414">
            <v>2.2292908783128951E-2</v>
          </cell>
          <cell r="AF414">
            <v>-5.3547766665360541E-2</v>
          </cell>
          <cell r="AG414">
            <v>4.2705662719527027E-2</v>
          </cell>
          <cell r="AI414">
            <v>-0.10162663684423023</v>
          </cell>
          <cell r="AJ414">
            <v>6.8630795429271529E-2</v>
          </cell>
          <cell r="AL414">
            <v>-4.2402883578635503E-2</v>
          </cell>
          <cell r="AM414">
            <v>3.0453993696674918E-2</v>
          </cell>
          <cell r="AO414">
            <v>-7.4873426073061064E-2</v>
          </cell>
          <cell r="AP414">
            <v>5.3418666915517277E-2</v>
          </cell>
          <cell r="AR414">
            <v>-0.178311329173899</v>
          </cell>
          <cell r="AS414">
            <v>0.11920118036059285</v>
          </cell>
          <cell r="AU414">
            <v>-3.2676799423949E-2</v>
          </cell>
          <cell r="AV414">
            <v>3.2347933527029638E-2</v>
          </cell>
          <cell r="AX414">
            <v>-5.7814570949624867E-2</v>
          </cell>
          <cell r="AY414">
            <v>5.6851452816492697E-2</v>
          </cell>
          <cell r="BA414">
            <v>-0.14856576937235721</v>
          </cell>
          <cell r="BB414">
            <v>0.10382837141338903</v>
          </cell>
          <cell r="BD414">
            <v>-6.141963245023236E-2</v>
          </cell>
          <cell r="BE414">
            <v>6.7557357454903072E-2</v>
          </cell>
          <cell r="BG414">
            <v>-0.16227337799279146</v>
          </cell>
          <cell r="BH414">
            <v>0.12941701550741624</v>
          </cell>
          <cell r="BJ414">
            <v>-0.30797358474014491</v>
          </cell>
          <cell r="BK414">
            <v>0.20798161533493972</v>
          </cell>
          <cell r="BM414" t="str">
            <v>G3Services</v>
          </cell>
        </row>
        <row r="415">
          <cell r="G415">
            <v>-1.5581764164380729E-3</v>
          </cell>
          <cell r="H415">
            <v>2.2977394401095808E-3</v>
          </cell>
          <cell r="J415">
            <v>-2.8788408963009715E-3</v>
          </cell>
          <cell r="K415">
            <v>4.91889170370996E-3</v>
          </cell>
          <cell r="M415">
            <v>-3.9073978550732136E-3</v>
          </cell>
          <cell r="N415">
            <v>5.4339475464075804E-3</v>
          </cell>
          <cell r="R415">
            <v>-2.733578672632575E-3</v>
          </cell>
          <cell r="S415">
            <v>5.3615958895534277E-3</v>
          </cell>
          <cell r="U415">
            <v>-5.1028500311076641E-3</v>
          </cell>
          <cell r="V415">
            <v>1.1515744496136904E-2</v>
          </cell>
          <cell r="X415">
            <v>-7.2618897538632154E-3</v>
          </cell>
          <cell r="Y415">
            <v>1.2462473008781672E-2</v>
          </cell>
          <cell r="AC415">
            <v>-2.09433538839221E-2</v>
          </cell>
          <cell r="AD415">
            <v>2.0398858934640884E-2</v>
          </cell>
          <cell r="AF415">
            <v>-4.1036469861865044E-2</v>
          </cell>
          <cell r="AG415">
            <v>4.3892897665500641E-2</v>
          </cell>
          <cell r="AI415">
            <v>-4.8469953238964081E-2</v>
          </cell>
          <cell r="AJ415">
            <v>4.7095714136958122E-2</v>
          </cell>
          <cell r="AL415">
            <v>-0.40433803650853767</v>
          </cell>
          <cell r="AM415">
            <v>0.59625049116449558</v>
          </cell>
          <cell r="AO415">
            <v>-0.74704305825121298</v>
          </cell>
          <cell r="AP415">
            <v>1.2764247952248906</v>
          </cell>
          <cell r="AR415">
            <v>-1.0139478174041312</v>
          </cell>
          <cell r="AS415">
            <v>1.4100788962185842</v>
          </cell>
          <cell r="AU415">
            <v>-0.24812073567950102</v>
          </cell>
          <cell r="AV415">
            <v>0.48665989746364841</v>
          </cell>
          <cell r="AX415">
            <v>-0.46317412279239711</v>
          </cell>
          <cell r="AY415">
            <v>1.045258007345709</v>
          </cell>
          <cell r="BA415">
            <v>-0.65914526118859507</v>
          </cell>
          <cell r="BB415">
            <v>1.1311904070230725</v>
          </cell>
          <cell r="BD415">
            <v>-1.053142928228421</v>
          </cell>
          <cell r="BE415">
            <v>1.0257628338810769</v>
          </cell>
          <cell r="BG415">
            <v>-2.0635313844197207</v>
          </cell>
          <cell r="BH415">
            <v>2.2071677264338447</v>
          </cell>
          <cell r="BJ415">
            <v>-2.4373263598608417</v>
          </cell>
          <cell r="BK415">
            <v>2.3682223281000265</v>
          </cell>
          <cell r="BM415" t="str">
            <v>G3Textiles, Garments and Leather</v>
          </cell>
        </row>
        <row r="416">
          <cell r="G416">
            <v>-9.7560483845882118E-4</v>
          </cell>
          <cell r="H416">
            <v>5.9546707198023796E-3</v>
          </cell>
          <cell r="J416">
            <v>-1.5937355638016015E-3</v>
          </cell>
          <cell r="K416">
            <v>8.5343490354716778E-3</v>
          </cell>
          <cell r="M416">
            <v>-3.3246252569369972E-3</v>
          </cell>
          <cell r="N416">
            <v>8.8495234958827496E-3</v>
          </cell>
          <cell r="R416">
            <v>-1.9357858982402831E-3</v>
          </cell>
          <cell r="S416">
            <v>9.6071105217561126E-3</v>
          </cell>
          <cell r="U416">
            <v>-3.1855322449700907E-3</v>
          </cell>
          <cell r="V416">
            <v>1.7784816503990442E-2</v>
          </cell>
          <cell r="X416">
            <v>-6.6003500105580315E-3</v>
          </cell>
          <cell r="Y416">
            <v>1.8380271445494145E-2</v>
          </cell>
          <cell r="AC416">
            <v>-1.1360758799128234E-4</v>
          </cell>
          <cell r="AD416">
            <v>7.5307451188564301E-3</v>
          </cell>
          <cell r="AF416">
            <v>-1.8043586169369519E-4</v>
          </cell>
          <cell r="AG416">
            <v>5.5043930187821388E-3</v>
          </cell>
          <cell r="AI416">
            <v>-3.1509927066508681E-4</v>
          </cell>
          <cell r="AJ416">
            <v>5.5377357639372349E-3</v>
          </cell>
          <cell r="AL416">
            <v>-5.8277621135126072E-2</v>
          </cell>
          <cell r="AM416">
            <v>0.35570143823935019</v>
          </cell>
          <cell r="AO416">
            <v>-9.5201575182354517E-2</v>
          </cell>
          <cell r="AP416">
            <v>0.50979816839555381</v>
          </cell>
          <cell r="AR416">
            <v>-0.19859603345768304</v>
          </cell>
          <cell r="AS416">
            <v>0.52862507153424654</v>
          </cell>
          <cell r="AU416">
            <v>-4.697404579444342E-2</v>
          </cell>
          <cell r="AV416">
            <v>0.23312746002101226</v>
          </cell>
          <cell r="AX416">
            <v>-7.7300561849803898E-2</v>
          </cell>
          <cell r="AY416">
            <v>0.43156879366858658</v>
          </cell>
          <cell r="BA416">
            <v>-0.16016499755326927</v>
          </cell>
          <cell r="BB416">
            <v>0.44601818485185191</v>
          </cell>
          <cell r="BD416">
            <v>-6.2506591772888781E-2</v>
          </cell>
          <cell r="BE416">
            <v>4.1433958700553912</v>
          </cell>
          <cell r="BG416">
            <v>-9.9275329645610227E-2</v>
          </cell>
          <cell r="BH416">
            <v>3.0285023515238745</v>
          </cell>
          <cell r="BJ416">
            <v>-0.17336677793836203</v>
          </cell>
          <cell r="BK416">
            <v>3.0468474409395299</v>
          </cell>
          <cell r="BM416" t="str">
            <v>NIEsAgriculture, Mining and Quarrying</v>
          </cell>
        </row>
        <row r="417">
          <cell r="G417">
            <v>-4.6670027077198029E-2</v>
          </cell>
          <cell r="H417">
            <v>7.8601726330816746E-2</v>
          </cell>
          <cell r="J417">
            <v>-0.10140588646754622</v>
          </cell>
          <cell r="K417">
            <v>0.28769368678331375</v>
          </cell>
          <cell r="M417">
            <v>-0.19628949835896492</v>
          </cell>
          <cell r="N417">
            <v>0.30528919398784637</v>
          </cell>
          <cell r="R417">
            <v>-2.7721709804609418E-2</v>
          </cell>
          <cell r="S417">
            <v>4.8369226977229118E-2</v>
          </cell>
          <cell r="U417">
            <v>-5.97074911929667E-2</v>
          </cell>
          <cell r="V417">
            <v>0.17445485852658749</v>
          </cell>
          <cell r="X417">
            <v>-0.11621513962745667</v>
          </cell>
          <cell r="Y417">
            <v>0.18477110005915165</v>
          </cell>
          <cell r="AC417">
            <v>-0.13348335493355989</v>
          </cell>
          <cell r="AD417">
            <v>0.30906621366739273</v>
          </cell>
          <cell r="AF417">
            <v>-0.287906713783741</v>
          </cell>
          <cell r="AG417">
            <v>1.1496726796030998</v>
          </cell>
          <cell r="AI417">
            <v>-0.60455446317791939</v>
          </cell>
          <cell r="AJ417">
            <v>1.2000747844576836</v>
          </cell>
          <cell r="AL417">
            <v>-0.4001182522238394</v>
          </cell>
          <cell r="AM417">
            <v>0.67387973247242272</v>
          </cell>
          <cell r="AO417">
            <v>-0.86938766912409693</v>
          </cell>
          <cell r="AP417">
            <v>2.4664972861739174</v>
          </cell>
          <cell r="AR417">
            <v>-1.6828576268740951</v>
          </cell>
          <cell r="AS417">
            <v>2.6173496432557779</v>
          </cell>
          <cell r="AU417">
            <v>-0.39542428461392587</v>
          </cell>
          <cell r="AV417">
            <v>0.6899418221173067</v>
          </cell>
          <cell r="AX417">
            <v>-0.85167156562418911</v>
          </cell>
          <cell r="AY417">
            <v>2.4884355300057739</v>
          </cell>
          <cell r="BA417">
            <v>-1.6577003645299513</v>
          </cell>
          <cell r="BB417">
            <v>2.6355870750104176</v>
          </cell>
          <cell r="BD417">
            <v>-0.41492615996473831</v>
          </cell>
          <cell r="BE417">
            <v>0.96071646742534067</v>
          </cell>
          <cell r="BG417">
            <v>-0.89494324770166855</v>
          </cell>
          <cell r="BH417">
            <v>3.5736985364319169</v>
          </cell>
          <cell r="BJ417">
            <v>-1.8792265299356155</v>
          </cell>
          <cell r="BK417">
            <v>3.7303708933101349</v>
          </cell>
          <cell r="BM417" t="str">
            <v>NIEsElectronics and Machinery</v>
          </cell>
        </row>
        <row r="418">
          <cell r="G418">
            <v>-4.2189254083496053E-2</v>
          </cell>
          <cell r="H418">
            <v>9.4047772407066077E-2</v>
          </cell>
          <cell r="J418">
            <v>-6.4013115043053403E-2</v>
          </cell>
          <cell r="K418">
            <v>0.16711373458383605</v>
          </cell>
          <cell r="M418">
            <v>-0.19077275262679905</v>
          </cell>
          <cell r="N418">
            <v>0.18359391775447875</v>
          </cell>
          <cell r="R418">
            <v>-2.9634561535203829E-2</v>
          </cell>
          <cell r="S418">
            <v>6.7437794350553304E-2</v>
          </cell>
          <cell r="U418">
            <v>-4.4467813015216962E-2</v>
          </cell>
          <cell r="V418">
            <v>0.14494321739766747</v>
          </cell>
          <cell r="X418">
            <v>-0.13941170333418995</v>
          </cell>
          <cell r="Y418">
            <v>0.15787491574883461</v>
          </cell>
          <cell r="AC418">
            <v>-0.12650856046093395</v>
          </cell>
          <cell r="AD418">
            <v>0.35016724115757825</v>
          </cell>
          <cell r="AF418">
            <v>-0.17173234821530059</v>
          </cell>
          <cell r="AG418">
            <v>0.55450644065967936</v>
          </cell>
          <cell r="AI418">
            <v>-0.64848035997965781</v>
          </cell>
          <cell r="AJ418">
            <v>0.59345451063745713</v>
          </cell>
          <cell r="AL418">
            <v>-0.20849243808103088</v>
          </cell>
          <cell r="AM418">
            <v>0.46476880881640492</v>
          </cell>
          <cell r="AO418">
            <v>-0.31634241264551333</v>
          </cell>
          <cell r="AP418">
            <v>0.82584892094217033</v>
          </cell>
          <cell r="AR418">
            <v>-0.94276794360652405</v>
          </cell>
          <cell r="AS418">
            <v>0.90729130820194859</v>
          </cell>
          <cell r="AU418">
            <v>-0.16295928387328623</v>
          </cell>
          <cell r="AV418">
            <v>0.37083776860694245</v>
          </cell>
          <cell r="AX418">
            <v>-0.24452674812693537</v>
          </cell>
          <cell r="AY418">
            <v>0.79703702993395664</v>
          </cell>
          <cell r="BA418">
            <v>-0.76661945248984653</v>
          </cell>
          <cell r="BB418">
            <v>0.86814792860772905</v>
          </cell>
          <cell r="BD418">
            <v>-0.39538383205973832</v>
          </cell>
          <cell r="BE418">
            <v>1.0943960247925162</v>
          </cell>
          <cell r="BG418">
            <v>-0.53672410529839676</v>
          </cell>
          <cell r="BH418">
            <v>1.7330280307594876</v>
          </cell>
          <cell r="BJ418">
            <v>-2.0267296443027036</v>
          </cell>
          <cell r="BK418">
            <v>1.8547544744328388</v>
          </cell>
          <cell r="BM418" t="str">
            <v>NIEsOther</v>
          </cell>
        </row>
        <row r="419">
          <cell r="G419">
            <v>-3.8570470554304848E-2</v>
          </cell>
          <cell r="H419">
            <v>6.5236482847922161E-2</v>
          </cell>
          <cell r="J419">
            <v>-7.1152396681100072E-2</v>
          </cell>
          <cell r="K419">
            <v>0.14975994625456224</v>
          </cell>
          <cell r="M419">
            <v>-0.15363502826676267</v>
          </cell>
          <cell r="N419">
            <v>0.1674524810478033</v>
          </cell>
          <cell r="R419">
            <v>-4.8212489014076709E-2</v>
          </cell>
          <cell r="S419">
            <v>8.2905090761414613E-2</v>
          </cell>
          <cell r="U419">
            <v>-8.872701164409591E-2</v>
          </cell>
          <cell r="V419">
            <v>0.18810232071336941</v>
          </cell>
          <cell r="X419">
            <v>-0.2027243906413787</v>
          </cell>
          <cell r="Y419">
            <v>0.21007570335314085</v>
          </cell>
          <cell r="AC419">
            <v>-2.8728065252369817E-2</v>
          </cell>
          <cell r="AD419">
            <v>4.0501613937923509E-2</v>
          </cell>
          <cell r="AF419">
            <v>-5.3395677705594835E-2</v>
          </cell>
          <cell r="AG419">
            <v>9.6280692867892981E-2</v>
          </cell>
          <cell r="AI419">
            <v>-9.4253693759675627E-2</v>
          </cell>
          <cell r="AJ419">
            <v>0.11051638483183979</v>
          </cell>
          <cell r="AL419">
            <v>-5.8877422541270159E-2</v>
          </cell>
          <cell r="AM419">
            <v>9.95828132388379E-2</v>
          </cell>
          <cell r="AO419">
            <v>-0.1086133942368933</v>
          </cell>
          <cell r="AP419">
            <v>0.22860700190248656</v>
          </cell>
          <cell r="AR419">
            <v>-0.23452227433073378</v>
          </cell>
          <cell r="AS419">
            <v>0.25561447243311286</v>
          </cell>
          <cell r="AU419">
            <v>-6.958975107573398E-2</v>
          </cell>
          <cell r="AV419">
            <v>0.11966494049526226</v>
          </cell>
          <cell r="AX419">
            <v>-0.12806828231173886</v>
          </cell>
          <cell r="AY419">
            <v>0.27150628276812966</v>
          </cell>
          <cell r="BA419">
            <v>-0.29261173132120161</v>
          </cell>
          <cell r="BB419">
            <v>0.3032225923688866</v>
          </cell>
          <cell r="BD419">
            <v>-8.5610937091063211E-2</v>
          </cell>
          <cell r="BE419">
            <v>0.12069664603118614</v>
          </cell>
          <cell r="BG419">
            <v>-0.15912154072440632</v>
          </cell>
          <cell r="BH419">
            <v>0.28692083047664391</v>
          </cell>
          <cell r="BJ419">
            <v>-0.28088028122235942</v>
          </cell>
          <cell r="BK419">
            <v>0.32934383802925549</v>
          </cell>
          <cell r="BM419" t="str">
            <v>NIEsServices</v>
          </cell>
        </row>
        <row r="420">
          <cell r="G420">
            <v>-2.1999777818564326E-3</v>
          </cell>
          <cell r="H420">
            <v>1.5793044585734606E-2</v>
          </cell>
          <cell r="J420">
            <v>-4.4943799148313701E-3</v>
          </cell>
          <cell r="K420">
            <v>3.4949586726725101E-2</v>
          </cell>
          <cell r="M420">
            <v>-7.2342438506893814E-3</v>
          </cell>
          <cell r="N420">
            <v>3.5602649673819542E-2</v>
          </cell>
          <cell r="R420">
            <v>-3.8450731663033366E-3</v>
          </cell>
          <cell r="S420">
            <v>3.4963680431246758E-2</v>
          </cell>
          <cell r="U420">
            <v>-7.9043279401957989E-3</v>
          </cell>
          <cell r="V420">
            <v>7.8161001205444336E-2</v>
          </cell>
          <cell r="X420">
            <v>-1.1927468003705144E-2</v>
          </cell>
          <cell r="Y420">
            <v>7.9278808087110519E-2</v>
          </cell>
          <cell r="AC420">
            <v>-5.3595333592966199E-3</v>
          </cell>
          <cell r="AD420">
            <v>7.559957355260849E-2</v>
          </cell>
          <cell r="AF420">
            <v>-1.1021838756278157E-2</v>
          </cell>
          <cell r="AG420">
            <v>0.16644589602947235</v>
          </cell>
          <cell r="AI420">
            <v>-1.7007367219775915E-2</v>
          </cell>
          <cell r="AJ420">
            <v>0.16800330579280853</v>
          </cell>
          <cell r="AL420">
            <v>-0.23998673298528372</v>
          </cell>
          <cell r="AM420">
            <v>1.7227997506516224</v>
          </cell>
          <cell r="AO420">
            <v>-0.49027383887708992</v>
          </cell>
          <cell r="AP420">
            <v>3.8125099293752527</v>
          </cell>
          <cell r="AR420">
            <v>-0.78915458222528545</v>
          </cell>
          <cell r="AS420">
            <v>3.8837499411605916</v>
          </cell>
          <cell r="AU420">
            <v>-0.27423041207757803</v>
          </cell>
          <cell r="AV420">
            <v>2.4936078138735596</v>
          </cell>
          <cell r="AX420">
            <v>-0.56373624492564611</v>
          </cell>
          <cell r="AY420">
            <v>5.574438415582061</v>
          </cell>
          <cell r="BA420">
            <v>-0.85066637856538252</v>
          </cell>
          <cell r="BB420">
            <v>5.6541603424543068</v>
          </cell>
          <cell r="BD420">
            <v>-0.25583342096157063</v>
          </cell>
          <cell r="BE420">
            <v>3.6086905759530508</v>
          </cell>
          <cell r="BG420">
            <v>-0.52611944459946891</v>
          </cell>
          <cell r="BH420">
            <v>7.9451736059018199</v>
          </cell>
          <cell r="BJ420">
            <v>-0.8118342858781975</v>
          </cell>
          <cell r="BK420">
            <v>8.0195154265198614</v>
          </cell>
          <cell r="BM420" t="str">
            <v>NIEsTextiles, Garments and Leather</v>
          </cell>
        </row>
        <row r="421">
          <cell r="G421">
            <v>-2.8146416298113763E-2</v>
          </cell>
          <cell r="H421">
            <v>3.2353341113775969E-2</v>
          </cell>
          <cell r="J421">
            <v>-4.8357651568949223E-2</v>
          </cell>
          <cell r="K421">
            <v>5.6639363057911396E-2</v>
          </cell>
          <cell r="M421">
            <v>-6.3960313331335783E-2</v>
          </cell>
          <cell r="N421">
            <v>6.2199988402426243E-2</v>
          </cell>
          <cell r="R421">
            <v>-5.7481310795992613E-3</v>
          </cell>
          <cell r="S421">
            <v>2.6067247381433845E-2</v>
          </cell>
          <cell r="U421">
            <v>-1.0786581318825483E-2</v>
          </cell>
          <cell r="V421">
            <v>4.941142164170742E-2</v>
          </cell>
          <cell r="X421">
            <v>-1.3567738700658083E-2</v>
          </cell>
          <cell r="Y421">
            <v>5.1013445947319269E-2</v>
          </cell>
          <cell r="AC421">
            <v>-0.10007915401365608</v>
          </cell>
          <cell r="AD421">
            <v>0.11489490792155266</v>
          </cell>
          <cell r="AF421">
            <v>-0.1768157291226089</v>
          </cell>
          <cell r="AG421">
            <v>0.18626836314797401</v>
          </cell>
          <cell r="AI421">
            <v>-0.21769067784771323</v>
          </cell>
          <cell r="AJ421">
            <v>0.20141442120075226</v>
          </cell>
          <cell r="AL421">
            <v>-0.11944378428947053</v>
          </cell>
          <cell r="AM421">
            <v>0.13729653736758268</v>
          </cell>
          <cell r="AO421">
            <v>-0.20521336860685982</v>
          </cell>
          <cell r="AP421">
            <v>0.2403581255861531</v>
          </cell>
          <cell r="AR421">
            <v>-0.27142573987818797</v>
          </cell>
          <cell r="AS421">
            <v>0.26395552168553871</v>
          </cell>
          <cell r="AU421">
            <v>-1.1463020801904762E-2</v>
          </cell>
          <cell r="AV421">
            <v>5.1983748255547003E-2</v>
          </cell>
          <cell r="AX421">
            <v>-2.1510783996901133E-2</v>
          </cell>
          <cell r="AY421">
            <v>9.8537097760489301E-2</v>
          </cell>
          <cell r="BA421">
            <v>-2.7057015368427313E-2</v>
          </cell>
          <cell r="BB421">
            <v>0.10173188188877086</v>
          </cell>
          <cell r="BD421">
            <v>-0.22653586054512936</v>
          </cell>
          <cell r="BE421">
            <v>0.26007231071028797</v>
          </cell>
          <cell r="BG421">
            <v>-0.40023423208832348</v>
          </cell>
          <cell r="BH421">
            <v>0.42163090159915945</v>
          </cell>
          <cell r="BJ421">
            <v>-0.49275741311877103</v>
          </cell>
          <cell r="BK421">
            <v>0.45591501729406653</v>
          </cell>
          <cell r="BM421" t="str">
            <v>Rest of Dev Asia-OtherAgriculture, Mining and Quarrying</v>
          </cell>
        </row>
        <row r="422">
          <cell r="G422">
            <v>-2.1447525978146587E-4</v>
          </cell>
          <cell r="H422">
            <v>3.1419759034179151E-4</v>
          </cell>
          <cell r="J422">
            <v>-3.3815909409895539E-4</v>
          </cell>
          <cell r="K422">
            <v>6.3864690309856087E-4</v>
          </cell>
          <cell r="M422">
            <v>-6.7244819365441799E-4</v>
          </cell>
          <cell r="N422">
            <v>3.5792593844234943E-3</v>
          </cell>
          <cell r="R422">
            <v>-1.5490702207898721E-4</v>
          </cell>
          <cell r="S422">
            <v>4.553016391582787E-3</v>
          </cell>
          <cell r="U422">
            <v>-2.6729900855571032E-4</v>
          </cell>
          <cell r="V422">
            <v>1.1022103251889348E-2</v>
          </cell>
          <cell r="X422">
            <v>-1.0716962191509083E-2</v>
          </cell>
          <cell r="Y422">
            <v>3.914633858948946E-2</v>
          </cell>
          <cell r="AC422">
            <v>-1.4373067097039893E-4</v>
          </cell>
          <cell r="AD422">
            <v>8.5384960402734578E-4</v>
          </cell>
          <cell r="AF422">
            <v>-2.1899916464462876E-4</v>
          </cell>
          <cell r="AG422">
            <v>1.9866765360347927E-3</v>
          </cell>
          <cell r="AI422">
            <v>-1.6407281800638884E-3</v>
          </cell>
          <cell r="AJ422">
            <v>7.2921805549412966E-3</v>
          </cell>
          <cell r="AL422">
            <v>-3.8526692461770207E-2</v>
          </cell>
          <cell r="AM422">
            <v>5.6440047899517821E-2</v>
          </cell>
          <cell r="AO422">
            <v>-6.0744308853039601E-2</v>
          </cell>
          <cell r="AP422">
            <v>0.11472163666993949</v>
          </cell>
          <cell r="AR422">
            <v>-0.12079344153630654</v>
          </cell>
          <cell r="AS422">
            <v>0.64295073326916863</v>
          </cell>
          <cell r="AU422">
            <v>-8.894862971998865E-3</v>
          </cell>
          <cell r="AV422">
            <v>0.26143719225164258</v>
          </cell>
          <cell r="AX422">
            <v>-1.534848466999683E-2</v>
          </cell>
          <cell r="AY422">
            <v>0.63289640955584392</v>
          </cell>
          <cell r="BA422">
            <v>-0.61537500941022028</v>
          </cell>
          <cell r="BB422">
            <v>2.2478084785041696</v>
          </cell>
          <cell r="BD422">
            <v>-2.8916044789361033E-2</v>
          </cell>
          <cell r="BE422">
            <v>0.17177929544709189</v>
          </cell>
          <cell r="BG422">
            <v>-4.4058721850682249E-2</v>
          </cell>
          <cell r="BH422">
            <v>0.39968384834010656</v>
          </cell>
          <cell r="BJ422">
            <v>-0.33008521578296318</v>
          </cell>
          <cell r="BK422">
            <v>1.4670565309071475</v>
          </cell>
          <cell r="BM422" t="str">
            <v>Rest of Dev Asia-OtherElectronics and Machinery</v>
          </cell>
        </row>
        <row r="423">
          <cell r="G423">
            <v>-1.0066739021567628E-2</v>
          </cell>
          <cell r="H423">
            <v>1.2569207912747515E-2</v>
          </cell>
          <cell r="J423">
            <v>-1.5975756963598542E-2</v>
          </cell>
          <cell r="K423">
            <v>3.3079671029554447E-2</v>
          </cell>
          <cell r="M423">
            <v>-2.6127125813218299E-2</v>
          </cell>
          <cell r="N423">
            <v>4.401012058951892E-2</v>
          </cell>
          <cell r="R423">
            <v>-2.8003133847960271E-3</v>
          </cell>
          <cell r="S423">
            <v>1.1998148525890429E-2</v>
          </cell>
          <cell r="U423">
            <v>-4.7614903378416784E-3</v>
          </cell>
          <cell r="V423">
            <v>8.4731100680073723E-2</v>
          </cell>
          <cell r="X423">
            <v>-9.3493911190307699E-3</v>
          </cell>
          <cell r="Y423">
            <v>9.9781974829966202E-2</v>
          </cell>
          <cell r="AC423">
            <v>-2.5172541834763251E-2</v>
          </cell>
          <cell r="AD423">
            <v>5.1165739430871326E-2</v>
          </cell>
          <cell r="AF423">
            <v>-3.9180240522910026E-2</v>
          </cell>
          <cell r="AG423">
            <v>0.1455960894090822</v>
          </cell>
          <cell r="AI423">
            <v>-6.8816472245089244E-2</v>
          </cell>
          <cell r="AJ423">
            <v>0.1986476902384311</v>
          </cell>
          <cell r="AL423">
            <v>-5.652335751127744E-2</v>
          </cell>
          <cell r="AM423">
            <v>7.057437676328783E-2</v>
          </cell>
          <cell r="AO423">
            <v>-8.9701681987792478E-2</v>
          </cell>
          <cell r="AP423">
            <v>0.18573781121702163</v>
          </cell>
          <cell r="AR423">
            <v>-0.14670022436448263</v>
          </cell>
          <cell r="AS423">
            <v>0.24711078481981272</v>
          </cell>
          <cell r="AU423">
            <v>-2.0399823307535057E-2</v>
          </cell>
          <cell r="AV423">
            <v>8.7404542389656545E-2</v>
          </cell>
          <cell r="AX423">
            <v>-3.4686675462782458E-2</v>
          </cell>
          <cell r="AY423">
            <v>0.61725215895876251</v>
          </cell>
          <cell r="BA423">
            <v>-6.8108779501890468E-2</v>
          </cell>
          <cell r="BB423">
            <v>0.72689530638246336</v>
          </cell>
          <cell r="BD423">
            <v>-0.10735228905724209</v>
          </cell>
          <cell r="BE423">
            <v>0.2182043945051641</v>
          </cell>
          <cell r="BG423">
            <v>-0.16709033730312858</v>
          </cell>
          <cell r="BH423">
            <v>0.62091756877180915</v>
          </cell>
          <cell r="BJ423">
            <v>-0.29347873841457767</v>
          </cell>
          <cell r="BK423">
            <v>0.84716451771188839</v>
          </cell>
          <cell r="BM423" t="str">
            <v>Rest of Dev Asia-OtherOther</v>
          </cell>
        </row>
        <row r="424">
          <cell r="G424">
            <v>-1.4722421083206427E-2</v>
          </cell>
          <cell r="H424">
            <v>1.6712194785213796E-2</v>
          </cell>
          <cell r="J424">
            <v>-2.4062271242655697E-2</v>
          </cell>
          <cell r="K424">
            <v>3.0589436311856844E-2</v>
          </cell>
          <cell r="M424">
            <v>-3.4908401070424588E-2</v>
          </cell>
          <cell r="N424">
            <v>3.8029829040169716E-2</v>
          </cell>
          <cell r="R424">
            <v>-5.7770571274886606E-3</v>
          </cell>
          <cell r="S424">
            <v>9.7485819387657102E-3</v>
          </cell>
          <cell r="U424">
            <v>-1.0067366757539276E-2</v>
          </cell>
          <cell r="V424">
            <v>2.0090813552087639E-2</v>
          </cell>
          <cell r="X424">
            <v>-1.4636114452514448E-2</v>
          </cell>
          <cell r="Y424">
            <v>2.3059306520735845E-2</v>
          </cell>
          <cell r="AC424">
            <v>-1.6405968692083661E-2</v>
          </cell>
          <cell r="AD424">
            <v>1.9734631011942838E-2</v>
          </cell>
          <cell r="AF424">
            <v>-2.7306122200116079E-2</v>
          </cell>
          <cell r="AG424">
            <v>3.5544385635830622E-2</v>
          </cell>
          <cell r="AI424">
            <v>-4.2314301770602469E-2</v>
          </cell>
          <cell r="AJ424">
            <v>4.4870251690099394E-2</v>
          </cell>
          <cell r="AL424">
            <v>-2.550764192104767E-2</v>
          </cell>
          <cell r="AM424">
            <v>2.8955066417866056E-2</v>
          </cell>
          <cell r="AO424">
            <v>-4.1689596785470392E-2</v>
          </cell>
          <cell r="AP424">
            <v>5.299837462871982E-2</v>
          </cell>
          <cell r="AR424">
            <v>-6.0481288336223751E-2</v>
          </cell>
          <cell r="AS424">
            <v>6.5889384360961339E-2</v>
          </cell>
          <cell r="AU424">
            <v>-1.7055372963563627E-2</v>
          </cell>
          <cell r="AV424">
            <v>2.8780345626214465E-2</v>
          </cell>
          <cell r="AX424">
            <v>-2.9721481200836817E-2</v>
          </cell>
          <cell r="AY424">
            <v>5.9313299264746759E-2</v>
          </cell>
          <cell r="BA424">
            <v>-4.3209610917168094E-2</v>
          </cell>
          <cell r="BB424">
            <v>6.80770614368581E-2</v>
          </cell>
          <cell r="BD424">
            <v>-5.2647841998499666E-2</v>
          </cell>
          <cell r="BE424">
            <v>6.3329740225385026E-2</v>
          </cell>
          <cell r="BG424">
            <v>-8.7627157784174084E-2</v>
          </cell>
          <cell r="BH424">
            <v>0.11406429172279983</v>
          </cell>
          <cell r="BJ424">
            <v>-0.13578940175415966</v>
          </cell>
          <cell r="BK424">
            <v>0.14399161462213148</v>
          </cell>
          <cell r="BM424" t="str">
            <v>Rest of Dev Asia-OtherServices</v>
          </cell>
        </row>
        <row r="425">
          <cell r="G425">
            <v>-1.0735957675933605E-4</v>
          </cell>
          <cell r="H425">
            <v>1.3895104348193854E-3</v>
          </cell>
          <cell r="J425">
            <v>-2.0622692318283953E-4</v>
          </cell>
          <cell r="K425">
            <v>4.149328451603651E-3</v>
          </cell>
          <cell r="M425">
            <v>-3.0552364660252351E-4</v>
          </cell>
          <cell r="N425">
            <v>4.2161460150964558E-3</v>
          </cell>
          <cell r="R425">
            <v>-7.8721699537709355E-5</v>
          </cell>
          <cell r="S425">
            <v>3.9136565756052732E-3</v>
          </cell>
          <cell r="U425">
            <v>-1.4685917267343029E-4</v>
          </cell>
          <cell r="V425">
            <v>1.3655641698278487E-2</v>
          </cell>
          <cell r="X425">
            <v>-2.2569901921087876E-4</v>
          </cell>
          <cell r="Y425">
            <v>1.3724395539611578E-2</v>
          </cell>
          <cell r="AC425">
            <v>-2.1449499035952613E-4</v>
          </cell>
          <cell r="AD425">
            <v>9.991310304030776E-3</v>
          </cell>
          <cell r="AF425">
            <v>-3.9953208761289716E-4</v>
          </cell>
          <cell r="AG425">
            <v>3.3179073128849268E-2</v>
          </cell>
          <cell r="AI425">
            <v>-6.9139224069658667E-4</v>
          </cell>
          <cell r="AJ425">
            <v>3.3402433153241873E-2</v>
          </cell>
          <cell r="AL425">
            <v>-3.057166418573299E-2</v>
          </cell>
          <cell r="AM425">
            <v>0.39567635862700079</v>
          </cell>
          <cell r="AO425">
            <v>-5.8725084728451692E-2</v>
          </cell>
          <cell r="AP425">
            <v>1.1815608802472588</v>
          </cell>
          <cell r="AR425">
            <v>-8.7000774469061667E-2</v>
          </cell>
          <cell r="AS425">
            <v>1.2005878191983133</v>
          </cell>
          <cell r="AU425">
            <v>-1.5316445253336535E-2</v>
          </cell>
          <cell r="AV425">
            <v>0.76145849279974709</v>
          </cell>
          <cell r="AX425">
            <v>-2.8573576172925493E-2</v>
          </cell>
          <cell r="AY425">
            <v>2.6569026037182026</v>
          </cell>
          <cell r="BA425">
            <v>-4.3913008633905876E-2</v>
          </cell>
          <cell r="BB425">
            <v>2.6702796579855641</v>
          </cell>
          <cell r="BD425">
            <v>-3.0014985414281735E-2</v>
          </cell>
          <cell r="BE425">
            <v>1.3981167231103486</v>
          </cell>
          <cell r="BG425">
            <v>-5.59078315168961E-2</v>
          </cell>
          <cell r="BH425">
            <v>4.6428562007558769</v>
          </cell>
          <cell r="BJ425">
            <v>-9.6748777140537881E-2</v>
          </cell>
          <cell r="BK425">
            <v>4.6741116993716734</v>
          </cell>
          <cell r="BM425" t="str">
            <v>Rest of Dev Asia-OtherTextiles, Garments and Leather</v>
          </cell>
        </row>
        <row r="426">
          <cell r="G426">
            <v>-3.1935154460370541E-2</v>
          </cell>
          <cell r="H426">
            <v>1.2435535434633493E-2</v>
          </cell>
          <cell r="J426">
            <v>-5.0613099709153175E-2</v>
          </cell>
          <cell r="K426">
            <v>1.875611487776041E-2</v>
          </cell>
          <cell r="M426">
            <v>-5.7499609887599945E-2</v>
          </cell>
          <cell r="N426">
            <v>2.1547508426010609E-2</v>
          </cell>
          <cell r="R426">
            <v>-4.8852290725335479E-2</v>
          </cell>
          <cell r="S426">
            <v>4.6122480882331729E-2</v>
          </cell>
          <cell r="U426">
            <v>-8.4390511270612478E-2</v>
          </cell>
          <cell r="V426">
            <v>6.5876056673005223E-2</v>
          </cell>
          <cell r="X426">
            <v>-9.2145291157066822E-2</v>
          </cell>
          <cell r="Y426">
            <v>6.9322305265814066E-2</v>
          </cell>
          <cell r="AC426">
            <v>-6.9425487890839577E-2</v>
          </cell>
          <cell r="AD426">
            <v>4.1528910398483276E-2</v>
          </cell>
          <cell r="AF426">
            <v>-8.9322291314601898E-2</v>
          </cell>
          <cell r="AG426">
            <v>5.5734502151608467E-2</v>
          </cell>
          <cell r="AI426">
            <v>-0.10383665189146996</v>
          </cell>
          <cell r="AJ426">
            <v>6.1101421713829041E-2</v>
          </cell>
          <cell r="AL426">
            <v>-0.39718054960591731</v>
          </cell>
          <cell r="AM426">
            <v>0.15466193547617749</v>
          </cell>
          <cell r="AO426">
            <v>-0.62947992891928861</v>
          </cell>
          <cell r="AP426">
            <v>0.23327158241445267</v>
          </cell>
          <cell r="AR426">
            <v>-0.7151281101715955</v>
          </cell>
          <cell r="AS426">
            <v>0.26798840913392991</v>
          </cell>
          <cell r="AU426">
            <v>-0.13970391736017759</v>
          </cell>
          <cell r="AV426">
            <v>0.1318974230678186</v>
          </cell>
          <cell r="AX426">
            <v>-0.24133330980973811</v>
          </cell>
          <cell r="AY426">
            <v>0.18838713683260344</v>
          </cell>
          <cell r="BA426">
            <v>-0.2635098160148347</v>
          </cell>
          <cell r="BB426">
            <v>0.19824244599956345</v>
          </cell>
          <cell r="BD426">
            <v>-0.70356053259271112</v>
          </cell>
          <cell r="BE426">
            <v>0.42085555615961456</v>
          </cell>
          <cell r="BG426">
            <v>-0.90519549460731386</v>
          </cell>
          <cell r="BH426">
            <v>0.5648155628265914</v>
          </cell>
          <cell r="BJ426">
            <v>-1.0522845762679316</v>
          </cell>
          <cell r="BK426">
            <v>0.61920412962377724</v>
          </cell>
          <cell r="BM426" t="str">
            <v>WLDAgriculture, Mining and Quarrying</v>
          </cell>
        </row>
        <row r="427">
          <cell r="G427">
            <v>-2.6534057222306728E-2</v>
          </cell>
          <cell r="H427">
            <v>1.5921846032142639E-2</v>
          </cell>
          <cell r="J427">
            <v>-6.0815338045358658E-2</v>
          </cell>
          <cell r="K427">
            <v>3.6968473345041275E-2</v>
          </cell>
          <cell r="M427">
            <v>-0.11427878960967064</v>
          </cell>
          <cell r="N427">
            <v>6.637434009462595E-2</v>
          </cell>
          <cell r="R427">
            <v>-1.7068882007151842E-2</v>
          </cell>
          <cell r="S427">
            <v>9.6485516987740993E-3</v>
          </cell>
          <cell r="U427">
            <v>-3.6484275944530964E-2</v>
          </cell>
          <cell r="V427">
            <v>2.2915922105312347E-2</v>
          </cell>
          <cell r="X427">
            <v>-5.1317784935235977E-2</v>
          </cell>
          <cell r="Y427">
            <v>2.9277435503900051E-2</v>
          </cell>
          <cell r="AC427">
            <v>-0.27882955968379974</v>
          </cell>
          <cell r="AD427">
            <v>0.12522860616445541</v>
          </cell>
          <cell r="AF427">
            <v>-0.65276962518692017</v>
          </cell>
          <cell r="AG427">
            <v>0.3171095997095108</v>
          </cell>
          <cell r="AI427">
            <v>-1.0109297186136246</v>
          </cell>
          <cell r="AJ427">
            <v>0.41626851260662079</v>
          </cell>
          <cell r="AL427">
            <v>-0.69039465620247575</v>
          </cell>
          <cell r="AM427">
            <v>0.41427352497863701</v>
          </cell>
          <cell r="AO427">
            <v>-1.5823657893661787</v>
          </cell>
          <cell r="AP427">
            <v>0.9618897039207237</v>
          </cell>
          <cell r="AR427">
            <v>-2.9734414531026134</v>
          </cell>
          <cell r="AS427">
            <v>1.7270065156779577</v>
          </cell>
          <cell r="AU427">
            <v>-0.81076803058157576</v>
          </cell>
          <cell r="AV427">
            <v>0.45830402105433005</v>
          </cell>
          <cell r="AX427">
            <v>-1.7329948465487091</v>
          </cell>
          <cell r="AY427">
            <v>1.0885011113498881</v>
          </cell>
          <cell r="BA427">
            <v>-2.4375831649850834</v>
          </cell>
          <cell r="BB427">
            <v>1.3906715574007886</v>
          </cell>
          <cell r="BD427">
            <v>-1.54586416254693</v>
          </cell>
          <cell r="BE427">
            <v>0.69428225118910425</v>
          </cell>
          <cell r="BG427">
            <v>-3.619032254399392</v>
          </cell>
          <cell r="BH427">
            <v>1.7580932464493528</v>
          </cell>
          <cell r="BJ427">
            <v>-5.6047143087363702</v>
          </cell>
          <cell r="BK427">
            <v>2.307842024945383</v>
          </cell>
          <cell r="BM427" t="str">
            <v>WLDElectronics and Machinery</v>
          </cell>
        </row>
        <row r="428">
          <cell r="G428">
            <v>-6.1465395265258849E-2</v>
          </cell>
          <cell r="H428">
            <v>2.9686056252103299E-2</v>
          </cell>
          <cell r="J428">
            <v>-0.10032316227443516</v>
          </cell>
          <cell r="K428">
            <v>4.6320900553837419E-2</v>
          </cell>
          <cell r="M428">
            <v>-0.18349388847127557</v>
          </cell>
          <cell r="N428">
            <v>8.648852608166635E-2</v>
          </cell>
          <cell r="R428">
            <v>-3.4521142719313502E-2</v>
          </cell>
          <cell r="S428">
            <v>2.0617447997210547E-2</v>
          </cell>
          <cell r="U428">
            <v>-6.0506324283778667E-2</v>
          </cell>
          <cell r="V428">
            <v>3.626696381252259E-2</v>
          </cell>
          <cell r="X428">
            <v>-9.0521909878589213E-2</v>
          </cell>
          <cell r="Y428">
            <v>4.6571932616643608E-2</v>
          </cell>
          <cell r="AC428">
            <v>-0.38713696217018878</v>
          </cell>
          <cell r="AD428">
            <v>0.20164506025321316</v>
          </cell>
          <cell r="AF428">
            <v>-0.54082448039844166</v>
          </cell>
          <cell r="AG428">
            <v>0.29482170348637737</v>
          </cell>
          <cell r="AI428">
            <v>-1.1771224866970442</v>
          </cell>
          <cell r="AJ428">
            <v>0.41437176914769225</v>
          </cell>
          <cell r="AL428">
            <v>-0.29886583372837666</v>
          </cell>
          <cell r="AM428">
            <v>0.14434378748568805</v>
          </cell>
          <cell r="AO428">
            <v>-0.48780562470999378</v>
          </cell>
          <cell r="AP428">
            <v>0.22522810604777038</v>
          </cell>
          <cell r="AR428">
            <v>-0.89221022211543377</v>
          </cell>
          <cell r="AS428">
            <v>0.4205368784140171</v>
          </cell>
          <cell r="AU428">
            <v>-0.20494806330337337</v>
          </cell>
          <cell r="AV428">
            <v>0.12240342307447076</v>
          </cell>
          <cell r="AX428">
            <v>-0.3592191046627356</v>
          </cell>
          <cell r="AY428">
            <v>0.21531280281494239</v>
          </cell>
          <cell r="BA428">
            <v>-0.53741819229407883</v>
          </cell>
          <cell r="BB428">
            <v>0.27649222019340286</v>
          </cell>
          <cell r="BD428">
            <v>-0.96910334653827479</v>
          </cell>
          <cell r="BE428">
            <v>0.50476942735939234</v>
          </cell>
          <cell r="BG428">
            <v>-1.3538227166579564</v>
          </cell>
          <cell r="BH428">
            <v>0.73801452044034344</v>
          </cell>
          <cell r="BJ428">
            <v>-2.9466402142249501</v>
          </cell>
          <cell r="BK428">
            <v>1.0372790702828338</v>
          </cell>
          <cell r="BM428" t="str">
            <v>WLDOther</v>
          </cell>
        </row>
        <row r="429">
          <cell r="G429">
            <v>-5.6255501560372068E-2</v>
          </cell>
          <cell r="H429">
            <v>2.7754000297136372E-2</v>
          </cell>
          <cell r="J429">
            <v>-0.10437628248837427</v>
          </cell>
          <cell r="K429">
            <v>5.1231546225608326E-2</v>
          </cell>
          <cell r="M429">
            <v>-0.16938971179479267</v>
          </cell>
          <cell r="N429">
            <v>8.3447433906258084E-2</v>
          </cell>
          <cell r="R429">
            <v>-5.4730515847040806E-2</v>
          </cell>
          <cell r="S429">
            <v>2.0911327294015791E-2</v>
          </cell>
          <cell r="U429">
            <v>-0.1134963945223717</v>
          </cell>
          <cell r="V429">
            <v>4.5738367243757239E-2</v>
          </cell>
          <cell r="X429">
            <v>-0.14157178527239012</v>
          </cell>
          <cell r="Y429">
            <v>5.6469825096428394E-2</v>
          </cell>
          <cell r="AC429">
            <v>-2.8534406911603583E-2</v>
          </cell>
          <cell r="AD429">
            <v>2.2544843386185676E-2</v>
          </cell>
          <cell r="AF429">
            <v>-7.0141663444701408E-2</v>
          </cell>
          <cell r="AG429">
            <v>4.639745072745427E-2</v>
          </cell>
          <cell r="AI429">
            <v>-0.10809683188563213</v>
          </cell>
          <cell r="AJ429">
            <v>6.4038190594146727E-2</v>
          </cell>
          <cell r="AL429">
            <v>-8.4471377378809165E-2</v>
          </cell>
          <cell r="AM429">
            <v>4.1674477479416196E-2</v>
          </cell>
          <cell r="AO429">
            <v>-0.15672793065422527</v>
          </cell>
          <cell r="AP429">
            <v>7.6927574279628305E-2</v>
          </cell>
          <cell r="AR429">
            <v>-0.25434991906969356</v>
          </cell>
          <cell r="AS429">
            <v>0.12530187244396052</v>
          </cell>
          <cell r="AU429">
            <v>-0.12464872493073705</v>
          </cell>
          <cell r="AV429">
            <v>4.7625538394214163E-2</v>
          </cell>
          <cell r="AX429">
            <v>-0.25848798686618696</v>
          </cell>
          <cell r="AY429">
            <v>0.10416911057958513</v>
          </cell>
          <cell r="BA429">
            <v>-0.32242967652068383</v>
          </cell>
          <cell r="BB429">
            <v>0.12861000095456102</v>
          </cell>
          <cell r="BD429">
            <v>-0.101377203163904</v>
          </cell>
          <cell r="BE429">
            <v>8.0097447805383526E-2</v>
          </cell>
          <cell r="BG429">
            <v>-0.24919970081438997</v>
          </cell>
          <cell r="BH429">
            <v>0.16484112682824362</v>
          </cell>
          <cell r="BJ429">
            <v>-0.38404703911991189</v>
          </cell>
          <cell r="BK429">
            <v>0.22751524775766857</v>
          </cell>
          <cell r="BM429" t="str">
            <v>WLDServices</v>
          </cell>
        </row>
        <row r="430">
          <cell r="G430">
            <v>-9.5430896617472172E-3</v>
          </cell>
          <cell r="H430">
            <v>5.2912838291376829E-3</v>
          </cell>
          <cell r="J430">
            <v>-2.0539490971714258E-2</v>
          </cell>
          <cell r="K430">
            <v>1.1521663516759872E-2</v>
          </cell>
          <cell r="M430">
            <v>-2.160295657813549E-2</v>
          </cell>
          <cell r="N430">
            <v>1.1950966902077198E-2</v>
          </cell>
          <cell r="R430">
            <v>-1.794843515381217E-2</v>
          </cell>
          <cell r="S430">
            <v>1.0512134758755565E-2</v>
          </cell>
          <cell r="U430">
            <v>-3.8691142573952675E-2</v>
          </cell>
          <cell r="V430">
            <v>2.3600916378200054E-2</v>
          </cell>
          <cell r="X430">
            <v>-4.0180088952183723E-2</v>
          </cell>
          <cell r="Y430">
            <v>2.4050668347626925E-2</v>
          </cell>
          <cell r="AC430">
            <v>-0.1054464690387249</v>
          </cell>
          <cell r="AD430">
            <v>5.07997777312994E-2</v>
          </cell>
          <cell r="AF430">
            <v>-0.22639191895723343</v>
          </cell>
          <cell r="AG430">
            <v>0.11134432256221771</v>
          </cell>
          <cell r="AI430">
            <v>-0.2324129194021225</v>
          </cell>
          <cell r="AJ430">
            <v>0.11371240019798279</v>
          </cell>
          <cell r="AL430">
            <v>-1.0014926519256482</v>
          </cell>
          <cell r="AM430">
            <v>0.55528995974708095</v>
          </cell>
          <cell r="AO430">
            <v>-2.1555020450996047</v>
          </cell>
          <cell r="AP430">
            <v>1.2091326560880511</v>
          </cell>
          <cell r="AR430">
            <v>-2.26710667506297</v>
          </cell>
          <cell r="AS430">
            <v>1.2541855897899639</v>
          </cell>
          <cell r="AU430">
            <v>-0.82535661395741189</v>
          </cell>
          <cell r="AV430">
            <v>0.48339924208421636</v>
          </cell>
          <cell r="AX430">
            <v>-1.7792074992230398</v>
          </cell>
          <cell r="AY430">
            <v>1.0852852775895581</v>
          </cell>
          <cell r="BA430">
            <v>-1.8476765178628018</v>
          </cell>
          <cell r="BB430">
            <v>1.1059670673626345</v>
          </cell>
          <cell r="BD430">
            <v>-2.6358914833452616</v>
          </cell>
          <cell r="BE430">
            <v>1.2698642514865908</v>
          </cell>
          <cell r="BG430">
            <v>-5.6592177672484194</v>
          </cell>
          <cell r="BH430">
            <v>2.7833227061667984</v>
          </cell>
          <cell r="BJ430">
            <v>-5.8097273474987796</v>
          </cell>
          <cell r="BK430">
            <v>2.8425185780524775</v>
          </cell>
          <cell r="BM430" t="str">
            <v>WLDTextiles, Garments and Leather</v>
          </cell>
        </row>
        <row r="431">
          <cell r="G431">
            <v>-3.4243992064148188E-2</v>
          </cell>
          <cell r="H431">
            <v>4.6154573559761047E-2</v>
          </cell>
          <cell r="J431">
            <v>-5.6346605531871319E-2</v>
          </cell>
          <cell r="K431">
            <v>7.1127299219369888E-2</v>
          </cell>
          <cell r="M431">
            <v>-7.946042250841856E-2</v>
          </cell>
          <cell r="N431">
            <v>8.0408073961734772E-2</v>
          </cell>
          <cell r="R431">
            <v>-3.3118604682385921E-2</v>
          </cell>
          <cell r="S431">
            <v>9.8326969426125288E-2</v>
          </cell>
          <cell r="U431">
            <v>-5.3446860052645206E-2</v>
          </cell>
          <cell r="V431">
            <v>0.12719461880624294</v>
          </cell>
          <cell r="X431">
            <v>-6.782216764986515E-2</v>
          </cell>
          <cell r="Y431">
            <v>0.13497447595000267</v>
          </cell>
          <cell r="AC431">
            <v>-6.2195059144869447E-2</v>
          </cell>
          <cell r="AD431">
            <v>0.10185713320970535</v>
          </cell>
          <cell r="AF431">
            <v>-0.10265036369673908</v>
          </cell>
          <cell r="AG431">
            <v>0.15439565479755402</v>
          </cell>
          <cell r="AI431">
            <v>-0.14700494334101677</v>
          </cell>
          <cell r="AJ431">
            <v>0.17160186544060707</v>
          </cell>
          <cell r="AL431">
            <v>-0.15573410130640913</v>
          </cell>
          <cell r="AM431">
            <v>0.20990079138685655</v>
          </cell>
          <cell r="AO431">
            <v>-0.25625189836905193</v>
          </cell>
          <cell r="AP431">
            <v>0.3234712238436025</v>
          </cell>
          <cell r="AR431">
            <v>-0.361368425316622</v>
          </cell>
          <cell r="AS431">
            <v>0.36567813451049902</v>
          </cell>
          <cell r="AU431">
            <v>-6.187458152597395E-2</v>
          </cell>
          <cell r="AV431">
            <v>0.18370158236752257</v>
          </cell>
          <cell r="AX431">
            <v>-9.9853303946513775E-2</v>
          </cell>
          <cell r="AY431">
            <v>0.23763422059800018</v>
          </cell>
          <cell r="BA431">
            <v>-0.12671029718083923</v>
          </cell>
          <cell r="BB431">
            <v>0.25216911449581014</v>
          </cell>
          <cell r="BD431">
            <v>-0.20502022330506453</v>
          </cell>
          <cell r="BE431">
            <v>0.33576255868212557</v>
          </cell>
          <cell r="BG431">
            <v>-0.33837736914810218</v>
          </cell>
          <cell r="BH431">
            <v>0.50895090476873328</v>
          </cell>
          <cell r="BJ431">
            <v>-0.48458811238560939</v>
          </cell>
          <cell r="BK431">
            <v>0.5656695765856683</v>
          </cell>
          <cell r="BM431" t="str">
            <v>RoWAgriculture, Mining and Quarrying</v>
          </cell>
        </row>
        <row r="432">
          <cell r="G432">
            <v>-6.7081025335937738E-3</v>
          </cell>
          <cell r="H432">
            <v>6.3936312217265368E-3</v>
          </cell>
          <cell r="J432">
            <v>-1.3774393359199166E-2</v>
          </cell>
          <cell r="K432">
            <v>1.4239601325243711E-2</v>
          </cell>
          <cell r="M432">
            <v>-2.4228610098361969E-2</v>
          </cell>
          <cell r="N432">
            <v>2.4816605262458324E-2</v>
          </cell>
          <cell r="R432">
            <v>-4.6311088954098523E-3</v>
          </cell>
          <cell r="S432">
            <v>4.1385256336070597E-3</v>
          </cell>
          <cell r="U432">
            <v>-9.6614427166059613E-3</v>
          </cell>
          <cell r="V432">
            <v>9.4133177772164345E-3</v>
          </cell>
          <cell r="X432">
            <v>-1.6970058903098106E-2</v>
          </cell>
          <cell r="Y432">
            <v>1.6129315597936511E-2</v>
          </cell>
          <cell r="AC432">
            <v>-3.4977598581463099E-2</v>
          </cell>
          <cell r="AD432">
            <v>4.2636489495635033E-2</v>
          </cell>
          <cell r="AF432">
            <v>-7.3933531297370791E-2</v>
          </cell>
          <cell r="AG432">
            <v>9.5189517363905907E-2</v>
          </cell>
          <cell r="AI432">
            <v>-0.13888613972812891</v>
          </cell>
          <cell r="AJ432">
            <v>0.14500071853399277</v>
          </cell>
          <cell r="AL432">
            <v>-0.24591137824261278</v>
          </cell>
          <cell r="AM432">
            <v>0.23438321907513426</v>
          </cell>
          <cell r="AO432">
            <v>-0.50495353022009803</v>
          </cell>
          <cell r="AP432">
            <v>0.52200752298877562</v>
          </cell>
          <cell r="AR432">
            <v>-0.88819317718435531</v>
          </cell>
          <cell r="AS432">
            <v>0.90974840841089133</v>
          </cell>
          <cell r="AU432">
            <v>-0.26966655800026057</v>
          </cell>
          <cell r="AV432">
            <v>0.24098374450162771</v>
          </cell>
          <cell r="AX432">
            <v>-0.56257973231554548</v>
          </cell>
          <cell r="AY432">
            <v>0.54813157316612093</v>
          </cell>
          <cell r="BA432">
            <v>-0.98815585571652709</v>
          </cell>
          <cell r="BB432">
            <v>0.93919990188667757</v>
          </cell>
          <cell r="BD432">
            <v>-0.29481974193326188</v>
          </cell>
          <cell r="BE432">
            <v>0.35937512407455696</v>
          </cell>
          <cell r="BG432">
            <v>-0.62317213020042139</v>
          </cell>
          <cell r="BH432">
            <v>0.80233492526989236</v>
          </cell>
          <cell r="BJ432">
            <v>-1.1706457142101818</v>
          </cell>
          <cell r="BK432">
            <v>1.2221843737718689</v>
          </cell>
          <cell r="BM432" t="str">
            <v>RoWElectronics and Machinery</v>
          </cell>
        </row>
        <row r="433">
          <cell r="G433">
            <v>-1.8422939552692696E-2</v>
          </cell>
          <cell r="H433">
            <v>2.8188222699100152E-2</v>
          </cell>
          <cell r="J433">
            <v>-3.0648594547528774E-2</v>
          </cell>
          <cell r="K433">
            <v>4.6159987163264304E-2</v>
          </cell>
          <cell r="M433">
            <v>-5.1327202934771776E-2</v>
          </cell>
          <cell r="N433">
            <v>6.3378982653375715E-2</v>
          </cell>
          <cell r="R433">
            <v>-1.2349178068689071E-2</v>
          </cell>
          <cell r="S433">
            <v>2.1171930071432143E-2</v>
          </cell>
          <cell r="U433">
            <v>-2.047988076810725E-2</v>
          </cell>
          <cell r="V433">
            <v>3.353391558630392E-2</v>
          </cell>
          <cell r="X433">
            <v>-3.3659981389064342E-2</v>
          </cell>
          <cell r="Y433">
            <v>4.3986260483507067E-2</v>
          </cell>
          <cell r="AC433">
            <v>-5.8715226499771234E-2</v>
          </cell>
          <cell r="AD433">
            <v>0.1559766611608211</v>
          </cell>
          <cell r="AF433">
            <v>-9.0739736253453884E-2</v>
          </cell>
          <cell r="AG433">
            <v>0.23640661149693187</v>
          </cell>
          <cell r="AI433">
            <v>-0.1467983823386021</v>
          </cell>
          <cell r="AJ433">
            <v>0.29062990406237077</v>
          </cell>
          <cell r="AL433">
            <v>-8.7733733381277573E-2</v>
          </cell>
          <cell r="AM433">
            <v>0.13423797042277472</v>
          </cell>
          <cell r="AO433">
            <v>-0.14595475466078672</v>
          </cell>
          <cell r="AP433">
            <v>0.21982311753680528</v>
          </cell>
          <cell r="AR433">
            <v>-0.24443043546912235</v>
          </cell>
          <cell r="AS433">
            <v>0.30182342780770627</v>
          </cell>
          <cell r="AU433">
            <v>-9.8788236790625733E-2</v>
          </cell>
          <cell r="AV433">
            <v>0.16936654646791693</v>
          </cell>
          <cell r="AX433">
            <v>-0.16383044276389894</v>
          </cell>
          <cell r="AY433">
            <v>0.26825723744773183</v>
          </cell>
          <cell r="BA433">
            <v>-0.26926571091090695</v>
          </cell>
          <cell r="BB433">
            <v>0.35187160570599157</v>
          </cell>
          <cell r="BD433">
            <v>-0.19535345729176701</v>
          </cell>
          <cell r="BE433">
            <v>0.51895533460492727</v>
          </cell>
          <cell r="BG433">
            <v>-0.3019033093728144</v>
          </cell>
          <cell r="BH433">
            <v>0.78655659929604749</v>
          </cell>
          <cell r="BJ433">
            <v>-0.48841796624588207</v>
          </cell>
          <cell r="BK433">
            <v>0.96696478810619757</v>
          </cell>
          <cell r="BM433" t="str">
            <v>RoWOther</v>
          </cell>
        </row>
        <row r="434">
          <cell r="G434">
            <v>-2.0405952156579588E-2</v>
          </cell>
          <cell r="H434">
            <v>2.6156689553317847E-2</v>
          </cell>
          <cell r="J434">
            <v>-3.5726191388675943E-2</v>
          </cell>
          <cell r="K434">
            <v>4.7868568472040351E-2</v>
          </cell>
          <cell r="M434">
            <v>-6.2688380872714333E-2</v>
          </cell>
          <cell r="N434">
            <v>6.4978648362739477E-2</v>
          </cell>
          <cell r="R434">
            <v>-1.1449023868408403E-2</v>
          </cell>
          <cell r="S434">
            <v>1.5096405999429408E-2</v>
          </cell>
          <cell r="U434">
            <v>-2.0019145471451338E-2</v>
          </cell>
          <cell r="V434">
            <v>2.7818327016575495E-2</v>
          </cell>
          <cell r="X434">
            <v>-3.5307749603816774E-2</v>
          </cell>
          <cell r="Y434">
            <v>3.7339771733968519E-2</v>
          </cell>
          <cell r="AC434">
            <v>-1.43352414797846E-2</v>
          </cell>
          <cell r="AD434">
            <v>1.6774604381680547E-2</v>
          </cell>
          <cell r="AF434">
            <v>-2.5004061442814418E-2</v>
          </cell>
          <cell r="AG434">
            <v>3.3249686769522668E-2</v>
          </cell>
          <cell r="AI434">
            <v>-4.5235414441776811E-2</v>
          </cell>
          <cell r="AJ434">
            <v>4.548548744423897E-2</v>
          </cell>
          <cell r="AL434">
            <v>-3.8411471156743357E-2</v>
          </cell>
          <cell r="AM434">
            <v>4.9236463881897473E-2</v>
          </cell>
          <cell r="AO434">
            <v>-6.7249769064265053E-2</v>
          </cell>
          <cell r="AP434">
            <v>9.0106167213839655E-2</v>
          </cell>
          <cell r="AR434">
            <v>-0.11800247865321005</v>
          </cell>
          <cell r="AS434">
            <v>0.12231360037687647</v>
          </cell>
          <cell r="AU434">
            <v>-3.6026534644362361E-2</v>
          </cell>
          <cell r="AV434">
            <v>4.7503717346989001E-2</v>
          </cell>
          <cell r="AX434">
            <v>-6.2994054879023736E-2</v>
          </cell>
          <cell r="AY434">
            <v>8.753566535713582E-2</v>
          </cell>
          <cell r="BA434">
            <v>-0.11110256026509682</v>
          </cell>
          <cell r="BB434">
            <v>0.11749670499843291</v>
          </cell>
          <cell r="BD434">
            <v>-6.1206320539562188E-2</v>
          </cell>
          <cell r="BE434">
            <v>7.1621521978359526E-2</v>
          </cell>
          <cell r="BG434">
            <v>-0.10675834108675251</v>
          </cell>
          <cell r="BH434">
            <v>0.14196419286869408</v>
          </cell>
          <cell r="BJ434">
            <v>-0.19313893525740133</v>
          </cell>
          <cell r="BK434">
            <v>0.19420665695351466</v>
          </cell>
          <cell r="BM434" t="str">
            <v>RoWServices</v>
          </cell>
        </row>
        <row r="435">
          <cell r="G435">
            <v>-9.3388662207871675E-4</v>
          </cell>
          <cell r="H435">
            <v>4.2816085042431951E-3</v>
          </cell>
          <cell r="J435">
            <v>-1.8473815871402621E-3</v>
          </cell>
          <cell r="K435">
            <v>8.5259065963327885E-3</v>
          </cell>
          <cell r="M435">
            <v>-2.4316938361153007E-3</v>
          </cell>
          <cell r="N435">
            <v>8.9227664284408092E-3</v>
          </cell>
          <cell r="R435">
            <v>-4.6774710062891245E-4</v>
          </cell>
          <cell r="S435">
            <v>1.8865542951971292E-3</v>
          </cell>
          <cell r="U435">
            <v>-9.3148203450255096E-4</v>
          </cell>
          <cell r="V435">
            <v>3.7617410998791456E-3</v>
          </cell>
          <cell r="X435">
            <v>-1.2092503602616489E-3</v>
          </cell>
          <cell r="Y435">
            <v>3.9507219335064292E-3</v>
          </cell>
          <cell r="AC435">
            <v>-4.5962580479681492E-3</v>
          </cell>
          <cell r="AD435">
            <v>3.4877968952059746E-2</v>
          </cell>
          <cell r="AF435">
            <v>-9.1749427374452353E-3</v>
          </cell>
          <cell r="AG435">
            <v>6.9891005754470825E-2</v>
          </cell>
          <cell r="AI435">
            <v>-1.1852039955556393E-2</v>
          </cell>
          <cell r="AJ435">
            <v>7.1773778647184372E-2</v>
          </cell>
          <cell r="AL435">
            <v>-8.050303408385498E-2</v>
          </cell>
          <cell r="AM435">
            <v>0.3690838557935357</v>
          </cell>
          <cell r="AO435">
            <v>-0.15924826350377158</v>
          </cell>
          <cell r="AP435">
            <v>0.73495147386583881</v>
          </cell>
          <cell r="AR435">
            <v>-0.20961723526412152</v>
          </cell>
          <cell r="AS435">
            <v>0.76916164438909962</v>
          </cell>
          <cell r="AU435">
            <v>-9.8019665165328312E-2</v>
          </cell>
          <cell r="AV435">
            <v>0.39534060196802917</v>
          </cell>
          <cell r="AX435">
            <v>-0.19519855282201864</v>
          </cell>
          <cell r="AY435">
            <v>0.78829906706644826</v>
          </cell>
          <cell r="BA435">
            <v>-0.25340684154862481</v>
          </cell>
          <cell r="BB435">
            <v>0.82790131796208088</v>
          </cell>
          <cell r="BD435">
            <v>-0.10632581588855923</v>
          </cell>
          <cell r="BE435">
            <v>0.80683644535644827</v>
          </cell>
          <cell r="BG435">
            <v>-0.21224510506343872</v>
          </cell>
          <cell r="BH435">
            <v>1.6167974322941221</v>
          </cell>
          <cell r="BJ435">
            <v>-0.27417473193773767</v>
          </cell>
          <cell r="BK435">
            <v>1.6603518545788167</v>
          </cell>
          <cell r="BM435" t="str">
            <v>RoWTextiles, Garments and Leather</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i.org/10.18111/9789284421138" TargetMode="External"/><Relationship Id="rId2" Type="http://schemas.openxmlformats.org/officeDocument/2006/relationships/hyperlink" Target="https://webunwto.s3.eu-west-1.amazonaws.com/s3fs-public/2020-03/UNWTO-Impact-Assessment-COVID19.pdf" TargetMode="External"/><Relationship Id="rId1" Type="http://schemas.openxmlformats.org/officeDocument/2006/relationships/hyperlink" Target="https://www.iata.org/en/iata-repository/publications/economic-reports/coronavirus-updated-impact-assess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9A0B8-23CD-4E71-8FEA-10BD84A39877}">
  <sheetPr codeName="Sheet1">
    <tabColor rgb="FFFFFF00"/>
  </sheetPr>
  <dimension ref="A1:H61"/>
  <sheetViews>
    <sheetView showGridLines="0" tabSelected="1" zoomScaleNormal="100" workbookViewId="0">
      <selection activeCell="E14" sqref="E14"/>
    </sheetView>
  </sheetViews>
  <sheetFormatPr baseColWidth="10" defaultColWidth="8.83203125" defaultRowHeight="15"/>
  <cols>
    <col min="1" max="1" width="8.83203125" style="5"/>
    <col min="2" max="2" width="3" customWidth="1"/>
    <col min="3" max="3" width="128" customWidth="1"/>
    <col min="5" max="5" width="8.83203125" customWidth="1"/>
    <col min="6" max="6" width="45.1640625" customWidth="1"/>
    <col min="7" max="7" width="38.5" bestFit="1" customWidth="1"/>
  </cols>
  <sheetData>
    <row r="1" spans="2:8" s="5" customFormat="1">
      <c r="B1" s="11"/>
      <c r="C1" s="11"/>
    </row>
    <row r="2" spans="2:8" s="5" customFormat="1">
      <c r="B2" s="11"/>
      <c r="C2" s="11"/>
    </row>
    <row r="3" spans="2:8" s="5" customFormat="1">
      <c r="B3" s="11"/>
      <c r="C3" s="11"/>
    </row>
    <row r="4" spans="2:8" s="5" customFormat="1">
      <c r="B4" s="11"/>
      <c r="C4" s="11"/>
    </row>
    <row r="5" spans="2:8" s="5" customFormat="1">
      <c r="B5" s="11"/>
      <c r="C5" s="11"/>
    </row>
    <row r="6" spans="2:8" s="5" customFormat="1">
      <c r="B6" s="3" t="s">
        <v>2</v>
      </c>
      <c r="C6" s="4"/>
    </row>
    <row r="7" spans="2:8" s="5" customFormat="1">
      <c r="B7" s="6" t="s">
        <v>252</v>
      </c>
      <c r="C7" s="7"/>
    </row>
    <row r="8" spans="2:8" s="5" customFormat="1" ht="23.5" customHeight="1">
      <c r="B8" s="68" t="s">
        <v>278</v>
      </c>
      <c r="C8" s="69"/>
      <c r="E8" s="8"/>
      <c r="F8" s="8"/>
      <c r="G8" s="8"/>
      <c r="H8" s="9"/>
    </row>
    <row r="9" spans="2:8" s="5" customFormat="1" ht="23.5" customHeight="1">
      <c r="B9" s="70"/>
      <c r="C9" s="71"/>
    </row>
    <row r="10" spans="2:8" s="5" customFormat="1" ht="15.75" customHeight="1">
      <c r="B10" s="70"/>
      <c r="C10" s="71"/>
    </row>
    <row r="11" spans="2:8" s="5" customFormat="1" ht="38.5" customHeight="1">
      <c r="B11" s="70"/>
      <c r="C11" s="71"/>
    </row>
    <row r="12" spans="2:8" s="5" customFormat="1" ht="24" hidden="1" customHeight="1">
      <c r="B12" s="72"/>
      <c r="C12" s="73"/>
      <c r="F12" s="10"/>
    </row>
    <row r="13" spans="2:8" s="5" customFormat="1" ht="14.5" customHeight="1">
      <c r="B13"/>
      <c r="C13" s="11"/>
    </row>
    <row r="14" spans="2:8" s="5" customFormat="1">
      <c r="B14"/>
      <c r="C14" s="12" t="s">
        <v>3</v>
      </c>
    </row>
    <row r="15" spans="2:8" s="5" customFormat="1" ht="15.75" customHeight="1">
      <c r="B15"/>
      <c r="C15" s="13" t="s">
        <v>4</v>
      </c>
    </row>
    <row r="16" spans="2:8" s="5" customFormat="1" ht="15.75" customHeight="1">
      <c r="B16"/>
      <c r="C16" s="14" t="s">
        <v>5</v>
      </c>
    </row>
    <row r="17" spans="2:3" s="5" customFormat="1">
      <c r="B17"/>
      <c r="C17" s="15" t="s">
        <v>6</v>
      </c>
    </row>
    <row r="18" spans="2:3" s="5" customFormat="1">
      <c r="B18"/>
      <c r="C18" s="14" t="s">
        <v>7</v>
      </c>
    </row>
    <row r="19" spans="2:3" s="5" customFormat="1">
      <c r="B19"/>
      <c r="C19" s="15" t="s">
        <v>8</v>
      </c>
    </row>
    <row r="20" spans="2:3" s="5" customFormat="1">
      <c r="B20" s="16"/>
      <c r="C20" s="14" t="s">
        <v>9</v>
      </c>
    </row>
    <row r="21" spans="2:3" s="5" customFormat="1">
      <c r="B21" s="11"/>
      <c r="C21" s="14" t="s">
        <v>10</v>
      </c>
    </row>
    <row r="22" spans="2:3" s="5" customFormat="1">
      <c r="B22" s="11"/>
      <c r="C22" s="14" t="s">
        <v>11</v>
      </c>
    </row>
    <row r="23" spans="2:3" s="5" customFormat="1">
      <c r="B23" s="11"/>
      <c r="C23" s="14" t="s">
        <v>12</v>
      </c>
    </row>
    <row r="24" spans="2:3" s="5" customFormat="1">
      <c r="B24" s="11"/>
      <c r="C24" s="14" t="s">
        <v>13</v>
      </c>
    </row>
    <row r="25" spans="2:3" s="5" customFormat="1">
      <c r="B25" s="11"/>
      <c r="C25" s="17" t="s">
        <v>248</v>
      </c>
    </row>
    <row r="26" spans="2:3" s="5" customFormat="1">
      <c r="B26" s="11"/>
      <c r="C26" s="14" t="s">
        <v>14</v>
      </c>
    </row>
    <row r="27" spans="2:3" s="5" customFormat="1">
      <c r="B27" s="11"/>
      <c r="C27" s="15" t="s">
        <v>15</v>
      </c>
    </row>
    <row r="28" spans="2:3" s="5" customFormat="1">
      <c r="B28" s="11"/>
      <c r="C28" s="14" t="s">
        <v>16</v>
      </c>
    </row>
    <row r="29" spans="2:3" s="5" customFormat="1">
      <c r="B29" s="11"/>
      <c r="C29" s="14" t="s">
        <v>17</v>
      </c>
    </row>
    <row r="30" spans="2:3" s="5" customFormat="1">
      <c r="B30" s="11"/>
      <c r="C30" s="14" t="s">
        <v>18</v>
      </c>
    </row>
    <row r="31" spans="2:3" s="5" customFormat="1">
      <c r="B31" s="11"/>
      <c r="C31" s="14" t="s">
        <v>19</v>
      </c>
    </row>
    <row r="32" spans="2:3" s="5" customFormat="1">
      <c r="B32" s="11"/>
      <c r="C32" s="14" t="s">
        <v>20</v>
      </c>
    </row>
    <row r="33" spans="2:3" s="5" customFormat="1" ht="15" customHeight="1">
      <c r="B33" s="11"/>
      <c r="C33" s="14" t="s">
        <v>21</v>
      </c>
    </row>
    <row r="34" spans="2:3" s="5" customFormat="1">
      <c r="B34" s="11"/>
      <c r="C34" s="14" t="s">
        <v>22</v>
      </c>
    </row>
    <row r="35" spans="2:3" s="5" customFormat="1">
      <c r="B35" s="11"/>
      <c r="C35" s="14" t="s">
        <v>23</v>
      </c>
    </row>
    <row r="36" spans="2:3" s="5" customFormat="1">
      <c r="B36" s="11"/>
      <c r="C36" s="14" t="s">
        <v>24</v>
      </c>
    </row>
    <row r="37" spans="2:3" s="5" customFormat="1">
      <c r="B37" s="11"/>
      <c r="C37" s="18" t="s">
        <v>25</v>
      </c>
    </row>
    <row r="38" spans="2:3" s="5" customFormat="1" ht="16" thickBot="1">
      <c r="B38" s="11"/>
      <c r="C38" s="11"/>
    </row>
    <row r="39" spans="2:3" s="5" customFormat="1" ht="257" thickBot="1">
      <c r="B39" s="11"/>
      <c r="C39" s="19" t="s">
        <v>26</v>
      </c>
    </row>
    <row r="40" spans="2:3" s="5" customFormat="1">
      <c r="B40" s="11"/>
      <c r="C40" s="11"/>
    </row>
    <row r="41" spans="2:3" s="5" customFormat="1">
      <c r="B41" s="11"/>
      <c r="C41" s="11"/>
    </row>
    <row r="42" spans="2:3" s="5" customFormat="1">
      <c r="B42" s="11"/>
      <c r="C42" s="11"/>
    </row>
    <row r="43" spans="2:3" s="5" customFormat="1">
      <c r="B43" s="11"/>
      <c r="C43" s="11"/>
    </row>
    <row r="44" spans="2:3" s="5" customFormat="1">
      <c r="B44" s="11"/>
      <c r="C44" s="11"/>
    </row>
    <row r="45" spans="2:3" s="5" customFormat="1">
      <c r="B45" s="11"/>
      <c r="C45" s="11"/>
    </row>
    <row r="46" spans="2:3" s="5" customFormat="1">
      <c r="B46" s="11"/>
      <c r="C46" s="11"/>
    </row>
    <row r="47" spans="2:3" s="5" customFormat="1">
      <c r="B47" s="11"/>
      <c r="C47" s="11"/>
    </row>
    <row r="48" spans="2:3" s="5" customFormat="1">
      <c r="B48" s="11"/>
      <c r="C48" s="11"/>
    </row>
    <row r="49" spans="2:3" s="5" customFormat="1">
      <c r="B49" s="11"/>
      <c r="C49" s="11"/>
    </row>
    <row r="50" spans="2:3" s="5" customFormat="1">
      <c r="B50" s="11"/>
      <c r="C50" s="11"/>
    </row>
    <row r="51" spans="2:3" s="5" customFormat="1">
      <c r="B51" s="11"/>
      <c r="C51" s="11"/>
    </row>
    <row r="52" spans="2:3" s="5" customFormat="1" ht="15" customHeight="1">
      <c r="B52" s="11"/>
      <c r="C52" s="11"/>
    </row>
    <row r="53" spans="2:3" s="5" customFormat="1" ht="15" customHeight="1">
      <c r="B53" s="11"/>
      <c r="C53"/>
    </row>
    <row r="54" spans="2:3" s="5" customFormat="1">
      <c r="B54" s="11"/>
      <c r="C54"/>
    </row>
    <row r="55" spans="2:3" s="5" customFormat="1">
      <c r="B55" s="11"/>
      <c r="C55"/>
    </row>
    <row r="56" spans="2:3" s="5" customFormat="1">
      <c r="B56" s="11"/>
      <c r="C56"/>
    </row>
    <row r="57" spans="2:3" s="5" customFormat="1">
      <c r="B57" s="11"/>
      <c r="C57"/>
    </row>
    <row r="58" spans="2:3" s="5" customFormat="1">
      <c r="B58" s="11"/>
      <c r="C58"/>
    </row>
    <row r="61" spans="2:3" ht="14.5" customHeight="1"/>
  </sheetData>
  <mergeCells count="1">
    <mergeCell ref="B8:C12"/>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B0B58-413F-420D-824E-019C9A035FCC}">
  <sheetPr codeName="Sheet2">
    <tabColor theme="4"/>
  </sheetPr>
  <dimension ref="A1:AA44"/>
  <sheetViews>
    <sheetView showGridLines="0" zoomScaleNormal="100" workbookViewId="0">
      <pane ySplit="16" topLeftCell="A17" activePane="bottomLeft" state="frozen"/>
      <selection pane="bottomLeft" activeCell="C1" sqref="C1"/>
    </sheetView>
  </sheetViews>
  <sheetFormatPr baseColWidth="10" defaultColWidth="8.83203125" defaultRowHeight="15"/>
  <cols>
    <col min="1" max="1" width="2.83203125" customWidth="1"/>
    <col min="2" max="2" width="24" customWidth="1"/>
    <col min="3" max="3" width="33.1640625" customWidth="1"/>
    <col min="6" max="6" width="7.1640625" customWidth="1"/>
    <col min="7" max="7" width="2.83203125" customWidth="1"/>
    <col min="8" max="8" width="0.5" customWidth="1"/>
    <col min="9" max="9" width="31.5" customWidth="1"/>
    <col min="10" max="13" width="11.1640625" customWidth="1"/>
    <col min="14" max="15" width="13" customWidth="1"/>
  </cols>
  <sheetData>
    <row r="1" spans="2:15" ht="19">
      <c r="B1" s="1" t="s">
        <v>0</v>
      </c>
      <c r="C1" s="20" t="s">
        <v>4</v>
      </c>
      <c r="I1" t="s">
        <v>251</v>
      </c>
    </row>
    <row r="2" spans="2:15" ht="16">
      <c r="B2" s="2" t="s">
        <v>1</v>
      </c>
      <c r="C2" s="36">
        <f>VLOOKUP($C$1,'country data'!$B$2:$J$74,9,FALSE)</f>
        <v>274024.95896589197</v>
      </c>
    </row>
    <row r="4" spans="2:15" ht="26.5" customHeight="1">
      <c r="I4" s="74" t="s">
        <v>195</v>
      </c>
      <c r="J4" s="75" t="s">
        <v>193</v>
      </c>
      <c r="K4" s="75"/>
      <c r="L4" s="76" t="s">
        <v>194</v>
      </c>
      <c r="M4" s="76"/>
      <c r="N4" s="77" t="s">
        <v>250</v>
      </c>
      <c r="O4" s="77"/>
    </row>
    <row r="5" spans="2:15" ht="21.5" customHeight="1">
      <c r="I5" s="74"/>
      <c r="J5" s="37" t="s">
        <v>197</v>
      </c>
      <c r="K5" s="37" t="s">
        <v>198</v>
      </c>
      <c r="L5" s="37" t="s">
        <v>197</v>
      </c>
      <c r="M5" s="37" t="s">
        <v>198</v>
      </c>
      <c r="N5" s="37" t="s">
        <v>197</v>
      </c>
      <c r="O5" s="37" t="s">
        <v>198</v>
      </c>
    </row>
    <row r="6" spans="2:15" ht="16">
      <c r="I6" s="38" t="s">
        <v>188</v>
      </c>
      <c r="J6" s="42">
        <f>VLOOKUP($I$35&amp;$I6,'sector data'!$J$2:$AI$439,15,FALSE)</f>
        <v>-0.14294548334703247</v>
      </c>
      <c r="K6" s="42">
        <f>VLOOKUP($I$35&amp;$I6,'sector data'!$J$2:$AI$439,19,FALSE)</f>
        <v>-0.13991571198197081</v>
      </c>
      <c r="L6" s="42">
        <f>VLOOKUP($I$35&amp;$I6,'sector data'!$J$2:$AI$439,16,FALSE)</f>
        <v>-0.34259086797513832</v>
      </c>
      <c r="M6" s="42">
        <f>VLOOKUP($I$35&amp;$I6,'sector data'!$J$2:$AI$439,20,FALSE)</f>
        <v>-0.33394002404361262</v>
      </c>
      <c r="N6" s="39" t="str">
        <f>IFERROR(ROUND(VLOOKUP($I$35&amp;$I6,'sector data'!$J$2:$AM$439,27,FALSE),2)&amp;" to "&amp;ROUND(VLOOKUP($I$35&amp;$I6,'sector data'!$J$2:$AM$439,28,FALSE),2),"na")</f>
        <v>-1.69 to -4.36</v>
      </c>
      <c r="O6" s="39" t="str">
        <f>IFERROR(ROUND(VLOOKUP($I$35&amp;$I6,'sector data'!$J$2:$AM$439,29,FALSE),2)&amp;" to "&amp;ROUND(VLOOKUP($I$35&amp;$I6,'sector data'!$J$2:$AM$439,30,FALSE),2),"na")</f>
        <v>-1.7 to -4.32</v>
      </c>
    </row>
    <row r="7" spans="2:15" ht="32">
      <c r="I7" s="40" t="s">
        <v>189</v>
      </c>
      <c r="J7" s="41">
        <f>VLOOKUP($I$35&amp;$I7,'sector data'!$J$2:$AI$439,15,FALSE)</f>
        <v>-0.12391761320060098</v>
      </c>
      <c r="K7" s="41">
        <f>VLOOKUP($I$35&amp;$I7,'sector data'!$J$2:$AI$439,19,FALSE)</f>
        <v>-9.0263360191277217E-2</v>
      </c>
      <c r="L7" s="41">
        <f>VLOOKUP($I$35&amp;$I7,'sector data'!$J$2:$AI$439,16,FALSE)</f>
        <v>-0.29218258109215606</v>
      </c>
      <c r="M7" s="41">
        <f>VLOOKUP($I$35&amp;$I7,'sector data'!$J$2:$AI$439,20,FALSE)</f>
        <v>-0.20849242591517181</v>
      </c>
      <c r="N7" s="41" t="str">
        <f>IFERROR(ROUND(VLOOKUP($I$35&amp;$I7,'sector data'!$J$2:$AM$439,27,FALSE),2)&amp;" to "&amp;ROUND(VLOOKUP($I$35&amp;$I7,'sector data'!$J$2:$AM$439,28,FALSE),2),"na")</f>
        <v>-1.68 to -4.55</v>
      </c>
      <c r="O7" s="41" t="str">
        <f>IFERROR(ROUND(VLOOKUP($I$35&amp;$I7,'sector data'!$J$2:$AM$439,29,FALSE),2)&amp;" to "&amp;ROUND(VLOOKUP($I$35&amp;$I7,'sector data'!$J$2:$AM$439,30,FALSE),2),"na")</f>
        <v>-1.73 to -4.66</v>
      </c>
    </row>
    <row r="8" spans="2:15" ht="32">
      <c r="I8" s="38" t="s">
        <v>191</v>
      </c>
      <c r="J8" s="42">
        <f>VLOOKUP($I$35&amp;$I8,'sector data'!$J$2:$AI$439,15,FALSE)</f>
        <v>-0.33922063586622031</v>
      </c>
      <c r="K8" s="42">
        <f>VLOOKUP($I$35&amp;$I8,'sector data'!$J$2:$AI$439,19,FALSE)</f>
        <v>-0.38473488368053327</v>
      </c>
      <c r="L8" s="42">
        <f>VLOOKUP($I$35&amp;$I8,'sector data'!$J$2:$AI$439,16,FALSE)</f>
        <v>-0.83992879356222938</v>
      </c>
      <c r="M8" s="42">
        <f>VLOOKUP($I$35&amp;$I8,'sector data'!$J$2:$AI$439,20,FALSE)</f>
        <v>-0.95145751254523414</v>
      </c>
      <c r="N8" s="42" t="str">
        <f>IFERROR(ROUND(VLOOKUP($I$35&amp;$I8,'sector data'!$J$2:$AM$439,27,FALSE),2)&amp;" to "&amp;ROUND(VLOOKUP($I$35&amp;$I8,'sector data'!$J$2:$AM$439,28,FALSE),2),"na")</f>
        <v>-1.45 to -4.22</v>
      </c>
      <c r="O8" s="42" t="str">
        <f>IFERROR(ROUND(VLOOKUP($I$35&amp;$I8,'sector data'!$J$2:$AM$439,29,FALSE),2)&amp;" to "&amp;ROUND(VLOOKUP($I$35&amp;$I8,'sector data'!$J$2:$AM$439,30,FALSE),2),"na")</f>
        <v>-1.39 to -3.92</v>
      </c>
    </row>
    <row r="9" spans="2:15" ht="32">
      <c r="I9" s="40" t="s">
        <v>190</v>
      </c>
      <c r="J9" s="41">
        <f>VLOOKUP($I$35&amp;$I9,'sector data'!$J$2:$AI$439,15,FALSE)</f>
        <v>-6.4034648413508324E-2</v>
      </c>
      <c r="K9" s="41">
        <f>VLOOKUP($I$35&amp;$I9,'sector data'!$J$2:$AI$439,19,FALSE)</f>
        <v>-8.2531631624067098E-2</v>
      </c>
      <c r="L9" s="41">
        <f>VLOOKUP($I$35&amp;$I9,'sector data'!$J$2:$AI$439,16,FALSE)</f>
        <v>-0.15151971815677154</v>
      </c>
      <c r="M9" s="41">
        <f>VLOOKUP($I$35&amp;$I9,'sector data'!$J$2:$AI$439,20,FALSE)</f>
        <v>-0.19529261310783921</v>
      </c>
      <c r="N9" s="41" t="str">
        <f>IFERROR(ROUND(VLOOKUP($I$35&amp;$I9,'sector data'!$J$2:$AM$439,27,FALSE),2)&amp;" to "&amp;ROUND(VLOOKUP($I$35&amp;$I9,'sector data'!$J$2:$AM$439,28,FALSE),2),"na")</f>
        <v>-1.8 to -4.58</v>
      </c>
      <c r="O9" s="41" t="str">
        <f>IFERROR(ROUND(VLOOKUP($I$35&amp;$I9,'sector data'!$J$2:$AM$439,29,FALSE),2)&amp;" to "&amp;ROUND(VLOOKUP($I$35&amp;$I9,'sector data'!$J$2:$AM$439,30,FALSE),2),"na")</f>
        <v>-1.78 to -4.55</v>
      </c>
    </row>
    <row r="10" spans="2:15" ht="16">
      <c r="I10" s="38" t="s">
        <v>192</v>
      </c>
      <c r="J10" s="42">
        <f>VLOOKUP($I$35&amp;$I10,'sector data'!$J$2:$AI$439,15,FALSE)</f>
        <v>-9.912960172777481E-2</v>
      </c>
      <c r="K10" s="42">
        <f>VLOOKUP($I$35&amp;$I10,'sector data'!$J$2:$AI$439,19,FALSE)</f>
        <v>-9.5262239912905902E-2</v>
      </c>
      <c r="L10" s="42">
        <f>VLOOKUP($I$35&amp;$I10,'sector data'!$J$2:$AI$439,16,FALSE)</f>
        <v>-0.23920517034471947</v>
      </c>
      <c r="M10" s="42">
        <f>VLOOKUP($I$35&amp;$I10,'sector data'!$J$2:$AI$439,20,FALSE)</f>
        <v>-0.23084103692200897</v>
      </c>
      <c r="N10" s="42" t="str">
        <f>IFERROR(ROUND(VLOOKUP($I$35&amp;$I10,'sector data'!$J$2:$AM$439,27,FALSE),2)&amp;" to "&amp;ROUND(VLOOKUP($I$35&amp;$I10,'sector data'!$J$2:$AM$439,28,FALSE),2),"na")</f>
        <v>-1.75 to -4.57</v>
      </c>
      <c r="O10" s="42" t="str">
        <f>IFERROR(ROUND(VLOOKUP($I$35&amp;$I10,'sector data'!$J$2:$AM$439,29,FALSE),2)&amp;" to "&amp;ROUND(VLOOKUP($I$35&amp;$I10,'sector data'!$J$2:$AM$439,30,FALSE),2),"na")</f>
        <v>-1.75 to -4.57</v>
      </c>
    </row>
    <row r="11" spans="2:15" ht="16">
      <c r="I11" s="43" t="s">
        <v>196</v>
      </c>
      <c r="J11" s="53">
        <f>VLOOKUP($I$35,'country data'!$E$2:$Y$74,10,FALSE)</f>
        <v>-0.17927475980502358</v>
      </c>
      <c r="K11" s="53">
        <f>VLOOKUP($I$35,'country data'!$E$2:$Y$74,14,FALSE)</f>
        <v>-0.18043985326020345</v>
      </c>
      <c r="L11" s="53">
        <f>VLOOKUP($I$35,'country data'!$E$2:$Y$74,11,FALSE)</f>
        <v>-0.4354604894772825</v>
      </c>
      <c r="M11" s="53">
        <f>VLOOKUP($I$35,'country data'!$E$2:$Y$74,15,FALSE)</f>
        <v>-0.43700593288895118</v>
      </c>
      <c r="N11" s="54" t="str">
        <f>IFERROR(ROUND(VLOOKUP($I$35,'country data'!$E$2:$AC$74,22,FALSE),2)&amp;" to "&amp;ROUND(VLOOKUP($I$35,'country data'!$E$2:$AC$74,23,FALSE),2),"na")</f>
        <v>-1.64 to -4.43</v>
      </c>
      <c r="O11" s="54" t="str">
        <f>IFERROR(ROUND(VLOOKUP($I$35,'country data'!$E$2:$AC$74,24,FALSE),2)&amp;" to "&amp;ROUND(VLOOKUP($I$35,'country data'!$E$2:$AC$74,25,FALSE),2),"na")</f>
        <v>-1.64 to -4.33</v>
      </c>
    </row>
    <row r="12" spans="2:15">
      <c r="J12" s="35"/>
      <c r="K12" s="35"/>
      <c r="L12" s="35"/>
      <c r="M12" s="35"/>
    </row>
    <row r="24" ht="14.5" customHeight="1"/>
    <row r="26" ht="14.5" customHeight="1"/>
    <row r="35" spans="1:27" s="51" customFormat="1">
      <c r="A35"/>
      <c r="B35"/>
      <c r="C35"/>
      <c r="D35"/>
      <c r="E35"/>
      <c r="F35"/>
      <c r="G35"/>
      <c r="H35"/>
      <c r="I35" s="29" t="str">
        <f>VLOOKUP($C$1,'country data'!$B$2:$E$74,4,FALSE)</f>
        <v>BAN</v>
      </c>
      <c r="J35" s="30"/>
      <c r="K35" s="30"/>
      <c r="L35" s="30"/>
      <c r="M35" s="30"/>
      <c r="N35" s="30"/>
      <c r="O35" s="30"/>
      <c r="P35" s="30"/>
      <c r="Q35" s="30"/>
      <c r="R35" s="30"/>
      <c r="S35" s="30"/>
      <c r="T35" s="30"/>
      <c r="U35" s="30"/>
    </row>
    <row r="36" spans="1:27" s="51" customFormat="1">
      <c r="A36"/>
      <c r="B36"/>
      <c r="C36"/>
      <c r="D36"/>
      <c r="E36"/>
      <c r="F36"/>
      <c r="G36"/>
      <c r="H36"/>
      <c r="I36" s="30"/>
      <c r="J36" s="30"/>
      <c r="K36" s="30" t="s">
        <v>188</v>
      </c>
      <c r="L36" s="30" t="s">
        <v>189</v>
      </c>
      <c r="M36" s="30" t="s">
        <v>191</v>
      </c>
      <c r="N36" s="30" t="s">
        <v>190</v>
      </c>
      <c r="O36" s="30" t="s">
        <v>192</v>
      </c>
      <c r="P36" s="30"/>
      <c r="Q36" s="30"/>
      <c r="R36" s="30"/>
      <c r="S36" s="30"/>
      <c r="T36" s="31"/>
      <c r="U36" s="30" t="s">
        <v>199</v>
      </c>
    </row>
    <row r="37" spans="1:27" s="51" customFormat="1">
      <c r="A37"/>
      <c r="B37"/>
      <c r="C37"/>
      <c r="D37"/>
      <c r="E37"/>
      <c r="F37"/>
      <c r="G37"/>
      <c r="H37"/>
      <c r="I37" s="30" t="s">
        <v>193</v>
      </c>
      <c r="J37" s="30"/>
      <c r="K37" s="32">
        <f>(VLOOKUP($I$35&amp;K$36,'sector data'!$J$1:$AI$439,3,FALSE)*$C$2*-1/100)</f>
        <v>61.308629725985547</v>
      </c>
      <c r="L37" s="32">
        <f>(VLOOKUP($I$35&amp;L$36,'sector data'!$J$1:$AI$439,3,FALSE)*$C$2*-1/100)</f>
        <v>124.25733902399777</v>
      </c>
      <c r="M37" s="32">
        <f>(VLOOKUP($I$35&amp;M$36,'sector data'!$J$1:$AI$439,3,FALSE)*$C$2*-1/100)</f>
        <v>263.50776625999265</v>
      </c>
      <c r="N37" s="32">
        <f>(VLOOKUP($I$35&amp;N$36,'sector data'!$J$1:$AI$439,3,FALSE)*$C$2*-1/100)</f>
        <v>19.220822204844776</v>
      </c>
      <c r="O37" s="32">
        <f>(VLOOKUP($I$35&amp;O$36,'sector data'!$J$1:$AI$439,3,FALSE)*$C$2*-1/100)</f>
        <v>22.963029777096367</v>
      </c>
      <c r="P37" s="30"/>
      <c r="Q37" s="30"/>
      <c r="R37" s="30"/>
      <c r="S37" s="30"/>
      <c r="T37" s="33">
        <f>SUM(K37:O37)</f>
        <v>491.25758699191709</v>
      </c>
      <c r="U37" s="34">
        <f>VLOOKUP($I$35,'country data'!$E$2:$Y$74,14,FALSE)*VLOOKUP($I$35,'country data'!$E$2:$Y$74,4,FALSE)*-1/100</f>
        <v>126.65344577940357</v>
      </c>
    </row>
    <row r="38" spans="1:27" s="51" customFormat="1">
      <c r="A38"/>
      <c r="B38"/>
      <c r="C38"/>
      <c r="D38"/>
      <c r="E38"/>
      <c r="F38"/>
      <c r="G38"/>
      <c r="H38"/>
      <c r="I38" s="30" t="s">
        <v>194</v>
      </c>
      <c r="J38" s="30"/>
      <c r="K38" s="32">
        <f>(VLOOKUP($I$35&amp;K$36,'sector data'!$J$1:$AI$439,4,FALSE)*$C$2*-1/100)</f>
        <v>146.9355741811047</v>
      </c>
      <c r="L38" s="32">
        <f>(VLOOKUP($I$35&amp;L$36,'sector data'!$J$1:$AI$439,4,FALSE)*$C$2*-1/100)</f>
        <v>292.98361304701672</v>
      </c>
      <c r="M38" s="32">
        <f>(VLOOKUP($I$35&amp;M$36,'sector data'!$J$1:$AI$439,4,FALSE)*$C$2*-1/100)</f>
        <v>652.45959946941264</v>
      </c>
      <c r="N38" s="32">
        <f>(VLOOKUP($I$35&amp;N$36,'sector data'!$J$1:$AI$439,4,FALSE)*$C$2*-1/100)</f>
        <v>45.480589577269072</v>
      </c>
      <c r="O38" s="32">
        <f>(VLOOKUP($I$35&amp;O$36,'sector data'!$J$1:$AI$439,4,FALSE)*$C$2*-1/100)</f>
        <v>55.411051327992674</v>
      </c>
      <c r="P38" s="30"/>
      <c r="Q38" s="30"/>
      <c r="R38" s="30"/>
      <c r="S38" s="30"/>
      <c r="T38" s="33">
        <f>SUM(K38:O38)</f>
        <v>1193.2704276027957</v>
      </c>
      <c r="U38" s="34">
        <f>VLOOKUP($I$35,'country data'!$E$2:$Y$74,15,FALSE)*VLOOKUP($I$35,'country data'!$E$2:$Y$74,4,FALSE)*-1/100</f>
        <v>306.74103434684895</v>
      </c>
    </row>
    <row r="39" spans="1:27" s="51" customFormat="1">
      <c r="A39"/>
      <c r="B39"/>
      <c r="C39"/>
      <c r="D39"/>
      <c r="E39"/>
      <c r="F39"/>
      <c r="G39"/>
      <c r="H39"/>
      <c r="I39" s="30"/>
      <c r="J39" s="30"/>
      <c r="K39" s="32"/>
      <c r="L39" s="32"/>
      <c r="M39" s="32"/>
      <c r="N39" s="32"/>
      <c r="O39" s="32"/>
      <c r="P39" s="30"/>
      <c r="Q39" s="30"/>
      <c r="R39" s="30"/>
      <c r="S39" s="30"/>
      <c r="T39" s="33"/>
      <c r="U39" s="34"/>
    </row>
    <row r="40" spans="1:27" s="51" customFormat="1">
      <c r="A40"/>
      <c r="B40"/>
      <c r="C40"/>
      <c r="D40"/>
      <c r="E40"/>
      <c r="F40"/>
      <c r="G40"/>
      <c r="H40"/>
      <c r="I40" s="30" t="s">
        <v>240</v>
      </c>
      <c r="J40" s="32">
        <f>SUM(K37:O37)</f>
        <v>491.25758699191709</v>
      </c>
      <c r="K40" s="32">
        <f>(VLOOKUP($I$35&amp;K$36,'sector data'!$J$1:$AI$439,5,FALSE)*$C$2*-1/100)-K37</f>
        <v>725.24514565851575</v>
      </c>
      <c r="L40" s="32">
        <f>(VLOOKUP($I$35&amp;L$36,'sector data'!$J$1:$AI$439,5,FALSE)*$C$2*-1/100)-L37</f>
        <v>1684.847647671146</v>
      </c>
      <c r="M40" s="32">
        <f>(VLOOKUP($I$35&amp;M$36,'sector data'!$J$1:$AI$439,5,FALSE)*$C$2*-1/100)-M37</f>
        <v>1127.363530118276</v>
      </c>
      <c r="N40" s="32">
        <f>(VLOOKUP($I$35&amp;N$36,'sector data'!$J$1:$AI$439,5,FALSE)*$C$2*-1/100)-N37</f>
        <v>539.72255366311049</v>
      </c>
      <c r="O40" s="32">
        <f>(VLOOKUP($I$35&amp;O$36,'sector data'!$J$1:$AI$439,5,FALSE)*$C$2*-1/100)-O37</f>
        <v>405.09561685233916</v>
      </c>
      <c r="P40" s="30"/>
      <c r="Q40" s="30"/>
      <c r="R40" s="30"/>
      <c r="S40" s="30"/>
      <c r="T40" s="33">
        <f>SUM(J40:O40)</f>
        <v>4973.5320809553041</v>
      </c>
      <c r="U40" s="34">
        <f>VLOOKUP($I$35,'country data'!$E$2:$Y$74,16,FALSE)*VLOOKUP($I$35,'country data'!$E$2:$Y$74,4,FALSE)*-1/100</f>
        <v>1277.2718024069316</v>
      </c>
    </row>
    <row r="41" spans="1:27" s="51" customFormat="1">
      <c r="A41"/>
      <c r="B41"/>
      <c r="C41"/>
      <c r="D41"/>
      <c r="E41"/>
      <c r="F41"/>
      <c r="G41"/>
      <c r="H41"/>
      <c r="I41" s="30"/>
      <c r="J41" s="32">
        <f>SUM(K38:O38)</f>
        <v>1193.2704276027957</v>
      </c>
      <c r="K41" s="32">
        <f>(VLOOKUP($I$35&amp;K$36,'sector data'!$J$1:$AI$439,6,FALSE)*$C$2*-1/100)-K38</f>
        <v>1869.7896979827833</v>
      </c>
      <c r="L41" s="32">
        <f>(VLOOKUP($I$35&amp;L$36,'sector data'!$J$1:$AI$439,6,FALSE)*$C$2*-1/100)-L38</f>
        <v>4557.7319895068877</v>
      </c>
      <c r="M41" s="32">
        <f>(VLOOKUP($I$35&amp;M$36,'sector data'!$J$1:$AI$439,6,FALSE)*$C$2*-1/100)-M38</f>
        <v>3278.4974775866863</v>
      </c>
      <c r="N41" s="32">
        <f>(VLOOKUP($I$35&amp;N$36,'sector data'!$J$1:$AI$439,6,FALSE)*$C$2*-1/100)-N38</f>
        <v>1373.8602981561457</v>
      </c>
      <c r="O41" s="32">
        <f>(VLOOKUP($I$35&amp;O$36,'sector data'!$J$1:$AI$439,6,FALSE)*$C$2*-1/100)-O38</f>
        <v>1058.1523267399475</v>
      </c>
      <c r="P41" s="30"/>
      <c r="Q41" s="30"/>
      <c r="R41" s="30"/>
      <c r="S41" s="30"/>
      <c r="T41" s="33">
        <f>SUM(J41:O41)</f>
        <v>13331.302217575247</v>
      </c>
      <c r="U41" s="34">
        <f>VLOOKUP($I$35,'country data'!$E$2:$Y$74,17,FALSE)*VLOOKUP($I$35,'country data'!$E$2:$Y$74,4,FALSE)*-1/100</f>
        <v>3347.4351233820598</v>
      </c>
    </row>
    <row r="43" spans="1:27">
      <c r="J43" s="26"/>
      <c r="K43" s="26"/>
      <c r="L43" s="26"/>
      <c r="M43" s="26"/>
      <c r="N43" s="26"/>
      <c r="O43" s="26"/>
      <c r="P43" s="26"/>
      <c r="Q43" s="26"/>
      <c r="R43" s="26"/>
      <c r="S43" s="26"/>
      <c r="T43" s="52"/>
      <c r="U43" s="52"/>
      <c r="V43" s="52"/>
      <c r="W43" s="52"/>
      <c r="X43" s="52"/>
      <c r="Y43" s="52"/>
      <c r="Z43" s="52"/>
      <c r="AA43" s="52"/>
    </row>
    <row r="44" spans="1:27">
      <c r="O44" s="52"/>
      <c r="P44" s="52"/>
      <c r="Q44" s="52"/>
      <c r="R44" s="52"/>
      <c r="S44" s="52"/>
    </row>
  </sheetData>
  <mergeCells count="4">
    <mergeCell ref="I4:I5"/>
    <mergeCell ref="J4:K4"/>
    <mergeCell ref="L4:M4"/>
    <mergeCell ref="N4:O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C177096-8F73-447F-BD80-DDDCCB5B85EE}">
          <x14:formula1>
            <xm:f>'country data'!$B$2:$B$64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BDBCA-868E-40C0-93D1-1A582C6724C7}">
  <sheetPr codeName="Sheet4"/>
  <dimension ref="A1:F6"/>
  <sheetViews>
    <sheetView workbookViewId="0">
      <selection activeCell="B13" sqref="B13"/>
    </sheetView>
  </sheetViews>
  <sheetFormatPr baseColWidth="10" defaultColWidth="8.83203125" defaultRowHeight="15"/>
  <cols>
    <col min="1" max="1" width="22.83203125" customWidth="1"/>
    <col min="2" max="2" width="41.33203125" bestFit="1" customWidth="1"/>
    <col min="3" max="3" width="39.83203125" bestFit="1" customWidth="1"/>
  </cols>
  <sheetData>
    <row r="1" spans="1:6">
      <c r="A1" s="44"/>
      <c r="B1" s="24" t="s">
        <v>193</v>
      </c>
      <c r="C1" s="25" t="s">
        <v>194</v>
      </c>
      <c r="E1" s="78"/>
      <c r="F1" s="79"/>
    </row>
    <row r="2" spans="1:6">
      <c r="A2" s="45" t="s">
        <v>230</v>
      </c>
      <c r="B2" s="46" t="s">
        <v>231</v>
      </c>
      <c r="C2" s="46" t="s">
        <v>232</v>
      </c>
    </row>
    <row r="3" spans="1:6">
      <c r="A3" s="44" t="s">
        <v>233</v>
      </c>
      <c r="B3" s="46" t="s">
        <v>234</v>
      </c>
      <c r="C3" s="46" t="s">
        <v>235</v>
      </c>
    </row>
    <row r="4" spans="1:6">
      <c r="A4" s="47"/>
      <c r="B4" s="48" t="s">
        <v>236</v>
      </c>
      <c r="C4" s="49"/>
    </row>
    <row r="5" spans="1:6">
      <c r="A5" s="44" t="s">
        <v>237</v>
      </c>
      <c r="B5" s="46" t="s">
        <v>238</v>
      </c>
      <c r="C5" s="46" t="s">
        <v>239</v>
      </c>
    </row>
    <row r="6" spans="1:6">
      <c r="A6" s="50"/>
      <c r="B6" s="48" t="s">
        <v>236</v>
      </c>
      <c r="C6" s="48"/>
    </row>
  </sheetData>
  <mergeCells count="1">
    <mergeCell ref="E1:F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4F6D5-A2E0-44E0-93DF-C96EE4149A6B}">
  <dimension ref="A1:D31"/>
  <sheetViews>
    <sheetView workbookViewId="0">
      <selection activeCell="G7" sqref="G7"/>
    </sheetView>
  </sheetViews>
  <sheetFormatPr baseColWidth="10" defaultColWidth="8.83203125" defaultRowHeight="15"/>
  <cols>
    <col min="1" max="1" width="28.6640625" customWidth="1"/>
    <col min="2" max="3" width="42.6640625" customWidth="1"/>
  </cols>
  <sheetData>
    <row r="1" spans="1:4" ht="16" thickBot="1"/>
    <row r="2" spans="1:4" ht="18" thickBot="1">
      <c r="A2" s="63"/>
      <c r="B2" s="59" t="s">
        <v>193</v>
      </c>
      <c r="C2" s="60" t="s">
        <v>194</v>
      </c>
      <c r="D2" s="62"/>
    </row>
    <row r="3" spans="1:4">
      <c r="A3" s="95" t="s">
        <v>230</v>
      </c>
      <c r="B3" s="86" t="s">
        <v>259</v>
      </c>
      <c r="C3" s="81" t="s">
        <v>260</v>
      </c>
      <c r="D3" s="62"/>
    </row>
    <row r="4" spans="1:4">
      <c r="A4" s="96"/>
      <c r="B4" s="87"/>
      <c r="C4" s="82"/>
      <c r="D4" s="62"/>
    </row>
    <row r="5" spans="1:4" ht="9.5" customHeight="1">
      <c r="A5" s="96"/>
      <c r="B5" s="87"/>
      <c r="C5" s="82"/>
      <c r="D5" s="62"/>
    </row>
    <row r="6" spans="1:4" hidden="1">
      <c r="A6" s="96"/>
      <c r="B6" s="87"/>
      <c r="C6" s="82"/>
      <c r="D6" s="62"/>
    </row>
    <row r="7" spans="1:4" ht="32">
      <c r="A7" s="96"/>
      <c r="B7" s="65" t="s">
        <v>261</v>
      </c>
      <c r="C7" s="65" t="s">
        <v>262</v>
      </c>
      <c r="D7" s="62"/>
    </row>
    <row r="8" spans="1:4">
      <c r="A8" s="96"/>
      <c r="B8" s="65"/>
      <c r="C8" s="65"/>
      <c r="D8" s="62"/>
    </row>
    <row r="9" spans="1:4" ht="32">
      <c r="A9" s="96"/>
      <c r="B9" s="65" t="s">
        <v>263</v>
      </c>
      <c r="C9" s="65" t="s">
        <v>264</v>
      </c>
      <c r="D9" s="62"/>
    </row>
    <row r="10" spans="1:4">
      <c r="A10" s="96"/>
      <c r="B10" s="65"/>
      <c r="C10" s="65"/>
      <c r="D10" s="62"/>
    </row>
    <row r="11" spans="1:4" ht="32">
      <c r="A11" s="96"/>
      <c r="B11" s="65" t="s">
        <v>265</v>
      </c>
      <c r="C11" s="65" t="s">
        <v>266</v>
      </c>
      <c r="D11" s="62"/>
    </row>
    <row r="12" spans="1:4">
      <c r="A12" s="96"/>
      <c r="B12" s="65"/>
      <c r="C12" s="65"/>
      <c r="D12" s="62"/>
    </row>
    <row r="13" spans="1:4" ht="48">
      <c r="A13" s="96"/>
      <c r="B13" s="65" t="s">
        <v>267</v>
      </c>
      <c r="C13" s="65" t="s">
        <v>268</v>
      </c>
      <c r="D13" s="62"/>
    </row>
    <row r="14" spans="1:4" ht="16" thickBot="1">
      <c r="A14" s="97"/>
      <c r="B14" s="65"/>
      <c r="C14" s="65"/>
      <c r="D14" s="62"/>
    </row>
    <row r="15" spans="1:4" ht="32">
      <c r="A15" s="83" t="s">
        <v>269</v>
      </c>
      <c r="B15" s="66" t="s">
        <v>270</v>
      </c>
      <c r="C15" s="86" t="s">
        <v>271</v>
      </c>
      <c r="D15" s="62"/>
    </row>
    <row r="16" spans="1:4">
      <c r="A16" s="84"/>
      <c r="B16" s="65"/>
      <c r="C16" s="87"/>
      <c r="D16" s="62"/>
    </row>
    <row r="17" spans="1:4" ht="32">
      <c r="A17" s="84"/>
      <c r="B17" s="65" t="s">
        <v>272</v>
      </c>
      <c r="C17" s="87"/>
      <c r="D17" s="62"/>
    </row>
    <row r="18" spans="1:4" ht="16" thickBot="1">
      <c r="A18" s="85"/>
      <c r="B18" s="67"/>
      <c r="C18" s="88"/>
      <c r="D18" s="62"/>
    </row>
    <row r="19" spans="1:4">
      <c r="A19" s="89" t="s">
        <v>237</v>
      </c>
      <c r="B19" s="81" t="s">
        <v>273</v>
      </c>
      <c r="C19" s="92" t="s">
        <v>274</v>
      </c>
      <c r="D19" s="62"/>
    </row>
    <row r="20" spans="1:4">
      <c r="A20" s="90"/>
      <c r="B20" s="82"/>
      <c r="C20" s="93"/>
      <c r="D20" s="62"/>
    </row>
    <row r="21" spans="1:4" ht="33" thickBot="1">
      <c r="A21" s="91"/>
      <c r="B21" s="67" t="s">
        <v>275</v>
      </c>
      <c r="C21" s="94"/>
      <c r="D21" s="62"/>
    </row>
    <row r="22" spans="1:4">
      <c r="A22" s="80" t="s">
        <v>276</v>
      </c>
      <c r="B22" s="80"/>
      <c r="C22" s="64"/>
      <c r="D22" s="62"/>
    </row>
    <row r="23" spans="1:4" ht="28.25" customHeight="1">
      <c r="A23" s="80" t="s">
        <v>277</v>
      </c>
      <c r="B23" s="80"/>
      <c r="C23" s="80"/>
      <c r="D23" s="61"/>
    </row>
    <row r="25" spans="1:4">
      <c r="A25" s="56" t="s">
        <v>241</v>
      </c>
    </row>
    <row r="26" spans="1:4">
      <c r="A26" s="57" t="s">
        <v>242</v>
      </c>
    </row>
    <row r="27" spans="1:4">
      <c r="A27" s="58" t="s">
        <v>243</v>
      </c>
    </row>
    <row r="28" spans="1:4">
      <c r="A28" s="57" t="s">
        <v>244</v>
      </c>
    </row>
    <row r="29" spans="1:4">
      <c r="A29" s="58" t="s">
        <v>245</v>
      </c>
    </row>
    <row r="30" spans="1:4">
      <c r="A30" s="57" t="s">
        <v>246</v>
      </c>
    </row>
    <row r="31" spans="1:4">
      <c r="A31" s="58" t="s">
        <v>247</v>
      </c>
    </row>
  </sheetData>
  <mergeCells count="10">
    <mergeCell ref="A22:B22"/>
    <mergeCell ref="A23:C23"/>
    <mergeCell ref="C3:C6"/>
    <mergeCell ref="A15:A18"/>
    <mergeCell ref="C15:C18"/>
    <mergeCell ref="A19:A21"/>
    <mergeCell ref="B19:B20"/>
    <mergeCell ref="C19:C21"/>
    <mergeCell ref="A3:A14"/>
    <mergeCell ref="B3:B6"/>
  </mergeCells>
  <hyperlinks>
    <hyperlink ref="A27" r:id="rId1" xr:uid="{D4056CA2-A3FC-4856-85E5-566953823AB7}"/>
    <hyperlink ref="A29" r:id="rId2" xr:uid="{7392A7DD-A183-49A5-AD3E-3286E435BCC5}"/>
    <hyperlink ref="A31" r:id="rId3" xr:uid="{C4D407CA-399C-4352-AFFE-1170250A730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FF9D3-5141-45DC-9FF7-623406461D52}">
  <sheetPr codeName="Sheet5"/>
  <dimension ref="A1:AE74"/>
  <sheetViews>
    <sheetView topLeftCell="E1" workbookViewId="0">
      <selection activeCell="O4" sqref="O4"/>
    </sheetView>
  </sheetViews>
  <sheetFormatPr baseColWidth="10" defaultColWidth="8.83203125" defaultRowHeight="15"/>
  <cols>
    <col min="7" max="7" width="13.6640625" bestFit="1" customWidth="1"/>
    <col min="10" max="10" width="16.83203125" bestFit="1" customWidth="1"/>
    <col min="12" max="13" width="13.6640625" customWidth="1"/>
    <col min="16" max="16" width="8.1640625" bestFit="1" customWidth="1"/>
  </cols>
  <sheetData>
    <row r="1" spans="1:31">
      <c r="A1" s="21" t="s">
        <v>27</v>
      </c>
      <c r="B1" s="21" t="s">
        <v>28</v>
      </c>
      <c r="C1" s="21" t="s">
        <v>29</v>
      </c>
      <c r="D1" s="21" t="s">
        <v>30</v>
      </c>
      <c r="E1" s="21" t="s">
        <v>31</v>
      </c>
      <c r="F1" s="21" t="s">
        <v>32</v>
      </c>
      <c r="G1" s="21" t="s">
        <v>181</v>
      </c>
      <c r="H1" s="21" t="s">
        <v>182</v>
      </c>
      <c r="I1" s="21" t="s">
        <v>183</v>
      </c>
      <c r="J1" s="21" t="s">
        <v>184</v>
      </c>
      <c r="K1" s="21" t="s">
        <v>186</v>
      </c>
      <c r="L1" s="21" t="s">
        <v>185</v>
      </c>
      <c r="M1" s="21" t="s">
        <v>200</v>
      </c>
      <c r="N1" s="21" t="s">
        <v>201</v>
      </c>
      <c r="O1" s="21" t="s">
        <v>202</v>
      </c>
      <c r="P1" s="21" t="s">
        <v>203</v>
      </c>
      <c r="Q1" s="21" t="s">
        <v>204</v>
      </c>
      <c r="R1" s="21" t="s">
        <v>205</v>
      </c>
      <c r="S1" s="21" t="s">
        <v>206</v>
      </c>
      <c r="T1" s="21" t="s">
        <v>207</v>
      </c>
      <c r="U1" s="21" t="s">
        <v>208</v>
      </c>
      <c r="V1" s="21" t="s">
        <v>209</v>
      </c>
      <c r="W1" s="21" t="s">
        <v>210</v>
      </c>
      <c r="X1" s="21" t="s">
        <v>211</v>
      </c>
      <c r="Y1" s="21" t="s">
        <v>212</v>
      </c>
      <c r="Z1" s="21" t="s">
        <v>226</v>
      </c>
      <c r="AA1" s="21" t="s">
        <v>227</v>
      </c>
      <c r="AB1" s="21" t="s">
        <v>228</v>
      </c>
      <c r="AC1" s="21" t="s">
        <v>229</v>
      </c>
      <c r="AD1" s="21"/>
      <c r="AE1" s="21"/>
    </row>
    <row r="2" spans="1:31">
      <c r="A2">
        <v>1</v>
      </c>
      <c r="B2" t="s">
        <v>33</v>
      </c>
      <c r="C2" t="s">
        <v>34</v>
      </c>
      <c r="D2" t="s">
        <v>34</v>
      </c>
      <c r="E2" t="s">
        <v>34</v>
      </c>
      <c r="F2" t="s">
        <v>35</v>
      </c>
      <c r="G2">
        <v>1351495.4259839086</v>
      </c>
      <c r="H2">
        <v>13551.352716333662</v>
      </c>
      <c r="I2">
        <v>355426.55424029392</v>
      </c>
      <c r="J2">
        <v>1433904.3485001202</v>
      </c>
      <c r="K2">
        <v>312657.93349352764</v>
      </c>
      <c r="L2">
        <v>253827.86300000001</v>
      </c>
      <c r="M2">
        <v>0</v>
      </c>
      <c r="N2" s="27">
        <v>-2.7763486041090113</v>
      </c>
      <c r="O2" s="27">
        <v>-6.5415155474871947</v>
      </c>
      <c r="P2" s="27" t="s">
        <v>249</v>
      </c>
      <c r="Q2" s="27" t="s">
        <v>249</v>
      </c>
      <c r="R2" s="27">
        <v>-3.1112824966075805</v>
      </c>
      <c r="S2" s="27">
        <v>-7.3873664378276196</v>
      </c>
      <c r="T2" s="27" t="s">
        <v>249</v>
      </c>
      <c r="U2" s="27" t="s">
        <v>249</v>
      </c>
      <c r="V2" s="27">
        <v>-5.6458141891656792</v>
      </c>
      <c r="W2" s="27">
        <v>-10.856202946903007</v>
      </c>
      <c r="X2" s="27" t="s">
        <v>249</v>
      </c>
      <c r="Y2" s="27" t="s">
        <v>249</v>
      </c>
      <c r="Z2" t="s">
        <v>249</v>
      </c>
      <c r="AA2" t="s">
        <v>249</v>
      </c>
      <c r="AB2" t="s">
        <v>249</v>
      </c>
      <c r="AC2" t="s">
        <v>249</v>
      </c>
    </row>
    <row r="3" spans="1:31">
      <c r="A3">
        <v>2</v>
      </c>
      <c r="B3" t="s">
        <v>36</v>
      </c>
      <c r="C3" t="s">
        <v>37</v>
      </c>
      <c r="D3" t="s">
        <v>37</v>
      </c>
      <c r="E3" t="s">
        <v>37</v>
      </c>
      <c r="F3" t="s">
        <v>35</v>
      </c>
      <c r="G3">
        <v>408081.56518634921</v>
      </c>
      <c r="H3">
        <v>5181.0758244285862</v>
      </c>
      <c r="I3">
        <v>229591.57172856361</v>
      </c>
      <c r="J3">
        <v>455285.81803512498</v>
      </c>
      <c r="K3">
        <v>253848.50055801141</v>
      </c>
      <c r="L3">
        <v>176991.97099999999</v>
      </c>
      <c r="M3">
        <v>0</v>
      </c>
      <c r="N3" s="27">
        <v>-2.6226950922656034</v>
      </c>
      <c r="O3" s="27">
        <v>-6.4815034604679145</v>
      </c>
      <c r="P3" s="27" t="s">
        <v>249</v>
      </c>
      <c r="Q3" s="27" t="s">
        <v>249</v>
      </c>
      <c r="R3" s="27">
        <v>-2.6651954527993795</v>
      </c>
      <c r="S3" s="27">
        <v>-6.5993565550075362</v>
      </c>
      <c r="T3" s="27" t="s">
        <v>249</v>
      </c>
      <c r="U3" s="27" t="s">
        <v>249</v>
      </c>
      <c r="V3" s="27">
        <v>-3.5635589113886388</v>
      </c>
      <c r="W3" s="27">
        <v>-7.8415282520984579</v>
      </c>
      <c r="X3" s="27" t="s">
        <v>249</v>
      </c>
      <c r="Y3" s="27" t="s">
        <v>249</v>
      </c>
      <c r="Z3" t="s">
        <v>249</v>
      </c>
      <c r="AA3" t="s">
        <v>249</v>
      </c>
      <c r="AB3" t="s">
        <v>249</v>
      </c>
      <c r="AC3" t="s">
        <v>249</v>
      </c>
    </row>
    <row r="4" spans="1:31">
      <c r="A4">
        <v>44</v>
      </c>
      <c r="B4" t="s">
        <v>4</v>
      </c>
      <c r="C4" t="s">
        <v>38</v>
      </c>
      <c r="D4" t="s">
        <v>39</v>
      </c>
      <c r="E4" t="s">
        <v>38</v>
      </c>
      <c r="F4" t="s">
        <v>35</v>
      </c>
      <c r="G4">
        <v>254992.29042731968</v>
      </c>
      <c r="H4">
        <v>70191.50342400404</v>
      </c>
      <c r="I4">
        <v>38522.887317198438</v>
      </c>
      <c r="J4">
        <v>274024.95896589197</v>
      </c>
      <c r="K4">
        <v>40558.319574121961</v>
      </c>
      <c r="L4">
        <v>45126.993000000002</v>
      </c>
      <c r="M4">
        <v>1</v>
      </c>
      <c r="N4" s="27">
        <v>-0.17927475980502358</v>
      </c>
      <c r="O4" s="27">
        <v>-0.4354604894772825</v>
      </c>
      <c r="P4" s="27">
        <v>-1.8149923640986154</v>
      </c>
      <c r="Q4" s="27">
        <v>-4.8649956076572556</v>
      </c>
      <c r="R4" s="27">
        <v>-0.18043985326020345</v>
      </c>
      <c r="S4" s="27">
        <v>-0.43700593288895118</v>
      </c>
      <c r="T4" s="27">
        <v>-1.8196957467791337</v>
      </c>
      <c r="U4" s="27">
        <v>-4.7690033124968032</v>
      </c>
      <c r="V4" s="27">
        <v>-1.5601498361894859</v>
      </c>
      <c r="W4" s="27">
        <v>-3.8956511599206225</v>
      </c>
      <c r="X4" s="27">
        <v>-0.30277425271320046</v>
      </c>
      <c r="Y4" s="27">
        <v>-0.81944188415121921</v>
      </c>
      <c r="Z4">
        <v>-1.6357176042935919</v>
      </c>
      <c r="AA4">
        <v>-4.4295351181799729</v>
      </c>
      <c r="AB4">
        <v>-1.6392558935189303</v>
      </c>
      <c r="AC4">
        <v>-4.3319973796078521</v>
      </c>
    </row>
    <row r="5" spans="1:31">
      <c r="A5">
        <v>3</v>
      </c>
      <c r="B5" t="s">
        <v>40</v>
      </c>
      <c r="C5" t="s">
        <v>41</v>
      </c>
      <c r="D5" t="s">
        <v>41</v>
      </c>
      <c r="E5" t="s">
        <v>41</v>
      </c>
      <c r="F5" t="s">
        <v>35</v>
      </c>
      <c r="G5">
        <v>474029.81645326992</v>
      </c>
      <c r="H5">
        <v>5183.5988153928392</v>
      </c>
      <c r="I5">
        <v>466802.60414572898</v>
      </c>
      <c r="J5">
        <v>542761.09210346895</v>
      </c>
      <c r="K5">
        <v>448188.98526607628</v>
      </c>
      <c r="L5">
        <v>466653.58</v>
      </c>
      <c r="M5">
        <v>0</v>
      </c>
      <c r="N5" s="27">
        <v>-2.1975112032335211</v>
      </c>
      <c r="O5" s="27">
        <v>-5.6538016641893218</v>
      </c>
      <c r="P5" s="27" t="s">
        <v>249</v>
      </c>
      <c r="Q5" s="27" t="s">
        <v>249</v>
      </c>
      <c r="R5" s="27">
        <v>-2.2128996297174361</v>
      </c>
      <c r="S5" s="27">
        <v>-5.7584316163557929</v>
      </c>
      <c r="T5" s="27" t="s">
        <v>249</v>
      </c>
      <c r="U5" s="27" t="s">
        <v>249</v>
      </c>
      <c r="V5" s="27">
        <v>-2.4377133357835836</v>
      </c>
      <c r="W5" s="27">
        <v>-5.7383831767812543</v>
      </c>
      <c r="X5" s="27" t="s">
        <v>249</v>
      </c>
      <c r="Y5" s="27" t="s">
        <v>249</v>
      </c>
      <c r="Z5" t="s">
        <v>249</v>
      </c>
      <c r="AA5" t="s">
        <v>249</v>
      </c>
      <c r="AB5" t="s">
        <v>249</v>
      </c>
      <c r="AC5" t="s">
        <v>249</v>
      </c>
    </row>
    <row r="6" spans="1:31">
      <c r="A6">
        <v>56</v>
      </c>
      <c r="B6" t="s">
        <v>5</v>
      </c>
      <c r="C6" t="s">
        <v>42</v>
      </c>
      <c r="D6" t="s">
        <v>43</v>
      </c>
      <c r="E6" t="s">
        <v>43</v>
      </c>
      <c r="F6" t="s">
        <v>35</v>
      </c>
      <c r="G6">
        <v>2447.9082385630209</v>
      </c>
      <c r="H6">
        <v>474.77595685561209</v>
      </c>
      <c r="I6">
        <v>754.09350133256328</v>
      </c>
      <c r="J6">
        <v>2534.9651627808398</v>
      </c>
      <c r="K6" t="e">
        <v>#VALUE!</v>
      </c>
      <c r="L6">
        <v>300.28199999999998</v>
      </c>
      <c r="M6">
        <v>1</v>
      </c>
      <c r="N6" s="27">
        <v>-0.37873315653133038</v>
      </c>
      <c r="O6" s="27">
        <v>-0.78722795085246033</v>
      </c>
      <c r="P6" s="27">
        <v>-1.875388914607893</v>
      </c>
      <c r="Q6" s="27">
        <v>-5.0355811103356283</v>
      </c>
      <c r="R6" s="27">
        <v>-0.25412193589190829</v>
      </c>
      <c r="S6" s="27">
        <v>-0.54551232964961494</v>
      </c>
      <c r="T6" s="27">
        <v>-1.8997887906848505</v>
      </c>
      <c r="U6" s="27">
        <v>-4.9369879422545742</v>
      </c>
      <c r="V6" s="27">
        <v>-1.0760056441884682</v>
      </c>
      <c r="W6" s="27">
        <v>-2.2309175195422011</v>
      </c>
      <c r="X6" s="27">
        <v>-0.48456135887657492</v>
      </c>
      <c r="Y6" s="27">
        <v>-1.4314463922078651</v>
      </c>
      <c r="Z6">
        <v>-1.4966557580765627</v>
      </c>
      <c r="AA6">
        <v>-4.2483531594831678</v>
      </c>
      <c r="AB6">
        <v>-1.6456668547929423</v>
      </c>
      <c r="AC6">
        <v>-4.3914756126049594</v>
      </c>
    </row>
    <row r="7" spans="1:31">
      <c r="A7">
        <v>5</v>
      </c>
      <c r="B7" t="s">
        <v>44</v>
      </c>
      <c r="C7" t="s">
        <v>45</v>
      </c>
      <c r="D7" t="s">
        <v>45</v>
      </c>
      <c r="E7" t="s">
        <v>45</v>
      </c>
      <c r="F7" t="s">
        <v>35</v>
      </c>
      <c r="G7">
        <v>1596440.6936129753</v>
      </c>
      <c r="H7">
        <v>114639.74757608889</v>
      </c>
      <c r="I7">
        <v>276654.6049882613</v>
      </c>
      <c r="J7">
        <v>1868626.0879084801</v>
      </c>
      <c r="K7">
        <v>276656.63145218685</v>
      </c>
      <c r="L7">
        <v>239889.21</v>
      </c>
      <c r="M7">
        <v>0</v>
      </c>
      <c r="N7" s="27">
        <v>-2.3664547154018525</v>
      </c>
      <c r="O7" s="27">
        <v>-6.1817034797255079</v>
      </c>
      <c r="P7" s="27" t="s">
        <v>249</v>
      </c>
      <c r="Q7" s="27" t="s">
        <v>249</v>
      </c>
      <c r="R7" s="27">
        <v>-2.3955889677607676</v>
      </c>
      <c r="S7" s="27">
        <v>-6.1832242389072345</v>
      </c>
      <c r="T7" s="27" t="s">
        <v>249</v>
      </c>
      <c r="U7" s="27" t="s">
        <v>249</v>
      </c>
      <c r="V7" s="27">
        <v>-2.2140709097211388</v>
      </c>
      <c r="W7" s="27">
        <v>-4.8483673630875845</v>
      </c>
      <c r="X7" s="27" t="s">
        <v>249</v>
      </c>
      <c r="Y7" s="27" t="s">
        <v>249</v>
      </c>
      <c r="Z7" t="s">
        <v>249</v>
      </c>
      <c r="AA7" t="s">
        <v>249</v>
      </c>
      <c r="AB7" t="s">
        <v>249</v>
      </c>
      <c r="AC7" t="s">
        <v>249</v>
      </c>
    </row>
    <row r="8" spans="1:31">
      <c r="A8">
        <v>55</v>
      </c>
      <c r="B8" t="s">
        <v>6</v>
      </c>
      <c r="C8" t="s">
        <v>46</v>
      </c>
      <c r="D8" t="s">
        <v>47</v>
      </c>
      <c r="E8" t="s">
        <v>47</v>
      </c>
      <c r="F8" t="s">
        <v>35</v>
      </c>
      <c r="G8">
        <v>13783.987406273965</v>
      </c>
      <c r="H8">
        <v>202.22564088139768</v>
      </c>
      <c r="I8">
        <v>7045.737297282576</v>
      </c>
      <c r="J8">
        <v>13567.351175031499</v>
      </c>
      <c r="K8">
        <v>7045.8343094373176</v>
      </c>
      <c r="L8">
        <v>6502.0169999999998</v>
      </c>
      <c r="M8">
        <v>1</v>
      </c>
      <c r="N8" s="27">
        <v>-0.96021871221811195</v>
      </c>
      <c r="O8" s="27">
        <v>-2.0927590504631386</v>
      </c>
      <c r="P8" s="27">
        <v>-1.8314620299002877</v>
      </c>
      <c r="Q8" s="27">
        <v>-4.6705770032578187</v>
      </c>
      <c r="R8" s="27">
        <v>-0.43907327050933842</v>
      </c>
      <c r="S8" s="27">
        <v>-0.91607135645628779</v>
      </c>
      <c r="T8" s="27">
        <v>-1.7857230595647866</v>
      </c>
      <c r="U8" s="27">
        <v>-4.7463732621934751</v>
      </c>
      <c r="V8" s="27">
        <v>-1.6531704552737569</v>
      </c>
      <c r="W8" s="27">
        <v>-3.5596917625222853</v>
      </c>
      <c r="X8" s="27">
        <v>-0.21014473691793523</v>
      </c>
      <c r="Y8" s="27">
        <v>-0.63560721308593848</v>
      </c>
      <c r="Z8">
        <v>-0.87124331768217578</v>
      </c>
      <c r="AA8">
        <v>-2.5778179527946801</v>
      </c>
      <c r="AB8">
        <v>-1.3466497890554483</v>
      </c>
      <c r="AC8">
        <v>-3.8303019057371874</v>
      </c>
    </row>
    <row r="9" spans="1:31">
      <c r="A9">
        <v>4</v>
      </c>
      <c r="B9" t="s">
        <v>48</v>
      </c>
      <c r="C9" t="s">
        <v>49</v>
      </c>
      <c r="D9" t="s">
        <v>49</v>
      </c>
      <c r="E9" t="s">
        <v>49</v>
      </c>
      <c r="F9" t="s">
        <v>35</v>
      </c>
      <c r="G9">
        <v>56433.658779451172</v>
      </c>
      <c r="H9">
        <v>4256.3899834695667</v>
      </c>
      <c r="I9">
        <v>42006.12237077087</v>
      </c>
      <c r="J9">
        <v>65132.951116475604</v>
      </c>
      <c r="K9">
        <v>43600.060350030173</v>
      </c>
      <c r="L9">
        <v>33314.36</v>
      </c>
      <c r="M9">
        <v>0</v>
      </c>
      <c r="N9" s="27">
        <v>-3.3459466869195778</v>
      </c>
      <c r="O9" s="27">
        <v>-7.7500750461516805</v>
      </c>
      <c r="P9" s="27" t="s">
        <v>249</v>
      </c>
      <c r="Q9" s="27" t="s">
        <v>249</v>
      </c>
      <c r="R9" s="27">
        <v>-3.0969271420910203</v>
      </c>
      <c r="S9" s="27">
        <v>-7.2941990685438745</v>
      </c>
      <c r="T9" s="27" t="s">
        <v>249</v>
      </c>
      <c r="U9" s="27" t="s">
        <v>249</v>
      </c>
      <c r="V9" s="27">
        <v>-5.6801101933945786</v>
      </c>
      <c r="W9" s="27">
        <v>-11.960612765509964</v>
      </c>
      <c r="X9" s="27" t="s">
        <v>249</v>
      </c>
      <c r="Y9" s="27" t="s">
        <v>249</v>
      </c>
      <c r="Z9" t="s">
        <v>249</v>
      </c>
      <c r="AA9" t="s">
        <v>249</v>
      </c>
      <c r="AB9" t="s">
        <v>249</v>
      </c>
      <c r="AC9" t="s">
        <v>249</v>
      </c>
    </row>
    <row r="10" spans="1:31">
      <c r="A10">
        <v>58</v>
      </c>
      <c r="B10" t="s">
        <v>7</v>
      </c>
      <c r="C10" t="s">
        <v>50</v>
      </c>
      <c r="D10" t="s">
        <v>51</v>
      </c>
      <c r="E10" t="s">
        <v>50</v>
      </c>
      <c r="F10" t="s">
        <v>35</v>
      </c>
      <c r="G10">
        <v>22617.260897354376</v>
      </c>
      <c r="H10">
        <v>9826.2247315392688</v>
      </c>
      <c r="I10">
        <v>10849.946468619484</v>
      </c>
      <c r="J10">
        <v>24542.474061242599</v>
      </c>
      <c r="K10">
        <v>15117.115447411243</v>
      </c>
      <c r="L10">
        <v>20852.031999999999</v>
      </c>
      <c r="M10">
        <v>1</v>
      </c>
      <c r="N10" s="27">
        <v>-3.6414229431063414</v>
      </c>
      <c r="O10" s="27">
        <v>-7.425171570247258</v>
      </c>
      <c r="P10" s="27">
        <v>-4.8707088358170427</v>
      </c>
      <c r="Q10" s="27">
        <v>-10.696715622766966</v>
      </c>
      <c r="R10" s="27">
        <v>-2.0366028448244178</v>
      </c>
      <c r="S10" s="27">
        <v>-4.0730624689977306</v>
      </c>
      <c r="T10" s="27">
        <v>-3.443631624807062</v>
      </c>
      <c r="U10" s="27">
        <v>-7.7140296186880803</v>
      </c>
      <c r="V10" s="27">
        <v>-10.481202721268463</v>
      </c>
      <c r="W10" s="27">
        <v>-20.855960602355669</v>
      </c>
      <c r="X10" s="27">
        <v>-0.17191190636811271</v>
      </c>
      <c r="Y10" s="27">
        <v>-0.30018851475056962</v>
      </c>
      <c r="Z10">
        <v>-1.2292858927107013</v>
      </c>
      <c r="AA10">
        <v>-3.2715440525197081</v>
      </c>
      <c r="AB10">
        <v>-1.4070287799826442</v>
      </c>
      <c r="AC10">
        <v>-3.6409671496903497</v>
      </c>
    </row>
    <row r="11" spans="1:31">
      <c r="A11">
        <v>6</v>
      </c>
      <c r="B11" t="s">
        <v>52</v>
      </c>
      <c r="C11" t="s">
        <v>53</v>
      </c>
      <c r="D11" t="s">
        <v>53</v>
      </c>
      <c r="E11" t="s">
        <v>53</v>
      </c>
      <c r="F11" t="s">
        <v>35</v>
      </c>
      <c r="G11">
        <v>1593774.1947160061</v>
      </c>
      <c r="H11">
        <v>20252.287169440406</v>
      </c>
      <c r="I11">
        <v>540578.52061078034</v>
      </c>
      <c r="J11">
        <v>1713341.7048770101</v>
      </c>
      <c r="K11">
        <v>550512.46560361399</v>
      </c>
      <c r="L11">
        <v>450722.77600000001</v>
      </c>
      <c r="M11">
        <v>0</v>
      </c>
      <c r="N11" s="27">
        <v>-2.3539826846554481</v>
      </c>
      <c r="O11" s="27">
        <v>-6.1224743997518027</v>
      </c>
      <c r="P11" s="27" t="s">
        <v>249</v>
      </c>
      <c r="Q11" s="27" t="s">
        <v>249</v>
      </c>
      <c r="R11" s="27">
        <v>-2.6648176589981514</v>
      </c>
      <c r="S11" s="27">
        <v>-6.7177209095483805</v>
      </c>
      <c r="T11" s="27" t="s">
        <v>249</v>
      </c>
      <c r="U11" s="27" t="s">
        <v>249</v>
      </c>
      <c r="V11" s="27">
        <v>-3.1273604415420326</v>
      </c>
      <c r="W11" s="27">
        <v>-7.3097215634630244</v>
      </c>
      <c r="X11" s="27" t="s">
        <v>249</v>
      </c>
      <c r="Y11" s="27" t="s">
        <v>249</v>
      </c>
      <c r="Z11" t="s">
        <v>249</v>
      </c>
      <c r="AA11" t="s">
        <v>249</v>
      </c>
      <c r="AB11" t="s">
        <v>249</v>
      </c>
      <c r="AC11" t="s">
        <v>249</v>
      </c>
    </row>
    <row r="12" spans="1:31">
      <c r="A12">
        <v>19</v>
      </c>
      <c r="B12" t="s">
        <v>54</v>
      </c>
      <c r="C12" t="s">
        <v>55</v>
      </c>
      <c r="D12" t="s">
        <v>55</v>
      </c>
      <c r="E12" t="s">
        <v>55</v>
      </c>
      <c r="F12" t="s">
        <v>35</v>
      </c>
      <c r="G12">
        <v>50987.950083215066</v>
      </c>
      <c r="H12">
        <v>1798.5537014381503</v>
      </c>
      <c r="I12">
        <v>27775.330154998166</v>
      </c>
      <c r="J12">
        <v>60971.699315177597</v>
      </c>
      <c r="K12">
        <v>30800.860009555669</v>
      </c>
      <c r="L12">
        <v>17210.469000000001</v>
      </c>
      <c r="M12">
        <v>0</v>
      </c>
      <c r="N12" s="27">
        <v>-3.154212380095081</v>
      </c>
      <c r="O12" s="27">
        <v>-7.4691615787115042</v>
      </c>
      <c r="P12" s="27" t="s">
        <v>249</v>
      </c>
      <c r="Q12" s="27" t="s">
        <v>249</v>
      </c>
      <c r="R12" s="27">
        <v>-2.6692134636378095</v>
      </c>
      <c r="S12" s="27">
        <v>-6.4247834671955344</v>
      </c>
      <c r="T12" s="27" t="s">
        <v>249</v>
      </c>
      <c r="U12" s="27" t="s">
        <v>249</v>
      </c>
      <c r="V12" s="27">
        <v>-5.5967399618796145</v>
      </c>
      <c r="W12" s="27">
        <v>-11.811246847122288</v>
      </c>
      <c r="X12" s="27" t="s">
        <v>249</v>
      </c>
      <c r="Y12" s="27" t="s">
        <v>249</v>
      </c>
      <c r="Z12" t="s">
        <v>249</v>
      </c>
      <c r="AA12" t="s">
        <v>249</v>
      </c>
      <c r="AB12" t="s">
        <v>249</v>
      </c>
      <c r="AC12" t="s">
        <v>249</v>
      </c>
    </row>
    <row r="13" spans="1:31">
      <c r="A13">
        <v>9</v>
      </c>
      <c r="B13" t="s">
        <v>56</v>
      </c>
      <c r="C13" t="s">
        <v>57</v>
      </c>
      <c r="D13" t="s">
        <v>57</v>
      </c>
      <c r="E13" t="s">
        <v>57</v>
      </c>
      <c r="F13" t="s">
        <v>35</v>
      </c>
      <c r="G13">
        <v>17538.913879651329</v>
      </c>
      <c r="H13">
        <v>366.7938805967097</v>
      </c>
      <c r="I13">
        <v>9058.304609272891</v>
      </c>
      <c r="J13">
        <v>24961.988663202599</v>
      </c>
      <c r="K13">
        <v>18238.666745394425</v>
      </c>
      <c r="L13">
        <v>5065.3689999999997</v>
      </c>
      <c r="M13">
        <v>0</v>
      </c>
      <c r="N13" s="27">
        <v>-4.8198755703020444</v>
      </c>
      <c r="O13" s="27">
        <v>-10.936074548549918</v>
      </c>
      <c r="P13" s="27" t="s">
        <v>249</v>
      </c>
      <c r="Q13" s="27" t="s">
        <v>249</v>
      </c>
      <c r="R13" s="27">
        <v>-5.5065377422313659</v>
      </c>
      <c r="S13" s="27">
        <v>-12.372445970874445</v>
      </c>
      <c r="T13" s="27" t="s">
        <v>249</v>
      </c>
      <c r="U13" s="27" t="s">
        <v>249</v>
      </c>
      <c r="V13" s="27">
        <v>-13.075001057731155</v>
      </c>
      <c r="W13" s="27">
        <v>-26.13078289914953</v>
      </c>
      <c r="X13" s="27" t="s">
        <v>249</v>
      </c>
      <c r="Y13" s="27" t="s">
        <v>249</v>
      </c>
      <c r="Z13" t="s">
        <v>249</v>
      </c>
      <c r="AA13" t="s">
        <v>249</v>
      </c>
      <c r="AB13" t="s">
        <v>249</v>
      </c>
      <c r="AC13" t="s">
        <v>249</v>
      </c>
    </row>
    <row r="14" spans="1:31">
      <c r="A14">
        <v>10</v>
      </c>
      <c r="B14" t="s">
        <v>58</v>
      </c>
      <c r="C14" t="s">
        <v>59</v>
      </c>
      <c r="D14" t="s">
        <v>59</v>
      </c>
      <c r="E14" t="s">
        <v>59</v>
      </c>
      <c r="F14" t="s">
        <v>35</v>
      </c>
      <c r="G14">
        <v>218679.89932773856</v>
      </c>
      <c r="H14">
        <v>6584.8305129112396</v>
      </c>
      <c r="I14">
        <v>196752.5991131367</v>
      </c>
      <c r="J14">
        <v>245225.88290336999</v>
      </c>
      <c r="K14">
        <v>192222.91848028227</v>
      </c>
      <c r="L14">
        <v>202521.57800000001</v>
      </c>
      <c r="M14">
        <v>0</v>
      </c>
      <c r="N14" s="27">
        <v>-2.4943144069912715</v>
      </c>
      <c r="O14" s="27">
        <v>-6.2220000680318996</v>
      </c>
      <c r="P14" s="27" t="s">
        <v>249</v>
      </c>
      <c r="Q14" s="27" t="s">
        <v>249</v>
      </c>
      <c r="R14" s="27">
        <v>-2.5485670186148961</v>
      </c>
      <c r="S14" s="27">
        <v>-6.348542803334432</v>
      </c>
      <c r="T14" s="27" t="s">
        <v>249</v>
      </c>
      <c r="U14" s="27" t="s">
        <v>249</v>
      </c>
      <c r="V14" s="27">
        <v>-2.9837280911810224</v>
      </c>
      <c r="W14" s="27">
        <v>-6.928159919643412</v>
      </c>
      <c r="X14" s="27" t="s">
        <v>249</v>
      </c>
      <c r="Y14" s="27" t="s">
        <v>249</v>
      </c>
      <c r="Z14" t="s">
        <v>249</v>
      </c>
      <c r="AA14" t="s">
        <v>249</v>
      </c>
      <c r="AB14" t="s">
        <v>249</v>
      </c>
      <c r="AC14" t="s">
        <v>249</v>
      </c>
    </row>
    <row r="15" spans="1:31">
      <c r="A15">
        <v>12</v>
      </c>
      <c r="B15" t="s">
        <v>60</v>
      </c>
      <c r="C15" t="s">
        <v>61</v>
      </c>
      <c r="D15" t="s">
        <v>62</v>
      </c>
      <c r="E15" t="s">
        <v>62</v>
      </c>
      <c r="F15" t="s">
        <v>35</v>
      </c>
      <c r="G15">
        <v>300743.47655014758</v>
      </c>
      <c r="H15">
        <v>3307.0004884453692</v>
      </c>
      <c r="I15">
        <v>196122.36921737751</v>
      </c>
      <c r="J15">
        <v>355675.32908595202</v>
      </c>
      <c r="K15">
        <v>197903.54544263438</v>
      </c>
      <c r="L15">
        <v>107969.443</v>
      </c>
      <c r="M15">
        <v>0</v>
      </c>
      <c r="N15" s="27">
        <v>-2.0561792244390182</v>
      </c>
      <c r="O15" s="27">
        <v>-5.3986535883175764</v>
      </c>
      <c r="P15" s="27" t="s">
        <v>249</v>
      </c>
      <c r="Q15" s="27" t="s">
        <v>249</v>
      </c>
      <c r="R15" s="27">
        <v>-2.0223832206204504</v>
      </c>
      <c r="S15" s="27">
        <v>-5.4317706385551423</v>
      </c>
      <c r="T15" s="27" t="s">
        <v>249</v>
      </c>
      <c r="U15" s="27" t="s">
        <v>249</v>
      </c>
      <c r="V15" s="27">
        <v>-2.1697523282712532</v>
      </c>
      <c r="W15" s="27">
        <v>-5.0418763179777537</v>
      </c>
      <c r="X15" s="27" t="s">
        <v>249</v>
      </c>
      <c r="Y15" s="27" t="s">
        <v>249</v>
      </c>
      <c r="Z15" t="s">
        <v>249</v>
      </c>
      <c r="AA15" t="s">
        <v>249</v>
      </c>
      <c r="AB15" t="s">
        <v>249</v>
      </c>
      <c r="AC15" t="s">
        <v>249</v>
      </c>
    </row>
    <row r="16" spans="1:31">
      <c r="A16">
        <v>14</v>
      </c>
      <c r="B16" t="s">
        <v>63</v>
      </c>
      <c r="C16" t="s">
        <v>64</v>
      </c>
      <c r="D16" t="s">
        <v>64</v>
      </c>
      <c r="E16" t="s">
        <v>64</v>
      </c>
      <c r="F16" t="s">
        <v>35</v>
      </c>
      <c r="G16">
        <v>26326.150727285196</v>
      </c>
      <c r="H16">
        <v>929.36461194451294</v>
      </c>
      <c r="I16">
        <v>22787.29819092328</v>
      </c>
      <c r="J16">
        <v>30732.144528979501</v>
      </c>
      <c r="K16">
        <v>22820.678848527965</v>
      </c>
      <c r="L16">
        <v>17197.365000000002</v>
      </c>
      <c r="M16">
        <v>0</v>
      </c>
      <c r="N16" s="27">
        <v>-2.5495594923951899</v>
      </c>
      <c r="O16" s="27">
        <v>-6.3233741736629812</v>
      </c>
      <c r="P16" s="27" t="s">
        <v>249</v>
      </c>
      <c r="Q16" s="27" t="s">
        <v>249</v>
      </c>
      <c r="R16" s="27">
        <v>-2.5600539630956094</v>
      </c>
      <c r="S16" s="27">
        <v>-6.4378156430028186</v>
      </c>
      <c r="T16" s="27" t="s">
        <v>249</v>
      </c>
      <c r="U16" s="27" t="s">
        <v>249</v>
      </c>
      <c r="V16" s="27">
        <v>-3.3058800472090435</v>
      </c>
      <c r="W16" s="27">
        <v>-7.4817603256013738</v>
      </c>
      <c r="X16" s="27" t="s">
        <v>249</v>
      </c>
      <c r="Y16" s="27" t="s">
        <v>249</v>
      </c>
      <c r="Z16" t="s">
        <v>249</v>
      </c>
      <c r="AA16" t="s">
        <v>249</v>
      </c>
      <c r="AB16" t="s">
        <v>249</v>
      </c>
      <c r="AC16" t="s">
        <v>249</v>
      </c>
    </row>
    <row r="17" spans="1:29">
      <c r="A17">
        <v>53</v>
      </c>
      <c r="B17" t="s">
        <v>8</v>
      </c>
      <c r="C17" t="s">
        <v>65</v>
      </c>
      <c r="D17" t="s">
        <v>66</v>
      </c>
      <c r="E17" t="s">
        <v>65</v>
      </c>
      <c r="F17" t="s">
        <v>35</v>
      </c>
      <c r="G17">
        <v>4185.7284623593905</v>
      </c>
      <c r="H17">
        <v>334.99225315895825</v>
      </c>
      <c r="I17">
        <v>2549.7704820167337</v>
      </c>
      <c r="J17">
        <v>5536.7596588701199</v>
      </c>
      <c r="K17" t="e">
        <v>#VALUE!</v>
      </c>
      <c r="L17">
        <v>1015.64</v>
      </c>
      <c r="M17">
        <v>1</v>
      </c>
      <c r="N17" s="27">
        <v>-3.6935195732964132</v>
      </c>
      <c r="O17" s="27">
        <v>-7.591631448280066</v>
      </c>
      <c r="P17" s="27">
        <v>-5.1795153042677962</v>
      </c>
      <c r="Q17" s="27">
        <v>-11.643548252756123</v>
      </c>
      <c r="R17" s="27">
        <v>-2.1958585078956592</v>
      </c>
      <c r="S17" s="27">
        <v>-4.5534219098047428</v>
      </c>
      <c r="T17" s="27">
        <v>-3.806175685256131</v>
      </c>
      <c r="U17" s="27">
        <v>-8.8124932611675408</v>
      </c>
      <c r="V17" s="27">
        <v>-10.824546131767752</v>
      </c>
      <c r="W17" s="27">
        <v>-22.094709481697155</v>
      </c>
      <c r="X17" s="27">
        <v>-0.25265978509552056</v>
      </c>
      <c r="Y17" s="27">
        <v>-0.72256913694217317</v>
      </c>
      <c r="Z17">
        <v>-1.4859957309713829</v>
      </c>
      <c r="AA17">
        <v>-4.0519168044760567</v>
      </c>
      <c r="AB17">
        <v>-1.6103171773604719</v>
      </c>
      <c r="AC17">
        <v>-4.259071351362798</v>
      </c>
    </row>
    <row r="18" spans="1:29">
      <c r="A18">
        <v>15</v>
      </c>
      <c r="B18" t="s">
        <v>67</v>
      </c>
      <c r="C18" t="s">
        <v>68</v>
      </c>
      <c r="D18" t="s">
        <v>68</v>
      </c>
      <c r="E18" t="s">
        <v>68</v>
      </c>
      <c r="F18" t="s">
        <v>35</v>
      </c>
      <c r="G18">
        <v>238035.10842278789</v>
      </c>
      <c r="H18">
        <v>2843.1383957003209</v>
      </c>
      <c r="I18">
        <v>107272.63042117009</v>
      </c>
      <c r="J18">
        <v>276743.12051576399</v>
      </c>
      <c r="K18">
        <v>106715.59775131558</v>
      </c>
      <c r="L18">
        <v>75258.289999999994</v>
      </c>
      <c r="M18">
        <v>0</v>
      </c>
      <c r="N18" s="27">
        <v>-2.4167920954759881</v>
      </c>
      <c r="O18" s="27">
        <v>-6.2088494093756799</v>
      </c>
      <c r="P18" s="27" t="s">
        <v>249</v>
      </c>
      <c r="Q18" s="27" t="s">
        <v>249</v>
      </c>
      <c r="R18" s="27">
        <v>-2.4141745616292871</v>
      </c>
      <c r="S18" s="27">
        <v>-6.2696588004408929</v>
      </c>
      <c r="T18" s="27" t="s">
        <v>249</v>
      </c>
      <c r="U18" s="27" t="s">
        <v>249</v>
      </c>
      <c r="V18" s="27">
        <v>-3.253891014449569</v>
      </c>
      <c r="W18" s="27">
        <v>-7.3916641899467965</v>
      </c>
      <c r="X18" s="27" t="s">
        <v>249</v>
      </c>
      <c r="Y18" s="27" t="s">
        <v>249</v>
      </c>
      <c r="Z18" t="s">
        <v>249</v>
      </c>
      <c r="AA18" t="s">
        <v>249</v>
      </c>
      <c r="AB18" t="s">
        <v>249</v>
      </c>
      <c r="AC18" t="s">
        <v>249</v>
      </c>
    </row>
    <row r="19" spans="1:29">
      <c r="A19">
        <v>16</v>
      </c>
      <c r="B19" t="s">
        <v>69</v>
      </c>
      <c r="C19" t="s">
        <v>70</v>
      </c>
      <c r="D19" t="s">
        <v>70</v>
      </c>
      <c r="E19" t="s">
        <v>70</v>
      </c>
      <c r="F19" t="s">
        <v>35</v>
      </c>
      <c r="G19">
        <v>2466369.9408396389</v>
      </c>
      <c r="H19">
        <v>29337.153448709778</v>
      </c>
      <c r="I19">
        <v>868267.06434560451</v>
      </c>
      <c r="J19">
        <v>2777535.2392779798</v>
      </c>
      <c r="K19">
        <v>870409.42246507341</v>
      </c>
      <c r="L19">
        <v>568974.86300000001</v>
      </c>
      <c r="M19">
        <v>0</v>
      </c>
      <c r="N19" s="27">
        <v>-2.3104277012768155</v>
      </c>
      <c r="O19" s="27">
        <v>-6.0109718749416228</v>
      </c>
      <c r="P19" s="27" t="s">
        <v>249</v>
      </c>
      <c r="Q19" s="27" t="s">
        <v>249</v>
      </c>
      <c r="R19" s="27">
        <v>-2.3503382028328321</v>
      </c>
      <c r="S19" s="27">
        <v>-6.139123258597893</v>
      </c>
      <c r="T19" s="27" t="s">
        <v>249</v>
      </c>
      <c r="U19" s="27" t="s">
        <v>249</v>
      </c>
      <c r="V19" s="27">
        <v>-3.226150963461178</v>
      </c>
      <c r="W19" s="27">
        <v>-7.2479518795519615</v>
      </c>
      <c r="X19" s="27" t="s">
        <v>249</v>
      </c>
      <c r="Y19" s="27" t="s">
        <v>249</v>
      </c>
      <c r="Z19" t="s">
        <v>249</v>
      </c>
      <c r="AA19" t="s">
        <v>249</v>
      </c>
      <c r="AB19" t="s">
        <v>249</v>
      </c>
      <c r="AC19" t="s">
        <v>249</v>
      </c>
    </row>
    <row r="20" spans="1:29">
      <c r="A20">
        <v>11</v>
      </c>
      <c r="B20" t="s">
        <v>71</v>
      </c>
      <c r="C20" t="s">
        <v>72</v>
      </c>
      <c r="D20" t="s">
        <v>73</v>
      </c>
      <c r="E20" t="s">
        <v>73</v>
      </c>
      <c r="F20" t="s">
        <v>35</v>
      </c>
      <c r="G20">
        <v>3603915.3887614352</v>
      </c>
      <c r="H20">
        <v>50599.189759424327</v>
      </c>
      <c r="I20">
        <v>1876989.6421470484</v>
      </c>
      <c r="J20">
        <v>3947620.1625029598</v>
      </c>
      <c r="K20">
        <v>1871807.7321266227</v>
      </c>
      <c r="L20">
        <v>1556744.351</v>
      </c>
      <c r="M20">
        <v>0</v>
      </c>
      <c r="N20" s="27">
        <v>-2.2307353309716458</v>
      </c>
      <c r="O20" s="27">
        <v>-5.6653864909597234</v>
      </c>
      <c r="P20" s="27" t="s">
        <v>249</v>
      </c>
      <c r="Q20" s="27" t="s">
        <v>249</v>
      </c>
      <c r="R20" s="27">
        <v>-2.2992135894490464</v>
      </c>
      <c r="S20" s="27">
        <v>-5.8585960804541264</v>
      </c>
      <c r="T20" s="27" t="s">
        <v>249</v>
      </c>
      <c r="U20" s="27" t="s">
        <v>249</v>
      </c>
      <c r="V20" s="27">
        <v>-2.6662440606686602</v>
      </c>
      <c r="W20" s="27">
        <v>-6.0079894763654957</v>
      </c>
      <c r="X20" s="27" t="s">
        <v>249</v>
      </c>
      <c r="Y20" s="27" t="s">
        <v>249</v>
      </c>
      <c r="Z20" t="s">
        <v>249</v>
      </c>
      <c r="AA20" t="s">
        <v>249</v>
      </c>
      <c r="AB20" t="s">
        <v>249</v>
      </c>
      <c r="AC20" t="s">
        <v>249</v>
      </c>
    </row>
    <row r="21" spans="1:29">
      <c r="A21">
        <v>18</v>
      </c>
      <c r="B21" t="s">
        <v>74</v>
      </c>
      <c r="C21" t="s">
        <v>75</v>
      </c>
      <c r="D21" t="s">
        <v>75</v>
      </c>
      <c r="E21" t="s">
        <v>75</v>
      </c>
      <c r="F21" t="s">
        <v>35</v>
      </c>
      <c r="G21">
        <v>189791.59174159943</v>
      </c>
      <c r="H21">
        <v>5193.3427037928514</v>
      </c>
      <c r="I21">
        <v>78773.002009970354</v>
      </c>
      <c r="J21">
        <v>218031.84458399398</v>
      </c>
      <c r="K21">
        <v>78773.229215660147</v>
      </c>
      <c r="L21">
        <v>39490.521000000001</v>
      </c>
      <c r="M21">
        <v>0</v>
      </c>
      <c r="N21" s="27">
        <v>-3.5931650948645601</v>
      </c>
      <c r="O21" s="27">
        <v>-8.3987748386080341</v>
      </c>
      <c r="P21" s="27" t="s">
        <v>249</v>
      </c>
      <c r="Q21" s="27" t="s">
        <v>249</v>
      </c>
      <c r="R21" s="27">
        <v>-2.7975519871677546</v>
      </c>
      <c r="S21" s="27">
        <v>-6.8353122076477089</v>
      </c>
      <c r="T21" s="27" t="s">
        <v>249</v>
      </c>
      <c r="U21" s="27" t="s">
        <v>249</v>
      </c>
      <c r="V21" s="27">
        <v>-7.9988947280988736</v>
      </c>
      <c r="W21" s="27">
        <v>-16.481198900258292</v>
      </c>
      <c r="X21" s="27" t="s">
        <v>249</v>
      </c>
      <c r="Y21" s="27" t="s">
        <v>249</v>
      </c>
      <c r="Z21" t="s">
        <v>249</v>
      </c>
      <c r="AA21" t="s">
        <v>249</v>
      </c>
      <c r="AB21" t="s">
        <v>249</v>
      </c>
      <c r="AC21" t="s">
        <v>249</v>
      </c>
    </row>
    <row r="22" spans="1:29">
      <c r="A22">
        <v>62</v>
      </c>
      <c r="B22" t="s">
        <v>9</v>
      </c>
      <c r="C22" t="s">
        <v>76</v>
      </c>
      <c r="D22" t="s">
        <v>76</v>
      </c>
      <c r="E22" t="s">
        <v>76</v>
      </c>
      <c r="F22" t="s">
        <v>35</v>
      </c>
      <c r="G22">
        <v>347015.35626210546</v>
      </c>
      <c r="H22">
        <v>4248.4388735974426</v>
      </c>
      <c r="I22">
        <v>207555.60648088172</v>
      </c>
      <c r="J22">
        <v>362682.018243286</v>
      </c>
      <c r="K22">
        <v>682865.59928557801</v>
      </c>
      <c r="L22">
        <v>569105.74</v>
      </c>
      <c r="M22">
        <v>1</v>
      </c>
      <c r="N22" s="27">
        <v>-1.3981395915994657</v>
      </c>
      <c r="O22" s="27">
        <v>-2.7381484981846951</v>
      </c>
      <c r="P22" s="27">
        <v>-2.5034877956772497</v>
      </c>
      <c r="Q22" s="27">
        <v>-5.7432230395775026</v>
      </c>
      <c r="R22" s="27">
        <v>-1.5575832664291875</v>
      </c>
      <c r="S22" s="27">
        <v>-3.0682511451436505</v>
      </c>
      <c r="T22" s="27">
        <v>-2.8337214498066183</v>
      </c>
      <c r="U22" s="27">
        <v>-6.5463142036479294</v>
      </c>
      <c r="V22" s="27">
        <v>-3.8620953285237611</v>
      </c>
      <c r="W22" s="27">
        <v>-7.514202854532555</v>
      </c>
      <c r="X22" s="27">
        <v>-0.14977967612892407</v>
      </c>
      <c r="Y22" s="27">
        <v>-0.40244167739597625</v>
      </c>
      <c r="Z22">
        <v>-1.105348204077784</v>
      </c>
      <c r="AA22">
        <v>-3.0050745413928075</v>
      </c>
      <c r="AB22">
        <v>-1.2761381833774308</v>
      </c>
      <c r="AC22">
        <v>-3.4780630585042789</v>
      </c>
    </row>
    <row r="23" spans="1:29">
      <c r="A23">
        <v>20</v>
      </c>
      <c r="B23" t="s">
        <v>77</v>
      </c>
      <c r="C23" t="s">
        <v>78</v>
      </c>
      <c r="D23" t="s">
        <v>78</v>
      </c>
      <c r="E23" t="s">
        <v>78</v>
      </c>
      <c r="F23" t="s">
        <v>35</v>
      </c>
      <c r="G23">
        <v>131419.0010740548</v>
      </c>
      <c r="H23">
        <v>5728.2617792121346</v>
      </c>
      <c r="I23">
        <v>134728.10116497107</v>
      </c>
      <c r="J23">
        <v>157882.91277825399</v>
      </c>
      <c r="K23">
        <v>134104.03202427711</v>
      </c>
      <c r="L23">
        <v>123957.88499999999</v>
      </c>
      <c r="M23">
        <v>0</v>
      </c>
      <c r="N23" s="27">
        <v>-2.8766126865378046</v>
      </c>
      <c r="O23" s="27">
        <v>-7.0381793632519081</v>
      </c>
      <c r="P23" s="27" t="s">
        <v>249</v>
      </c>
      <c r="Q23" s="27" t="s">
        <v>249</v>
      </c>
      <c r="R23" s="27">
        <v>-2.811148210795821</v>
      </c>
      <c r="S23" s="27">
        <v>-6.9386516479796434</v>
      </c>
      <c r="T23" s="27" t="s">
        <v>249</v>
      </c>
      <c r="U23" s="27" t="s">
        <v>249</v>
      </c>
      <c r="V23" s="27">
        <v>-3.4911386236081752</v>
      </c>
      <c r="W23" s="27">
        <v>-7.9008569092879286</v>
      </c>
      <c r="X23" s="27" t="s">
        <v>249</v>
      </c>
      <c r="Y23" s="27" t="s">
        <v>249</v>
      </c>
      <c r="Z23" t="s">
        <v>249</v>
      </c>
      <c r="AA23" t="s">
        <v>249</v>
      </c>
      <c r="AB23" t="s">
        <v>249</v>
      </c>
      <c r="AC23" t="s">
        <v>249</v>
      </c>
    </row>
    <row r="24" spans="1:29">
      <c r="A24">
        <v>22</v>
      </c>
      <c r="B24" t="s">
        <v>10</v>
      </c>
      <c r="C24" t="s">
        <v>79</v>
      </c>
      <c r="D24" t="s">
        <v>79</v>
      </c>
      <c r="E24" t="s">
        <v>79</v>
      </c>
      <c r="F24" t="s">
        <v>35</v>
      </c>
      <c r="G24">
        <v>2597215.8994262372</v>
      </c>
      <c r="H24">
        <v>573115.36577332707</v>
      </c>
      <c r="I24">
        <v>410505.99740955868</v>
      </c>
      <c r="J24">
        <v>2718732.23125757</v>
      </c>
      <c r="K24">
        <v>536623.87550001498</v>
      </c>
      <c r="L24">
        <v>323056.40899999999</v>
      </c>
      <c r="M24">
        <v>1</v>
      </c>
      <c r="N24" s="27">
        <v>-0.24210848895495599</v>
      </c>
      <c r="O24" s="27">
        <v>-0.50079407508451335</v>
      </c>
      <c r="P24" s="27">
        <v>-1.9169883579883054</v>
      </c>
      <c r="Q24" s="27">
        <v>-5.0747025710827245</v>
      </c>
      <c r="R24" s="27">
        <v>-0.20227251681289343</v>
      </c>
      <c r="S24" s="27">
        <v>-0.4157103775420618</v>
      </c>
      <c r="T24" s="27">
        <v>-1.9217055662144802</v>
      </c>
      <c r="U24" s="27">
        <v>-4.9887066208073332</v>
      </c>
      <c r="V24" s="27">
        <v>-1.2594428297901905</v>
      </c>
      <c r="W24" s="27">
        <v>-2.6041910211835249</v>
      </c>
      <c r="X24" s="27">
        <v>-0.60458817333695869</v>
      </c>
      <c r="Y24" s="27">
        <v>-1.7067921421836441</v>
      </c>
      <c r="Z24">
        <v>-1.6748798690333493</v>
      </c>
      <c r="AA24">
        <v>-4.5739084959982108</v>
      </c>
      <c r="AB24">
        <v>-1.7194330494015868</v>
      </c>
      <c r="AC24">
        <v>-4.5729962432652718</v>
      </c>
    </row>
    <row r="25" spans="1:29">
      <c r="A25">
        <v>21</v>
      </c>
      <c r="B25" t="s">
        <v>11</v>
      </c>
      <c r="C25" t="s">
        <v>80</v>
      </c>
      <c r="D25" t="s">
        <v>81</v>
      </c>
      <c r="E25" t="s">
        <v>81</v>
      </c>
      <c r="F25" t="s">
        <v>35</v>
      </c>
      <c r="G25">
        <v>1002894.8700524197</v>
      </c>
      <c r="H25">
        <v>125303.89294198314</v>
      </c>
      <c r="I25">
        <v>219687.63040128024</v>
      </c>
      <c r="J25">
        <v>1042173.3006255501</v>
      </c>
      <c r="K25">
        <v>218498.86608237721</v>
      </c>
      <c r="L25">
        <v>180215.03400000001</v>
      </c>
      <c r="M25">
        <v>1</v>
      </c>
      <c r="N25" s="27">
        <v>-0.47754201782141709</v>
      </c>
      <c r="O25" s="27">
        <v>-0.9491918745104595</v>
      </c>
      <c r="P25" s="27">
        <v>-2.0820804134714037</v>
      </c>
      <c r="Q25" s="27">
        <v>-5.3885692288236147</v>
      </c>
      <c r="R25" s="27">
        <v>-0.55844707221942469</v>
      </c>
      <c r="S25" s="27">
        <v>-1.1213743371312341</v>
      </c>
      <c r="T25" s="27">
        <v>-2.2648672120603548</v>
      </c>
      <c r="U25" s="27">
        <v>-5.7936135110222464</v>
      </c>
      <c r="V25" s="27">
        <v>-1.922518061108432</v>
      </c>
      <c r="W25" s="27">
        <v>-3.8930886218319922</v>
      </c>
      <c r="X25" s="27">
        <v>-0.63316381990258841</v>
      </c>
      <c r="Y25" s="27">
        <v>-1.8046869586450911</v>
      </c>
      <c r="Z25">
        <v>-1.6045383956499866</v>
      </c>
      <c r="AA25">
        <v>-4.4393773543131552</v>
      </c>
      <c r="AB25">
        <v>-1.70642013984093</v>
      </c>
      <c r="AC25">
        <v>-4.6722391738910121</v>
      </c>
    </row>
    <row r="26" spans="1:29">
      <c r="A26">
        <v>23</v>
      </c>
      <c r="B26" t="s">
        <v>82</v>
      </c>
      <c r="C26" t="s">
        <v>83</v>
      </c>
      <c r="D26" t="s">
        <v>84</v>
      </c>
      <c r="E26" t="s">
        <v>84</v>
      </c>
      <c r="F26" t="s">
        <v>35</v>
      </c>
      <c r="G26">
        <v>350263.44048559718</v>
      </c>
      <c r="H26">
        <v>2699.6526411877053</v>
      </c>
      <c r="I26">
        <v>453038.8585470214</v>
      </c>
      <c r="J26">
        <v>382487.49053247902</v>
      </c>
      <c r="K26">
        <v>467881.97357288603</v>
      </c>
      <c r="L26">
        <v>167017.88800000001</v>
      </c>
      <c r="M26">
        <v>0</v>
      </c>
      <c r="N26" s="27">
        <v>-2.2051732000079021</v>
      </c>
      <c r="O26" s="27">
        <v>-5.4389342241537895</v>
      </c>
      <c r="P26" s="27" t="s">
        <v>249</v>
      </c>
      <c r="Q26" s="27" t="s">
        <v>249</v>
      </c>
      <c r="R26" s="27">
        <v>-2.3939823974997059</v>
      </c>
      <c r="S26" s="27">
        <v>-6.1454044062486677</v>
      </c>
      <c r="T26" s="27" t="s">
        <v>249</v>
      </c>
      <c r="U26" s="27" t="s">
        <v>249</v>
      </c>
      <c r="V26" s="27">
        <v>-2.2782286848779818</v>
      </c>
      <c r="W26" s="27">
        <v>-5.2341885922507529</v>
      </c>
      <c r="X26" s="27" t="s">
        <v>249</v>
      </c>
      <c r="Y26" s="27" t="s">
        <v>249</v>
      </c>
      <c r="Z26" t="s">
        <v>249</v>
      </c>
      <c r="AA26" t="s">
        <v>249</v>
      </c>
      <c r="AB26" t="s">
        <v>249</v>
      </c>
      <c r="AC26" t="s">
        <v>249</v>
      </c>
    </row>
    <row r="27" spans="1:29">
      <c r="A27">
        <v>24</v>
      </c>
      <c r="B27" t="s">
        <v>85</v>
      </c>
      <c r="C27" t="s">
        <v>86</v>
      </c>
      <c r="D27" t="s">
        <v>86</v>
      </c>
      <c r="E27" t="s">
        <v>86</v>
      </c>
      <c r="F27" t="s">
        <v>35</v>
      </c>
      <c r="G27">
        <v>1924524.4944005075</v>
      </c>
      <c r="H27">
        <v>24326.818078036864</v>
      </c>
      <c r="I27">
        <v>614827.2257278472</v>
      </c>
      <c r="J27">
        <v>2083864.25962265</v>
      </c>
      <c r="K27">
        <v>655446.92281941534</v>
      </c>
      <c r="L27">
        <v>543466.79500000004</v>
      </c>
      <c r="M27">
        <v>0</v>
      </c>
      <c r="N27" s="27">
        <v>-2.4294275918143713</v>
      </c>
      <c r="O27" s="27">
        <v>-6.1717940147625692</v>
      </c>
      <c r="P27" s="27" t="s">
        <v>249</v>
      </c>
      <c r="Q27" s="27" t="s">
        <v>249</v>
      </c>
      <c r="R27" s="27">
        <v>-2.4557847788012319</v>
      </c>
      <c r="S27" s="27">
        <v>-6.2524116503631415</v>
      </c>
      <c r="T27" s="27" t="s">
        <v>249</v>
      </c>
      <c r="U27" s="27" t="s">
        <v>249</v>
      </c>
      <c r="V27" s="27">
        <v>-3.8379150947318132</v>
      </c>
      <c r="W27" s="27">
        <v>-8.4971032672712852</v>
      </c>
      <c r="X27" s="27" t="s">
        <v>249</v>
      </c>
      <c r="Y27" s="27" t="s">
        <v>249</v>
      </c>
      <c r="Z27" t="s">
        <v>249</v>
      </c>
      <c r="AA27" t="s">
        <v>249</v>
      </c>
      <c r="AB27" t="s">
        <v>249</v>
      </c>
      <c r="AC27" t="s">
        <v>249</v>
      </c>
    </row>
    <row r="28" spans="1:29">
      <c r="A28">
        <v>25</v>
      </c>
      <c r="B28" t="s">
        <v>87</v>
      </c>
      <c r="C28" t="s">
        <v>88</v>
      </c>
      <c r="D28" t="s">
        <v>88</v>
      </c>
      <c r="E28" t="s">
        <v>88</v>
      </c>
      <c r="F28" t="s">
        <v>35</v>
      </c>
      <c r="G28">
        <v>4970916.4622458369</v>
      </c>
      <c r="H28">
        <v>58389.068002947359</v>
      </c>
      <c r="I28">
        <v>915218.19544529251</v>
      </c>
      <c r="J28">
        <v>4971323.0797718698</v>
      </c>
      <c r="K28">
        <v>917124.47154963296</v>
      </c>
      <c r="L28">
        <v>738188.76800000004</v>
      </c>
      <c r="M28">
        <v>0</v>
      </c>
      <c r="N28" s="27">
        <v>-2.1011106364336594</v>
      </c>
      <c r="O28" s="27">
        <v>-5.4477424538276731</v>
      </c>
      <c r="P28" s="27" t="s">
        <v>249</v>
      </c>
      <c r="Q28" s="27" t="s">
        <v>249</v>
      </c>
      <c r="R28" s="27">
        <v>-2.1314738566975122</v>
      </c>
      <c r="S28" s="27">
        <v>-5.5969707195586693</v>
      </c>
      <c r="T28" s="27" t="s">
        <v>249</v>
      </c>
      <c r="U28" s="27" t="s">
        <v>249</v>
      </c>
      <c r="V28" s="27">
        <v>-3.0560497267721924</v>
      </c>
      <c r="W28" s="27">
        <v>-6.4304486121186857</v>
      </c>
      <c r="X28" s="27" t="s">
        <v>249</v>
      </c>
      <c r="Y28" s="27" t="s">
        <v>249</v>
      </c>
      <c r="Z28" t="s">
        <v>249</v>
      </c>
      <c r="AA28" t="s">
        <v>249</v>
      </c>
      <c r="AB28" t="s">
        <v>249</v>
      </c>
      <c r="AC28" t="s">
        <v>249</v>
      </c>
    </row>
    <row r="29" spans="1:29">
      <c r="A29">
        <v>49</v>
      </c>
      <c r="B29" t="s">
        <v>12</v>
      </c>
      <c r="C29" t="s">
        <v>89</v>
      </c>
      <c r="D29" t="s">
        <v>89</v>
      </c>
      <c r="E29" t="s">
        <v>89</v>
      </c>
      <c r="F29" t="s">
        <v>35</v>
      </c>
      <c r="G29">
        <v>154644.13788799607</v>
      </c>
      <c r="H29">
        <v>10921.571709487722</v>
      </c>
      <c r="I29">
        <v>55949.934759596828</v>
      </c>
      <c r="J29">
        <v>179339.99485938399</v>
      </c>
      <c r="K29">
        <v>67300.826385862965</v>
      </c>
      <c r="L29">
        <v>60956.233</v>
      </c>
      <c r="M29">
        <v>1</v>
      </c>
      <c r="N29" s="27">
        <v>-0.95471794343570371</v>
      </c>
      <c r="O29" s="27">
        <v>-1.979012749792304</v>
      </c>
      <c r="P29" s="27">
        <v>-2.2930206874173598</v>
      </c>
      <c r="Q29" s="27">
        <v>-5.6243914067277441</v>
      </c>
      <c r="R29" s="27">
        <v>-0.44978741149991436</v>
      </c>
      <c r="S29" s="27">
        <v>-0.83562471325494969</v>
      </c>
      <c r="T29" s="27">
        <v>-2.1934353050057411</v>
      </c>
      <c r="U29" s="27">
        <v>-5.4632730414592112</v>
      </c>
      <c r="V29" s="27">
        <v>-2.4582918082697192</v>
      </c>
      <c r="W29" s="27">
        <v>-5.0506116004588399</v>
      </c>
      <c r="X29" s="27">
        <v>-0.39135408076614508</v>
      </c>
      <c r="Y29" s="27">
        <v>-1.0986121574290282</v>
      </c>
      <c r="Z29">
        <v>-1.3383027439816559</v>
      </c>
      <c r="AA29">
        <v>-3.6453786569354403</v>
      </c>
      <c r="AB29">
        <v>-1.7436478935058268</v>
      </c>
      <c r="AC29">
        <v>-4.6276483282042618</v>
      </c>
    </row>
    <row r="30" spans="1:29">
      <c r="A30">
        <v>57</v>
      </c>
      <c r="B30" t="s">
        <v>13</v>
      </c>
      <c r="C30" t="s">
        <v>90</v>
      </c>
      <c r="D30" t="s">
        <v>90</v>
      </c>
      <c r="E30" t="s">
        <v>90</v>
      </c>
      <c r="F30" t="s">
        <v>35</v>
      </c>
      <c r="G30">
        <v>6341.7046914470629</v>
      </c>
      <c r="H30">
        <v>2710.1487145166434</v>
      </c>
      <c r="I30">
        <v>2483.8554324136035</v>
      </c>
      <c r="J30">
        <v>8092.8366087887498</v>
      </c>
      <c r="K30">
        <v>2649.0442371692161</v>
      </c>
      <c r="L30">
        <v>1835.1790000000001</v>
      </c>
      <c r="M30">
        <v>1</v>
      </c>
      <c r="N30" s="27">
        <v>-1.0783847200351233</v>
      </c>
      <c r="O30" s="27">
        <v>-2.1868681629629187</v>
      </c>
      <c r="P30" s="27">
        <v>-2.6411405178516705</v>
      </c>
      <c r="Q30" s="27">
        <v>-6.5383101509519381</v>
      </c>
      <c r="R30" s="27">
        <v>-0.62058679941077588</v>
      </c>
      <c r="S30" s="27">
        <v>-1.2661210406522425</v>
      </c>
      <c r="T30" s="27">
        <v>-2.1716289607441128</v>
      </c>
      <c r="U30" s="27">
        <v>-5.3939393066094699</v>
      </c>
      <c r="V30" s="27">
        <v>-4.1935422924869883</v>
      </c>
      <c r="W30" s="27">
        <v>-8.3714043096819992</v>
      </c>
      <c r="X30" s="27">
        <v>-0.39955469023517587</v>
      </c>
      <c r="Y30" s="27">
        <v>-1.0450553231114377</v>
      </c>
      <c r="Z30">
        <v>-1.5627557978165472</v>
      </c>
      <c r="AA30">
        <v>-4.3514419879890198</v>
      </c>
      <c r="AB30">
        <v>-1.5510421613333369</v>
      </c>
      <c r="AC30">
        <v>-4.1278182659572273</v>
      </c>
    </row>
    <row r="31" spans="1:29">
      <c r="A31">
        <v>54</v>
      </c>
      <c r="B31" t="s">
        <v>91</v>
      </c>
      <c r="C31" t="s">
        <v>92</v>
      </c>
      <c r="D31" t="s">
        <v>92</v>
      </c>
      <c r="E31" t="s">
        <v>92</v>
      </c>
      <c r="F31" t="s">
        <v>35</v>
      </c>
      <c r="G31">
        <v>16214.60439148403</v>
      </c>
      <c r="H31">
        <v>3983.2504449758526</v>
      </c>
      <c r="I31">
        <v>6175.1921264291814</v>
      </c>
      <c r="J31">
        <v>17953.786416143103</v>
      </c>
      <c r="K31" t="e">
        <v>#N/A</v>
      </c>
      <c r="L31">
        <v>6014.8869999999997</v>
      </c>
      <c r="M31">
        <v>1</v>
      </c>
      <c r="N31" s="27">
        <v>-1.0100693011870201</v>
      </c>
      <c r="O31" s="27">
        <v>-2.0178999812199354</v>
      </c>
      <c r="P31" s="27">
        <v>-2.307119878782693</v>
      </c>
      <c r="Q31" s="27">
        <v>-5.4893042439477968</v>
      </c>
      <c r="R31" s="27">
        <v>-0.87651234050499671</v>
      </c>
      <c r="S31" s="27">
        <v>-1.7011959499230747</v>
      </c>
      <c r="T31" s="27">
        <v>-2.3465409650439493</v>
      </c>
      <c r="U31" s="27">
        <v>-5.5044024703752479</v>
      </c>
      <c r="V31" s="27">
        <v>-3.1777871043529631</v>
      </c>
      <c r="W31" s="27">
        <v>-6.4122560300210418</v>
      </c>
      <c r="X31" s="27">
        <v>-0.27045449718186232</v>
      </c>
      <c r="Y31" s="27">
        <v>-0.71979208759770952</v>
      </c>
      <c r="Z31">
        <v>-1.2970505775956729</v>
      </c>
      <c r="AA31">
        <v>-3.4714042627278614</v>
      </c>
      <c r="AB31">
        <v>-1.4700286245389527</v>
      </c>
      <c r="AC31">
        <v>-3.8032065204521732</v>
      </c>
    </row>
    <row r="32" spans="1:29">
      <c r="A32">
        <v>29</v>
      </c>
      <c r="B32" t="s">
        <v>93</v>
      </c>
      <c r="C32" t="s">
        <v>94</v>
      </c>
      <c r="D32" t="s">
        <v>94</v>
      </c>
      <c r="E32" t="s">
        <v>94</v>
      </c>
      <c r="F32" t="s">
        <v>35</v>
      </c>
      <c r="G32">
        <v>31534.998232917784</v>
      </c>
      <c r="H32">
        <v>1175.4875546919859</v>
      </c>
      <c r="I32">
        <v>16545.664842480102</v>
      </c>
      <c r="J32">
        <v>34409.2291779105</v>
      </c>
      <c r="K32">
        <v>21094.242789269883</v>
      </c>
      <c r="L32">
        <v>15032.701999999999</v>
      </c>
      <c r="M32">
        <v>0</v>
      </c>
      <c r="N32" s="27">
        <v>-3.5192112692293156</v>
      </c>
      <c r="O32" s="27">
        <v>-8.1361641482070883</v>
      </c>
      <c r="P32" s="27" t="s">
        <v>249</v>
      </c>
      <c r="Q32" s="27" t="s">
        <v>249</v>
      </c>
      <c r="R32" s="27">
        <v>-3.0304408915560348</v>
      </c>
      <c r="S32" s="27">
        <v>-7.2738153967139692</v>
      </c>
      <c r="T32" s="27" t="s">
        <v>249</v>
      </c>
      <c r="U32" s="27" t="s">
        <v>249</v>
      </c>
      <c r="V32" s="27">
        <v>-7.9548713132049507</v>
      </c>
      <c r="W32" s="27">
        <v>-16.351393271688185</v>
      </c>
      <c r="X32" s="27" t="s">
        <v>249</v>
      </c>
      <c r="Y32" s="27" t="s">
        <v>249</v>
      </c>
      <c r="Z32" t="s">
        <v>249</v>
      </c>
      <c r="AA32" t="s">
        <v>249</v>
      </c>
      <c r="AB32" t="s">
        <v>249</v>
      </c>
      <c r="AC32" t="s">
        <v>249</v>
      </c>
    </row>
    <row r="33" spans="1:29">
      <c r="A33">
        <v>27</v>
      </c>
      <c r="B33" t="s">
        <v>95</v>
      </c>
      <c r="C33" t="s">
        <v>96</v>
      </c>
      <c r="D33" t="s">
        <v>96</v>
      </c>
      <c r="E33" t="s">
        <v>96</v>
      </c>
      <c r="F33" t="s">
        <v>35</v>
      </c>
      <c r="G33">
        <v>47865.032226109928</v>
      </c>
      <c r="H33">
        <v>1789.9688503877828</v>
      </c>
      <c r="I33">
        <v>42020.880803408414</v>
      </c>
      <c r="J33">
        <v>53429.066429125101</v>
      </c>
      <c r="K33">
        <v>40403.541850024762</v>
      </c>
      <c r="L33">
        <v>33334.576999999997</v>
      </c>
      <c r="M33">
        <v>0</v>
      </c>
      <c r="N33" s="27">
        <v>-2.4478636470835378</v>
      </c>
      <c r="O33" s="27">
        <v>-6.0149649839669515</v>
      </c>
      <c r="P33" s="27" t="s">
        <v>249</v>
      </c>
      <c r="Q33" s="27" t="s">
        <v>249</v>
      </c>
      <c r="R33" s="27">
        <v>-2.4225755336999071</v>
      </c>
      <c r="S33" s="27">
        <v>-6.2005558261556324</v>
      </c>
      <c r="T33" s="27" t="s">
        <v>249</v>
      </c>
      <c r="U33" s="27" t="s">
        <v>249</v>
      </c>
      <c r="V33" s="27">
        <v>-2.9738848198420387</v>
      </c>
      <c r="W33" s="27">
        <v>-6.6129089381488875</v>
      </c>
      <c r="X33" s="27" t="s">
        <v>249</v>
      </c>
      <c r="Y33" s="27" t="s">
        <v>249</v>
      </c>
      <c r="Z33" t="s">
        <v>249</v>
      </c>
      <c r="AA33" t="s">
        <v>249</v>
      </c>
      <c r="AB33" t="s">
        <v>249</v>
      </c>
      <c r="AC33" t="s">
        <v>249</v>
      </c>
    </row>
    <row r="34" spans="1:29">
      <c r="A34">
        <v>28</v>
      </c>
      <c r="B34" t="s">
        <v>97</v>
      </c>
      <c r="C34" t="s">
        <v>98</v>
      </c>
      <c r="D34" t="s">
        <v>98</v>
      </c>
      <c r="E34" t="s">
        <v>98</v>
      </c>
      <c r="F34" t="s">
        <v>35</v>
      </c>
      <c r="G34">
        <v>62897.602757609944</v>
      </c>
      <c r="H34">
        <v>500.10364410401161</v>
      </c>
      <c r="I34">
        <v>156182.04840803065</v>
      </c>
      <c r="J34">
        <v>70885.325883094105</v>
      </c>
      <c r="K34">
        <v>149964.32111297839</v>
      </c>
      <c r="L34">
        <v>15148.367</v>
      </c>
      <c r="M34">
        <v>0</v>
      </c>
      <c r="N34" s="27">
        <v>-2.3902603218636695</v>
      </c>
      <c r="O34" s="27">
        <v>-5.6998420646134722</v>
      </c>
      <c r="P34" s="27" t="s">
        <v>249</v>
      </c>
      <c r="Q34" s="27" t="s">
        <v>249</v>
      </c>
      <c r="R34" s="27">
        <v>-3.0623299920640625</v>
      </c>
      <c r="S34" s="27">
        <v>-7.164278457169865</v>
      </c>
      <c r="T34" s="27" t="s">
        <v>249</v>
      </c>
      <c r="U34" s="27" t="s">
        <v>249</v>
      </c>
      <c r="V34" s="27">
        <v>-2.1455567508827071</v>
      </c>
      <c r="W34" s="27">
        <v>-4.8374190786631663</v>
      </c>
      <c r="X34" s="27" t="s">
        <v>249</v>
      </c>
      <c r="Y34" s="27" t="s">
        <v>249</v>
      </c>
      <c r="Z34" t="s">
        <v>249</v>
      </c>
      <c r="AA34" t="s">
        <v>249</v>
      </c>
      <c r="AB34" t="s">
        <v>249</v>
      </c>
      <c r="AC34" t="s">
        <v>249</v>
      </c>
    </row>
    <row r="35" spans="1:29">
      <c r="A35">
        <v>45</v>
      </c>
      <c r="B35" t="s">
        <v>14</v>
      </c>
      <c r="C35" t="s">
        <v>99</v>
      </c>
      <c r="D35" t="s">
        <v>100</v>
      </c>
      <c r="E35" t="s">
        <v>99</v>
      </c>
      <c r="F35" t="s">
        <v>35</v>
      </c>
      <c r="G35">
        <v>348795.74017273611</v>
      </c>
      <c r="H35">
        <v>17854.807800542396</v>
      </c>
      <c r="I35">
        <v>244559.93897926493</v>
      </c>
      <c r="J35">
        <v>358581.94344625896</v>
      </c>
      <c r="K35">
        <v>246551.51049540282</v>
      </c>
      <c r="L35">
        <v>247285.745</v>
      </c>
      <c r="M35">
        <v>1</v>
      </c>
      <c r="N35" s="27">
        <v>-1.1087054700752412</v>
      </c>
      <c r="O35" s="27">
        <v>-2.2340825985297759</v>
      </c>
      <c r="P35" s="27">
        <v>-2.1722634871200941</v>
      </c>
      <c r="Q35" s="27">
        <v>-5.1246982032470054</v>
      </c>
      <c r="R35" s="27">
        <v>-1.1340965329208328</v>
      </c>
      <c r="S35" s="27">
        <v>-2.2897433224098025</v>
      </c>
      <c r="T35" s="27">
        <v>-2.3197778269491036</v>
      </c>
      <c r="U35" s="27">
        <v>-5.5489525006437077</v>
      </c>
      <c r="V35" s="27">
        <v>-2.2308361577541493</v>
      </c>
      <c r="W35" s="27">
        <v>-4.3853034673863425</v>
      </c>
      <c r="X35" s="27">
        <v>-0.28535813709618729</v>
      </c>
      <c r="Y35" s="27">
        <v>-0.76840253893092569</v>
      </c>
      <c r="Z35">
        <v>-1.0635580170448529</v>
      </c>
      <c r="AA35">
        <v>-2.8906156047172296</v>
      </c>
      <c r="AB35">
        <v>-1.1856812940282708</v>
      </c>
      <c r="AC35">
        <v>-3.2592091782339052</v>
      </c>
    </row>
    <row r="36" spans="1:29">
      <c r="A36">
        <v>59</v>
      </c>
      <c r="B36" t="s">
        <v>15</v>
      </c>
      <c r="C36" t="s">
        <v>101</v>
      </c>
      <c r="D36" t="s">
        <v>102</v>
      </c>
      <c r="E36" t="s">
        <v>102</v>
      </c>
      <c r="F36" t="s">
        <v>35</v>
      </c>
      <c r="G36">
        <v>4236.7708039159197</v>
      </c>
      <c r="H36">
        <v>172.23773421903678</v>
      </c>
      <c r="I36">
        <v>3488.632217874966</v>
      </c>
      <c r="J36">
        <v>5327.4571497258103</v>
      </c>
      <c r="K36">
        <v>3680.5742976323522</v>
      </c>
      <c r="L36">
        <v>181.71100000000001</v>
      </c>
      <c r="M36">
        <v>1</v>
      </c>
      <c r="N36" s="27">
        <v>-7.0204896171016342</v>
      </c>
      <c r="O36" s="27">
        <v>-14.174609453438558</v>
      </c>
      <c r="P36" s="27">
        <v>-8.1692680294760489</v>
      </c>
      <c r="Q36" s="27">
        <v>-17.225046394199921</v>
      </c>
      <c r="R36" s="27">
        <v>-6.2787669162283288</v>
      </c>
      <c r="S36" s="27">
        <v>-12.686450454549805</v>
      </c>
      <c r="T36" s="27">
        <v>-7.4011109381570934</v>
      </c>
      <c r="U36" s="27">
        <v>-15.560481996793897</v>
      </c>
      <c r="V36" s="27">
        <v>-15.65419425392057</v>
      </c>
      <c r="W36" s="27">
        <v>-31.270688464522244</v>
      </c>
      <c r="X36" s="27">
        <v>-0.11180100857748343</v>
      </c>
      <c r="Y36" s="27">
        <v>-0.29564878805557981</v>
      </c>
      <c r="Z36">
        <v>-1.1487784123744147</v>
      </c>
      <c r="AA36">
        <v>-3.0504369407613634</v>
      </c>
      <c r="AB36">
        <v>-1.1223440219287646</v>
      </c>
      <c r="AC36">
        <v>-2.8740315422440919</v>
      </c>
    </row>
    <row r="37" spans="1:29">
      <c r="A37">
        <v>31</v>
      </c>
      <c r="B37" t="s">
        <v>103</v>
      </c>
      <c r="C37" t="s">
        <v>104</v>
      </c>
      <c r="D37" t="s">
        <v>104</v>
      </c>
      <c r="E37" t="s">
        <v>104</v>
      </c>
      <c r="F37" t="s">
        <v>35</v>
      </c>
      <c r="G37">
        <v>12483.425301370396</v>
      </c>
      <c r="H37">
        <v>252.05733205561819</v>
      </c>
      <c r="I37">
        <v>15091.029502447545</v>
      </c>
      <c r="J37">
        <v>14553.422928883101</v>
      </c>
      <c r="K37">
        <v>21082.894544494691</v>
      </c>
      <c r="L37">
        <v>3868.5140000000001</v>
      </c>
      <c r="M37">
        <v>0</v>
      </c>
      <c r="N37" s="27">
        <v>-3.2340676933789476</v>
      </c>
      <c r="O37" s="27">
        <v>-7.5757169691232225</v>
      </c>
      <c r="P37" s="27" t="s">
        <v>249</v>
      </c>
      <c r="Q37" s="27" t="s">
        <v>249</v>
      </c>
      <c r="R37" s="27">
        <v>-3.2466680190808006</v>
      </c>
      <c r="S37" s="27">
        <v>-7.6212678466143089</v>
      </c>
      <c r="T37" s="27" t="s">
        <v>249</v>
      </c>
      <c r="U37" s="27" t="s">
        <v>249</v>
      </c>
      <c r="V37" s="27">
        <v>-4.9139840432359794</v>
      </c>
      <c r="W37" s="27">
        <v>-10.773780776494442</v>
      </c>
      <c r="X37" s="27" t="s">
        <v>249</v>
      </c>
      <c r="Y37" s="27" t="s">
        <v>249</v>
      </c>
      <c r="Z37" t="s">
        <v>249</v>
      </c>
      <c r="AA37" t="s">
        <v>249</v>
      </c>
      <c r="AB37" t="s">
        <v>249</v>
      </c>
      <c r="AC37" t="s">
        <v>249</v>
      </c>
    </row>
    <row r="38" spans="1:29">
      <c r="A38">
        <v>30</v>
      </c>
      <c r="B38" t="s">
        <v>105</v>
      </c>
      <c r="C38" t="s">
        <v>106</v>
      </c>
      <c r="D38" t="s">
        <v>106</v>
      </c>
      <c r="E38" t="s">
        <v>106</v>
      </c>
      <c r="F38" t="s">
        <v>35</v>
      </c>
      <c r="G38">
        <v>1158955.5467949216</v>
      </c>
      <c r="H38">
        <v>62413.332991116033</v>
      </c>
      <c r="I38">
        <v>489062.10906959116</v>
      </c>
      <c r="J38">
        <v>1220699.4798459799</v>
      </c>
      <c r="K38">
        <v>479604.35037907329</v>
      </c>
      <c r="L38">
        <v>450531.65100000001</v>
      </c>
      <c r="M38">
        <v>0</v>
      </c>
      <c r="N38" s="27">
        <v>-0.48756456589565628</v>
      </c>
      <c r="O38" s="27">
        <v>-1.2381586570591094</v>
      </c>
      <c r="P38" s="27" t="s">
        <v>249</v>
      </c>
      <c r="Q38" s="27" t="s">
        <v>249</v>
      </c>
      <c r="R38" s="27">
        <v>-0.43955866021146578</v>
      </c>
      <c r="S38" s="27">
        <v>-1.1276095448041807</v>
      </c>
      <c r="T38" s="27" t="s">
        <v>249</v>
      </c>
      <c r="U38" s="27" t="s">
        <v>249</v>
      </c>
      <c r="V38" s="27">
        <v>-1.7833823099590922</v>
      </c>
      <c r="W38" s="27">
        <v>-4.6585496349132827</v>
      </c>
      <c r="X38" s="27" t="s">
        <v>249</v>
      </c>
      <c r="Y38" s="27" t="s">
        <v>249</v>
      </c>
      <c r="Z38" t="s">
        <v>249</v>
      </c>
      <c r="AA38" t="s">
        <v>249</v>
      </c>
      <c r="AB38" t="s">
        <v>249</v>
      </c>
      <c r="AC38" t="s">
        <v>249</v>
      </c>
    </row>
    <row r="39" spans="1:29">
      <c r="A39">
        <v>50</v>
      </c>
      <c r="B39" t="s">
        <v>16</v>
      </c>
      <c r="C39" t="s">
        <v>107</v>
      </c>
      <c r="D39" t="s">
        <v>108</v>
      </c>
      <c r="E39" t="s">
        <v>107</v>
      </c>
      <c r="F39" t="s">
        <v>35</v>
      </c>
      <c r="G39">
        <v>11586.523110943452</v>
      </c>
      <c r="H39">
        <v>1258.5359706414413</v>
      </c>
      <c r="I39">
        <v>6756.3378289454295</v>
      </c>
      <c r="J39">
        <v>13066.749138326099</v>
      </c>
      <c r="K39">
        <v>7665.0055493022583</v>
      </c>
      <c r="L39">
        <v>7011.7579999999998</v>
      </c>
      <c r="M39">
        <v>1</v>
      </c>
      <c r="N39" s="27">
        <v>-1.9638053670948494</v>
      </c>
      <c r="O39" s="27">
        <v>-2.7261817683273741</v>
      </c>
      <c r="P39" s="27">
        <v>-2.9835183026177732</v>
      </c>
      <c r="Q39" s="27">
        <v>-5.5357403885372118</v>
      </c>
      <c r="R39" s="27">
        <v>-1.4356115104307074</v>
      </c>
      <c r="S39" s="27">
        <v>-2.3334169281734343</v>
      </c>
      <c r="T39" s="27">
        <v>-2.743294244798264</v>
      </c>
      <c r="U39" s="27">
        <v>-5.9724280963412433</v>
      </c>
      <c r="V39" s="27">
        <v>-4.4916112890151609</v>
      </c>
      <c r="W39" s="27">
        <v>-6.292120014834536</v>
      </c>
      <c r="X39" s="27">
        <v>-0.14277178473351793</v>
      </c>
      <c r="Y39" s="27">
        <v>-0.39185608286185936</v>
      </c>
      <c r="Z39">
        <v>-1.0197129355229237</v>
      </c>
      <c r="AA39">
        <v>-2.8095586202098377</v>
      </c>
      <c r="AB39">
        <v>-1.3076827343675566</v>
      </c>
      <c r="AC39">
        <v>-3.639011168167809</v>
      </c>
    </row>
    <row r="40" spans="1:29">
      <c r="A40">
        <v>60</v>
      </c>
      <c r="B40" t="s">
        <v>17</v>
      </c>
      <c r="C40" t="s">
        <v>109</v>
      </c>
      <c r="D40" t="s">
        <v>110</v>
      </c>
      <c r="E40" t="s">
        <v>110</v>
      </c>
      <c r="F40" t="s">
        <v>35</v>
      </c>
      <c r="G40">
        <v>20471.222200458848</v>
      </c>
      <c r="H40">
        <v>19104.824733952468</v>
      </c>
      <c r="I40">
        <v>1434.1471637214536</v>
      </c>
      <c r="J40">
        <v>29040.3989823466</v>
      </c>
      <c r="K40">
        <v>2594.3313965654334</v>
      </c>
      <c r="L40">
        <v>772.35900000000004</v>
      </c>
      <c r="M40">
        <v>1</v>
      </c>
      <c r="N40" s="27">
        <v>-0.40595604579190703</v>
      </c>
      <c r="O40" s="27">
        <v>-0.82394815671056021</v>
      </c>
      <c r="P40" s="27">
        <v>-2.1597341282769587</v>
      </c>
      <c r="Q40" s="27">
        <v>-5.6912959466621098</v>
      </c>
      <c r="R40" s="27">
        <v>-0.2517378792854067</v>
      </c>
      <c r="S40" s="27">
        <v>-0.51547051927709064</v>
      </c>
      <c r="T40" s="27">
        <v>-1.9733072182250615</v>
      </c>
      <c r="U40" s="27">
        <v>-5.2173129647419278</v>
      </c>
      <c r="V40" s="27">
        <v>-7.2678085219454927</v>
      </c>
      <c r="W40" s="27">
        <v>-14.613109409189946</v>
      </c>
      <c r="X40" s="27">
        <v>-0.46806344918645948</v>
      </c>
      <c r="Y40" s="27">
        <v>-1.265127864886086</v>
      </c>
      <c r="Z40">
        <v>-1.7537780824850517</v>
      </c>
      <c r="AA40">
        <v>-4.86734778995155</v>
      </c>
      <c r="AB40">
        <v>-1.7215693389396547</v>
      </c>
      <c r="AC40">
        <v>-4.7018424454648375</v>
      </c>
    </row>
    <row r="41" spans="1:29">
      <c r="A41">
        <v>32</v>
      </c>
      <c r="B41" t="s">
        <v>111</v>
      </c>
      <c r="C41" t="s">
        <v>112</v>
      </c>
      <c r="D41" t="s">
        <v>113</v>
      </c>
      <c r="E41" t="s">
        <v>113</v>
      </c>
      <c r="F41" t="s">
        <v>35</v>
      </c>
      <c r="G41">
        <v>816760.07026841945</v>
      </c>
      <c r="H41">
        <v>9811.6777522992925</v>
      </c>
      <c r="I41">
        <v>757572.40544407698</v>
      </c>
      <c r="J41">
        <v>913658.46570912504</v>
      </c>
      <c r="K41">
        <v>770414.89600828919</v>
      </c>
      <c r="L41">
        <v>585622.81499999994</v>
      </c>
      <c r="M41">
        <v>0</v>
      </c>
      <c r="N41" s="27">
        <v>-2.3136190588825283</v>
      </c>
      <c r="O41" s="27">
        <v>-5.8099845530120886</v>
      </c>
      <c r="P41" s="27" t="s">
        <v>249</v>
      </c>
      <c r="Q41" s="27" t="s">
        <v>249</v>
      </c>
      <c r="R41" s="27">
        <v>-2.2882229298950221</v>
      </c>
      <c r="S41" s="27">
        <v>-5.8227052610862096</v>
      </c>
      <c r="T41" s="27" t="s">
        <v>249</v>
      </c>
      <c r="U41" s="27" t="s">
        <v>249</v>
      </c>
      <c r="V41" s="27">
        <v>-2.5902766796054038</v>
      </c>
      <c r="W41" s="27">
        <v>-5.9811891328201616</v>
      </c>
      <c r="X41" s="27" t="s">
        <v>249</v>
      </c>
      <c r="Y41" s="27" t="s">
        <v>249</v>
      </c>
      <c r="Z41" t="s">
        <v>249</v>
      </c>
      <c r="AA41" t="s">
        <v>249</v>
      </c>
      <c r="AB41" t="s">
        <v>249</v>
      </c>
      <c r="AC41" t="s">
        <v>249</v>
      </c>
    </row>
    <row r="42" spans="1:29">
      <c r="A42">
        <v>33</v>
      </c>
      <c r="B42" t="s">
        <v>114</v>
      </c>
      <c r="C42" t="s">
        <v>115</v>
      </c>
      <c r="D42" t="s">
        <v>115</v>
      </c>
      <c r="E42" t="s">
        <v>115</v>
      </c>
      <c r="F42" t="s">
        <v>35</v>
      </c>
      <c r="G42">
        <v>386354.0116815248</v>
      </c>
      <c r="H42">
        <v>2351.1796667293156</v>
      </c>
      <c r="I42">
        <v>165688.53687107365</v>
      </c>
      <c r="J42">
        <v>434166.61543190898</v>
      </c>
      <c r="K42">
        <v>166900.83000307408</v>
      </c>
      <c r="L42">
        <v>122971.518</v>
      </c>
      <c r="M42">
        <v>0</v>
      </c>
      <c r="N42" s="27">
        <v>-2.1516149413724999</v>
      </c>
      <c r="O42" s="27">
        <v>-5.6236266224005069</v>
      </c>
      <c r="P42" s="27" t="s">
        <v>249</v>
      </c>
      <c r="Q42" s="27" t="s">
        <v>249</v>
      </c>
      <c r="R42" s="27">
        <v>-1.8496453689214942</v>
      </c>
      <c r="S42" s="27">
        <v>-4.6413694822203269</v>
      </c>
      <c r="T42" s="27" t="s">
        <v>249</v>
      </c>
      <c r="U42" s="27" t="s">
        <v>249</v>
      </c>
      <c r="V42" s="27">
        <v>-2.6583418214504335</v>
      </c>
      <c r="W42" s="27">
        <v>-5.9588672201796822</v>
      </c>
      <c r="X42" s="27" t="s">
        <v>249</v>
      </c>
      <c r="Y42" s="27" t="s">
        <v>249</v>
      </c>
      <c r="Z42" t="s">
        <v>249</v>
      </c>
      <c r="AA42" t="s">
        <v>249</v>
      </c>
      <c r="AB42" t="s">
        <v>249</v>
      </c>
      <c r="AC42" t="s">
        <v>249</v>
      </c>
    </row>
    <row r="43" spans="1:29">
      <c r="A43">
        <v>52</v>
      </c>
      <c r="B43" t="s">
        <v>18</v>
      </c>
      <c r="C43" t="s">
        <v>116</v>
      </c>
      <c r="D43" t="s">
        <v>116</v>
      </c>
      <c r="E43" t="s">
        <v>116</v>
      </c>
      <c r="F43" t="s">
        <v>35</v>
      </c>
      <c r="G43">
        <v>265836.5895907532</v>
      </c>
      <c r="H43">
        <v>59140.628470338561</v>
      </c>
      <c r="I43">
        <v>24986.221075288271</v>
      </c>
      <c r="J43">
        <v>314588.21050106297</v>
      </c>
      <c r="K43">
        <v>27660.938841791616</v>
      </c>
      <c r="L43">
        <v>23630.893</v>
      </c>
      <c r="M43">
        <v>1</v>
      </c>
      <c r="N43" s="27">
        <v>-0.1318166830865436</v>
      </c>
      <c r="O43" s="27">
        <v>-0.27942241989826311</v>
      </c>
      <c r="P43" s="27">
        <v>-2.1006869308894198</v>
      </c>
      <c r="Q43" s="27">
        <v>-5.4607554450729738</v>
      </c>
      <c r="R43" s="27">
        <v>-0.14073056870124989</v>
      </c>
      <c r="S43" s="27">
        <v>-0.29702879274361321</v>
      </c>
      <c r="T43" s="27">
        <v>-2.0862586624659158</v>
      </c>
      <c r="U43" s="27">
        <v>-5.3892912345839736</v>
      </c>
      <c r="V43" s="27">
        <v>-0.77353964150342303</v>
      </c>
      <c r="W43" s="27">
        <v>-1.7537686078016326</v>
      </c>
      <c r="X43" s="27">
        <v>-0.56025704221599693</v>
      </c>
      <c r="Y43" s="27">
        <v>-1.5111349980249447</v>
      </c>
      <c r="Z43">
        <v>-1.9688702478028763</v>
      </c>
      <c r="AA43">
        <v>-5.1813330251747107</v>
      </c>
      <c r="AB43">
        <v>-1.945528093764666</v>
      </c>
      <c r="AC43">
        <v>-5.0922624418403606</v>
      </c>
    </row>
    <row r="44" spans="1:29">
      <c r="A44">
        <v>8</v>
      </c>
      <c r="B44" t="s">
        <v>117</v>
      </c>
      <c r="C44" t="s">
        <v>118</v>
      </c>
      <c r="D44" t="s">
        <v>119</v>
      </c>
      <c r="E44" t="s">
        <v>119</v>
      </c>
      <c r="F44" t="s">
        <v>35</v>
      </c>
      <c r="G44">
        <v>13672951.57811344</v>
      </c>
      <c r="H44">
        <v>1005341.2777867337</v>
      </c>
      <c r="I44">
        <v>2728604.2093277257</v>
      </c>
      <c r="J44">
        <v>13608151.8646379</v>
      </c>
      <c r="K44">
        <v>2655609.1048751445</v>
      </c>
      <c r="L44">
        <v>2494230.1949999998</v>
      </c>
      <c r="M44">
        <v>0</v>
      </c>
      <c r="N44" s="27">
        <v>-4.6152373686478976</v>
      </c>
      <c r="O44" s="27">
        <v>-5.0822567692364631</v>
      </c>
      <c r="P44" s="27" t="s">
        <v>249</v>
      </c>
      <c r="Q44" s="27" t="s">
        <v>249</v>
      </c>
      <c r="R44" s="27">
        <v>-4.7419522551831257</v>
      </c>
      <c r="S44" s="27">
        <v>-5.2503315614191557</v>
      </c>
      <c r="T44" s="27" t="s">
        <v>249</v>
      </c>
      <c r="U44" s="27" t="s">
        <v>249</v>
      </c>
      <c r="V44" s="27">
        <v>-4.2880652656587674</v>
      </c>
      <c r="W44" s="27">
        <v>-6.5057054469856377</v>
      </c>
      <c r="X44" s="27" t="s">
        <v>249</v>
      </c>
      <c r="Y44" s="27" t="s">
        <v>249</v>
      </c>
      <c r="Z44" t="s">
        <v>249</v>
      </c>
      <c r="AA44" t="s">
        <v>249</v>
      </c>
      <c r="AB44" t="s">
        <v>249</v>
      </c>
      <c r="AC44" t="s">
        <v>249</v>
      </c>
    </row>
    <row r="45" spans="1:29">
      <c r="A45">
        <v>46</v>
      </c>
      <c r="B45" t="s">
        <v>19</v>
      </c>
      <c r="C45" t="s">
        <v>120</v>
      </c>
      <c r="D45" t="s">
        <v>121</v>
      </c>
      <c r="E45" t="s">
        <v>120</v>
      </c>
      <c r="F45" t="s">
        <v>35</v>
      </c>
      <c r="G45">
        <v>330926.1415184568</v>
      </c>
      <c r="H45">
        <v>43746.495947604271</v>
      </c>
      <c r="I45">
        <v>80258.688468475011</v>
      </c>
      <c r="J45">
        <v>330910.34361095598</v>
      </c>
      <c r="K45">
        <v>104845.64515786685</v>
      </c>
      <c r="L45">
        <v>67487.668000000005</v>
      </c>
      <c r="M45">
        <v>1</v>
      </c>
      <c r="N45" s="27">
        <v>-0.79056603706459139</v>
      </c>
      <c r="O45" s="27">
        <v>-1.6190527671607908</v>
      </c>
      <c r="P45" s="27">
        <v>-2.3295453324899125</v>
      </c>
      <c r="Q45" s="27">
        <v>-5.7522333813835331</v>
      </c>
      <c r="R45" s="27">
        <v>-0.82395647912149128</v>
      </c>
      <c r="S45" s="27">
        <v>-1.6898756245292685</v>
      </c>
      <c r="T45" s="27">
        <v>-2.3822252637876438</v>
      </c>
      <c r="U45" s="27">
        <v>-5.8765964288052333</v>
      </c>
      <c r="V45" s="27">
        <v>-3.5145916759937021</v>
      </c>
      <c r="W45" s="27">
        <v>-7.0786542431619592</v>
      </c>
      <c r="X45" s="27">
        <v>-0.46432326395250767</v>
      </c>
      <c r="Y45" s="27">
        <v>-1.2688801993546948</v>
      </c>
      <c r="Z45">
        <v>-1.538979295425321</v>
      </c>
      <c r="AA45">
        <v>-4.1331806142227423</v>
      </c>
      <c r="AB45">
        <v>-1.5582687846661525</v>
      </c>
      <c r="AC45">
        <v>-4.1867208042759643</v>
      </c>
    </row>
    <row r="46" spans="1:29">
      <c r="A46">
        <v>34</v>
      </c>
      <c r="B46" t="s">
        <v>122</v>
      </c>
      <c r="C46" t="s">
        <v>123</v>
      </c>
      <c r="D46" t="s">
        <v>123</v>
      </c>
      <c r="E46" t="s">
        <v>123</v>
      </c>
      <c r="F46" t="s">
        <v>35</v>
      </c>
      <c r="G46">
        <v>513155.56390419597</v>
      </c>
      <c r="H46">
        <v>20207.767333938216</v>
      </c>
      <c r="I46">
        <v>322196.16951551242</v>
      </c>
      <c r="J46">
        <v>585663.81482404389</v>
      </c>
      <c r="K46">
        <v>325572.72198687599</v>
      </c>
      <c r="L46">
        <v>261815.269</v>
      </c>
      <c r="M46">
        <v>0</v>
      </c>
      <c r="N46" s="27">
        <v>-3.7853070339811925</v>
      </c>
      <c r="O46" s="27">
        <v>-8.8071363207219751</v>
      </c>
      <c r="P46" s="27" t="s">
        <v>249</v>
      </c>
      <c r="Q46" s="27" t="s">
        <v>249</v>
      </c>
      <c r="R46" s="27">
        <v>-3.8027849068883026</v>
      </c>
      <c r="S46" s="27">
        <v>-8.8573756855066446</v>
      </c>
      <c r="T46" s="27" t="s">
        <v>249</v>
      </c>
      <c r="U46" s="27" t="s">
        <v>249</v>
      </c>
      <c r="V46" s="27">
        <v>-7.0773988026122687</v>
      </c>
      <c r="W46" s="27">
        <v>-14.673711232478311</v>
      </c>
      <c r="X46" s="27" t="s">
        <v>249</v>
      </c>
      <c r="Y46" s="27" t="s">
        <v>249</v>
      </c>
      <c r="Z46" t="s">
        <v>249</v>
      </c>
      <c r="AA46" t="s">
        <v>249</v>
      </c>
      <c r="AB46" t="s">
        <v>249</v>
      </c>
      <c r="AC46" t="s">
        <v>249</v>
      </c>
    </row>
    <row r="47" spans="1:29">
      <c r="A47">
        <v>35</v>
      </c>
      <c r="B47" t="s">
        <v>124</v>
      </c>
      <c r="C47" t="s">
        <v>125</v>
      </c>
      <c r="D47" t="s">
        <v>126</v>
      </c>
      <c r="E47" t="s">
        <v>126</v>
      </c>
      <c r="F47" t="s">
        <v>35</v>
      </c>
      <c r="G47">
        <v>216936.63521034125</v>
      </c>
      <c r="H47">
        <v>5720.0774327319787</v>
      </c>
      <c r="I47">
        <v>89753.743576888373</v>
      </c>
      <c r="J47">
        <v>240674.52446423998</v>
      </c>
      <c r="K47">
        <v>104745.71832819736</v>
      </c>
      <c r="L47">
        <v>74135.906000000003</v>
      </c>
      <c r="M47">
        <v>0</v>
      </c>
      <c r="N47" s="27">
        <v>-2.9984317634540023</v>
      </c>
      <c r="O47" s="27">
        <v>-7.1514571797327164</v>
      </c>
      <c r="P47" s="27" t="s">
        <v>249</v>
      </c>
      <c r="Q47" s="27" t="s">
        <v>249</v>
      </c>
      <c r="R47" s="27">
        <v>-2.7383480518855943</v>
      </c>
      <c r="S47" s="27">
        <v>-6.6653836473358652</v>
      </c>
      <c r="T47" s="27" t="s">
        <v>249</v>
      </c>
      <c r="U47" s="27" t="s">
        <v>249</v>
      </c>
      <c r="V47" s="27">
        <v>-6.490273577355171</v>
      </c>
      <c r="W47" s="27">
        <v>-13.65444680043854</v>
      </c>
      <c r="X47" s="27" t="s">
        <v>249</v>
      </c>
      <c r="Y47" s="27" t="s">
        <v>249</v>
      </c>
      <c r="Z47" t="s">
        <v>249</v>
      </c>
      <c r="AA47" t="s">
        <v>249</v>
      </c>
      <c r="AB47" t="s">
        <v>249</v>
      </c>
      <c r="AC47" t="s">
        <v>249</v>
      </c>
    </row>
    <row r="48" spans="1:29">
      <c r="A48">
        <v>26</v>
      </c>
      <c r="B48" t="s">
        <v>20</v>
      </c>
      <c r="C48" t="s">
        <v>127</v>
      </c>
      <c r="D48" t="s">
        <v>127</v>
      </c>
      <c r="E48" t="s">
        <v>127</v>
      </c>
      <c r="F48" t="s">
        <v>35</v>
      </c>
      <c r="G48">
        <v>1468339.0315546212</v>
      </c>
      <c r="H48">
        <v>29892.561731050209</v>
      </c>
      <c r="I48">
        <v>712710.89284710179</v>
      </c>
      <c r="J48">
        <v>1619423.7011696298</v>
      </c>
      <c r="K48">
        <v>712710.87607871462</v>
      </c>
      <c r="L48">
        <v>605169.18999999994</v>
      </c>
      <c r="M48">
        <v>0</v>
      </c>
      <c r="N48" s="27">
        <v>-2.2469041179904909</v>
      </c>
      <c r="O48" s="27">
        <v>-5.4156162435370838</v>
      </c>
      <c r="P48" s="27" t="s">
        <v>249</v>
      </c>
      <c r="Q48" s="27" t="s">
        <v>249</v>
      </c>
      <c r="R48" s="27">
        <v>-2.4117157185469229</v>
      </c>
      <c r="S48" s="27">
        <v>-5.7956133475953893</v>
      </c>
      <c r="T48" s="27" t="s">
        <v>249</v>
      </c>
      <c r="U48" s="27" t="s">
        <v>249</v>
      </c>
      <c r="V48" s="27">
        <v>-2.972613015924682</v>
      </c>
      <c r="W48" s="27">
        <v>-5.7746284220360629</v>
      </c>
      <c r="X48" s="27" t="s">
        <v>249</v>
      </c>
      <c r="Y48" s="27" t="s">
        <v>249</v>
      </c>
      <c r="Z48" t="s">
        <v>249</v>
      </c>
      <c r="AA48" t="s">
        <v>249</v>
      </c>
      <c r="AB48" t="s">
        <v>249</v>
      </c>
      <c r="AC48" t="s">
        <v>249</v>
      </c>
    </row>
    <row r="49" spans="1:29">
      <c r="A49">
        <v>63</v>
      </c>
      <c r="B49" t="s">
        <v>128</v>
      </c>
      <c r="C49" t="s">
        <v>129</v>
      </c>
      <c r="D49" t="s">
        <v>129</v>
      </c>
      <c r="E49" t="s">
        <v>129</v>
      </c>
      <c r="F49" t="s">
        <v>35</v>
      </c>
      <c r="G49" s="22">
        <v>8893673.8403321244</v>
      </c>
      <c r="H49">
        <v>1172202.369422958</v>
      </c>
      <c r="I49">
        <v>4023173.9515566258</v>
      </c>
      <c r="J49" s="23">
        <v>9081568.3621332869</v>
      </c>
      <c r="K49" t="e">
        <v>#N/A</v>
      </c>
      <c r="L49">
        <v>2238571.3100000061</v>
      </c>
      <c r="M49">
        <v>0</v>
      </c>
      <c r="N49" s="27">
        <v>-0.81750682469565772</v>
      </c>
      <c r="O49" s="27">
        <v>-1.5959123525199066</v>
      </c>
      <c r="P49" s="27" t="s">
        <v>249</v>
      </c>
      <c r="Q49" s="27" t="s">
        <v>249</v>
      </c>
      <c r="R49" s="27">
        <v>-0.75858300249660116</v>
      </c>
      <c r="S49" s="27">
        <v>-1.4539170463263538</v>
      </c>
      <c r="T49" s="27" t="s">
        <v>249</v>
      </c>
      <c r="U49" s="27" t="s">
        <v>249</v>
      </c>
      <c r="V49" s="27">
        <v>-1.6804922276483958</v>
      </c>
      <c r="W49" s="27">
        <v>-3.2437232906779578</v>
      </c>
      <c r="X49" s="27" t="s">
        <v>249</v>
      </c>
      <c r="Y49" s="27" t="s">
        <v>249</v>
      </c>
      <c r="Z49" t="s">
        <v>249</v>
      </c>
      <c r="AA49" t="s">
        <v>249</v>
      </c>
      <c r="AB49" t="s">
        <v>249</v>
      </c>
      <c r="AC49" t="s">
        <v>249</v>
      </c>
    </row>
    <row r="50" spans="1:29">
      <c r="A50">
        <v>36</v>
      </c>
      <c r="B50" t="s">
        <v>130</v>
      </c>
      <c r="C50" t="s">
        <v>131</v>
      </c>
      <c r="D50" t="s">
        <v>132</v>
      </c>
      <c r="E50" t="s">
        <v>131</v>
      </c>
      <c r="F50" t="s">
        <v>35</v>
      </c>
      <c r="G50">
        <v>210507.46973340836</v>
      </c>
      <c r="H50">
        <v>14067.922454399935</v>
      </c>
      <c r="I50">
        <v>89257.332462030972</v>
      </c>
      <c r="J50">
        <v>239552.516744469</v>
      </c>
      <c r="K50">
        <v>99754.135376496852</v>
      </c>
      <c r="L50">
        <v>79672.86</v>
      </c>
      <c r="M50">
        <v>0</v>
      </c>
      <c r="N50" s="27">
        <v>-2.1202064523712387</v>
      </c>
      <c r="O50" s="27">
        <v>-5.4241990502044608</v>
      </c>
      <c r="P50" s="27" t="s">
        <v>249</v>
      </c>
      <c r="Q50" s="27" t="s">
        <v>249</v>
      </c>
      <c r="R50" s="27">
        <v>-2.014948665812216</v>
      </c>
      <c r="S50" s="27">
        <v>-5.1598580338025641</v>
      </c>
      <c r="T50" s="27" t="s">
        <v>249</v>
      </c>
      <c r="U50" s="27" t="s">
        <v>249</v>
      </c>
      <c r="V50" s="27">
        <v>-2.6007414675615337</v>
      </c>
      <c r="W50" s="27">
        <v>-6.0900821180388505</v>
      </c>
      <c r="X50" s="27" t="s">
        <v>249</v>
      </c>
      <c r="Y50" s="27" t="s">
        <v>249</v>
      </c>
      <c r="Z50" t="s">
        <v>249</v>
      </c>
      <c r="AA50" t="s">
        <v>249</v>
      </c>
      <c r="AB50" t="s">
        <v>249</v>
      </c>
      <c r="AC50" t="s">
        <v>249</v>
      </c>
    </row>
    <row r="51" spans="1:29">
      <c r="A51">
        <v>37</v>
      </c>
      <c r="B51" t="s">
        <v>133</v>
      </c>
      <c r="C51" t="s">
        <v>134</v>
      </c>
      <c r="D51" t="s">
        <v>134</v>
      </c>
      <c r="E51" t="s">
        <v>134</v>
      </c>
      <c r="F51" t="s">
        <v>35</v>
      </c>
      <c r="G51">
        <v>1480808.8644860163</v>
      </c>
      <c r="H51">
        <v>110329.65168037068</v>
      </c>
      <c r="I51">
        <v>509550.85679821653</v>
      </c>
      <c r="J51">
        <v>1657554.6471498702</v>
      </c>
      <c r="K51" t="e">
        <v>#N/A</v>
      </c>
      <c r="L51">
        <v>449347.15700000001</v>
      </c>
      <c r="M51">
        <v>0</v>
      </c>
      <c r="N51" s="27">
        <v>-0.8948966135955555</v>
      </c>
      <c r="O51" s="27">
        <v>-1.8425574040540342</v>
      </c>
      <c r="P51" s="27" t="s">
        <v>249</v>
      </c>
      <c r="Q51" s="27" t="s">
        <v>249</v>
      </c>
      <c r="R51" s="27">
        <v>-0.52487460108079742</v>
      </c>
      <c r="S51" s="27">
        <v>-1.0834904043218176</v>
      </c>
      <c r="T51" s="27" t="s">
        <v>249</v>
      </c>
      <c r="U51" s="27" t="s">
        <v>249</v>
      </c>
      <c r="V51" s="27">
        <v>-2.3775378408652594</v>
      </c>
      <c r="W51" s="27">
        <v>-4.8652504613278582</v>
      </c>
      <c r="X51" s="27" t="s">
        <v>249</v>
      </c>
      <c r="Y51" s="27" t="s">
        <v>249</v>
      </c>
      <c r="Z51" t="s">
        <v>249</v>
      </c>
      <c r="AA51" t="s">
        <v>249</v>
      </c>
      <c r="AB51" t="s">
        <v>249</v>
      </c>
      <c r="AC51" t="s">
        <v>249</v>
      </c>
    </row>
    <row r="52" spans="1:29">
      <c r="A52">
        <v>61</v>
      </c>
      <c r="B52" t="s">
        <v>21</v>
      </c>
      <c r="C52" t="s">
        <v>135</v>
      </c>
      <c r="D52" t="s">
        <v>136</v>
      </c>
      <c r="E52" t="s">
        <v>135</v>
      </c>
      <c r="F52" t="s">
        <v>35</v>
      </c>
      <c r="G52">
        <v>341615.55902904255</v>
      </c>
      <c r="H52">
        <v>4146.5690533683655</v>
      </c>
      <c r="I52">
        <v>455948.40783870872</v>
      </c>
      <c r="J52">
        <v>364156.65776987001</v>
      </c>
      <c r="K52">
        <v>642294.78054567019</v>
      </c>
      <c r="L52">
        <v>411741.74699999997</v>
      </c>
      <c r="M52">
        <v>1</v>
      </c>
      <c r="N52" s="27">
        <v>-1.3002512750263764</v>
      </c>
      <c r="O52" s="27">
        <v>-2.612599601384054</v>
      </c>
      <c r="P52" s="27">
        <v>-2.1114359899282049</v>
      </c>
      <c r="Q52" s="27">
        <v>-4.8741591071728996</v>
      </c>
      <c r="R52" s="27">
        <v>-1.4060242378015877</v>
      </c>
      <c r="S52" s="27">
        <v>-2.8508011745091526</v>
      </c>
      <c r="T52" s="27">
        <v>-2.3157066776329742</v>
      </c>
      <c r="U52" s="27">
        <v>-5.3726370597539352</v>
      </c>
      <c r="V52" s="27">
        <v>-2.1505041182351765</v>
      </c>
      <c r="W52" s="27">
        <v>-4.2156238214878208</v>
      </c>
      <c r="X52" s="27">
        <v>-0.18476643590330744</v>
      </c>
      <c r="Y52" s="27">
        <v>-0.52481104665102407</v>
      </c>
      <c r="Z52">
        <v>-0.81118471490182853</v>
      </c>
      <c r="AA52">
        <v>-2.2615595057888456</v>
      </c>
      <c r="AB52">
        <v>-0.90968243983138652</v>
      </c>
      <c r="AC52">
        <v>-2.5218358852447826</v>
      </c>
    </row>
    <row r="53" spans="1:29">
      <c r="A53">
        <v>38</v>
      </c>
      <c r="B53" t="s">
        <v>137</v>
      </c>
      <c r="C53" t="s">
        <v>138</v>
      </c>
      <c r="D53" t="s">
        <v>138</v>
      </c>
      <c r="E53" t="s">
        <v>138</v>
      </c>
      <c r="F53" t="s">
        <v>35</v>
      </c>
      <c r="G53">
        <v>94283.491933942976</v>
      </c>
      <c r="H53">
        <v>2536.5593074637077</v>
      </c>
      <c r="I53">
        <v>104694.09960541055</v>
      </c>
      <c r="J53">
        <v>105904.63215575501</v>
      </c>
      <c r="K53">
        <v>101764.06507439917</v>
      </c>
      <c r="L53">
        <v>94294.38</v>
      </c>
      <c r="M53">
        <v>0</v>
      </c>
      <c r="N53" s="27">
        <v>-2.4117670891650884</v>
      </c>
      <c r="O53" s="27">
        <v>-5.9607831475042214</v>
      </c>
      <c r="P53" s="27" t="s">
        <v>249</v>
      </c>
      <c r="Q53" s="27" t="s">
        <v>249</v>
      </c>
      <c r="R53" s="27">
        <v>-2.3808142601916682</v>
      </c>
      <c r="S53" s="27">
        <v>-5.9763361110836266</v>
      </c>
      <c r="T53" s="27" t="s">
        <v>249</v>
      </c>
      <c r="U53" s="27" t="s">
        <v>249</v>
      </c>
      <c r="V53" s="27">
        <v>-2.6786296156240779</v>
      </c>
      <c r="W53" s="27">
        <v>-6.0828857009708939</v>
      </c>
      <c r="X53" s="27" t="s">
        <v>249</v>
      </c>
      <c r="Y53" s="27" t="s">
        <v>249</v>
      </c>
      <c r="Z53" t="s">
        <v>249</v>
      </c>
      <c r="AA53" t="s">
        <v>249</v>
      </c>
      <c r="AB53" t="s">
        <v>249</v>
      </c>
      <c r="AC53" t="s">
        <v>249</v>
      </c>
    </row>
    <row r="54" spans="1:29">
      <c r="A54">
        <v>39</v>
      </c>
      <c r="B54" t="s">
        <v>139</v>
      </c>
      <c r="C54" t="s">
        <v>140</v>
      </c>
      <c r="D54" t="s">
        <v>140</v>
      </c>
      <c r="E54" t="s">
        <v>140</v>
      </c>
      <c r="F54" t="s">
        <v>35</v>
      </c>
      <c r="G54">
        <v>49583.540803254531</v>
      </c>
      <c r="H54">
        <v>1159.2991618069977</v>
      </c>
      <c r="I54">
        <v>46212.973318119512</v>
      </c>
      <c r="J54">
        <v>54007.972106462898</v>
      </c>
      <c r="K54">
        <v>46111.26740473618</v>
      </c>
      <c r="L54">
        <v>36471.279000000002</v>
      </c>
      <c r="M54">
        <v>0</v>
      </c>
      <c r="N54" s="27">
        <v>-2.4433220074114952</v>
      </c>
      <c r="O54" s="27">
        <v>-6.0759763012729016</v>
      </c>
      <c r="P54" s="27" t="s">
        <v>249</v>
      </c>
      <c r="Q54" s="27" t="s">
        <v>249</v>
      </c>
      <c r="R54" s="27">
        <v>-2.4239520639283989</v>
      </c>
      <c r="S54" s="27">
        <v>-6.0735968795057413</v>
      </c>
      <c r="T54" s="27" t="s">
        <v>249</v>
      </c>
      <c r="U54" s="27" t="s">
        <v>249</v>
      </c>
      <c r="V54" s="27">
        <v>-2.8473943044868775</v>
      </c>
      <c r="W54" s="27">
        <v>-6.5865064762640548</v>
      </c>
      <c r="X54" s="27" t="s">
        <v>249</v>
      </c>
      <c r="Y54" s="27" t="s">
        <v>249</v>
      </c>
      <c r="Z54" t="s">
        <v>249</v>
      </c>
      <c r="AA54" t="s">
        <v>249</v>
      </c>
      <c r="AB54" t="s">
        <v>249</v>
      </c>
      <c r="AC54" t="s">
        <v>249</v>
      </c>
    </row>
    <row r="55" spans="1:29">
      <c r="A55">
        <v>13</v>
      </c>
      <c r="B55" t="s">
        <v>141</v>
      </c>
      <c r="C55" t="s">
        <v>142</v>
      </c>
      <c r="D55" t="s">
        <v>143</v>
      </c>
      <c r="E55" t="s">
        <v>143</v>
      </c>
      <c r="F55" t="s">
        <v>35</v>
      </c>
      <c r="G55">
        <v>1288125.9401370937</v>
      </c>
      <c r="H55">
        <v>19811.687089957646</v>
      </c>
      <c r="I55">
        <v>425834.49429607129</v>
      </c>
      <c r="J55">
        <v>1419041.94990982</v>
      </c>
      <c r="K55">
        <v>498320.10333900648</v>
      </c>
      <c r="L55">
        <v>328527.65399999998</v>
      </c>
      <c r="M55">
        <v>0</v>
      </c>
      <c r="N55" s="27">
        <v>-2.9468266962889027</v>
      </c>
      <c r="O55" s="27">
        <v>-7.1679703344664087</v>
      </c>
      <c r="P55" s="27" t="s">
        <v>249</v>
      </c>
      <c r="Q55" s="27" t="s">
        <v>249</v>
      </c>
      <c r="R55" s="27">
        <v>-3.1617867851526897</v>
      </c>
      <c r="S55" s="27">
        <v>-7.6283041719535012</v>
      </c>
      <c r="T55" s="27" t="s">
        <v>249</v>
      </c>
      <c r="U55" s="27" t="s">
        <v>249</v>
      </c>
      <c r="V55" s="27">
        <v>-6.3353061519370106</v>
      </c>
      <c r="W55" s="27">
        <v>-13.314468520480762</v>
      </c>
      <c r="X55" s="27" t="s">
        <v>249</v>
      </c>
      <c r="Y55" s="27" t="s">
        <v>249</v>
      </c>
      <c r="Z55" t="s">
        <v>249</v>
      </c>
      <c r="AA55" t="s">
        <v>249</v>
      </c>
      <c r="AB55" t="s">
        <v>249</v>
      </c>
      <c r="AC55" t="s">
        <v>249</v>
      </c>
    </row>
    <row r="56" spans="1:29">
      <c r="A56">
        <v>51</v>
      </c>
      <c r="B56" t="s">
        <v>22</v>
      </c>
      <c r="C56" t="s">
        <v>144</v>
      </c>
      <c r="D56" t="s">
        <v>145</v>
      </c>
      <c r="E56" t="s">
        <v>144</v>
      </c>
      <c r="F56" t="s">
        <v>35</v>
      </c>
      <c r="G56">
        <v>80353.947537191401</v>
      </c>
      <c r="H56">
        <v>8645.4542327085692</v>
      </c>
      <c r="I56">
        <v>15028.334072306094</v>
      </c>
      <c r="J56">
        <v>88900.7708576351</v>
      </c>
      <c r="K56">
        <v>20256.022006890609</v>
      </c>
      <c r="L56">
        <v>12281.005999999999</v>
      </c>
      <c r="M56">
        <v>1</v>
      </c>
      <c r="N56" s="27">
        <v>-1.6791659773932039</v>
      </c>
      <c r="O56" s="27">
        <v>-3.4458454863606587</v>
      </c>
      <c r="P56" s="27">
        <v>-3.4310355541926607</v>
      </c>
      <c r="Q56" s="27">
        <v>-8.1610662771667446</v>
      </c>
      <c r="R56" s="27">
        <v>-1.2305908117290316</v>
      </c>
      <c r="S56" s="27">
        <v>-2.5490463430784835</v>
      </c>
      <c r="T56" s="27">
        <v>-2.9106107940958141</v>
      </c>
      <c r="U56" s="27">
        <v>-7.116270167648632</v>
      </c>
      <c r="V56" s="27">
        <v>-10.666001404522486</v>
      </c>
      <c r="W56" s="27">
        <v>-21.559892509999788</v>
      </c>
      <c r="X56" s="27">
        <v>-0.48194069126812167</v>
      </c>
      <c r="Y56" s="27">
        <v>-1.1947079090668247</v>
      </c>
      <c r="Z56">
        <v>-1.7518695767994568</v>
      </c>
      <c r="AA56">
        <v>-4.7152207908060859</v>
      </c>
      <c r="AB56">
        <v>-1.6800199823667825</v>
      </c>
      <c r="AC56">
        <v>-4.5672238245701484</v>
      </c>
    </row>
    <row r="57" spans="1:29">
      <c r="A57">
        <v>40</v>
      </c>
      <c r="B57" t="s">
        <v>146</v>
      </c>
      <c r="C57" t="s">
        <v>147</v>
      </c>
      <c r="D57" t="s">
        <v>147</v>
      </c>
      <c r="E57" t="s">
        <v>147</v>
      </c>
      <c r="F57" t="s">
        <v>35</v>
      </c>
      <c r="G57">
        <v>487360.03049365664</v>
      </c>
      <c r="H57">
        <v>5276.7245892515512</v>
      </c>
      <c r="I57">
        <v>258699.37494709465</v>
      </c>
      <c r="J57">
        <v>556086.48893655895</v>
      </c>
      <c r="K57">
        <v>254619.30767665917</v>
      </c>
      <c r="L57">
        <v>165926.28400000001</v>
      </c>
      <c r="M57">
        <v>0</v>
      </c>
      <c r="N57" s="27">
        <v>-2.2664322367636811</v>
      </c>
      <c r="O57" s="27">
        <v>-5.9769707165596451</v>
      </c>
      <c r="P57" s="27" t="s">
        <v>249</v>
      </c>
      <c r="Q57" s="27" t="s">
        <v>249</v>
      </c>
      <c r="R57" s="27">
        <v>-2.2956324177035246</v>
      </c>
      <c r="S57" s="27">
        <v>-6.1244953552562542</v>
      </c>
      <c r="T57" s="27" t="s">
        <v>249</v>
      </c>
      <c r="U57" s="27" t="s">
        <v>249</v>
      </c>
      <c r="V57" s="27">
        <v>-2.7191362743270506</v>
      </c>
      <c r="W57" s="27">
        <v>-6.3290607974993955</v>
      </c>
      <c r="X57" s="27" t="s">
        <v>249</v>
      </c>
      <c r="Y57" s="27" t="s">
        <v>249</v>
      </c>
      <c r="Z57" t="s">
        <v>249</v>
      </c>
      <c r="AA57" t="s">
        <v>249</v>
      </c>
      <c r="AB57" t="s">
        <v>249</v>
      </c>
      <c r="AC57" t="s">
        <v>249</v>
      </c>
    </row>
    <row r="58" spans="1:29">
      <c r="A58">
        <v>7</v>
      </c>
      <c r="B58" t="s">
        <v>148</v>
      </c>
      <c r="C58" t="s">
        <v>149</v>
      </c>
      <c r="D58" t="s">
        <v>150</v>
      </c>
      <c r="E58" t="s">
        <v>150</v>
      </c>
      <c r="F58" t="s">
        <v>35</v>
      </c>
      <c r="G58">
        <v>729213.14462061273</v>
      </c>
      <c r="H58">
        <v>5161.779264342902</v>
      </c>
      <c r="I58">
        <v>401254.98664536269</v>
      </c>
      <c r="J58">
        <v>705140.35416631203</v>
      </c>
      <c r="K58">
        <v>466305.40868883493</v>
      </c>
      <c r="L58">
        <v>310524.27500000002</v>
      </c>
      <c r="M58">
        <v>0</v>
      </c>
      <c r="N58" s="27">
        <v>-2.3498205970895389</v>
      </c>
      <c r="O58" s="27">
        <v>-5.8047341138638826</v>
      </c>
      <c r="P58" s="27" t="s">
        <v>249</v>
      </c>
      <c r="Q58" s="27" t="s">
        <v>249</v>
      </c>
      <c r="R58" s="27">
        <v>-2.4196869520319209</v>
      </c>
      <c r="S58" s="27">
        <v>-5.852829865997383</v>
      </c>
      <c r="T58" s="27" t="s">
        <v>249</v>
      </c>
      <c r="U58" s="27" t="s">
        <v>249</v>
      </c>
      <c r="V58" s="27">
        <v>-3.0543601407710783</v>
      </c>
      <c r="W58" s="27">
        <v>-6.8306919903833387</v>
      </c>
      <c r="X58" s="27" t="s">
        <v>249</v>
      </c>
      <c r="Y58" s="27" t="s">
        <v>249</v>
      </c>
      <c r="Z58" t="s">
        <v>249</v>
      </c>
      <c r="AA58" t="s">
        <v>249</v>
      </c>
      <c r="AB58" t="s">
        <v>249</v>
      </c>
      <c r="AC58" t="s">
        <v>249</v>
      </c>
    </row>
    <row r="59" spans="1:29">
      <c r="A59">
        <v>42</v>
      </c>
      <c r="B59" t="s">
        <v>23</v>
      </c>
      <c r="C59" t="s">
        <v>151</v>
      </c>
      <c r="D59" t="s">
        <v>152</v>
      </c>
      <c r="E59" t="s">
        <v>151</v>
      </c>
      <c r="F59" t="s">
        <v>35</v>
      </c>
      <c r="G59">
        <v>571681.35001326085</v>
      </c>
      <c r="H59">
        <v>12549.822900926962</v>
      </c>
      <c r="I59">
        <v>393429.97993159172</v>
      </c>
      <c r="J59">
        <v>608186</v>
      </c>
      <c r="K59" t="e">
        <v>#N/A</v>
      </c>
      <c r="L59">
        <v>335815.761</v>
      </c>
      <c r="M59">
        <v>1</v>
      </c>
      <c r="N59" s="27">
        <v>-1.4183800476725352</v>
      </c>
      <c r="O59" s="27">
        <v>-2.5022140152976604</v>
      </c>
      <c r="P59" s="27">
        <v>-2.5570448609812209</v>
      </c>
      <c r="Q59" s="27">
        <v>-5.6257478964904486</v>
      </c>
      <c r="R59" s="27">
        <v>-1.4699732486370065</v>
      </c>
      <c r="S59" s="27">
        <v>-2.7114221925735218</v>
      </c>
      <c r="T59" s="27">
        <v>-2.6728183356233655</v>
      </c>
      <c r="U59" s="27">
        <v>-6.0341640023318703</v>
      </c>
      <c r="V59" s="27">
        <v>-3.2896563771345679</v>
      </c>
      <c r="W59" s="27">
        <v>-5.7139259422865578</v>
      </c>
      <c r="X59" s="27">
        <v>-0.21418989190850279</v>
      </c>
      <c r="Y59" s="27">
        <v>-0.6047859007104508</v>
      </c>
      <c r="Z59">
        <v>-1.1386648133086856</v>
      </c>
      <c r="AA59">
        <v>-3.1235338811927882</v>
      </c>
      <c r="AB59">
        <v>-1.2028450869863589</v>
      </c>
      <c r="AC59">
        <v>-3.3227418097583485</v>
      </c>
    </row>
    <row r="60" spans="1:29">
      <c r="A60">
        <v>47</v>
      </c>
      <c r="B60" t="s">
        <v>24</v>
      </c>
      <c r="C60" t="s">
        <v>153</v>
      </c>
      <c r="D60" t="s">
        <v>153</v>
      </c>
      <c r="E60" t="s">
        <v>153</v>
      </c>
      <c r="F60" t="s">
        <v>35</v>
      </c>
      <c r="G60">
        <v>459855.38454362482</v>
      </c>
      <c r="H60">
        <v>44847.56614063157</v>
      </c>
      <c r="I60">
        <v>254836.16784623466</v>
      </c>
      <c r="J60">
        <v>504992.75770499703</v>
      </c>
      <c r="K60">
        <v>337428.89242406422</v>
      </c>
      <c r="L60">
        <v>249777.33499999999</v>
      </c>
      <c r="M60">
        <v>1</v>
      </c>
      <c r="N60" s="27">
        <v>-2.3051435641514848</v>
      </c>
      <c r="O60" s="27">
        <v>-4.6424466521660745</v>
      </c>
      <c r="P60" s="27">
        <v>-3.4581026925945273</v>
      </c>
      <c r="Q60" s="27">
        <v>-7.8320479225282877</v>
      </c>
      <c r="R60" s="27">
        <v>-2.0637864801940813</v>
      </c>
      <c r="S60" s="27">
        <v>-4.0957354922550895</v>
      </c>
      <c r="T60" s="27">
        <v>-3.1559138738355879</v>
      </c>
      <c r="U60" s="27">
        <v>-7.0644336184802761</v>
      </c>
      <c r="V60" s="27">
        <v>-5.4562649073605529</v>
      </c>
      <c r="W60" s="27">
        <v>-10.83116643025982</v>
      </c>
      <c r="X60" s="27">
        <v>-0.47948830255589758</v>
      </c>
      <c r="Y60" s="27">
        <v>-1.2859490347259346</v>
      </c>
      <c r="Z60">
        <v>-1.1529591284430425</v>
      </c>
      <c r="AA60">
        <v>-3.1896012703622132</v>
      </c>
      <c r="AB60">
        <v>-1.0921273936415066</v>
      </c>
      <c r="AC60">
        <v>-2.9686981262251866</v>
      </c>
    </row>
    <row r="61" spans="1:29">
      <c r="A61">
        <v>41</v>
      </c>
      <c r="B61" t="s">
        <v>154</v>
      </c>
      <c r="C61" t="s">
        <v>155</v>
      </c>
      <c r="D61" t="s">
        <v>155</v>
      </c>
      <c r="E61" t="s">
        <v>155</v>
      </c>
      <c r="F61" t="s">
        <v>35</v>
      </c>
      <c r="G61">
        <v>686140.38762523094</v>
      </c>
      <c r="H61">
        <v>30515.920522013475</v>
      </c>
      <c r="I61">
        <v>226981.8613562606</v>
      </c>
      <c r="J61">
        <v>771350.33045526699</v>
      </c>
      <c r="K61">
        <v>227780.55815591087</v>
      </c>
      <c r="L61">
        <v>167923.86199999999</v>
      </c>
      <c r="M61">
        <v>0</v>
      </c>
      <c r="N61" s="27">
        <v>-3.0940228866473549</v>
      </c>
      <c r="O61" s="27">
        <v>-7.766997103605962</v>
      </c>
      <c r="P61" s="27" t="s">
        <v>249</v>
      </c>
      <c r="Q61" s="27" t="s">
        <v>249</v>
      </c>
      <c r="R61" s="27">
        <v>-2.7478013864534532</v>
      </c>
      <c r="S61" s="27">
        <v>-7.0920226582458765</v>
      </c>
      <c r="T61" s="27" t="s">
        <v>249</v>
      </c>
      <c r="U61" s="27" t="s">
        <v>249</v>
      </c>
      <c r="V61" s="27">
        <v>-5.0934548868708154</v>
      </c>
      <c r="W61" s="27">
        <v>-10.902506872990827</v>
      </c>
      <c r="X61" s="27" t="s">
        <v>249</v>
      </c>
      <c r="Y61" s="27" t="s">
        <v>249</v>
      </c>
      <c r="Z61" t="s">
        <v>249</v>
      </c>
      <c r="AA61" t="s">
        <v>249</v>
      </c>
      <c r="AB61" t="s">
        <v>249</v>
      </c>
      <c r="AC61" t="s">
        <v>249</v>
      </c>
    </row>
    <row r="62" spans="1:29">
      <c r="A62">
        <v>17</v>
      </c>
      <c r="B62" t="s">
        <v>156</v>
      </c>
      <c r="C62" t="s">
        <v>157</v>
      </c>
      <c r="D62" t="s">
        <v>158</v>
      </c>
      <c r="E62" t="s">
        <v>158</v>
      </c>
      <c r="F62" t="s">
        <v>35</v>
      </c>
      <c r="G62">
        <v>2522033.7723448505</v>
      </c>
      <c r="H62">
        <v>37605.192815350398</v>
      </c>
      <c r="I62">
        <v>740912.0642302112</v>
      </c>
      <c r="J62">
        <v>2855296.7315219599</v>
      </c>
      <c r="K62">
        <v>856784.59521863551</v>
      </c>
      <c r="L62">
        <v>487069.299</v>
      </c>
      <c r="M62">
        <v>0</v>
      </c>
      <c r="N62" s="27">
        <v>-2.3800832604583948</v>
      </c>
      <c r="O62" s="27">
        <v>-6.0325595478282104</v>
      </c>
      <c r="P62" s="27" t="s">
        <v>249</v>
      </c>
      <c r="Q62" s="27" t="s">
        <v>249</v>
      </c>
      <c r="R62" s="27">
        <v>-2.3489305913297209</v>
      </c>
      <c r="S62" s="27">
        <v>-6.0440455213046524</v>
      </c>
      <c r="T62" s="27" t="s">
        <v>249</v>
      </c>
      <c r="U62" s="27" t="s">
        <v>249</v>
      </c>
      <c r="V62" s="27">
        <v>-3.4894953655589318</v>
      </c>
      <c r="W62" s="27">
        <v>-7.7295587806520167</v>
      </c>
      <c r="X62" s="27" t="s">
        <v>249</v>
      </c>
      <c r="Y62" s="27" t="s">
        <v>249</v>
      </c>
      <c r="Z62" t="s">
        <v>249</v>
      </c>
      <c r="AA62" t="s">
        <v>249</v>
      </c>
      <c r="AB62" t="s">
        <v>249</v>
      </c>
      <c r="AC62" t="s">
        <v>249</v>
      </c>
    </row>
    <row r="63" spans="1:29">
      <c r="A63">
        <v>43</v>
      </c>
      <c r="B63" t="s">
        <v>159</v>
      </c>
      <c r="C63" t="s">
        <v>160</v>
      </c>
      <c r="D63" t="s">
        <v>160</v>
      </c>
      <c r="E63" t="s">
        <v>160</v>
      </c>
      <c r="F63" t="s">
        <v>35</v>
      </c>
      <c r="G63">
        <v>20452519.283963885</v>
      </c>
      <c r="H63">
        <v>170320.95667057906</v>
      </c>
      <c r="I63">
        <v>2029861.5598056854</v>
      </c>
      <c r="J63">
        <v>20544343.456936501</v>
      </c>
      <c r="K63">
        <v>2510250</v>
      </c>
      <c r="L63">
        <v>1665992.0319999999</v>
      </c>
      <c r="M63">
        <v>0</v>
      </c>
      <c r="N63" s="27">
        <v>-2.1673179010712778</v>
      </c>
      <c r="O63" s="27">
        <v>-5.5984254895189398</v>
      </c>
      <c r="P63" s="27" t="s">
        <v>249</v>
      </c>
      <c r="Q63" s="27" t="s">
        <v>249</v>
      </c>
      <c r="R63" s="27">
        <v>-2.1566228295132004</v>
      </c>
      <c r="S63" s="27">
        <v>-5.585953374667012</v>
      </c>
      <c r="T63" s="27" t="s">
        <v>249</v>
      </c>
      <c r="U63" s="27" t="s">
        <v>249</v>
      </c>
      <c r="V63" s="27">
        <v>-4.6776696306457861</v>
      </c>
      <c r="W63" s="27">
        <v>-10.023582357431222</v>
      </c>
      <c r="X63" s="27" t="s">
        <v>249</v>
      </c>
      <c r="Y63" s="27" t="s">
        <v>249</v>
      </c>
      <c r="Z63" t="s">
        <v>249</v>
      </c>
      <c r="AA63" t="s">
        <v>249</v>
      </c>
      <c r="AB63" t="s">
        <v>249</v>
      </c>
      <c r="AC63" t="s">
        <v>249</v>
      </c>
    </row>
    <row r="64" spans="1:29">
      <c r="A64">
        <v>48</v>
      </c>
      <c r="B64" t="s">
        <v>25</v>
      </c>
      <c r="C64" t="s">
        <v>161</v>
      </c>
      <c r="D64" t="s">
        <v>162</v>
      </c>
      <c r="E64" t="s">
        <v>161</v>
      </c>
      <c r="F64" t="s">
        <v>35</v>
      </c>
      <c r="G64">
        <v>222987.0224798632</v>
      </c>
      <c r="H64">
        <v>53594.672762814815</v>
      </c>
      <c r="I64">
        <v>190006.28830204255</v>
      </c>
      <c r="J64">
        <v>245213.68636915702</v>
      </c>
      <c r="K64">
        <v>259514.07062633694</v>
      </c>
      <c r="L64">
        <v>242969.228</v>
      </c>
      <c r="M64">
        <v>1</v>
      </c>
      <c r="N64" s="27">
        <v>-1.4293709292607568</v>
      </c>
      <c r="O64" s="27">
        <v>-2.9225731216130866</v>
      </c>
      <c r="P64" s="27">
        <v>-2.4839970531483946</v>
      </c>
      <c r="Q64" s="27">
        <v>-5.7578414560559619</v>
      </c>
      <c r="R64" s="27">
        <v>-1.3432244773120665</v>
      </c>
      <c r="S64" s="27">
        <v>-2.7298908130487405</v>
      </c>
      <c r="T64" s="27">
        <v>-2.462949099037357</v>
      </c>
      <c r="U64" s="27">
        <v>-5.6783099154174055</v>
      </c>
      <c r="V64" s="27">
        <v>-3.0093395748343217</v>
      </c>
      <c r="W64" s="27">
        <v>-6.1476712432472889</v>
      </c>
      <c r="X64" s="27">
        <v>-0.32997701793046685</v>
      </c>
      <c r="Y64" s="27">
        <v>-0.88539207682001653</v>
      </c>
      <c r="Z64">
        <v>-1.0546261238876378</v>
      </c>
      <c r="AA64">
        <v>-2.8352683344428753</v>
      </c>
      <c r="AB64">
        <v>-1.1197246217252905</v>
      </c>
      <c r="AC64">
        <v>-2.948419102368665</v>
      </c>
    </row>
    <row r="65" spans="2:29">
      <c r="B65" t="s">
        <v>163</v>
      </c>
      <c r="C65" t="s">
        <v>164</v>
      </c>
      <c r="D65" t="s">
        <v>164</v>
      </c>
      <c r="E65" t="s">
        <v>164</v>
      </c>
      <c r="F65" t="s">
        <v>35</v>
      </c>
      <c r="G65">
        <v>22221990.608811878</v>
      </c>
      <c r="H65">
        <v>2101607.8457298605</v>
      </c>
      <c r="I65">
        <v>6074128.8975758916</v>
      </c>
      <c r="J65">
        <v>22739721.218372405</v>
      </c>
      <c r="K65" t="e">
        <v>#N/A</v>
      </c>
      <c r="L65" t="e">
        <v>#N/A</v>
      </c>
      <c r="M65" t="e">
        <v>#N/A</v>
      </c>
      <c r="N65" s="27">
        <v>-3.2327219052299183</v>
      </c>
      <c r="O65" s="27">
        <v>-3.970057646901517</v>
      </c>
      <c r="P65" s="27" t="e">
        <v>#N/A</v>
      </c>
      <c r="Q65" s="27" t="e">
        <v>#N/A</v>
      </c>
      <c r="R65" s="27">
        <v>-2.5444216887206306</v>
      </c>
      <c r="S65" s="27">
        <v>-3.0836592131772229</v>
      </c>
      <c r="T65" s="27" t="e">
        <v>#N/A</v>
      </c>
      <c r="U65" s="27" t="e">
        <v>#N/A</v>
      </c>
      <c r="V65" s="27">
        <v>-3.5035702731445371</v>
      </c>
      <c r="W65" s="27">
        <v>-5.9980400344395566</v>
      </c>
      <c r="X65" s="27" t="e">
        <v>#N/A</v>
      </c>
      <c r="Y65" s="27" t="e">
        <v>#N/A</v>
      </c>
      <c r="Z65" t="s">
        <v>249</v>
      </c>
      <c r="AA65" t="s">
        <v>249</v>
      </c>
      <c r="AB65" t="s">
        <v>249</v>
      </c>
      <c r="AC65" t="s">
        <v>249</v>
      </c>
    </row>
    <row r="66" spans="2:29">
      <c r="B66" t="s">
        <v>165</v>
      </c>
      <c r="C66" t="s">
        <v>166</v>
      </c>
      <c r="D66" t="s">
        <v>166</v>
      </c>
      <c r="E66" t="s">
        <v>166</v>
      </c>
      <c r="F66" t="s">
        <v>35</v>
      </c>
      <c r="G66">
        <v>8549039.0306984317</v>
      </c>
      <c r="H66">
        <v>1096266.5679431257</v>
      </c>
      <c r="I66">
        <v>3345524.6882481663</v>
      </c>
      <c r="J66">
        <v>9131569.3537345044</v>
      </c>
      <c r="K66" t="e">
        <v>#N/A</v>
      </c>
      <c r="L66" t="e">
        <v>#N/A</v>
      </c>
      <c r="M66" t="e">
        <v>#N/A</v>
      </c>
      <c r="N66" s="27">
        <v>-1.021588359175341</v>
      </c>
      <c r="O66" s="27">
        <v>-2.1912559955931386</v>
      </c>
      <c r="P66" s="27" t="e">
        <v>#N/A</v>
      </c>
      <c r="Q66" s="27" t="e">
        <v>#N/A</v>
      </c>
      <c r="R66" s="27">
        <v>-0.52915619375259759</v>
      </c>
      <c r="S66" s="27">
        <v>-1.0966925293225187</v>
      </c>
      <c r="T66" s="27" t="e">
        <v>#N/A</v>
      </c>
      <c r="U66" s="27" t="e">
        <v>#N/A</v>
      </c>
      <c r="V66" s="27">
        <v>-2.8637375000401968</v>
      </c>
      <c r="W66" s="27">
        <v>-5.5839889929185658</v>
      </c>
      <c r="X66" s="27" t="e">
        <v>#N/A</v>
      </c>
      <c r="Y66" s="27" t="e">
        <v>#N/A</v>
      </c>
      <c r="Z66" t="s">
        <v>249</v>
      </c>
      <c r="AA66" t="s">
        <v>249</v>
      </c>
      <c r="AB66" t="s">
        <v>249</v>
      </c>
      <c r="AC66" t="s">
        <v>249</v>
      </c>
    </row>
    <row r="67" spans="2:29">
      <c r="B67" t="s">
        <v>167</v>
      </c>
      <c r="C67" t="s">
        <v>168</v>
      </c>
      <c r="D67" t="s">
        <v>168</v>
      </c>
      <c r="E67" t="s">
        <v>168</v>
      </c>
      <c r="F67" t="s">
        <v>35</v>
      </c>
      <c r="G67">
        <v>12319347.147769179</v>
      </c>
      <c r="H67">
        <v>169417.04628471337</v>
      </c>
      <c r="I67">
        <v>6381315.5416700887</v>
      </c>
      <c r="J67">
        <v>13646587.749131018</v>
      </c>
      <c r="K67">
        <v>6548032.7598203784</v>
      </c>
      <c r="L67" t="e">
        <v>#N/A</v>
      </c>
      <c r="M67" t="e">
        <v>#N/A</v>
      </c>
      <c r="N67" s="27">
        <v>-2.4197635284837493</v>
      </c>
      <c r="O67" s="27">
        <v>-6.1019311114601207</v>
      </c>
      <c r="P67" s="27" t="e">
        <v>#N/A</v>
      </c>
      <c r="Q67" s="27" t="e">
        <v>#N/A</v>
      </c>
      <c r="R67" s="27">
        <v>-2.4933649696782498</v>
      </c>
      <c r="S67" s="27">
        <v>-6.2972551168275217</v>
      </c>
      <c r="T67" s="27" t="e">
        <v>#N/A</v>
      </c>
      <c r="U67" s="27" t="e">
        <v>#N/A</v>
      </c>
      <c r="V67" s="27">
        <v>-3.2355350084575503</v>
      </c>
      <c r="W67" s="27">
        <v>-7.2049872095726677</v>
      </c>
      <c r="X67" s="27" t="e">
        <v>#N/A</v>
      </c>
      <c r="Y67" s="27" t="e">
        <v>#N/A</v>
      </c>
      <c r="Z67" t="s">
        <v>249</v>
      </c>
      <c r="AA67" t="s">
        <v>249</v>
      </c>
      <c r="AB67" t="s">
        <v>249</v>
      </c>
      <c r="AC67" t="s">
        <v>249</v>
      </c>
    </row>
    <row r="68" spans="2:29">
      <c r="B68" t="s">
        <v>169</v>
      </c>
      <c r="C68" t="s">
        <v>170</v>
      </c>
      <c r="D68" t="s">
        <v>170</v>
      </c>
      <c r="E68" t="s">
        <v>170</v>
      </c>
      <c r="F68" t="s">
        <v>35</v>
      </c>
      <c r="G68">
        <v>16810667.970059901</v>
      </c>
      <c r="H68">
        <v>268249.68994313001</v>
      </c>
      <c r="I68">
        <v>8389765.0048461948</v>
      </c>
      <c r="J68">
        <v>18768076.076357279</v>
      </c>
      <c r="K68">
        <v>8683394.9363858253</v>
      </c>
      <c r="L68" t="e">
        <v>#N/A</v>
      </c>
      <c r="M68" t="e">
        <v>#N/A</v>
      </c>
      <c r="N68" s="27">
        <v>-2.4506716699106605</v>
      </c>
      <c r="O68" s="27">
        <v>-6.1679713032211607</v>
      </c>
      <c r="P68" s="27" t="e">
        <v>#N/A</v>
      </c>
      <c r="Q68" s="27" t="e">
        <v>#N/A</v>
      </c>
      <c r="R68" s="27">
        <v>-2.5558695746539541</v>
      </c>
      <c r="S68" s="27">
        <v>-6.4125294520906051</v>
      </c>
      <c r="T68" s="27" t="e">
        <v>#N/A</v>
      </c>
      <c r="U68" s="27" t="e">
        <v>#N/A</v>
      </c>
      <c r="V68" s="27">
        <v>-3.3761687393917135</v>
      </c>
      <c r="W68" s="27">
        <v>-7.4924444456962265</v>
      </c>
      <c r="X68" s="27" t="e">
        <v>#N/A</v>
      </c>
      <c r="Y68" s="27" t="e">
        <v>#N/A</v>
      </c>
      <c r="Z68" t="s">
        <v>249</v>
      </c>
      <c r="AA68" t="s">
        <v>249</v>
      </c>
      <c r="AB68" t="s">
        <v>249</v>
      </c>
      <c r="AC68" t="s">
        <v>249</v>
      </c>
    </row>
    <row r="69" spans="2:29">
      <c r="B69" t="s">
        <v>171</v>
      </c>
      <c r="C69" t="s">
        <v>172</v>
      </c>
      <c r="D69" t="s">
        <v>172</v>
      </c>
      <c r="E69" t="s">
        <v>172</v>
      </c>
      <c r="F69" t="s">
        <v>35</v>
      </c>
      <c r="G69">
        <v>37742782.893978961</v>
      </c>
      <c r="H69">
        <v>398127.07095824054</v>
      </c>
      <c r="I69">
        <v>9326395.2969210576</v>
      </c>
      <c r="J69">
        <v>39162254.285839386</v>
      </c>
      <c r="K69" t="e">
        <v>#N/A</v>
      </c>
      <c r="L69" t="e">
        <v>#N/A</v>
      </c>
      <c r="M69" t="e">
        <v>#N/A</v>
      </c>
      <c r="N69" s="27">
        <v>-2.2409970080447814</v>
      </c>
      <c r="O69" s="27">
        <v>-5.7429253739118895</v>
      </c>
      <c r="P69" s="27" t="e">
        <v>#N/A</v>
      </c>
      <c r="Q69" s="27" t="e">
        <v>#N/A</v>
      </c>
      <c r="R69" s="27">
        <v>-2.296230099947334</v>
      </c>
      <c r="S69" s="27">
        <v>-5.890253035532826</v>
      </c>
      <c r="T69" s="27" t="e">
        <v>#N/A</v>
      </c>
      <c r="U69" s="27" t="e">
        <v>#N/A</v>
      </c>
      <c r="V69" s="27">
        <v>-3.5317979643011621</v>
      </c>
      <c r="W69" s="27">
        <v>-7.742438815069522</v>
      </c>
      <c r="X69" s="27" t="e">
        <v>#N/A</v>
      </c>
      <c r="Y69" s="27" t="e">
        <v>#N/A</v>
      </c>
      <c r="Z69" t="s">
        <v>249</v>
      </c>
      <c r="AA69" t="s">
        <v>249</v>
      </c>
      <c r="AB69" t="s">
        <v>249</v>
      </c>
      <c r="AC69" t="s">
        <v>249</v>
      </c>
    </row>
    <row r="70" spans="2:29">
      <c r="B70" t="s">
        <v>173</v>
      </c>
      <c r="C70" t="s">
        <v>174</v>
      </c>
      <c r="D70" t="s">
        <v>174</v>
      </c>
      <c r="E70" t="s">
        <v>174</v>
      </c>
      <c r="F70" t="s">
        <v>35</v>
      </c>
      <c r="G70">
        <v>3454928.5750722997</v>
      </c>
      <c r="H70">
        <v>760081.73979060713</v>
      </c>
      <c r="I70">
        <v>586531.08715258422</v>
      </c>
      <c r="J70">
        <v>3695248.9447947997</v>
      </c>
      <c r="K70" t="e">
        <v>#N/A</v>
      </c>
      <c r="L70" t="e">
        <v>#N/A</v>
      </c>
      <c r="M70" t="e">
        <v>#N/A</v>
      </c>
      <c r="N70" s="27">
        <v>-0.34389693373261815</v>
      </c>
      <c r="O70" s="27">
        <v>-0.71043551944120586</v>
      </c>
      <c r="P70" s="27" t="e">
        <v>#N/A</v>
      </c>
      <c r="Q70" s="27" t="e">
        <v>#N/A</v>
      </c>
      <c r="R70" s="27">
        <v>-0.24509620784985744</v>
      </c>
      <c r="S70" s="27">
        <v>-0.5062934792916074</v>
      </c>
      <c r="T70" s="27" t="e">
        <v>#N/A</v>
      </c>
      <c r="U70" s="27" t="e">
        <v>#N/A</v>
      </c>
      <c r="V70" s="27">
        <v>-2.0006999693720426</v>
      </c>
      <c r="W70" s="27">
        <v>-4.1120670851051866</v>
      </c>
      <c r="X70" s="27" t="e">
        <v>#N/A</v>
      </c>
      <c r="Y70" s="27" t="e">
        <v>#N/A</v>
      </c>
      <c r="Z70" t="s">
        <v>249</v>
      </c>
      <c r="AA70" t="s">
        <v>249</v>
      </c>
      <c r="AB70" t="s">
        <v>249</v>
      </c>
      <c r="AC70" t="s">
        <v>249</v>
      </c>
    </row>
    <row r="71" spans="2:29">
      <c r="B71" t="s">
        <v>175</v>
      </c>
      <c r="C71" t="s">
        <v>176</v>
      </c>
      <c r="D71" t="s">
        <v>176</v>
      </c>
      <c r="E71" t="s">
        <v>176</v>
      </c>
      <c r="F71" t="s">
        <v>35</v>
      </c>
      <c r="G71">
        <v>233912.58719344187</v>
      </c>
      <c r="H71">
        <v>39162.563158689132</v>
      </c>
      <c r="I71">
        <v>86637.700809613365</v>
      </c>
      <c r="J71">
        <v>274460.29915139679</v>
      </c>
      <c r="K71" t="e">
        <v>#N/A</v>
      </c>
      <c r="L71" t="e">
        <v>#N/A</v>
      </c>
      <c r="M71" t="e">
        <v>#N/A</v>
      </c>
      <c r="N71" s="27">
        <v>-1.1170383037988996</v>
      </c>
      <c r="O71" s="27">
        <v>-2.2388258288775109</v>
      </c>
      <c r="P71" s="27" t="e">
        <v>#N/A</v>
      </c>
      <c r="Q71" s="27" t="e">
        <v>#N/A</v>
      </c>
      <c r="R71" s="27">
        <v>-0.47821926015277705</v>
      </c>
      <c r="S71" s="27">
        <v>-0.92622537966679308</v>
      </c>
      <c r="T71" s="27" t="e">
        <v>#N/A</v>
      </c>
      <c r="U71" s="27" t="e">
        <v>#N/A</v>
      </c>
      <c r="V71" s="27">
        <v>-3.4975750815287747</v>
      </c>
      <c r="W71" s="27">
        <v>-6.9096021198668467</v>
      </c>
      <c r="X71" s="27" t="e">
        <v>#N/A</v>
      </c>
      <c r="Y71" s="27" t="e">
        <v>#N/A</v>
      </c>
      <c r="Z71" t="s">
        <v>249</v>
      </c>
      <c r="AA71" t="s">
        <v>249</v>
      </c>
      <c r="AB71" t="s">
        <v>249</v>
      </c>
      <c r="AC71" t="s">
        <v>249</v>
      </c>
    </row>
    <row r="72" spans="2:29">
      <c r="B72" t="s">
        <v>177</v>
      </c>
      <c r="C72" t="s">
        <v>178</v>
      </c>
      <c r="D72" t="s">
        <v>178</v>
      </c>
      <c r="E72" t="s">
        <v>178</v>
      </c>
      <c r="F72" t="s">
        <v>35</v>
      </c>
      <c r="G72" s="22">
        <v>82332950.434934705</v>
      </c>
      <c r="H72">
        <v>4129985.1813559067</v>
      </c>
      <c r="I72">
        <v>24397345.639809523</v>
      </c>
      <c r="J72" s="22">
        <v>85909815.761906296</v>
      </c>
      <c r="K72">
        <v>25128879.9748105</v>
      </c>
      <c r="L72">
        <v>19284580.098000001</v>
      </c>
      <c r="M72" t="e">
        <v>#N/A</v>
      </c>
      <c r="N72" s="27">
        <v>-2.3431318544954709</v>
      </c>
      <c r="O72" s="27">
        <v>-4.7617835862593099</v>
      </c>
      <c r="P72" s="27" t="e">
        <v>#N/A</v>
      </c>
      <c r="Q72" s="27" t="e">
        <v>#N/A</v>
      </c>
      <c r="R72" s="27">
        <v>-1.9299749313653234</v>
      </c>
      <c r="S72" s="27">
        <v>-3.0449883715263035</v>
      </c>
      <c r="T72" s="27" t="e">
        <v>#N/A</v>
      </c>
      <c r="U72" s="27" t="e">
        <v>#N/A</v>
      </c>
      <c r="V72" s="27">
        <v>-3.1919411925226036</v>
      </c>
      <c r="W72" s="27">
        <v>-6.504238764312575</v>
      </c>
      <c r="X72" s="27" t="e">
        <v>#N/A</v>
      </c>
      <c r="Y72" s="27" t="e">
        <v>#N/A</v>
      </c>
      <c r="Z72" t="s">
        <v>249</v>
      </c>
      <c r="AA72" t="s">
        <v>249</v>
      </c>
      <c r="AB72" t="s">
        <v>249</v>
      </c>
      <c r="AC72" t="s">
        <v>249</v>
      </c>
    </row>
    <row r="73" spans="2:29">
      <c r="B73" t="s">
        <v>179</v>
      </c>
      <c r="C73" t="s">
        <v>179</v>
      </c>
      <c r="D73" t="s">
        <v>179</v>
      </c>
      <c r="E73" t="s">
        <v>179</v>
      </c>
      <c r="F73" t="s">
        <v>35</v>
      </c>
      <c r="G73">
        <v>2365459.1587671014</v>
      </c>
      <c r="H73">
        <v>285347.43559357629</v>
      </c>
      <c r="I73">
        <v>989348.71399729699</v>
      </c>
      <c r="J73">
        <v>2481872.0317569189</v>
      </c>
      <c r="K73" t="e">
        <v>#N/A</v>
      </c>
      <c r="L73" t="e">
        <v>#N/A</v>
      </c>
      <c r="M73" t="e">
        <v>#N/A</v>
      </c>
      <c r="N73" s="27">
        <v>-1.0594218004591511</v>
      </c>
      <c r="O73" s="27">
        <v>-2.1363780433274187</v>
      </c>
      <c r="P73" s="27" t="e">
        <v>#N/A</v>
      </c>
      <c r="Q73" s="27" t="e">
        <v>#N/A</v>
      </c>
      <c r="R73" s="27">
        <v>-1.0191623167134416</v>
      </c>
      <c r="S73" s="27">
        <v>-2.0512292530397174</v>
      </c>
      <c r="T73" s="27" t="e">
        <v>#N/A</v>
      </c>
      <c r="U73" s="27" t="e">
        <v>#N/A</v>
      </c>
      <c r="V73" s="27">
        <v>-3.2468331412702356</v>
      </c>
      <c r="W73" s="27">
        <v>-6.4932874713175881</v>
      </c>
      <c r="X73" s="27" t="e">
        <v>#N/A</v>
      </c>
      <c r="Y73" s="27" t="e">
        <v>#N/A</v>
      </c>
      <c r="Z73" t="s">
        <v>249</v>
      </c>
      <c r="AA73" t="s">
        <v>249</v>
      </c>
      <c r="AB73" t="s">
        <v>249</v>
      </c>
      <c r="AC73" t="s">
        <v>249</v>
      </c>
    </row>
    <row r="74" spans="2:29">
      <c r="B74" t="s">
        <v>180</v>
      </c>
      <c r="C74" t="s">
        <v>180</v>
      </c>
      <c r="D74" t="s">
        <v>180</v>
      </c>
      <c r="E74" t="s">
        <v>180</v>
      </c>
      <c r="F74" t="s">
        <v>35</v>
      </c>
      <c r="G74">
        <v>2728651.2968590306</v>
      </c>
      <c r="H74">
        <v>50837.392558942985</v>
      </c>
      <c r="I74">
        <v>1769644.8870982833</v>
      </c>
      <c r="J74">
        <v>2954448.3771827859</v>
      </c>
      <c r="K74" t="e">
        <v>#N/A</v>
      </c>
      <c r="L74" t="e">
        <v>#N/A</v>
      </c>
      <c r="M74" t="e">
        <v>#N/A</v>
      </c>
      <c r="N74" s="27">
        <v>-1.8468612744955357</v>
      </c>
      <c r="O74" s="27">
        <v>-4.1137957273827821</v>
      </c>
      <c r="P74" s="27" t="e">
        <v>#N/A</v>
      </c>
      <c r="Q74" s="27" t="e">
        <v>#N/A</v>
      </c>
      <c r="R74" s="27">
        <v>-2.0258265351672193</v>
      </c>
      <c r="S74" s="27">
        <v>-4.5661255971400863</v>
      </c>
      <c r="T74" s="27" t="e">
        <v>#N/A</v>
      </c>
      <c r="U74" s="27" t="e">
        <v>#N/A</v>
      </c>
      <c r="V74" s="27">
        <v>-2.9356068123833712</v>
      </c>
      <c r="W74" s="27">
        <v>-5.5634846964267624</v>
      </c>
      <c r="X74" s="27" t="e">
        <v>#N/A</v>
      </c>
      <c r="Y74" s="27" t="e">
        <v>#N/A</v>
      </c>
      <c r="Z74" t="s">
        <v>249</v>
      </c>
      <c r="AA74" t="s">
        <v>249</v>
      </c>
      <c r="AB74" t="s">
        <v>249</v>
      </c>
      <c r="AC74" t="s">
        <v>249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059E6-F860-47E4-BD75-44E4657BA3EB}">
  <sheetPr codeName="Sheet6"/>
  <dimension ref="A1:AS439"/>
  <sheetViews>
    <sheetView topLeftCell="X1" workbookViewId="0">
      <selection activeCell="AD2" sqref="AD2"/>
    </sheetView>
  </sheetViews>
  <sheetFormatPr baseColWidth="10" defaultColWidth="8.83203125" defaultRowHeight="15"/>
  <cols>
    <col min="11" max="11" width="15.5" bestFit="1" customWidth="1"/>
    <col min="40" max="40" width="11.5" bestFit="1" customWidth="1"/>
  </cols>
  <sheetData>
    <row r="1" spans="1:45">
      <c r="A1" t="s">
        <v>27</v>
      </c>
      <c r="B1" t="s">
        <v>28</v>
      </c>
      <c r="C1" t="s">
        <v>29</v>
      </c>
      <c r="D1" t="s">
        <v>30</v>
      </c>
      <c r="E1" t="s">
        <v>31</v>
      </c>
      <c r="F1" t="s">
        <v>187</v>
      </c>
      <c r="G1" t="s">
        <v>181</v>
      </c>
      <c r="H1" t="s">
        <v>182</v>
      </c>
      <c r="I1" t="s">
        <v>183</v>
      </c>
      <c r="J1" t="s">
        <v>225</v>
      </c>
      <c r="K1" s="21" t="s">
        <v>200</v>
      </c>
      <c r="L1" s="21" t="s">
        <v>201</v>
      </c>
      <c r="M1" s="21" t="s">
        <v>202</v>
      </c>
      <c r="N1" s="21" t="s">
        <v>203</v>
      </c>
      <c r="O1" s="21" t="s">
        <v>204</v>
      </c>
      <c r="P1" s="21" t="s">
        <v>205</v>
      </c>
      <c r="Q1" s="21" t="s">
        <v>206</v>
      </c>
      <c r="R1" s="21" t="s">
        <v>207</v>
      </c>
      <c r="S1" s="21" t="s">
        <v>208</v>
      </c>
      <c r="T1" s="21" t="s">
        <v>209</v>
      </c>
      <c r="U1" s="21" t="s">
        <v>210</v>
      </c>
      <c r="V1" s="21" t="s">
        <v>211</v>
      </c>
      <c r="W1" s="21" t="s">
        <v>212</v>
      </c>
      <c r="X1" s="28" t="s">
        <v>213</v>
      </c>
      <c r="Y1" s="28" t="s">
        <v>214</v>
      </c>
      <c r="Z1" s="28" t="s">
        <v>215</v>
      </c>
      <c r="AA1" s="28" t="s">
        <v>216</v>
      </c>
      <c r="AB1" s="28" t="s">
        <v>217</v>
      </c>
      <c r="AC1" s="28" t="s">
        <v>218</v>
      </c>
      <c r="AD1" s="28" t="s">
        <v>219</v>
      </c>
      <c r="AE1" s="28" t="s">
        <v>220</v>
      </c>
      <c r="AF1" s="28" t="s">
        <v>221</v>
      </c>
      <c r="AG1" s="28" t="s">
        <v>222</v>
      </c>
      <c r="AH1" s="28" t="s">
        <v>223</v>
      </c>
      <c r="AI1" s="28" t="s">
        <v>224</v>
      </c>
      <c r="AJ1" s="28" t="s">
        <v>226</v>
      </c>
      <c r="AK1" s="28" t="s">
        <v>227</v>
      </c>
      <c r="AL1" s="28" t="s">
        <v>228</v>
      </c>
      <c r="AM1" s="28" t="s">
        <v>229</v>
      </c>
      <c r="AN1" s="55" t="s">
        <v>253</v>
      </c>
      <c r="AO1" s="21" t="s">
        <v>254</v>
      </c>
      <c r="AP1" s="21" t="s">
        <v>255</v>
      </c>
      <c r="AQ1" s="21" t="s">
        <v>256</v>
      </c>
      <c r="AR1" s="21" t="s">
        <v>257</v>
      </c>
      <c r="AS1" s="55" t="s">
        <v>258</v>
      </c>
    </row>
    <row r="2" spans="1:45">
      <c r="A2">
        <v>1</v>
      </c>
      <c r="B2" t="s">
        <v>33</v>
      </c>
      <c r="C2" t="s">
        <v>34</v>
      </c>
      <c r="D2" t="s">
        <v>34</v>
      </c>
      <c r="E2" t="s">
        <v>34</v>
      </c>
      <c r="F2" t="s">
        <v>188</v>
      </c>
      <c r="G2">
        <v>163229.9609846152</v>
      </c>
      <c r="H2">
        <v>660.81514210844011</v>
      </c>
      <c r="I2">
        <v>204727.94477656219</v>
      </c>
      <c r="J2" t="str">
        <f>E2&amp;F2</f>
        <v>AUSAgriculture, Mining and Quarrying</v>
      </c>
      <c r="K2">
        <v>0</v>
      </c>
      <c r="L2" s="27">
        <v>-0.32580283224588752</v>
      </c>
      <c r="M2" s="27">
        <v>-0.59402524519896915</v>
      </c>
      <c r="N2" s="27" t="s">
        <v>249</v>
      </c>
      <c r="O2" s="27" t="s">
        <v>249</v>
      </c>
      <c r="P2" s="27">
        <v>-0.12927474789780077</v>
      </c>
      <c r="Q2" s="27">
        <v>-0.25008657314533456</v>
      </c>
      <c r="R2" s="27" t="s">
        <v>249</v>
      </c>
      <c r="S2" s="27" t="s">
        <v>249</v>
      </c>
      <c r="T2" s="27">
        <v>-1.5055191137183788</v>
      </c>
      <c r="U2" s="27">
        <v>-2.5643460803207603</v>
      </c>
      <c r="V2" s="27" t="s">
        <v>249</v>
      </c>
      <c r="W2" s="27" t="s">
        <v>249</v>
      </c>
      <c r="X2" s="27">
        <v>-2.6975503449052525</v>
      </c>
      <c r="Y2" s="27">
        <v>-4.9183519800084028</v>
      </c>
      <c r="Z2" s="27" t="s">
        <v>249</v>
      </c>
      <c r="AA2" s="27" t="s">
        <v>249</v>
      </c>
      <c r="AB2" s="27">
        <f>AO2*100/$H2</f>
        <v>-2.6510405020209609</v>
      </c>
      <c r="AC2" s="27">
        <f>AP2*100/$H2</f>
        <v>-5.1285316366970726</v>
      </c>
      <c r="AD2" s="27" t="s">
        <v>249</v>
      </c>
      <c r="AE2" s="27" t="s">
        <v>249</v>
      </c>
      <c r="AF2" s="27">
        <v>-2.6137197416592461</v>
      </c>
      <c r="AG2" s="27">
        <v>-4.4519408046749245</v>
      </c>
      <c r="AH2" s="27" t="s">
        <v>249</v>
      </c>
      <c r="AI2" s="27" t="s">
        <v>249</v>
      </c>
      <c r="AJ2" s="27" t="s">
        <v>249</v>
      </c>
      <c r="AK2" s="27" t="s">
        <v>249</v>
      </c>
      <c r="AL2" s="27" t="s">
        <v>249</v>
      </c>
      <c r="AM2" s="27" t="s">
        <v>249</v>
      </c>
      <c r="AN2">
        <v>1351495.4259839086</v>
      </c>
      <c r="AO2">
        <v>-17.518477060782118</v>
      </c>
      <c r="AP2">
        <v>-33.890113623116065</v>
      </c>
      <c r="AQ2">
        <v>-17.518477060782118</v>
      </c>
      <c r="AR2">
        <v>-33.890113623116065</v>
      </c>
      <c r="AS2">
        <v>355426.55424029392</v>
      </c>
    </row>
    <row r="3" spans="1:45">
      <c r="A3">
        <v>1</v>
      </c>
      <c r="B3" t="s">
        <v>33</v>
      </c>
      <c r="C3" t="s">
        <v>34</v>
      </c>
      <c r="D3" t="s">
        <v>34</v>
      </c>
      <c r="E3" t="s">
        <v>34</v>
      </c>
      <c r="F3" t="s">
        <v>189</v>
      </c>
      <c r="G3">
        <v>823557.57443411381</v>
      </c>
      <c r="H3">
        <v>8316.802791310869</v>
      </c>
      <c r="I3">
        <v>48106.086051721271</v>
      </c>
      <c r="J3" t="str">
        <f t="shared" ref="J3:J66" si="0">E3&amp;F3</f>
        <v>AUSBusiness, Trade, Personal, and Public Services</v>
      </c>
      <c r="K3">
        <v>0</v>
      </c>
      <c r="L3" s="27">
        <v>-1.405045592723172</v>
      </c>
      <c r="M3" s="27">
        <v>-3.5479755334635379</v>
      </c>
      <c r="N3" s="27" t="s">
        <v>249</v>
      </c>
      <c r="O3" s="27" t="s">
        <v>249</v>
      </c>
      <c r="P3" s="27">
        <v>-1.4060744901971447</v>
      </c>
      <c r="Q3" s="27">
        <v>-3.6044764577796036</v>
      </c>
      <c r="R3" s="27" t="s">
        <v>249</v>
      </c>
      <c r="S3" s="27" t="s">
        <v>249</v>
      </c>
      <c r="T3" s="27">
        <v>-0.23700770902987489</v>
      </c>
      <c r="U3" s="27">
        <v>-0.52438383796562582</v>
      </c>
      <c r="V3" s="27" t="s">
        <v>249</v>
      </c>
      <c r="W3" s="27" t="s">
        <v>249</v>
      </c>
      <c r="X3" s="27">
        <v>-2.3057437036736688</v>
      </c>
      <c r="Y3" s="27">
        <v>-5.8223891733053383</v>
      </c>
      <c r="Z3" s="27" t="s">
        <v>249</v>
      </c>
      <c r="AA3" s="27" t="s">
        <v>249</v>
      </c>
      <c r="AB3" s="27">
        <f t="shared" ref="AB3:AB66" si="1">AO3*100/$H3</f>
        <v>-2.291050039326143</v>
      </c>
      <c r="AC3" s="27">
        <f t="shared" ref="AC3:AC66" si="2">AP3*100/$H3</f>
        <v>-5.873114111606041</v>
      </c>
      <c r="AD3" s="27" t="s">
        <v>249</v>
      </c>
      <c r="AE3" s="27" t="s">
        <v>249</v>
      </c>
      <c r="AF3" s="27">
        <v>-1.7511055307701655</v>
      </c>
      <c r="AG3" s="27">
        <v>-3.8743526219746198</v>
      </c>
      <c r="AH3" s="27" t="s">
        <v>249</v>
      </c>
      <c r="AI3" s="27" t="s">
        <v>249</v>
      </c>
      <c r="AJ3" s="27" t="s">
        <v>249</v>
      </c>
      <c r="AK3" s="27" t="s">
        <v>249</v>
      </c>
      <c r="AL3" s="27" t="s">
        <v>249</v>
      </c>
      <c r="AM3" s="27" t="s">
        <v>249</v>
      </c>
      <c r="AN3">
        <v>1351495.4259839086</v>
      </c>
      <c r="AO3">
        <v>-190.5421136210054</v>
      </c>
      <c r="AP3">
        <v>-488.45531837092381</v>
      </c>
      <c r="AQ3">
        <v>-190.5421136210054</v>
      </c>
      <c r="AR3">
        <v>-488.45531837092375</v>
      </c>
      <c r="AS3">
        <v>355426.55424029392</v>
      </c>
    </row>
    <row r="4" spans="1:45">
      <c r="A4">
        <v>1</v>
      </c>
      <c r="B4" t="s">
        <v>33</v>
      </c>
      <c r="C4" t="s">
        <v>34</v>
      </c>
      <c r="D4" t="s">
        <v>34</v>
      </c>
      <c r="E4" t="s">
        <v>34</v>
      </c>
      <c r="F4" t="s">
        <v>190</v>
      </c>
      <c r="G4">
        <v>70621.544193336944</v>
      </c>
      <c r="H4">
        <v>1552.4518280707671</v>
      </c>
      <c r="I4">
        <v>9675.1309920204476</v>
      </c>
      <c r="J4" t="str">
        <f t="shared" si="0"/>
        <v>AUSHotel and restaurants and Other Personal Services</v>
      </c>
      <c r="K4">
        <v>0</v>
      </c>
      <c r="L4" s="27">
        <v>-0.35030943117436403</v>
      </c>
      <c r="M4" s="27">
        <v>-0.74736745533414906</v>
      </c>
      <c r="N4" s="27" t="s">
        <v>249</v>
      </c>
      <c r="O4" s="27" t="s">
        <v>249</v>
      </c>
      <c r="P4" s="27">
        <v>-0.82963109870031304</v>
      </c>
      <c r="Q4" s="27">
        <v>-1.7617194299423724</v>
      </c>
      <c r="R4" s="27" t="s">
        <v>249</v>
      </c>
      <c r="S4" s="27" t="s">
        <v>249</v>
      </c>
      <c r="T4" s="27">
        <v>-1.9017969071190224</v>
      </c>
      <c r="U4" s="27">
        <v>-3.7486324715241324</v>
      </c>
      <c r="V4" s="27" t="s">
        <v>249</v>
      </c>
      <c r="W4" s="27" t="s">
        <v>249</v>
      </c>
      <c r="X4" s="27">
        <v>-6.7039258248879587</v>
      </c>
      <c r="Y4" s="27">
        <v>-14.302486712102137</v>
      </c>
      <c r="Z4" s="27" t="s">
        <v>249</v>
      </c>
      <c r="AA4" s="27" t="s">
        <v>249</v>
      </c>
      <c r="AB4" s="27">
        <f t="shared" si="1"/>
        <v>-7.2418502395005602</v>
      </c>
      <c r="AC4" s="27">
        <f t="shared" si="2"/>
        <v>-15.378049708656791</v>
      </c>
      <c r="AD4" s="27" t="s">
        <v>249</v>
      </c>
      <c r="AE4" s="27" t="s">
        <v>249</v>
      </c>
      <c r="AF4" s="27">
        <v>-69.864596367702987</v>
      </c>
      <c r="AG4" s="27">
        <v>-137.71012749759817</v>
      </c>
      <c r="AH4" s="27" t="s">
        <v>249</v>
      </c>
      <c r="AI4" s="27" t="s">
        <v>249</v>
      </c>
      <c r="AJ4" s="27" t="s">
        <v>249</v>
      </c>
      <c r="AK4" s="27" t="s">
        <v>249</v>
      </c>
      <c r="AL4" s="27" t="s">
        <v>249</v>
      </c>
      <c r="AM4" s="27" t="s">
        <v>249</v>
      </c>
      <c r="AN4">
        <v>1351495.4259839086</v>
      </c>
      <c r="AO4">
        <v>-112.42623642927367</v>
      </c>
      <c r="AP4">
        <v>-238.73681382367363</v>
      </c>
      <c r="AQ4">
        <v>-112.42623642927367</v>
      </c>
      <c r="AR4">
        <v>-238.73681382367363</v>
      </c>
      <c r="AS4">
        <v>355426.55424029392</v>
      </c>
    </row>
    <row r="5" spans="1:45">
      <c r="A5">
        <v>1</v>
      </c>
      <c r="B5" t="s">
        <v>33</v>
      </c>
      <c r="C5" t="s">
        <v>34</v>
      </c>
      <c r="D5" t="s">
        <v>34</v>
      </c>
      <c r="E5" t="s">
        <v>34</v>
      </c>
      <c r="F5" t="s">
        <v>191</v>
      </c>
      <c r="G5">
        <v>231308.16253227816</v>
      </c>
      <c r="H5">
        <v>2373.1808791551243</v>
      </c>
      <c r="I5">
        <v>74349.83318200233</v>
      </c>
      <c r="J5" t="str">
        <f t="shared" si="0"/>
        <v>AUSLight/Heavy Manufacturing, Utilities, and Construction</v>
      </c>
      <c r="K5">
        <v>0</v>
      </c>
      <c r="L5" s="27">
        <v>-0.39478853710254785</v>
      </c>
      <c r="M5" s="27">
        <v>-1.0100509542055707</v>
      </c>
      <c r="N5" s="27" t="s">
        <v>249</v>
      </c>
      <c r="O5" s="27" t="s">
        <v>249</v>
      </c>
      <c r="P5" s="27">
        <v>-0.40081322273903602</v>
      </c>
      <c r="Q5" s="27">
        <v>-1.0395943644813697</v>
      </c>
      <c r="R5" s="27" t="s">
        <v>249</v>
      </c>
      <c r="S5" s="27" t="s">
        <v>249</v>
      </c>
      <c r="T5" s="27">
        <v>-0.47117937838900309</v>
      </c>
      <c r="U5" s="27">
        <v>-1.0087860051290316</v>
      </c>
      <c r="V5" s="27" t="s">
        <v>249</v>
      </c>
      <c r="W5" s="27" t="s">
        <v>249</v>
      </c>
      <c r="X5" s="27">
        <v>-2.3066842790319448</v>
      </c>
      <c r="Y5" s="27">
        <v>-5.901561058957526</v>
      </c>
      <c r="Z5" s="27" t="s">
        <v>249</v>
      </c>
      <c r="AA5" s="27" t="s">
        <v>249</v>
      </c>
      <c r="AB5" s="27">
        <f t="shared" si="1"/>
        <v>-2.2887262418197021</v>
      </c>
      <c r="AC5" s="27">
        <f t="shared" si="2"/>
        <v>-5.9362984249288315</v>
      </c>
      <c r="AD5" s="27" t="s">
        <v>249</v>
      </c>
      <c r="AE5" s="27" t="s">
        <v>249</v>
      </c>
      <c r="AF5" s="27">
        <v>-2.2524551262937589</v>
      </c>
      <c r="AG5" s="27">
        <v>-4.8224631908876461</v>
      </c>
      <c r="AH5" s="27" t="s">
        <v>249</v>
      </c>
      <c r="AI5" s="27" t="s">
        <v>249</v>
      </c>
      <c r="AJ5" s="27" t="s">
        <v>249</v>
      </c>
      <c r="AK5" s="27" t="s">
        <v>249</v>
      </c>
      <c r="AL5" s="27" t="s">
        <v>249</v>
      </c>
      <c r="AM5" s="27" t="s">
        <v>249</v>
      </c>
      <c r="AN5">
        <v>1351495.4259839086</v>
      </c>
      <c r="AO5">
        <v>-54.315613547070846</v>
      </c>
      <c r="AP5">
        <v>-140.87909914999784</v>
      </c>
      <c r="AQ5">
        <v>-54.315613547070846</v>
      </c>
      <c r="AR5">
        <v>-140.87909914999781</v>
      </c>
      <c r="AS5">
        <v>355426.55424029392</v>
      </c>
    </row>
    <row r="6" spans="1:45">
      <c r="A6">
        <v>1</v>
      </c>
      <c r="B6" t="s">
        <v>33</v>
      </c>
      <c r="C6" t="s">
        <v>34</v>
      </c>
      <c r="D6" t="s">
        <v>34</v>
      </c>
      <c r="E6" t="s">
        <v>34</v>
      </c>
      <c r="F6" t="s">
        <v>192</v>
      </c>
      <c r="G6">
        <v>62778.183839564401</v>
      </c>
      <c r="H6">
        <v>648.10207568845794</v>
      </c>
      <c r="I6">
        <v>18567.559237987723</v>
      </c>
      <c r="J6" t="str">
        <f t="shared" si="0"/>
        <v>AUSTransport services</v>
      </c>
      <c r="K6">
        <v>0</v>
      </c>
      <c r="L6" s="27">
        <v>-0.30040221086303998</v>
      </c>
      <c r="M6" s="27">
        <v>-0.64209635928496644</v>
      </c>
      <c r="N6" s="27" t="s">
        <v>249</v>
      </c>
      <c r="O6" s="27" t="s">
        <v>249</v>
      </c>
      <c r="P6" s="27">
        <v>-0.34548893707328626</v>
      </c>
      <c r="Q6" s="27">
        <v>-0.73148961247893884</v>
      </c>
      <c r="R6" s="27" t="s">
        <v>249</v>
      </c>
      <c r="S6" s="27" t="s">
        <v>249</v>
      </c>
      <c r="T6" s="27">
        <v>-1.5303110809094003</v>
      </c>
      <c r="U6" s="27">
        <v>-3.0100545519634632</v>
      </c>
      <c r="V6" s="27" t="s">
        <v>249</v>
      </c>
      <c r="W6" s="27" t="s">
        <v>249</v>
      </c>
      <c r="X6" s="27">
        <v>-6.4670907806827245</v>
      </c>
      <c r="Y6" s="27">
        <v>-13.82311878967816</v>
      </c>
      <c r="Z6" s="27" t="s">
        <v>249</v>
      </c>
      <c r="AA6" s="27" t="s">
        <v>249</v>
      </c>
      <c r="AB6" s="27">
        <f t="shared" si="1"/>
        <v>-7.223927559401714</v>
      </c>
      <c r="AC6" s="27">
        <f t="shared" si="2"/>
        <v>-15.294926708121423</v>
      </c>
      <c r="AD6" s="27" t="s">
        <v>249</v>
      </c>
      <c r="AE6" s="27" t="s">
        <v>249</v>
      </c>
      <c r="AF6" s="27">
        <v>-29.2937368574845</v>
      </c>
      <c r="AG6" s="27">
        <v>-57.619491273298436</v>
      </c>
      <c r="AH6" s="27" t="s">
        <v>249</v>
      </c>
      <c r="AI6" s="27" t="s">
        <v>249</v>
      </c>
      <c r="AJ6" s="27" t="s">
        <v>249</v>
      </c>
      <c r="AK6" s="27" t="s">
        <v>249</v>
      </c>
      <c r="AL6" s="27" t="s">
        <v>249</v>
      </c>
      <c r="AM6" s="27" t="s">
        <v>249</v>
      </c>
      <c r="AN6">
        <v>1351495.4259839086</v>
      </c>
      <c r="AO6">
        <v>-46.818424458713068</v>
      </c>
      <c r="AP6">
        <v>-99.126737470363281</v>
      </c>
      <c r="AQ6">
        <v>-46.818424458713068</v>
      </c>
      <c r="AR6">
        <v>-99.126737470363281</v>
      </c>
      <c r="AS6">
        <v>355426.55424029392</v>
      </c>
    </row>
    <row r="7" spans="1:45">
      <c r="A7">
        <v>1</v>
      </c>
      <c r="B7" t="s">
        <v>33</v>
      </c>
      <c r="C7" t="s">
        <v>34</v>
      </c>
      <c r="D7" t="s">
        <v>34</v>
      </c>
      <c r="E7" t="s">
        <v>34</v>
      </c>
      <c r="F7" t="s">
        <v>35</v>
      </c>
      <c r="G7">
        <v>1351495.4259839086</v>
      </c>
      <c r="H7">
        <v>13551.352716333662</v>
      </c>
      <c r="I7">
        <v>355426.55424029392</v>
      </c>
      <c r="J7" t="str">
        <f t="shared" si="0"/>
        <v>AUS_All</v>
      </c>
      <c r="K7">
        <v>0</v>
      </c>
      <c r="L7" s="27">
        <v>-2.7763486041090113</v>
      </c>
      <c r="M7" s="27">
        <v>-6.5415155474871947</v>
      </c>
      <c r="N7" s="27" t="s">
        <v>249</v>
      </c>
      <c r="O7" s="27" t="s">
        <v>249</v>
      </c>
      <c r="P7" s="27">
        <v>-3.1112824966075805</v>
      </c>
      <c r="Q7" s="27">
        <v>-7.3873664378276196</v>
      </c>
      <c r="R7" s="27" t="s">
        <v>249</v>
      </c>
      <c r="S7" s="27" t="s">
        <v>249</v>
      </c>
      <c r="T7" s="27">
        <v>-5.6458141891656792</v>
      </c>
      <c r="U7" s="27">
        <v>-10.856202946903007</v>
      </c>
      <c r="V7" s="27" t="s">
        <v>249</v>
      </c>
      <c r="W7" s="27" t="s">
        <v>249</v>
      </c>
      <c r="X7" s="27">
        <v>-2.7763486041090113</v>
      </c>
      <c r="Y7" s="27">
        <v>-6.5415155474871947</v>
      </c>
      <c r="Z7" s="27" t="s">
        <v>249</v>
      </c>
      <c r="AA7" s="27" t="s">
        <v>249</v>
      </c>
      <c r="AB7" s="27">
        <f t="shared" si="1"/>
        <v>-3.1112824966075801</v>
      </c>
      <c r="AC7" s="27">
        <f t="shared" si="2"/>
        <v>-7.3873664378276205</v>
      </c>
      <c r="AD7" s="27" t="s">
        <v>249</v>
      </c>
      <c r="AE7" s="27" t="s">
        <v>249</v>
      </c>
      <c r="AF7" s="27">
        <v>-5.6458141891656792</v>
      </c>
      <c r="AG7" s="27">
        <v>-10.856202946903007</v>
      </c>
      <c r="AH7" s="27" t="s">
        <v>249</v>
      </c>
      <c r="AI7" s="27" t="s">
        <v>249</v>
      </c>
      <c r="AJ7" s="27" t="s">
        <v>249</v>
      </c>
      <c r="AK7" s="27" t="s">
        <v>249</v>
      </c>
      <c r="AL7" s="27" t="s">
        <v>249</v>
      </c>
      <c r="AM7" s="27" t="s">
        <v>249</v>
      </c>
      <c r="AN7">
        <v>1351495.4259839086</v>
      </c>
      <c r="AO7">
        <v>-421.6208651168451</v>
      </c>
      <c r="AP7">
        <v>-1001.0880824380745</v>
      </c>
      <c r="AQ7">
        <v>-421.6208651168451</v>
      </c>
      <c r="AR7">
        <v>-1001.0880824380746</v>
      </c>
      <c r="AS7">
        <v>355426.55424029392</v>
      </c>
    </row>
    <row r="8" spans="1:45">
      <c r="A8">
        <v>2</v>
      </c>
      <c r="B8" t="s">
        <v>36</v>
      </c>
      <c r="C8" t="s">
        <v>37</v>
      </c>
      <c r="D8" t="s">
        <v>37</v>
      </c>
      <c r="E8" t="s">
        <v>37</v>
      </c>
      <c r="F8" t="s">
        <v>188</v>
      </c>
      <c r="G8">
        <v>6302.3052643637648</v>
      </c>
      <c r="H8">
        <v>303.60418808894593</v>
      </c>
      <c r="I8">
        <v>2985.0083359078999</v>
      </c>
      <c r="J8" t="str">
        <f t="shared" si="0"/>
        <v>AUTAgriculture, Mining and Quarrying</v>
      </c>
      <c r="K8">
        <v>0</v>
      </c>
      <c r="L8" s="27">
        <v>-3.2463870829954874E-2</v>
      </c>
      <c r="M8" s="27">
        <v>-7.9159667611870585E-2</v>
      </c>
      <c r="N8" s="27" t="s">
        <v>249</v>
      </c>
      <c r="O8" s="27" t="s">
        <v>249</v>
      </c>
      <c r="P8" s="27">
        <v>-0.11671659928798718</v>
      </c>
      <c r="Q8" s="27">
        <v>-0.28626263792465595</v>
      </c>
      <c r="R8" s="27" t="s">
        <v>249</v>
      </c>
      <c r="S8" s="27" t="s">
        <v>249</v>
      </c>
      <c r="T8" s="27">
        <v>-3.0372779849177328E-2</v>
      </c>
      <c r="U8" s="27">
        <v>-7.3562954856445928E-2</v>
      </c>
      <c r="V8" s="27" t="s">
        <v>249</v>
      </c>
      <c r="W8" s="27" t="s">
        <v>249</v>
      </c>
      <c r="X8" s="27">
        <v>-2.102073235837278</v>
      </c>
      <c r="Y8" s="27">
        <v>-5.1256801604554525</v>
      </c>
      <c r="Z8" s="27" t="s">
        <v>249</v>
      </c>
      <c r="AA8" s="27" t="s">
        <v>249</v>
      </c>
      <c r="AB8" s="27">
        <f t="shared" si="1"/>
        <v>-1.9917958137762803</v>
      </c>
      <c r="AC8" s="27">
        <f t="shared" si="2"/>
        <v>-4.8851382522894449</v>
      </c>
      <c r="AD8" s="27" t="s">
        <v>249</v>
      </c>
      <c r="AE8" s="27" t="s">
        <v>249</v>
      </c>
      <c r="AF8" s="27">
        <v>-2.3361188575097582</v>
      </c>
      <c r="AG8" s="27">
        <v>-5.6580861846577779</v>
      </c>
      <c r="AH8" s="27" t="s">
        <v>249</v>
      </c>
      <c r="AI8" s="27" t="s">
        <v>249</v>
      </c>
      <c r="AJ8" s="27" t="s">
        <v>249</v>
      </c>
      <c r="AK8" s="27" t="s">
        <v>249</v>
      </c>
      <c r="AL8" s="27" t="s">
        <v>249</v>
      </c>
      <c r="AM8" s="27" t="s">
        <v>249</v>
      </c>
      <c r="AN8">
        <v>408081.56518634921</v>
      </c>
      <c r="AO8">
        <v>-6.0471755088050898</v>
      </c>
      <c r="AP8">
        <v>-14.831484327885891</v>
      </c>
      <c r="AQ8">
        <v>-6.0471755088050898</v>
      </c>
      <c r="AR8">
        <v>-14.831484327885891</v>
      </c>
      <c r="AS8">
        <v>229591.57172856361</v>
      </c>
    </row>
    <row r="9" spans="1:45">
      <c r="A9">
        <v>2</v>
      </c>
      <c r="B9" t="s">
        <v>36</v>
      </c>
      <c r="C9" t="s">
        <v>37</v>
      </c>
      <c r="D9" t="s">
        <v>37</v>
      </c>
      <c r="E9" t="s">
        <v>37</v>
      </c>
      <c r="F9" t="s">
        <v>189</v>
      </c>
      <c r="G9">
        <v>223166.53912504183</v>
      </c>
      <c r="H9">
        <v>2754.2978300044383</v>
      </c>
      <c r="I9">
        <v>32678.150718647496</v>
      </c>
      <c r="J9" t="str">
        <f t="shared" si="0"/>
        <v>AUTBusiness, Trade, Personal, and Public Services</v>
      </c>
      <c r="K9">
        <v>0</v>
      </c>
      <c r="L9" s="27">
        <v>-1.1228583752343957</v>
      </c>
      <c r="M9" s="27">
        <v>-2.9988197345343264</v>
      </c>
      <c r="N9" s="27" t="s">
        <v>249</v>
      </c>
      <c r="O9" s="27" t="s">
        <v>249</v>
      </c>
      <c r="P9" s="27">
        <v>-1.0707608957912906</v>
      </c>
      <c r="Q9" s="27">
        <v>-2.9115261881241432</v>
      </c>
      <c r="R9" s="27" t="s">
        <v>249</v>
      </c>
      <c r="S9" s="27" t="s">
        <v>249</v>
      </c>
      <c r="T9" s="27">
        <v>-0.27019551340318365</v>
      </c>
      <c r="U9" s="27">
        <v>-0.67381329225653164</v>
      </c>
      <c r="V9" s="27" t="s">
        <v>249</v>
      </c>
      <c r="W9" s="27" t="s">
        <v>249</v>
      </c>
      <c r="X9" s="27">
        <v>-2.0532549594789855</v>
      </c>
      <c r="Y9" s="27">
        <v>-5.48363144303993</v>
      </c>
      <c r="Z9" s="27" t="s">
        <v>249</v>
      </c>
      <c r="AA9" s="27" t="s">
        <v>249</v>
      </c>
      <c r="AB9" s="27">
        <f t="shared" si="1"/>
        <v>-2.0141951718121969</v>
      </c>
      <c r="AC9" s="27">
        <f t="shared" si="2"/>
        <v>-5.4768361580767797</v>
      </c>
      <c r="AD9" s="27" t="s">
        <v>249</v>
      </c>
      <c r="AE9" s="27" t="s">
        <v>249</v>
      </c>
      <c r="AF9" s="27">
        <v>-1.8983513825598342</v>
      </c>
      <c r="AG9" s="27">
        <v>-4.734106717137327</v>
      </c>
      <c r="AH9" s="27" t="s">
        <v>249</v>
      </c>
      <c r="AI9" s="27" t="s">
        <v>249</v>
      </c>
      <c r="AJ9" s="27" t="s">
        <v>249</v>
      </c>
      <c r="AK9" s="27" t="s">
        <v>249</v>
      </c>
      <c r="AL9" s="27" t="s">
        <v>249</v>
      </c>
      <c r="AM9" s="27" t="s">
        <v>249</v>
      </c>
      <c r="AN9">
        <v>408081.56518634921</v>
      </c>
      <c r="AO9">
        <v>-55.476933909277506</v>
      </c>
      <c r="AP9">
        <v>-150.84837945480717</v>
      </c>
      <c r="AQ9">
        <v>-55.476933909277506</v>
      </c>
      <c r="AR9">
        <v>-150.84837945480717</v>
      </c>
      <c r="AS9">
        <v>229591.57172856361</v>
      </c>
    </row>
    <row r="10" spans="1:45">
      <c r="A10">
        <v>2</v>
      </c>
      <c r="B10" t="s">
        <v>36</v>
      </c>
      <c r="C10" t="s">
        <v>37</v>
      </c>
      <c r="D10" t="s">
        <v>37</v>
      </c>
      <c r="E10" t="s">
        <v>37</v>
      </c>
      <c r="F10" t="s">
        <v>190</v>
      </c>
      <c r="G10">
        <v>45084.578806556558</v>
      </c>
      <c r="H10">
        <v>649.32359831487383</v>
      </c>
      <c r="I10">
        <v>5023.7249015656835</v>
      </c>
      <c r="J10" t="str">
        <f t="shared" si="0"/>
        <v>AUTHotel and restaurants and Other Personal Services</v>
      </c>
      <c r="K10">
        <v>0</v>
      </c>
      <c r="L10" s="27">
        <v>-0.55952603924079103</v>
      </c>
      <c r="M10" s="27">
        <v>-1.2428478154438189</v>
      </c>
      <c r="N10" s="27" t="s">
        <v>249</v>
      </c>
      <c r="O10" s="27" t="s">
        <v>249</v>
      </c>
      <c r="P10" s="27">
        <v>-0.63654805101734946</v>
      </c>
      <c r="Q10" s="27">
        <v>-1.4115988391652066</v>
      </c>
      <c r="R10" s="27" t="s">
        <v>249</v>
      </c>
      <c r="S10" s="27" t="s">
        <v>249</v>
      </c>
      <c r="T10" s="27">
        <v>-0.84639072121898584</v>
      </c>
      <c r="U10" s="27">
        <v>-1.6880697236447397</v>
      </c>
      <c r="V10" s="27" t="s">
        <v>249</v>
      </c>
      <c r="W10" s="27" t="s">
        <v>249</v>
      </c>
      <c r="X10" s="27">
        <v>-5.0645313297835388</v>
      </c>
      <c r="Y10" s="27">
        <v>-11.249595654223787</v>
      </c>
      <c r="Z10" s="27" t="s">
        <v>249</v>
      </c>
      <c r="AA10" s="27" t="s">
        <v>249</v>
      </c>
      <c r="AB10" s="27">
        <f t="shared" si="1"/>
        <v>-5.0791373157730755</v>
      </c>
      <c r="AC10" s="27">
        <f t="shared" si="2"/>
        <v>-11.263414171871441</v>
      </c>
      <c r="AD10" s="27" t="s">
        <v>249</v>
      </c>
      <c r="AE10" s="27" t="s">
        <v>249</v>
      </c>
      <c r="AF10" s="27">
        <v>-38.68129322140566</v>
      </c>
      <c r="AG10" s="27">
        <v>-77.147254006326989</v>
      </c>
      <c r="AH10" s="27" t="s">
        <v>249</v>
      </c>
      <c r="AI10" s="27" t="s">
        <v>249</v>
      </c>
      <c r="AJ10" s="27" t="s">
        <v>249</v>
      </c>
      <c r="AK10" s="27" t="s">
        <v>249</v>
      </c>
      <c r="AL10" s="27" t="s">
        <v>249</v>
      </c>
      <c r="AM10" s="27" t="s">
        <v>249</v>
      </c>
      <c r="AN10">
        <v>408081.56518634921</v>
      </c>
      <c r="AO10">
        <v>-32.980037182131227</v>
      </c>
      <c r="AP10">
        <v>-73.136006193903086</v>
      </c>
      <c r="AQ10">
        <v>-32.980037182131227</v>
      </c>
      <c r="AR10">
        <v>-73.136006193903086</v>
      </c>
      <c r="AS10">
        <v>229591.57172856361</v>
      </c>
    </row>
    <row r="11" spans="1:45">
      <c r="A11">
        <v>2</v>
      </c>
      <c r="B11" t="s">
        <v>36</v>
      </c>
      <c r="C11" t="s">
        <v>37</v>
      </c>
      <c r="D11" t="s">
        <v>37</v>
      </c>
      <c r="E11" t="s">
        <v>37</v>
      </c>
      <c r="F11" t="s">
        <v>191</v>
      </c>
      <c r="G11">
        <v>112879.75587996213</v>
      </c>
      <c r="H11">
        <v>1222.7105543683253</v>
      </c>
      <c r="I11">
        <v>178148.50637748116</v>
      </c>
      <c r="J11" t="str">
        <f t="shared" si="0"/>
        <v>AUTLight/Heavy Manufacturing, Utilities, and Construction</v>
      </c>
      <c r="K11">
        <v>0</v>
      </c>
      <c r="L11" s="27">
        <v>-0.50651351681009282</v>
      </c>
      <c r="M11" s="27">
        <v>-1.3023444863731255</v>
      </c>
      <c r="N11" s="27" t="s">
        <v>249</v>
      </c>
      <c r="O11" s="27" t="s">
        <v>249</v>
      </c>
      <c r="P11" s="27">
        <v>-0.42931780660566154</v>
      </c>
      <c r="Q11" s="27">
        <v>-1.1135745963473942</v>
      </c>
      <c r="R11" s="27" t="s">
        <v>249</v>
      </c>
      <c r="S11" s="27" t="s">
        <v>249</v>
      </c>
      <c r="T11" s="27">
        <v>-1.3634036813099968</v>
      </c>
      <c r="U11" s="27">
        <v>-3.296564095100007</v>
      </c>
      <c r="V11" s="27" t="s">
        <v>249</v>
      </c>
      <c r="W11" s="27" t="s">
        <v>249</v>
      </c>
      <c r="X11" s="27">
        <v>-1.8311417057608739</v>
      </c>
      <c r="Y11" s="27">
        <v>-4.7082204622777697</v>
      </c>
      <c r="Z11" s="27" t="s">
        <v>249</v>
      </c>
      <c r="AA11" s="27" t="s">
        <v>249</v>
      </c>
      <c r="AB11" s="27">
        <f t="shared" si="1"/>
        <v>-1.8191779737686398</v>
      </c>
      <c r="AC11" s="27">
        <f t="shared" si="2"/>
        <v>-4.7186264968604474</v>
      </c>
      <c r="AD11" s="27" t="s">
        <v>249</v>
      </c>
      <c r="AE11" s="27" t="s">
        <v>249</v>
      </c>
      <c r="AF11" s="27">
        <v>-1.757107036469882</v>
      </c>
      <c r="AG11" s="27">
        <v>-4.2484966463554468</v>
      </c>
      <c r="AH11" s="27" t="s">
        <v>249</v>
      </c>
      <c r="AI11" s="27" t="s">
        <v>249</v>
      </c>
      <c r="AJ11" s="27" t="s">
        <v>249</v>
      </c>
      <c r="AK11" s="27" t="s">
        <v>249</v>
      </c>
      <c r="AL11" s="27" t="s">
        <v>249</v>
      </c>
      <c r="AM11" s="27" t="s">
        <v>249</v>
      </c>
      <c r="AN11">
        <v>408081.56518634921</v>
      </c>
      <c r="AO11">
        <v>-22.243281088013003</v>
      </c>
      <c r="AP11">
        <v>-57.695144198333068</v>
      </c>
      <c r="AQ11">
        <v>-22.243281088013003</v>
      </c>
      <c r="AR11">
        <v>-57.695144198333061</v>
      </c>
      <c r="AS11">
        <v>229591.57172856361</v>
      </c>
    </row>
    <row r="12" spans="1:45">
      <c r="A12">
        <v>2</v>
      </c>
      <c r="B12" t="s">
        <v>36</v>
      </c>
      <c r="C12" t="s">
        <v>37</v>
      </c>
      <c r="D12" t="s">
        <v>37</v>
      </c>
      <c r="E12" t="s">
        <v>37</v>
      </c>
      <c r="F12" t="s">
        <v>192</v>
      </c>
      <c r="G12">
        <v>20648.386110424894</v>
      </c>
      <c r="H12">
        <v>251.13965365200261</v>
      </c>
      <c r="I12">
        <v>10756.18139496143</v>
      </c>
      <c r="J12" t="str">
        <f t="shared" si="0"/>
        <v>AUTTransport services</v>
      </c>
      <c r="K12">
        <v>0</v>
      </c>
      <c r="L12" s="27">
        <v>-0.401333290150369</v>
      </c>
      <c r="M12" s="27">
        <v>-0.85833175650477178</v>
      </c>
      <c r="N12" s="27" t="s">
        <v>249</v>
      </c>
      <c r="O12" s="27" t="s">
        <v>249</v>
      </c>
      <c r="P12" s="27">
        <v>-0.41185210009709117</v>
      </c>
      <c r="Q12" s="27">
        <v>-0.87639429344613506</v>
      </c>
      <c r="R12" s="27" t="s">
        <v>249</v>
      </c>
      <c r="S12" s="27" t="s">
        <v>249</v>
      </c>
      <c r="T12" s="27">
        <v>-1.0531962156072945</v>
      </c>
      <c r="U12" s="27">
        <v>-2.1095181862407308</v>
      </c>
      <c r="V12" s="27" t="s">
        <v>249</v>
      </c>
      <c r="W12" s="27" t="s">
        <v>249</v>
      </c>
      <c r="X12" s="27">
        <v>-7.9316957911428592</v>
      </c>
      <c r="Y12" s="27">
        <v>-16.963522706831441</v>
      </c>
      <c r="Z12" s="27" t="s">
        <v>249</v>
      </c>
      <c r="AA12" s="27" t="s">
        <v>249</v>
      </c>
      <c r="AB12" s="27">
        <f t="shared" si="1"/>
        <v>-8.4966150427601548</v>
      </c>
      <c r="AC12" s="27">
        <f t="shared" si="2"/>
        <v>-18.080240298223952</v>
      </c>
      <c r="AD12" s="27" t="s">
        <v>249</v>
      </c>
      <c r="AE12" s="27" t="s">
        <v>249</v>
      </c>
      <c r="AF12" s="27">
        <v>-22.480559373340782</v>
      </c>
      <c r="AG12" s="27">
        <v>-45.027838243400588</v>
      </c>
      <c r="AH12" s="27" t="s">
        <v>249</v>
      </c>
      <c r="AI12" s="27" t="s">
        <v>249</v>
      </c>
      <c r="AJ12" s="27" t="s">
        <v>249</v>
      </c>
      <c r="AK12" s="27" t="s">
        <v>249</v>
      </c>
      <c r="AL12" s="27" t="s">
        <v>249</v>
      </c>
      <c r="AM12" s="27" t="s">
        <v>249</v>
      </c>
      <c r="AN12">
        <v>408081.56518634921</v>
      </c>
      <c r="AO12">
        <v>-21.338369590531808</v>
      </c>
      <c r="AP12">
        <v>-45.40665286440943</v>
      </c>
      <c r="AQ12">
        <v>-21.338369590531808</v>
      </c>
      <c r="AR12">
        <v>-45.40665286440943</v>
      </c>
      <c r="AS12">
        <v>229591.57172856361</v>
      </c>
    </row>
    <row r="13" spans="1:45">
      <c r="A13">
        <v>2</v>
      </c>
      <c r="B13" t="s">
        <v>36</v>
      </c>
      <c r="C13" t="s">
        <v>37</v>
      </c>
      <c r="D13" t="s">
        <v>37</v>
      </c>
      <c r="E13" t="s">
        <v>37</v>
      </c>
      <c r="F13" t="s">
        <v>35</v>
      </c>
      <c r="G13">
        <v>408081.56518634921</v>
      </c>
      <c r="H13">
        <v>5181.0758244285862</v>
      </c>
      <c r="I13">
        <v>229591.57172856361</v>
      </c>
      <c r="J13" t="str">
        <f t="shared" si="0"/>
        <v>AUT_All</v>
      </c>
      <c r="K13">
        <v>0</v>
      </c>
      <c r="L13" s="27">
        <v>-2.6226950922656034</v>
      </c>
      <c r="M13" s="27">
        <v>-6.4815034604679145</v>
      </c>
      <c r="N13" s="27" t="s">
        <v>249</v>
      </c>
      <c r="O13" s="27" t="s">
        <v>249</v>
      </c>
      <c r="P13" s="27">
        <v>-2.6651954527993795</v>
      </c>
      <c r="Q13" s="27">
        <v>-6.5993565550075362</v>
      </c>
      <c r="R13" s="27" t="s">
        <v>249</v>
      </c>
      <c r="S13" s="27" t="s">
        <v>249</v>
      </c>
      <c r="T13" s="27">
        <v>-3.5635589113886388</v>
      </c>
      <c r="U13" s="27">
        <v>-7.8415282520984579</v>
      </c>
      <c r="V13" s="27" t="s">
        <v>249</v>
      </c>
      <c r="W13" s="27" t="s">
        <v>249</v>
      </c>
      <c r="X13" s="27">
        <v>-2.6226950922656029</v>
      </c>
      <c r="Y13" s="27">
        <v>-6.4815034604679136</v>
      </c>
      <c r="Z13" s="27" t="s">
        <v>249</v>
      </c>
      <c r="AA13" s="27" t="s">
        <v>249</v>
      </c>
      <c r="AB13" s="27">
        <f t="shared" si="1"/>
        <v>-2.6651954527993786</v>
      </c>
      <c r="AC13" s="27">
        <f t="shared" si="2"/>
        <v>-6.5993565550075362</v>
      </c>
      <c r="AD13" s="27" t="s">
        <v>249</v>
      </c>
      <c r="AE13" s="27" t="s">
        <v>249</v>
      </c>
      <c r="AF13" s="27">
        <v>-3.5635589113886388</v>
      </c>
      <c r="AG13" s="27">
        <v>-7.8415282520984579</v>
      </c>
      <c r="AH13" s="27" t="s">
        <v>249</v>
      </c>
      <c r="AI13" s="27" t="s">
        <v>249</v>
      </c>
      <c r="AJ13" s="27" t="s">
        <v>249</v>
      </c>
      <c r="AK13" s="27" t="s">
        <v>249</v>
      </c>
      <c r="AL13" s="27" t="s">
        <v>249</v>
      </c>
      <c r="AM13" s="27" t="s">
        <v>249</v>
      </c>
      <c r="AN13">
        <v>408081.56518634921</v>
      </c>
      <c r="AO13">
        <v>-138.0857972787586</v>
      </c>
      <c r="AP13">
        <v>-341.9176670393386</v>
      </c>
      <c r="AQ13">
        <v>-138.08579727875866</v>
      </c>
      <c r="AR13">
        <v>-341.91766703933871</v>
      </c>
      <c r="AS13">
        <v>229591.57172856361</v>
      </c>
    </row>
    <row r="14" spans="1:45">
      <c r="A14">
        <v>3</v>
      </c>
      <c r="B14" t="s">
        <v>40</v>
      </c>
      <c r="C14" t="s">
        <v>41</v>
      </c>
      <c r="D14" t="s">
        <v>41</v>
      </c>
      <c r="E14" t="s">
        <v>41</v>
      </c>
      <c r="F14" t="s">
        <v>188</v>
      </c>
      <c r="G14">
        <v>3669.0338971029391</v>
      </c>
      <c r="H14">
        <v>75.180245342261273</v>
      </c>
      <c r="I14">
        <v>6571.5329236654688</v>
      </c>
      <c r="J14" t="str">
        <f t="shared" si="0"/>
        <v>BELAgriculture, Mining and Quarrying</v>
      </c>
      <c r="K14">
        <v>0</v>
      </c>
      <c r="L14" s="27">
        <v>-1.5182530243712886E-2</v>
      </c>
      <c r="M14" s="27">
        <v>-3.718400925359882E-2</v>
      </c>
      <c r="N14" s="27" t="s">
        <v>249</v>
      </c>
      <c r="O14" s="27" t="s">
        <v>249</v>
      </c>
      <c r="P14" s="27">
        <v>-2.8703115155937573E-2</v>
      </c>
      <c r="Q14" s="27">
        <v>-7.040492343304626E-2</v>
      </c>
      <c r="R14" s="27" t="s">
        <v>249</v>
      </c>
      <c r="S14" s="27" t="s">
        <v>249</v>
      </c>
      <c r="T14" s="27">
        <v>-2.9080234812202514E-2</v>
      </c>
      <c r="U14" s="27">
        <v>-7.0794544989852368E-2</v>
      </c>
      <c r="V14" s="27" t="s">
        <v>249</v>
      </c>
      <c r="W14" s="27" t="s">
        <v>249</v>
      </c>
      <c r="X14" s="27">
        <v>-1.9615441630032777</v>
      </c>
      <c r="Y14" s="27">
        <v>-4.8040791052374443</v>
      </c>
      <c r="Z14" s="27" t="s">
        <v>249</v>
      </c>
      <c r="AA14" s="27" t="s">
        <v>249</v>
      </c>
      <c r="AB14" s="27">
        <f t="shared" si="1"/>
        <v>-1.9790495899960183</v>
      </c>
      <c r="AC14" s="27">
        <f t="shared" si="2"/>
        <v>-4.8543453941112817</v>
      </c>
      <c r="AD14" s="27" t="s">
        <v>249</v>
      </c>
      <c r="AE14" s="27" t="s">
        <v>249</v>
      </c>
      <c r="AF14" s="27">
        <v>-2.0656868796350345</v>
      </c>
      <c r="AG14" s="27">
        <v>-5.0288233117672734</v>
      </c>
      <c r="AH14" s="27" t="s">
        <v>249</v>
      </c>
      <c r="AI14" s="27" t="s">
        <v>249</v>
      </c>
      <c r="AJ14" s="27" t="s">
        <v>249</v>
      </c>
      <c r="AK14" s="27" t="s">
        <v>249</v>
      </c>
      <c r="AL14" s="27" t="s">
        <v>249</v>
      </c>
      <c r="AM14" s="27" t="s">
        <v>249</v>
      </c>
      <c r="AN14">
        <v>474029.81645326992</v>
      </c>
      <c r="AO14">
        <v>-1.4878543372040225</v>
      </c>
      <c r="AP14">
        <v>-3.6495087770536214</v>
      </c>
      <c r="AQ14">
        <v>-1.4878543372040225</v>
      </c>
      <c r="AR14">
        <v>-3.6495087770536214</v>
      </c>
      <c r="AS14">
        <v>466802.60414572898</v>
      </c>
    </row>
    <row r="15" spans="1:45">
      <c r="A15">
        <v>3</v>
      </c>
      <c r="B15" t="s">
        <v>40</v>
      </c>
      <c r="C15" t="s">
        <v>41</v>
      </c>
      <c r="D15" t="s">
        <v>41</v>
      </c>
      <c r="E15" t="s">
        <v>41</v>
      </c>
      <c r="F15" t="s">
        <v>189</v>
      </c>
      <c r="G15">
        <v>310952.77987265616</v>
      </c>
      <c r="H15">
        <v>3551.9371259767458</v>
      </c>
      <c r="I15">
        <v>122764.62308883066</v>
      </c>
      <c r="J15" t="str">
        <f t="shared" si="0"/>
        <v>BELBusiness, Trade, Personal, and Public Services</v>
      </c>
      <c r="K15">
        <v>0</v>
      </c>
      <c r="L15" s="27">
        <v>-1.3426586518755359</v>
      </c>
      <c r="M15" s="27">
        <v>-3.5552584487669279</v>
      </c>
      <c r="N15" s="27" t="s">
        <v>249</v>
      </c>
      <c r="O15" s="27" t="s">
        <v>249</v>
      </c>
      <c r="P15" s="27">
        <v>-1.3992206985322939</v>
      </c>
      <c r="Q15" s="27">
        <v>-3.7701577234236527</v>
      </c>
      <c r="R15" s="27" t="s">
        <v>249</v>
      </c>
      <c r="S15" s="27" t="s">
        <v>249</v>
      </c>
      <c r="T15" s="27">
        <v>-0.48978672492778275</v>
      </c>
      <c r="U15" s="27">
        <v>-1.2081723363836159</v>
      </c>
      <c r="V15" s="27" t="s">
        <v>249</v>
      </c>
      <c r="W15" s="27" t="s">
        <v>249</v>
      </c>
      <c r="X15" s="27">
        <v>-2.0468067034763391</v>
      </c>
      <c r="Y15" s="27">
        <v>-5.419789173787418</v>
      </c>
      <c r="Z15" s="27" t="s">
        <v>249</v>
      </c>
      <c r="AA15" s="27" t="s">
        <v>249</v>
      </c>
      <c r="AB15" s="27">
        <f t="shared" si="1"/>
        <v>-2.041983992999493</v>
      </c>
      <c r="AC15" s="27">
        <f t="shared" si="2"/>
        <v>-5.5020639205737334</v>
      </c>
      <c r="AD15" s="27" t="s">
        <v>249</v>
      </c>
      <c r="AE15" s="27" t="s">
        <v>249</v>
      </c>
      <c r="AF15" s="27">
        <v>-1.8623746232402869</v>
      </c>
      <c r="AG15" s="27">
        <v>-4.5939781240774504</v>
      </c>
      <c r="AH15" s="27" t="s">
        <v>249</v>
      </c>
      <c r="AI15" s="27" t="s">
        <v>249</v>
      </c>
      <c r="AJ15" s="27" t="s">
        <v>249</v>
      </c>
      <c r="AK15" s="27" t="s">
        <v>249</v>
      </c>
      <c r="AL15" s="27" t="s">
        <v>249</v>
      </c>
      <c r="AM15" s="27" t="s">
        <v>249</v>
      </c>
      <c r="AN15">
        <v>474029.81645326992</v>
      </c>
      <c r="AO15">
        <v>-72.529987553851385</v>
      </c>
      <c r="AP15">
        <v>-195.42985108983012</v>
      </c>
      <c r="AQ15">
        <v>-72.529987553851399</v>
      </c>
      <c r="AR15">
        <v>-195.42985108983009</v>
      </c>
      <c r="AS15">
        <v>466802.60414572898</v>
      </c>
    </row>
    <row r="16" spans="1:45">
      <c r="A16">
        <v>3</v>
      </c>
      <c r="B16" t="s">
        <v>40</v>
      </c>
      <c r="C16" t="s">
        <v>41</v>
      </c>
      <c r="D16" t="s">
        <v>41</v>
      </c>
      <c r="E16" t="s">
        <v>41</v>
      </c>
      <c r="F16" t="s">
        <v>190</v>
      </c>
      <c r="G16">
        <v>30255.529406612106</v>
      </c>
      <c r="H16">
        <v>446.62897733528382</v>
      </c>
      <c r="I16">
        <v>9010.1244923073209</v>
      </c>
      <c r="J16" t="str">
        <f t="shared" si="0"/>
        <v>BELHotel and restaurants and Other Personal Services</v>
      </c>
      <c r="K16">
        <v>0</v>
      </c>
      <c r="L16" s="27">
        <v>-0.2082017715488873</v>
      </c>
      <c r="M16" s="27">
        <v>-0.49091158455022998</v>
      </c>
      <c r="N16" s="27" t="s">
        <v>249</v>
      </c>
      <c r="O16" s="27" t="s">
        <v>249</v>
      </c>
      <c r="P16" s="27">
        <v>-0.26947403539755593</v>
      </c>
      <c r="Q16" s="27">
        <v>-0.63615368421110774</v>
      </c>
      <c r="R16" s="27" t="s">
        <v>249</v>
      </c>
      <c r="S16" s="27" t="s">
        <v>249</v>
      </c>
      <c r="T16" s="27">
        <v>-0.1697669342395515</v>
      </c>
      <c r="U16" s="27">
        <v>-0.34847135005025226</v>
      </c>
      <c r="V16" s="27" t="s">
        <v>249</v>
      </c>
      <c r="W16" s="27" t="s">
        <v>249</v>
      </c>
      <c r="X16" s="27">
        <v>-3.2620102668240181</v>
      </c>
      <c r="Y16" s="27">
        <v>-7.6913784978514768</v>
      </c>
      <c r="Z16" s="27" t="s">
        <v>249</v>
      </c>
      <c r="AA16" s="27" t="s">
        <v>249</v>
      </c>
      <c r="AB16" s="27">
        <f t="shared" si="1"/>
        <v>-3.1275294742402906</v>
      </c>
      <c r="AC16" s="27">
        <f t="shared" si="2"/>
        <v>-7.3832322827746344</v>
      </c>
      <c r="AD16" s="27" t="s">
        <v>249</v>
      </c>
      <c r="AE16" s="27" t="s">
        <v>249</v>
      </c>
      <c r="AF16" s="27">
        <v>-8.7953997826022885</v>
      </c>
      <c r="AG16" s="27">
        <v>-18.053838635916524</v>
      </c>
      <c r="AH16" s="27" t="s">
        <v>249</v>
      </c>
      <c r="AI16" s="27" t="s">
        <v>249</v>
      </c>
      <c r="AJ16" s="27" t="s">
        <v>249</v>
      </c>
      <c r="AK16" s="27" t="s">
        <v>249</v>
      </c>
      <c r="AL16" s="27" t="s">
        <v>249</v>
      </c>
      <c r="AM16" s="27" t="s">
        <v>249</v>
      </c>
      <c r="AN16">
        <v>474029.81645326992</v>
      </c>
      <c r="AO16">
        <v>-13.968452906658989</v>
      </c>
      <c r="AP16">
        <v>-32.975654838844882</v>
      </c>
      <c r="AQ16">
        <v>-13.968452906658989</v>
      </c>
      <c r="AR16">
        <v>-32.975654838844882</v>
      </c>
      <c r="AS16">
        <v>466802.60414572898</v>
      </c>
    </row>
    <row r="17" spans="1:45">
      <c r="A17">
        <v>3</v>
      </c>
      <c r="B17" t="s">
        <v>40</v>
      </c>
      <c r="C17" t="s">
        <v>41</v>
      </c>
      <c r="D17" t="s">
        <v>41</v>
      </c>
      <c r="E17" t="s">
        <v>41</v>
      </c>
      <c r="F17" t="s">
        <v>191</v>
      </c>
      <c r="G17">
        <v>106497.00830784632</v>
      </c>
      <c r="H17">
        <v>874.61303416754401</v>
      </c>
      <c r="I17">
        <v>296963.36543343466</v>
      </c>
      <c r="J17" t="str">
        <f t="shared" si="0"/>
        <v>BELLight/Heavy Manufacturing, Utilities, and Construction</v>
      </c>
      <c r="K17">
        <v>0</v>
      </c>
      <c r="L17" s="27">
        <v>-0.45480784321147738</v>
      </c>
      <c r="M17" s="27">
        <v>-1.1719581679332134</v>
      </c>
      <c r="N17" s="27" t="s">
        <v>249</v>
      </c>
      <c r="O17" s="27" t="s">
        <v>249</v>
      </c>
      <c r="P17" s="27">
        <v>-0.33861129594512596</v>
      </c>
      <c r="Q17" s="27">
        <v>-0.88507557113613333</v>
      </c>
      <c r="R17" s="27" t="s">
        <v>249</v>
      </c>
      <c r="S17" s="27" t="s">
        <v>249</v>
      </c>
      <c r="T17" s="27">
        <v>-1.3752862265170511</v>
      </c>
      <c r="U17" s="27">
        <v>-3.3167980642522359</v>
      </c>
      <c r="V17" s="27" t="s">
        <v>249</v>
      </c>
      <c r="W17" s="27" t="s">
        <v>249</v>
      </c>
      <c r="X17" s="27">
        <v>-2.0243993879700382</v>
      </c>
      <c r="Y17" s="27">
        <v>-5.216513816335639</v>
      </c>
      <c r="Z17" s="27" t="s">
        <v>249</v>
      </c>
      <c r="AA17" s="27" t="s">
        <v>249</v>
      </c>
      <c r="AB17" s="27">
        <f t="shared" si="1"/>
        <v>-2.0068590839266545</v>
      </c>
      <c r="AC17" s="27">
        <f t="shared" si="2"/>
        <v>-5.2456074890778845</v>
      </c>
      <c r="AD17" s="27" t="s">
        <v>249</v>
      </c>
      <c r="AE17" s="27" t="s">
        <v>249</v>
      </c>
      <c r="AF17" s="27">
        <v>-2.1618396971185185</v>
      </c>
      <c r="AG17" s="27">
        <v>-5.2137406631240211</v>
      </c>
      <c r="AH17" s="27" t="s">
        <v>249</v>
      </c>
      <c r="AI17" s="27" t="s">
        <v>249</v>
      </c>
      <c r="AJ17" s="27" t="s">
        <v>249</v>
      </c>
      <c r="AK17" s="27" t="s">
        <v>249</v>
      </c>
      <c r="AL17" s="27" t="s">
        <v>249</v>
      </c>
      <c r="AM17" s="27" t="s">
        <v>249</v>
      </c>
      <c r="AN17">
        <v>474029.81645326992</v>
      </c>
      <c r="AO17">
        <v>-17.552251125397891</v>
      </c>
      <c r="AP17">
        <v>-45.878766820744005</v>
      </c>
      <c r="AQ17">
        <v>-17.552251125397891</v>
      </c>
      <c r="AR17">
        <v>-45.878766820744012</v>
      </c>
      <c r="AS17">
        <v>466802.60414572898</v>
      </c>
    </row>
    <row r="18" spans="1:45">
      <c r="A18">
        <v>3</v>
      </c>
      <c r="B18" t="s">
        <v>40</v>
      </c>
      <c r="C18" t="s">
        <v>41</v>
      </c>
      <c r="D18" t="s">
        <v>41</v>
      </c>
      <c r="E18" t="s">
        <v>41</v>
      </c>
      <c r="F18" t="s">
        <v>192</v>
      </c>
      <c r="G18">
        <v>22655.464969052297</v>
      </c>
      <c r="H18">
        <v>235.23943257100399</v>
      </c>
      <c r="I18">
        <v>31492.958207490861</v>
      </c>
      <c r="J18" t="str">
        <f t="shared" si="0"/>
        <v>BELTransport services</v>
      </c>
      <c r="K18">
        <v>0</v>
      </c>
      <c r="L18" s="27">
        <v>-0.17666040635390837</v>
      </c>
      <c r="M18" s="27">
        <v>-0.39848945368535277</v>
      </c>
      <c r="N18" s="27" t="s">
        <v>249</v>
      </c>
      <c r="O18" s="27" t="s">
        <v>249</v>
      </c>
      <c r="P18" s="27">
        <v>-0.1768904846865226</v>
      </c>
      <c r="Q18" s="27">
        <v>-0.39663971415185167</v>
      </c>
      <c r="R18" s="27" t="s">
        <v>249</v>
      </c>
      <c r="S18" s="27" t="s">
        <v>249</v>
      </c>
      <c r="T18" s="27">
        <v>-0.37379321528699683</v>
      </c>
      <c r="U18" s="27">
        <v>-0.79414688110529763</v>
      </c>
      <c r="V18" s="27" t="s">
        <v>249</v>
      </c>
      <c r="W18" s="27" t="s">
        <v>249</v>
      </c>
      <c r="X18" s="27">
        <v>-3.6963399388578648</v>
      </c>
      <c r="Y18" s="27">
        <v>-8.3377623388911317</v>
      </c>
      <c r="Z18" s="27" t="s">
        <v>249</v>
      </c>
      <c r="AA18" s="27" t="s">
        <v>249</v>
      </c>
      <c r="AB18" s="27">
        <f t="shared" si="1"/>
        <v>-3.897855460940038</v>
      </c>
      <c r="AC18" s="27">
        <f t="shared" si="2"/>
        <v>-8.7401212030840512</v>
      </c>
      <c r="AD18" s="27" t="s">
        <v>249</v>
      </c>
      <c r="AE18" s="27" t="s">
        <v>249</v>
      </c>
      <c r="AF18" s="27">
        <v>-5.5405289385127334</v>
      </c>
      <c r="AG18" s="27">
        <v>-11.771197539835592</v>
      </c>
      <c r="AH18" s="27" t="s">
        <v>249</v>
      </c>
      <c r="AI18" s="27" t="s">
        <v>249</v>
      </c>
      <c r="AJ18" s="27" t="s">
        <v>249</v>
      </c>
      <c r="AK18" s="27" t="s">
        <v>249</v>
      </c>
      <c r="AL18" s="27" t="s">
        <v>249</v>
      </c>
      <c r="AM18" s="27" t="s">
        <v>249</v>
      </c>
      <c r="AN18">
        <v>474029.81645326992</v>
      </c>
      <c r="AO18">
        <v>-9.1692930687532375</v>
      </c>
      <c r="AP18">
        <v>-20.560211524152926</v>
      </c>
      <c r="AQ18">
        <v>-9.1692930687532392</v>
      </c>
      <c r="AR18">
        <v>-20.560211524152926</v>
      </c>
      <c r="AS18">
        <v>466802.60414572898</v>
      </c>
    </row>
    <row r="19" spans="1:45">
      <c r="A19">
        <v>3</v>
      </c>
      <c r="B19" t="s">
        <v>40</v>
      </c>
      <c r="C19" t="s">
        <v>41</v>
      </c>
      <c r="D19" t="s">
        <v>41</v>
      </c>
      <c r="E19" t="s">
        <v>41</v>
      </c>
      <c r="F19" t="s">
        <v>35</v>
      </c>
      <c r="G19">
        <v>474029.81645326992</v>
      </c>
      <c r="H19">
        <v>5183.5988153928392</v>
      </c>
      <c r="I19">
        <v>466802.60414572898</v>
      </c>
      <c r="J19" t="str">
        <f t="shared" si="0"/>
        <v>BEL_All</v>
      </c>
      <c r="K19">
        <v>0</v>
      </c>
      <c r="L19" s="27">
        <v>-2.1975112032335211</v>
      </c>
      <c r="M19" s="27">
        <v>-5.6538016641893218</v>
      </c>
      <c r="N19" s="27" t="s">
        <v>249</v>
      </c>
      <c r="O19" s="27" t="s">
        <v>249</v>
      </c>
      <c r="P19" s="27">
        <v>-2.2128996297174361</v>
      </c>
      <c r="Q19" s="27">
        <v>-5.7584316163557929</v>
      </c>
      <c r="R19" s="27" t="s">
        <v>249</v>
      </c>
      <c r="S19" s="27" t="s">
        <v>249</v>
      </c>
      <c r="T19" s="27">
        <v>-2.4377133357835836</v>
      </c>
      <c r="U19" s="27">
        <v>-5.7383831767812543</v>
      </c>
      <c r="V19" s="27" t="s">
        <v>249</v>
      </c>
      <c r="W19" s="27" t="s">
        <v>249</v>
      </c>
      <c r="X19" s="27">
        <v>-2.1975112032335211</v>
      </c>
      <c r="Y19" s="27">
        <v>-5.6538016641893218</v>
      </c>
      <c r="Z19" s="27" t="s">
        <v>249</v>
      </c>
      <c r="AA19" s="27" t="s">
        <v>249</v>
      </c>
      <c r="AB19" s="27">
        <f t="shared" si="1"/>
        <v>-2.2128996297174361</v>
      </c>
      <c r="AC19" s="27">
        <f t="shared" si="2"/>
        <v>-5.758431616355792</v>
      </c>
      <c r="AD19" s="27" t="s">
        <v>249</v>
      </c>
      <c r="AE19" s="27" t="s">
        <v>249</v>
      </c>
      <c r="AF19" s="27">
        <v>-2.4377133357835836</v>
      </c>
      <c r="AG19" s="27">
        <v>-5.7383831767812543</v>
      </c>
      <c r="AH19" s="27" t="s">
        <v>249</v>
      </c>
      <c r="AI19" s="27" t="s">
        <v>249</v>
      </c>
      <c r="AJ19" s="27" t="s">
        <v>249</v>
      </c>
      <c r="AK19" s="27" t="s">
        <v>249</v>
      </c>
      <c r="AL19" s="27" t="s">
        <v>249</v>
      </c>
      <c r="AM19" s="27" t="s">
        <v>249</v>
      </c>
      <c r="AN19">
        <v>474029.81645326992</v>
      </c>
      <c r="AO19">
        <v>-114.70783899186553</v>
      </c>
      <c r="AP19">
        <v>-298.49399305062559</v>
      </c>
      <c r="AQ19">
        <v>-114.70783899186551</v>
      </c>
      <c r="AR19">
        <v>-298.49399305062553</v>
      </c>
      <c r="AS19">
        <v>466802.60414572898</v>
      </c>
    </row>
    <row r="20" spans="1:45">
      <c r="A20">
        <v>4</v>
      </c>
      <c r="B20" t="s">
        <v>48</v>
      </c>
      <c r="C20" t="s">
        <v>49</v>
      </c>
      <c r="D20" t="s">
        <v>49</v>
      </c>
      <c r="E20" t="s">
        <v>49</v>
      </c>
      <c r="F20" t="s">
        <v>188</v>
      </c>
      <c r="G20">
        <v>4203.9318992138233</v>
      </c>
      <c r="H20">
        <v>717.07872666778314</v>
      </c>
      <c r="I20">
        <v>4417.1588880683012</v>
      </c>
      <c r="J20" t="str">
        <f t="shared" si="0"/>
        <v>BGRAgriculture, Mining and Quarrying</v>
      </c>
      <c r="K20">
        <v>0</v>
      </c>
      <c r="L20" s="27">
        <v>-0.16124214278518284</v>
      </c>
      <c r="M20" s="27">
        <v>-0.35733499083916109</v>
      </c>
      <c r="N20" s="27" t="s">
        <v>249</v>
      </c>
      <c r="O20" s="27" t="s">
        <v>249</v>
      </c>
      <c r="P20" s="27">
        <v>-0.34627976338100935</v>
      </c>
      <c r="Q20" s="27">
        <v>-0.83549048358665046</v>
      </c>
      <c r="R20" s="27" t="s">
        <v>249</v>
      </c>
      <c r="S20" s="27" t="s">
        <v>249</v>
      </c>
      <c r="T20" s="27">
        <v>-0.20406233657379019</v>
      </c>
      <c r="U20" s="27">
        <v>-0.44101643021011178</v>
      </c>
      <c r="V20" s="27" t="s">
        <v>249</v>
      </c>
      <c r="W20" s="27" t="s">
        <v>249</v>
      </c>
      <c r="X20" s="27">
        <v>-2.1645174767241704</v>
      </c>
      <c r="Y20" s="27">
        <v>-4.7968714590135768</v>
      </c>
      <c r="Z20" s="27" t="s">
        <v>249</v>
      </c>
      <c r="AA20" s="27" t="s">
        <v>249</v>
      </c>
      <c r="AB20" s="27">
        <f t="shared" si="1"/>
        <v>-2.0554252434488784</v>
      </c>
      <c r="AC20" s="27">
        <f t="shared" si="2"/>
        <v>-4.9592509070066306</v>
      </c>
      <c r="AD20" s="27" t="s">
        <v>249</v>
      </c>
      <c r="AE20" s="27" t="s">
        <v>249</v>
      </c>
      <c r="AF20" s="27">
        <v>-1.9405839134604204</v>
      </c>
      <c r="AG20" s="27">
        <v>-4.1939605534606326</v>
      </c>
      <c r="AH20" s="27" t="s">
        <v>249</v>
      </c>
      <c r="AI20" s="27" t="s">
        <v>249</v>
      </c>
      <c r="AJ20" s="27" t="s">
        <v>249</v>
      </c>
      <c r="AK20" s="27" t="s">
        <v>249</v>
      </c>
      <c r="AL20" s="27" t="s">
        <v>249</v>
      </c>
      <c r="AM20" s="27" t="s">
        <v>249</v>
      </c>
      <c r="AN20">
        <v>56433.658779451172</v>
      </c>
      <c r="AO20">
        <v>-14.7390171633314</v>
      </c>
      <c r="AP20">
        <v>-35.561733256223633</v>
      </c>
      <c r="AQ20">
        <v>-14.7390171633314</v>
      </c>
      <c r="AR20">
        <v>-35.561733256223633</v>
      </c>
      <c r="AS20">
        <v>42006.12237077087</v>
      </c>
    </row>
    <row r="21" spans="1:45">
      <c r="A21">
        <v>4</v>
      </c>
      <c r="B21" t="s">
        <v>48</v>
      </c>
      <c r="C21" t="s">
        <v>49</v>
      </c>
      <c r="D21" t="s">
        <v>49</v>
      </c>
      <c r="E21" t="s">
        <v>49</v>
      </c>
      <c r="F21" t="s">
        <v>189</v>
      </c>
      <c r="G21">
        <v>31418.903938544259</v>
      </c>
      <c r="H21">
        <v>1980.6878540163368</v>
      </c>
      <c r="I21">
        <v>9715.714876642307</v>
      </c>
      <c r="J21" t="str">
        <f t="shared" si="0"/>
        <v>BGRBusiness, Trade, Personal, and Public Services</v>
      </c>
      <c r="K21">
        <v>0</v>
      </c>
      <c r="L21" s="27">
        <v>-1.4267259423236063</v>
      </c>
      <c r="M21" s="27">
        <v>-3.4944116973145443</v>
      </c>
      <c r="N21" s="27" t="s">
        <v>249</v>
      </c>
      <c r="O21" s="27" t="s">
        <v>249</v>
      </c>
      <c r="P21" s="27">
        <v>-1.1748076683857673</v>
      </c>
      <c r="Q21" s="27">
        <v>-2.9101364435705372</v>
      </c>
      <c r="R21" s="27" t="s">
        <v>249</v>
      </c>
      <c r="S21" s="27" t="s">
        <v>249</v>
      </c>
      <c r="T21" s="27">
        <v>-0.52535362022227994</v>
      </c>
      <c r="U21" s="27">
        <v>-1.2266733599497952</v>
      </c>
      <c r="V21" s="27" t="s">
        <v>249</v>
      </c>
      <c r="W21" s="27" t="s">
        <v>249</v>
      </c>
      <c r="X21" s="27">
        <v>-2.5626407960752009</v>
      </c>
      <c r="Y21" s="27">
        <v>-6.2765536871337737</v>
      </c>
      <c r="Z21" s="27" t="s">
        <v>249</v>
      </c>
      <c r="AA21" s="27" t="s">
        <v>249</v>
      </c>
      <c r="AB21" s="27">
        <f t="shared" si="1"/>
        <v>-2.5245974937851932</v>
      </c>
      <c r="AC21" s="27">
        <f t="shared" si="2"/>
        <v>-6.253724222030403</v>
      </c>
      <c r="AD21" s="27" t="s">
        <v>249</v>
      </c>
      <c r="AE21" s="27" t="s">
        <v>249</v>
      </c>
      <c r="AF21" s="27">
        <v>-2.2713787651425164</v>
      </c>
      <c r="AG21" s="27">
        <v>-5.3035511973384972</v>
      </c>
      <c r="AH21" s="27" t="s">
        <v>249</v>
      </c>
      <c r="AI21" s="27" t="s">
        <v>249</v>
      </c>
      <c r="AJ21" s="27" t="s">
        <v>249</v>
      </c>
      <c r="AK21" s="27" t="s">
        <v>249</v>
      </c>
      <c r="AL21" s="27" t="s">
        <v>249</v>
      </c>
      <c r="AM21" s="27" t="s">
        <v>249</v>
      </c>
      <c r="AN21">
        <v>56433.658779451172</v>
      </c>
      <c r="AO21">
        <v>-50.004395922204168</v>
      </c>
      <c r="AP21">
        <v>-123.86675608943384</v>
      </c>
      <c r="AQ21">
        <v>-50.004395922204168</v>
      </c>
      <c r="AR21">
        <v>-123.86675608943382</v>
      </c>
      <c r="AS21">
        <v>42006.12237077087</v>
      </c>
    </row>
    <row r="22" spans="1:45">
      <c r="A22">
        <v>4</v>
      </c>
      <c r="B22" t="s">
        <v>48</v>
      </c>
      <c r="C22" t="s">
        <v>49</v>
      </c>
      <c r="D22" t="s">
        <v>49</v>
      </c>
      <c r="E22" t="s">
        <v>49</v>
      </c>
      <c r="F22" t="s">
        <v>190</v>
      </c>
      <c r="G22">
        <v>3431.7857858325365</v>
      </c>
      <c r="H22">
        <v>343.27485202382269</v>
      </c>
      <c r="I22">
        <v>989.43223016140712</v>
      </c>
      <c r="J22" t="str">
        <f t="shared" si="0"/>
        <v>BGRHotel and restaurants and Other Personal Services</v>
      </c>
      <c r="K22">
        <v>0</v>
      </c>
      <c r="L22" s="27">
        <v>-0.3672280482841751</v>
      </c>
      <c r="M22" s="27">
        <v>-0.79739898570196011</v>
      </c>
      <c r="N22" s="27" t="s">
        <v>249</v>
      </c>
      <c r="O22" s="27" t="s">
        <v>249</v>
      </c>
      <c r="P22" s="27">
        <v>-0.43136707841106642</v>
      </c>
      <c r="Q22" s="27">
        <v>-0.94566140128879672</v>
      </c>
      <c r="R22" s="27" t="s">
        <v>249</v>
      </c>
      <c r="S22" s="27" t="s">
        <v>249</v>
      </c>
      <c r="T22" s="27">
        <v>-0.65153144267369179</v>
      </c>
      <c r="U22" s="27">
        <v>-1.2908081175916997</v>
      </c>
      <c r="V22" s="27" t="s">
        <v>249</v>
      </c>
      <c r="W22" s="27" t="s">
        <v>249</v>
      </c>
      <c r="X22" s="27">
        <v>-6.0388449817200343</v>
      </c>
      <c r="Y22" s="27">
        <v>-13.112748020566801</v>
      </c>
      <c r="Z22" s="27" t="s">
        <v>249</v>
      </c>
      <c r="AA22" s="27" t="s">
        <v>249</v>
      </c>
      <c r="AB22" s="27">
        <f t="shared" si="1"/>
        <v>-5.3486776002454572</v>
      </c>
      <c r="AC22" s="27">
        <f t="shared" si="2"/>
        <v>-11.725600324255893</v>
      </c>
      <c r="AD22" s="27" t="s">
        <v>249</v>
      </c>
      <c r="AE22" s="27" t="s">
        <v>249</v>
      </c>
      <c r="AF22" s="27">
        <v>-27.66062058125129</v>
      </c>
      <c r="AG22" s="27">
        <v>-54.800967758950065</v>
      </c>
      <c r="AH22" s="27" t="s">
        <v>249</v>
      </c>
      <c r="AI22" s="27" t="s">
        <v>249</v>
      </c>
      <c r="AJ22" s="27" t="s">
        <v>249</v>
      </c>
      <c r="AK22" s="27" t="s">
        <v>249</v>
      </c>
      <c r="AL22" s="27" t="s">
        <v>249</v>
      </c>
      <c r="AM22" s="27" t="s">
        <v>249</v>
      </c>
      <c r="AN22">
        <v>56433.658779451172</v>
      </c>
      <c r="AO22">
        <v>-18.360665117473943</v>
      </c>
      <c r="AP22">
        <v>-40.25103716199429</v>
      </c>
      <c r="AQ22">
        <v>-18.360665117473943</v>
      </c>
      <c r="AR22">
        <v>-40.25103716199429</v>
      </c>
      <c r="AS22">
        <v>42006.12237077087</v>
      </c>
    </row>
    <row r="23" spans="1:45">
      <c r="A23">
        <v>4</v>
      </c>
      <c r="B23" t="s">
        <v>48</v>
      </c>
      <c r="C23" t="s">
        <v>49</v>
      </c>
      <c r="D23" t="s">
        <v>49</v>
      </c>
      <c r="E23" t="s">
        <v>49</v>
      </c>
      <c r="F23" t="s">
        <v>191</v>
      </c>
      <c r="G23">
        <v>13818.120741240782</v>
      </c>
      <c r="H23">
        <v>1024.38750592516</v>
      </c>
      <c r="I23">
        <v>23278.714007655559</v>
      </c>
      <c r="J23" t="str">
        <f t="shared" si="0"/>
        <v>BGRLight/Heavy Manufacturing, Utilities, and Construction</v>
      </c>
      <c r="K23">
        <v>0</v>
      </c>
      <c r="L23" s="27">
        <v>-0.5486372507114291</v>
      </c>
      <c r="M23" s="27">
        <v>-1.35427113068997</v>
      </c>
      <c r="N23" s="27" t="s">
        <v>249</v>
      </c>
      <c r="O23" s="27" t="s">
        <v>249</v>
      </c>
      <c r="P23" s="27">
        <v>-0.52197046737734054</v>
      </c>
      <c r="Q23" s="27">
        <v>-1.3136215430634834</v>
      </c>
      <c r="R23" s="27" t="s">
        <v>249</v>
      </c>
      <c r="S23" s="27" t="s">
        <v>249</v>
      </c>
      <c r="T23" s="27">
        <v>-1.2787962682187564</v>
      </c>
      <c r="U23" s="27">
        <v>-3.0270951649549311</v>
      </c>
      <c r="V23" s="27" t="s">
        <v>249</v>
      </c>
      <c r="W23" s="27" t="s">
        <v>249</v>
      </c>
      <c r="X23" s="27">
        <v>-2.2406525445923142</v>
      </c>
      <c r="Y23" s="27">
        <v>-5.5308877607445677</v>
      </c>
      <c r="Z23" s="27" t="s">
        <v>249</v>
      </c>
      <c r="AA23" s="27" t="s">
        <v>249</v>
      </c>
      <c r="AB23" s="27">
        <f t="shared" si="1"/>
        <v>-2.168817811776548</v>
      </c>
      <c r="AC23" s="27">
        <f t="shared" si="2"/>
        <v>-5.4581743194100785</v>
      </c>
      <c r="AD23" s="27" t="s">
        <v>249</v>
      </c>
      <c r="AE23" s="27" t="s">
        <v>249</v>
      </c>
      <c r="AF23" s="27">
        <v>-2.3075704487978359</v>
      </c>
      <c r="AG23" s="27">
        <v>-5.4623519961303835</v>
      </c>
      <c r="AH23" s="27" t="s">
        <v>249</v>
      </c>
      <c r="AI23" s="27" t="s">
        <v>249</v>
      </c>
      <c r="AJ23" s="27" t="s">
        <v>249</v>
      </c>
      <c r="AK23" s="27" t="s">
        <v>249</v>
      </c>
      <c r="AL23" s="27" t="s">
        <v>249</v>
      </c>
      <c r="AM23" s="27" t="s">
        <v>249</v>
      </c>
      <c r="AN23">
        <v>56433.658779451172</v>
      </c>
      <c r="AO23">
        <v>-22.217098690118409</v>
      </c>
      <c r="AP23">
        <v>-55.912855779652482</v>
      </c>
      <c r="AQ23">
        <v>-22.217098690118409</v>
      </c>
      <c r="AR23">
        <v>-55.912855779652475</v>
      </c>
      <c r="AS23">
        <v>42006.12237077087</v>
      </c>
    </row>
    <row r="24" spans="1:45">
      <c r="A24">
        <v>4</v>
      </c>
      <c r="B24" t="s">
        <v>48</v>
      </c>
      <c r="C24" t="s">
        <v>49</v>
      </c>
      <c r="D24" t="s">
        <v>49</v>
      </c>
      <c r="E24" t="s">
        <v>49</v>
      </c>
      <c r="F24" t="s">
        <v>192</v>
      </c>
      <c r="G24">
        <v>3560.9164146197822</v>
      </c>
      <c r="H24">
        <v>190.96104483646442</v>
      </c>
      <c r="I24">
        <v>3605.1023682433024</v>
      </c>
      <c r="J24" t="str">
        <f t="shared" si="0"/>
        <v>BGRTransport services</v>
      </c>
      <c r="K24">
        <v>0</v>
      </c>
      <c r="L24" s="27">
        <v>-0.84211330281518404</v>
      </c>
      <c r="M24" s="27">
        <v>-1.7466582416060454</v>
      </c>
      <c r="N24" s="27" t="s">
        <v>249</v>
      </c>
      <c r="O24" s="27" t="s">
        <v>249</v>
      </c>
      <c r="P24" s="27">
        <v>-0.62250216453583684</v>
      </c>
      <c r="Q24" s="27">
        <v>-1.2892891970344087</v>
      </c>
      <c r="R24" s="27" t="s">
        <v>249</v>
      </c>
      <c r="S24" s="27" t="s">
        <v>249</v>
      </c>
      <c r="T24" s="27">
        <v>-3.0203665257060623</v>
      </c>
      <c r="U24" s="27">
        <v>-5.9750196928034249</v>
      </c>
      <c r="V24" s="27" t="s">
        <v>249</v>
      </c>
      <c r="W24" s="27" t="s">
        <v>249</v>
      </c>
      <c r="X24" s="27">
        <v>-13.345872031591359</v>
      </c>
      <c r="Y24" s="27">
        <v>-27.681165108627415</v>
      </c>
      <c r="Z24" s="27" t="s">
        <v>249</v>
      </c>
      <c r="AA24" s="27" t="s">
        <v>249</v>
      </c>
      <c r="AB24" s="27">
        <f t="shared" si="1"/>
        <v>-13.875143907426457</v>
      </c>
      <c r="AC24" s="27">
        <f t="shared" si="2"/>
        <v>-28.737366978445053</v>
      </c>
      <c r="AD24" s="27" t="s">
        <v>249</v>
      </c>
      <c r="AE24" s="27" t="s">
        <v>249</v>
      </c>
      <c r="AF24" s="27">
        <v>-35.192866366569262</v>
      </c>
      <c r="AG24" s="27">
        <v>-69.620050347132818</v>
      </c>
      <c r="AH24" s="27" t="s">
        <v>249</v>
      </c>
      <c r="AI24" s="27" t="s">
        <v>249</v>
      </c>
      <c r="AJ24" s="27" t="s">
        <v>249</v>
      </c>
      <c r="AK24" s="27" t="s">
        <v>249</v>
      </c>
      <c r="AL24" s="27" t="s">
        <v>249</v>
      </c>
      <c r="AM24" s="27" t="s">
        <v>249</v>
      </c>
      <c r="AN24">
        <v>56433.658779451172</v>
      </c>
      <c r="AO24">
        <v>-26.4961197781846</v>
      </c>
      <c r="AP24">
        <v>-54.877176240527781</v>
      </c>
      <c r="AQ24">
        <v>-26.4961197781846</v>
      </c>
      <c r="AR24">
        <v>-54.877176240527774</v>
      </c>
      <c r="AS24">
        <v>42006.12237077087</v>
      </c>
    </row>
    <row r="25" spans="1:45">
      <c r="A25">
        <v>4</v>
      </c>
      <c r="B25" t="s">
        <v>48</v>
      </c>
      <c r="C25" t="s">
        <v>49</v>
      </c>
      <c r="D25" t="s">
        <v>49</v>
      </c>
      <c r="E25" t="s">
        <v>49</v>
      </c>
      <c r="F25" t="s">
        <v>35</v>
      </c>
      <c r="G25">
        <v>56433.658779451172</v>
      </c>
      <c r="H25">
        <v>4256.3899834695667</v>
      </c>
      <c r="I25">
        <v>42006.12237077087</v>
      </c>
      <c r="J25" t="str">
        <f t="shared" si="0"/>
        <v>BGR_All</v>
      </c>
      <c r="K25">
        <v>0</v>
      </c>
      <c r="L25" s="27">
        <v>-3.3459466869195778</v>
      </c>
      <c r="M25" s="27">
        <v>-7.7500750461516805</v>
      </c>
      <c r="N25" s="27" t="s">
        <v>249</v>
      </c>
      <c r="O25" s="27" t="s">
        <v>249</v>
      </c>
      <c r="P25" s="27">
        <v>-3.0969271420910203</v>
      </c>
      <c r="Q25" s="27">
        <v>-7.2941990685438745</v>
      </c>
      <c r="R25" s="27" t="s">
        <v>249</v>
      </c>
      <c r="S25" s="27" t="s">
        <v>249</v>
      </c>
      <c r="T25" s="27">
        <v>-5.6801101933945786</v>
      </c>
      <c r="U25" s="27">
        <v>-11.960612765509964</v>
      </c>
      <c r="V25" s="27" t="s">
        <v>249</v>
      </c>
      <c r="W25" s="27" t="s">
        <v>249</v>
      </c>
      <c r="X25" s="27">
        <v>-3.3459466869195778</v>
      </c>
      <c r="Y25" s="27">
        <v>-7.7500750461516805</v>
      </c>
      <c r="Z25" s="27" t="s">
        <v>249</v>
      </c>
      <c r="AA25" s="27" t="s">
        <v>249</v>
      </c>
      <c r="AB25" s="27">
        <f t="shared" si="1"/>
        <v>-3.0969271420910203</v>
      </c>
      <c r="AC25" s="27">
        <f t="shared" si="2"/>
        <v>-7.2941990685438745</v>
      </c>
      <c r="AD25" s="27" t="s">
        <v>249</v>
      </c>
      <c r="AE25" s="27" t="s">
        <v>249</v>
      </c>
      <c r="AF25" s="27">
        <v>-5.6801101933945786</v>
      </c>
      <c r="AG25" s="27">
        <v>-11.960612765509964</v>
      </c>
      <c r="AH25" s="27" t="s">
        <v>249</v>
      </c>
      <c r="AI25" s="27" t="s">
        <v>249</v>
      </c>
      <c r="AJ25" s="27" t="s">
        <v>249</v>
      </c>
      <c r="AK25" s="27" t="s">
        <v>249</v>
      </c>
      <c r="AL25" s="27" t="s">
        <v>249</v>
      </c>
      <c r="AM25" s="27" t="s">
        <v>249</v>
      </c>
      <c r="AN25">
        <v>56433.658779451172</v>
      </c>
      <c r="AO25">
        <v>-131.8172966713125</v>
      </c>
      <c r="AP25">
        <v>-310.46955852783191</v>
      </c>
      <c r="AQ25">
        <v>-131.8172966713125</v>
      </c>
      <c r="AR25">
        <v>-310.46955852783202</v>
      </c>
      <c r="AS25">
        <v>42006.12237077087</v>
      </c>
    </row>
    <row r="26" spans="1:45">
      <c r="A26">
        <v>5</v>
      </c>
      <c r="B26" t="s">
        <v>44</v>
      </c>
      <c r="C26" t="s">
        <v>45</v>
      </c>
      <c r="D26" t="s">
        <v>45</v>
      </c>
      <c r="E26" t="s">
        <v>45</v>
      </c>
      <c r="F26" t="s">
        <v>188</v>
      </c>
      <c r="G26">
        <v>131625.17790573902</v>
      </c>
      <c r="H26">
        <v>14567.956410282432</v>
      </c>
      <c r="I26">
        <v>93286.837117226794</v>
      </c>
      <c r="J26" t="str">
        <f t="shared" si="0"/>
        <v>BRAAgriculture, Mining and Quarrying</v>
      </c>
      <c r="K26">
        <v>0</v>
      </c>
      <c r="L26" s="27">
        <v>-0.19981651333443426</v>
      </c>
      <c r="M26" s="27">
        <v>-0.43098824783458412</v>
      </c>
      <c r="N26" s="27" t="s">
        <v>249</v>
      </c>
      <c r="O26" s="27" t="s">
        <v>249</v>
      </c>
      <c r="P26" s="27">
        <v>-0.30505200635650515</v>
      </c>
      <c r="Q26" s="27">
        <v>-0.67121103274166305</v>
      </c>
      <c r="R26" s="27" t="s">
        <v>249</v>
      </c>
      <c r="S26" s="27" t="s">
        <v>249</v>
      </c>
      <c r="T26" s="27">
        <v>-0.69995411222035564</v>
      </c>
      <c r="U26" s="27">
        <v>-1.4145507920565996</v>
      </c>
      <c r="V26" s="27" t="s">
        <v>249</v>
      </c>
      <c r="W26" s="27" t="s">
        <v>249</v>
      </c>
      <c r="X26" s="27">
        <v>-2.4235121138555509</v>
      </c>
      <c r="Y26" s="27">
        <v>-5.2273219171245247</v>
      </c>
      <c r="Z26" s="27" t="s">
        <v>249</v>
      </c>
      <c r="AA26" s="27" t="s">
        <v>249</v>
      </c>
      <c r="AB26" s="27">
        <f t="shared" si="1"/>
        <v>-2.4005484380503597</v>
      </c>
      <c r="AC26" s="27">
        <f t="shared" si="2"/>
        <v>-5.2819668865482541</v>
      </c>
      <c r="AD26" s="27" t="s">
        <v>249</v>
      </c>
      <c r="AE26" s="27" t="s">
        <v>249</v>
      </c>
      <c r="AF26" s="27">
        <v>-2.0758076317121925</v>
      </c>
      <c r="AG26" s="27">
        <v>-4.1950397580794769</v>
      </c>
      <c r="AH26" s="27" t="s">
        <v>249</v>
      </c>
      <c r="AI26" s="27" t="s">
        <v>249</v>
      </c>
      <c r="AJ26" s="27" t="s">
        <v>249</v>
      </c>
      <c r="AK26" s="27" t="s">
        <v>249</v>
      </c>
      <c r="AL26" s="27" t="s">
        <v>249</v>
      </c>
      <c r="AM26" s="27" t="s">
        <v>249</v>
      </c>
      <c r="AN26">
        <v>1596440.6936129753</v>
      </c>
      <c r="AO26">
        <v>-349.71085006289212</v>
      </c>
      <c r="AP26">
        <v>-769.47463363790166</v>
      </c>
      <c r="AQ26">
        <v>-349.71085006289212</v>
      </c>
      <c r="AR26">
        <v>-769.47463363790166</v>
      </c>
      <c r="AS26">
        <v>276654.6049882613</v>
      </c>
    </row>
    <row r="27" spans="1:45">
      <c r="A27">
        <v>5</v>
      </c>
      <c r="B27" t="s">
        <v>44</v>
      </c>
      <c r="C27" t="s">
        <v>45</v>
      </c>
      <c r="D27" t="s">
        <v>45</v>
      </c>
      <c r="E27" t="s">
        <v>45</v>
      </c>
      <c r="F27" t="s">
        <v>189</v>
      </c>
      <c r="G27">
        <v>967842.70225400699</v>
      </c>
      <c r="H27">
        <v>52583.997653455139</v>
      </c>
      <c r="I27">
        <v>26704.461370858487</v>
      </c>
      <c r="J27" t="str">
        <f t="shared" si="0"/>
        <v>BRABusiness, Trade, Personal, and Public Services</v>
      </c>
      <c r="K27">
        <v>0</v>
      </c>
      <c r="L27" s="27">
        <v>-1.4113171208058208</v>
      </c>
      <c r="M27" s="27">
        <v>-3.8118397573375775</v>
      </c>
      <c r="N27" s="27" t="s">
        <v>249</v>
      </c>
      <c r="O27" s="27" t="s">
        <v>249</v>
      </c>
      <c r="P27" s="27">
        <v>-1.0650882864094284</v>
      </c>
      <c r="Q27" s="27">
        <v>-2.8960110721490215</v>
      </c>
      <c r="R27" s="27" t="s">
        <v>249</v>
      </c>
      <c r="S27" s="27" t="s">
        <v>249</v>
      </c>
      <c r="T27" s="27">
        <v>-0.17080667732253976</v>
      </c>
      <c r="U27" s="27">
        <v>-0.40377346277668585</v>
      </c>
      <c r="V27" s="27" t="s">
        <v>249</v>
      </c>
      <c r="W27" s="27" t="s">
        <v>249</v>
      </c>
      <c r="X27" s="27">
        <v>-2.3279444872600772</v>
      </c>
      <c r="Y27" s="27">
        <v>-6.2875672792420687</v>
      </c>
      <c r="Z27" s="27" t="s">
        <v>249</v>
      </c>
      <c r="AA27" s="27" t="s">
        <v>249</v>
      </c>
      <c r="AB27" s="27">
        <f t="shared" si="1"/>
        <v>-2.3220268094661121</v>
      </c>
      <c r="AC27" s="27">
        <f t="shared" si="2"/>
        <v>-6.3136694261378148</v>
      </c>
      <c r="AD27" s="27" t="s">
        <v>249</v>
      </c>
      <c r="AE27" s="27" t="s">
        <v>249</v>
      </c>
      <c r="AF27" s="27">
        <v>-1.7695340560432178</v>
      </c>
      <c r="AG27" s="27">
        <v>-4.1830384181096614</v>
      </c>
      <c r="AH27" s="27" t="s">
        <v>249</v>
      </c>
      <c r="AI27" s="27" t="s">
        <v>249</v>
      </c>
      <c r="AJ27" s="27" t="s">
        <v>249</v>
      </c>
      <c r="AK27" s="27" t="s">
        <v>249</v>
      </c>
      <c r="AL27" s="27" t="s">
        <v>249</v>
      </c>
      <c r="AM27" s="27" t="s">
        <v>249</v>
      </c>
      <c r="AN27">
        <v>1596440.6936129753</v>
      </c>
      <c r="AO27">
        <v>-1221.0145230022597</v>
      </c>
      <c r="AP27">
        <v>-3319.9797828872229</v>
      </c>
      <c r="AQ27">
        <v>-1221.0145230022597</v>
      </c>
      <c r="AR27">
        <v>-3319.9797828872229</v>
      </c>
      <c r="AS27">
        <v>276654.6049882613</v>
      </c>
    </row>
    <row r="28" spans="1:45">
      <c r="A28">
        <v>5</v>
      </c>
      <c r="B28" t="s">
        <v>44</v>
      </c>
      <c r="C28" t="s">
        <v>45</v>
      </c>
      <c r="D28" t="s">
        <v>45</v>
      </c>
      <c r="E28" t="s">
        <v>45</v>
      </c>
      <c r="F28" t="s">
        <v>190</v>
      </c>
      <c r="G28">
        <v>122916.90014625611</v>
      </c>
      <c r="H28">
        <v>23475.382372656532</v>
      </c>
      <c r="I28">
        <v>5100.6940602119103</v>
      </c>
      <c r="J28" t="str">
        <f t="shared" si="0"/>
        <v>BRAHotel and restaurants and Other Personal Services</v>
      </c>
      <c r="K28">
        <v>0</v>
      </c>
      <c r="L28" s="27">
        <v>-0.21165976489773713</v>
      </c>
      <c r="M28" s="27">
        <v>-0.51416221718520017</v>
      </c>
      <c r="N28" s="27" t="s">
        <v>249</v>
      </c>
      <c r="O28" s="27" t="s">
        <v>249</v>
      </c>
      <c r="P28" s="27">
        <v>-0.54442222036635546</v>
      </c>
      <c r="Q28" s="27">
        <v>-1.3296245512560874</v>
      </c>
      <c r="R28" s="27" t="s">
        <v>249</v>
      </c>
      <c r="S28" s="27" t="s">
        <v>249</v>
      </c>
      <c r="T28" s="27">
        <v>-0.38266786551727844</v>
      </c>
      <c r="U28" s="27">
        <v>-0.75428294669072815</v>
      </c>
      <c r="V28" s="27" t="s">
        <v>249</v>
      </c>
      <c r="W28" s="27" t="s">
        <v>249</v>
      </c>
      <c r="X28" s="27">
        <v>-2.7490301291461168</v>
      </c>
      <c r="Y28" s="27">
        <v>-6.6779221218240874</v>
      </c>
      <c r="Z28" s="27" t="s">
        <v>249</v>
      </c>
      <c r="AA28" s="27" t="s">
        <v>249</v>
      </c>
      <c r="AB28" s="27">
        <f t="shared" si="1"/>
        <v>-2.6586329852632811</v>
      </c>
      <c r="AC28" s="27">
        <f t="shared" si="2"/>
        <v>-6.4930922319932876</v>
      </c>
      <c r="AD28" s="27" t="s">
        <v>249</v>
      </c>
      <c r="AE28" s="27" t="s">
        <v>249</v>
      </c>
      <c r="AF28" s="27">
        <v>-20.755376802972865</v>
      </c>
      <c r="AG28" s="27">
        <v>-40.911265840052295</v>
      </c>
      <c r="AH28" s="27" t="s">
        <v>249</v>
      </c>
      <c r="AI28" s="27" t="s">
        <v>249</v>
      </c>
      <c r="AJ28" s="27" t="s">
        <v>249</v>
      </c>
      <c r="AK28" s="27" t="s">
        <v>249</v>
      </c>
      <c r="AL28" s="27" t="s">
        <v>249</v>
      </c>
      <c r="AM28" s="27" t="s">
        <v>249</v>
      </c>
      <c r="AN28">
        <v>1596440.6936129753</v>
      </c>
      <c r="AO28">
        <v>-624.12425917612836</v>
      </c>
      <c r="AP28">
        <v>-1524.2782292696829</v>
      </c>
      <c r="AQ28">
        <v>-624.12425917612836</v>
      </c>
      <c r="AR28">
        <v>-1524.2782292696829</v>
      </c>
      <c r="AS28">
        <v>276654.6049882613</v>
      </c>
    </row>
    <row r="29" spans="1:45">
      <c r="A29">
        <v>5</v>
      </c>
      <c r="B29" t="s">
        <v>44</v>
      </c>
      <c r="C29" t="s">
        <v>45</v>
      </c>
      <c r="D29" t="s">
        <v>45</v>
      </c>
      <c r="E29" t="s">
        <v>45</v>
      </c>
      <c r="F29" t="s">
        <v>191</v>
      </c>
      <c r="G29">
        <v>302630.84891633305</v>
      </c>
      <c r="H29">
        <v>18448.411591515942</v>
      </c>
      <c r="I29">
        <v>146558.7160893674</v>
      </c>
      <c r="J29" t="str">
        <f t="shared" si="0"/>
        <v>BRALight/Heavy Manufacturing, Utilities, and Construction</v>
      </c>
      <c r="K29">
        <v>0</v>
      </c>
      <c r="L29" s="27">
        <v>-0.42631937454526725</v>
      </c>
      <c r="M29" s="27">
        <v>-1.1395793954128137</v>
      </c>
      <c r="N29" s="27" t="s">
        <v>249</v>
      </c>
      <c r="O29" s="27" t="s">
        <v>249</v>
      </c>
      <c r="P29" s="27">
        <v>-0.35943084019613886</v>
      </c>
      <c r="Q29" s="27">
        <v>-0.98743551646857763</v>
      </c>
      <c r="R29" s="27" t="s">
        <v>249</v>
      </c>
      <c r="S29" s="27" t="s">
        <v>249</v>
      </c>
      <c r="T29" s="27">
        <v>-0.74842026761564995</v>
      </c>
      <c r="U29" s="27">
        <v>-1.8431875484361986</v>
      </c>
      <c r="V29" s="27" t="s">
        <v>249</v>
      </c>
      <c r="W29" s="27" t="s">
        <v>249</v>
      </c>
      <c r="X29" s="27">
        <v>-2.2489234010239874</v>
      </c>
      <c r="Y29" s="27">
        <v>-6.0115184124631416</v>
      </c>
      <c r="Z29" s="27" t="s">
        <v>249</v>
      </c>
      <c r="AA29" s="27" t="s">
        <v>249</v>
      </c>
      <c r="AB29" s="27">
        <f t="shared" si="1"/>
        <v>-2.2335289185599203</v>
      </c>
      <c r="AC29" s="27">
        <f t="shared" si="2"/>
        <v>-6.1359948412946732</v>
      </c>
      <c r="AD29" s="27" t="s">
        <v>249</v>
      </c>
      <c r="AE29" s="27" t="s">
        <v>249</v>
      </c>
      <c r="AF29" s="27">
        <v>-1.4127710655991335</v>
      </c>
      <c r="AG29" s="27">
        <v>-3.4793312655724922</v>
      </c>
      <c r="AH29" s="27" t="s">
        <v>249</v>
      </c>
      <c r="AI29" s="27" t="s">
        <v>249</v>
      </c>
      <c r="AJ29" s="27" t="s">
        <v>249</v>
      </c>
      <c r="AK29" s="27" t="s">
        <v>249</v>
      </c>
      <c r="AL29" s="27" t="s">
        <v>249</v>
      </c>
      <c r="AM29" s="27" t="s">
        <v>249</v>
      </c>
      <c r="AN29">
        <v>1596440.6936129753</v>
      </c>
      <c r="AO29">
        <v>-412.050607911469</v>
      </c>
      <c r="AP29">
        <v>-1131.9935835562267</v>
      </c>
      <c r="AQ29">
        <v>-412.050607911469</v>
      </c>
      <c r="AR29">
        <v>-1131.9935835562267</v>
      </c>
      <c r="AS29">
        <v>276654.6049882613</v>
      </c>
    </row>
    <row r="30" spans="1:45">
      <c r="A30">
        <v>5</v>
      </c>
      <c r="B30" t="s">
        <v>44</v>
      </c>
      <c r="C30" t="s">
        <v>45</v>
      </c>
      <c r="D30" t="s">
        <v>45</v>
      </c>
      <c r="E30" t="s">
        <v>45</v>
      </c>
      <c r="F30" t="s">
        <v>192</v>
      </c>
      <c r="G30">
        <v>71425.064390640124</v>
      </c>
      <c r="H30">
        <v>5563.9995481788092</v>
      </c>
      <c r="I30">
        <v>5003.8963505967586</v>
      </c>
      <c r="J30" t="str">
        <f t="shared" si="0"/>
        <v>BRATransport services</v>
      </c>
      <c r="K30">
        <v>0</v>
      </c>
      <c r="L30" s="27">
        <v>-0.11734194181859374</v>
      </c>
      <c r="M30" s="27">
        <v>-0.28513386195533258</v>
      </c>
      <c r="N30" s="27" t="s">
        <v>249</v>
      </c>
      <c r="O30" s="27" t="s">
        <v>249</v>
      </c>
      <c r="P30" s="27">
        <v>-0.12159561443233863</v>
      </c>
      <c r="Q30" s="27">
        <v>-0.29894206629188513</v>
      </c>
      <c r="R30" s="27" t="s">
        <v>249</v>
      </c>
      <c r="S30" s="27" t="s">
        <v>249</v>
      </c>
      <c r="T30" s="27">
        <v>-0.21222198704531484</v>
      </c>
      <c r="U30" s="27">
        <v>-0.43257261312737161</v>
      </c>
      <c r="V30" s="27" t="s">
        <v>249</v>
      </c>
      <c r="W30" s="27" t="s">
        <v>249</v>
      </c>
      <c r="X30" s="27">
        <v>-2.6227410865494121</v>
      </c>
      <c r="Y30" s="27">
        <v>-6.3731031149363444</v>
      </c>
      <c r="Z30" s="27" t="s">
        <v>249</v>
      </c>
      <c r="AA30" s="27" t="s">
        <v>249</v>
      </c>
      <c r="AB30" s="27">
        <f t="shared" si="1"/>
        <v>-2.5053363905188366</v>
      </c>
      <c r="AC30" s="27">
        <f t="shared" si="2"/>
        <v>-6.1593540263304831</v>
      </c>
      <c r="AD30" s="27" t="s">
        <v>249</v>
      </c>
      <c r="AE30" s="27" t="s">
        <v>249</v>
      </c>
      <c r="AF30" s="27">
        <v>-11.733294593290994</v>
      </c>
      <c r="AG30" s="27">
        <v>-23.916004055363953</v>
      </c>
      <c r="AH30" s="27" t="s">
        <v>249</v>
      </c>
      <c r="AI30" s="27" t="s">
        <v>249</v>
      </c>
      <c r="AJ30" s="27" t="s">
        <v>249</v>
      </c>
      <c r="AK30" s="27" t="s">
        <v>249</v>
      </c>
      <c r="AL30" s="27" t="s">
        <v>249</v>
      </c>
      <c r="AM30" s="27" t="s">
        <v>249</v>
      </c>
      <c r="AN30">
        <v>1596440.6936129753</v>
      </c>
      <c r="AO30">
        <v>-139.39690544882734</v>
      </c>
      <c r="AP30">
        <v>-342.70643019576136</v>
      </c>
      <c r="AQ30">
        <v>-139.39690544882734</v>
      </c>
      <c r="AR30">
        <v>-342.70643019576141</v>
      </c>
      <c r="AS30">
        <v>276654.6049882613</v>
      </c>
    </row>
    <row r="31" spans="1:45">
      <c r="A31">
        <v>5</v>
      </c>
      <c r="B31" t="s">
        <v>44</v>
      </c>
      <c r="C31" t="s">
        <v>45</v>
      </c>
      <c r="D31" t="s">
        <v>45</v>
      </c>
      <c r="E31" t="s">
        <v>45</v>
      </c>
      <c r="F31" t="s">
        <v>35</v>
      </c>
      <c r="G31">
        <v>1596440.6936129753</v>
      </c>
      <c r="H31">
        <v>114639.74757608889</v>
      </c>
      <c r="I31">
        <v>276654.6049882613</v>
      </c>
      <c r="J31" t="str">
        <f t="shared" si="0"/>
        <v>BRA_All</v>
      </c>
      <c r="K31">
        <v>0</v>
      </c>
      <c r="L31" s="27">
        <v>-2.3664547154018525</v>
      </c>
      <c r="M31" s="27">
        <v>-6.1817034797255079</v>
      </c>
      <c r="N31" s="27" t="s">
        <v>249</v>
      </c>
      <c r="O31" s="27" t="s">
        <v>249</v>
      </c>
      <c r="P31" s="27">
        <v>-2.3955889677607676</v>
      </c>
      <c r="Q31" s="27">
        <v>-6.1832242389072345</v>
      </c>
      <c r="R31" s="27" t="s">
        <v>249</v>
      </c>
      <c r="S31" s="27" t="s">
        <v>249</v>
      </c>
      <c r="T31" s="27">
        <v>-2.2140709097211388</v>
      </c>
      <c r="U31" s="27">
        <v>-4.8483673630875845</v>
      </c>
      <c r="V31" s="27" t="s">
        <v>249</v>
      </c>
      <c r="W31" s="27" t="s">
        <v>249</v>
      </c>
      <c r="X31" s="27">
        <v>-2.3664547154018525</v>
      </c>
      <c r="Y31" s="27">
        <v>-6.181703479725507</v>
      </c>
      <c r="Z31" s="27" t="s">
        <v>249</v>
      </c>
      <c r="AA31" s="27" t="s">
        <v>249</v>
      </c>
      <c r="AB31" s="27">
        <f t="shared" si="1"/>
        <v>-2.3955889677607671</v>
      </c>
      <c r="AC31" s="27">
        <f t="shared" si="2"/>
        <v>-6.1832242389072318</v>
      </c>
      <c r="AD31" s="27" t="s">
        <v>249</v>
      </c>
      <c r="AE31" s="27" t="s">
        <v>249</v>
      </c>
      <c r="AF31" s="27">
        <v>-2.2140709097211388</v>
      </c>
      <c r="AG31" s="27">
        <v>-4.8483673630875845</v>
      </c>
      <c r="AH31" s="27" t="s">
        <v>249</v>
      </c>
      <c r="AI31" s="27" t="s">
        <v>249</v>
      </c>
      <c r="AJ31" s="27" t="s">
        <v>249</v>
      </c>
      <c r="AK31" s="27" t="s">
        <v>249</v>
      </c>
      <c r="AL31" s="27" t="s">
        <v>249</v>
      </c>
      <c r="AM31" s="27" t="s">
        <v>249</v>
      </c>
      <c r="AN31">
        <v>1596440.6936129753</v>
      </c>
      <c r="AO31">
        <v>-2746.2971456015766</v>
      </c>
      <c r="AP31">
        <v>-7088.4326595467946</v>
      </c>
      <c r="AQ31">
        <v>-2746.2971456015766</v>
      </c>
      <c r="AR31">
        <v>-7088.4326595467937</v>
      </c>
      <c r="AS31">
        <v>276654.6049882613</v>
      </c>
    </row>
    <row r="32" spans="1:45">
      <c r="A32">
        <v>6</v>
      </c>
      <c r="B32" t="s">
        <v>52</v>
      </c>
      <c r="C32" t="s">
        <v>53</v>
      </c>
      <c r="D32" t="s">
        <v>53</v>
      </c>
      <c r="E32" t="s">
        <v>53</v>
      </c>
      <c r="F32" t="s">
        <v>188</v>
      </c>
      <c r="G32">
        <v>168086.72637599675</v>
      </c>
      <c r="H32">
        <v>652.36626483828854</v>
      </c>
      <c r="I32">
        <v>145191.98206810022</v>
      </c>
      <c r="J32" t="str">
        <f t="shared" si="0"/>
        <v>CANAgriculture, Mining and Quarrying</v>
      </c>
      <c r="K32">
        <v>0</v>
      </c>
      <c r="L32" s="27">
        <v>-0.2529113218730763</v>
      </c>
      <c r="M32" s="27">
        <v>-0.61541556395961061</v>
      </c>
      <c r="N32" s="27" t="s">
        <v>249</v>
      </c>
      <c r="O32" s="27" t="s">
        <v>249</v>
      </c>
      <c r="P32" s="27">
        <v>-7.6798568024224315E-2</v>
      </c>
      <c r="Q32" s="27">
        <v>-0.181474123959462</v>
      </c>
      <c r="R32" s="27" t="s">
        <v>249</v>
      </c>
      <c r="S32" s="27" t="s">
        <v>249</v>
      </c>
      <c r="T32" s="27">
        <v>-0.61550368274340772</v>
      </c>
      <c r="U32" s="27">
        <v>-1.482235549957184</v>
      </c>
      <c r="V32" s="27" t="s">
        <v>249</v>
      </c>
      <c r="W32" s="27" t="s">
        <v>249</v>
      </c>
      <c r="X32" s="27">
        <v>-2.3980688246087718</v>
      </c>
      <c r="Y32" s="27">
        <v>-5.8352819762304016</v>
      </c>
      <c r="Z32" s="27" t="s">
        <v>249</v>
      </c>
      <c r="AA32" s="27" t="s">
        <v>249</v>
      </c>
      <c r="AB32" s="27">
        <f t="shared" si="1"/>
        <v>-2.3841616859417778</v>
      </c>
      <c r="AC32" s="27">
        <f t="shared" si="2"/>
        <v>-5.633746363571837</v>
      </c>
      <c r="AD32" s="27" t="s">
        <v>249</v>
      </c>
      <c r="AE32" s="27" t="s">
        <v>249</v>
      </c>
      <c r="AF32" s="27">
        <v>-2.291642179606427</v>
      </c>
      <c r="AG32" s="27">
        <v>-5.518656673594684</v>
      </c>
      <c r="AH32" s="27" t="s">
        <v>249</v>
      </c>
      <c r="AI32" s="27" t="s">
        <v>249</v>
      </c>
      <c r="AJ32" s="27" t="s">
        <v>249</v>
      </c>
      <c r="AK32" s="27" t="s">
        <v>249</v>
      </c>
      <c r="AL32" s="27" t="s">
        <v>249</v>
      </c>
      <c r="AM32" s="27" t="s">
        <v>249</v>
      </c>
      <c r="AN32">
        <v>1593774.1947160061</v>
      </c>
      <c r="AO32">
        <v>-15.553466538283942</v>
      </c>
      <c r="AP32">
        <v>-36.752660722496501</v>
      </c>
      <c r="AQ32">
        <v>-15.553466538283942</v>
      </c>
      <c r="AR32">
        <v>-36.752660722496501</v>
      </c>
      <c r="AS32">
        <v>540578.52061078034</v>
      </c>
    </row>
    <row r="33" spans="1:45">
      <c r="A33">
        <v>6</v>
      </c>
      <c r="B33" t="s">
        <v>52</v>
      </c>
      <c r="C33" t="s">
        <v>53</v>
      </c>
      <c r="D33" t="s">
        <v>53</v>
      </c>
      <c r="E33" t="s">
        <v>53</v>
      </c>
      <c r="F33" t="s">
        <v>189</v>
      </c>
      <c r="G33">
        <v>944087.63454971439</v>
      </c>
      <c r="H33">
        <v>10729.342875162885</v>
      </c>
      <c r="I33">
        <v>77039.204943708712</v>
      </c>
      <c r="J33" t="str">
        <f t="shared" si="0"/>
        <v>CANBusiness, Trade, Personal, and Public Services</v>
      </c>
      <c r="K33">
        <v>0</v>
      </c>
      <c r="L33" s="27">
        <v>-1.2892011907093153</v>
      </c>
      <c r="M33" s="27">
        <v>-3.4686053815941675</v>
      </c>
      <c r="N33" s="27" t="s">
        <v>249</v>
      </c>
      <c r="O33" s="27" t="s">
        <v>249</v>
      </c>
      <c r="P33" s="27">
        <v>-1.154620024733787</v>
      </c>
      <c r="Q33" s="27">
        <v>-3.1103938925091721</v>
      </c>
      <c r="R33" s="27" t="s">
        <v>249</v>
      </c>
      <c r="S33" s="27" t="s">
        <v>249</v>
      </c>
      <c r="T33" s="27">
        <v>-0.2621673958642764</v>
      </c>
      <c r="U33" s="27">
        <v>-0.68086204094606551</v>
      </c>
      <c r="V33" s="27" t="s">
        <v>249</v>
      </c>
      <c r="W33" s="27" t="s">
        <v>249</v>
      </c>
      <c r="X33" s="27">
        <v>-2.1763822704124798</v>
      </c>
      <c r="Y33" s="27">
        <v>-5.8555726677582527</v>
      </c>
      <c r="Z33" s="27" t="s">
        <v>249</v>
      </c>
      <c r="AA33" s="27" t="s">
        <v>249</v>
      </c>
      <c r="AB33" s="27">
        <f t="shared" si="1"/>
        <v>-2.1794155135656474</v>
      </c>
      <c r="AC33" s="27">
        <f t="shared" si="2"/>
        <v>-5.8710576271161425</v>
      </c>
      <c r="AD33" s="27" t="s">
        <v>249</v>
      </c>
      <c r="AE33" s="27" t="s">
        <v>249</v>
      </c>
      <c r="AF33" s="27">
        <v>-1.8396096261928632</v>
      </c>
      <c r="AG33" s="27">
        <v>-4.7775596218002976</v>
      </c>
      <c r="AH33" s="27" t="s">
        <v>249</v>
      </c>
      <c r="AI33" s="27" t="s">
        <v>249</v>
      </c>
      <c r="AJ33" s="27" t="s">
        <v>249</v>
      </c>
      <c r="AK33" s="27" t="s">
        <v>249</v>
      </c>
      <c r="AL33" s="27" t="s">
        <v>249</v>
      </c>
      <c r="AM33" s="27" t="s">
        <v>249</v>
      </c>
      <c r="AN33">
        <v>1593774.1947160061</v>
      </c>
      <c r="AO33">
        <v>-233.83696312495039</v>
      </c>
      <c r="AP33">
        <v>-629.92590321169303</v>
      </c>
      <c r="AQ33">
        <v>-233.83696312495039</v>
      </c>
      <c r="AR33">
        <v>-629.92590321169303</v>
      </c>
      <c r="AS33">
        <v>540578.52061078034</v>
      </c>
    </row>
    <row r="34" spans="1:45">
      <c r="A34">
        <v>6</v>
      </c>
      <c r="B34" t="s">
        <v>52</v>
      </c>
      <c r="C34" t="s">
        <v>53</v>
      </c>
      <c r="D34" t="s">
        <v>53</v>
      </c>
      <c r="E34" t="s">
        <v>53</v>
      </c>
      <c r="F34" t="s">
        <v>190</v>
      </c>
      <c r="G34">
        <v>77810.507098412403</v>
      </c>
      <c r="H34">
        <v>3537.7401169336536</v>
      </c>
      <c r="I34">
        <v>19335.587514683197</v>
      </c>
      <c r="J34" t="str">
        <f t="shared" si="0"/>
        <v>CANHotel and restaurants and Other Personal Services</v>
      </c>
      <c r="K34">
        <v>0</v>
      </c>
      <c r="L34" s="27">
        <v>-0.24471817365342982</v>
      </c>
      <c r="M34" s="27">
        <v>-0.54233251537766503</v>
      </c>
      <c r="N34" s="27" t="s">
        <v>249</v>
      </c>
      <c r="O34" s="27" t="s">
        <v>249</v>
      </c>
      <c r="P34" s="27">
        <v>-0.84387671194425118</v>
      </c>
      <c r="Q34" s="27">
        <v>-1.879141609730226</v>
      </c>
      <c r="R34" s="27" t="s">
        <v>249</v>
      </c>
      <c r="S34" s="27" t="s">
        <v>249</v>
      </c>
      <c r="T34" s="27">
        <v>-0.89775157243499148</v>
      </c>
      <c r="U34" s="27">
        <v>-1.7959492772410166</v>
      </c>
      <c r="V34" s="27" t="s">
        <v>249</v>
      </c>
      <c r="W34" s="27" t="s">
        <v>249</v>
      </c>
      <c r="X34" s="27">
        <v>-5.0125044122071358</v>
      </c>
      <c r="Y34" s="27">
        <v>-11.108468511471504</v>
      </c>
      <c r="Z34" s="27" t="s">
        <v>249</v>
      </c>
      <c r="AA34" s="27" t="s">
        <v>249</v>
      </c>
      <c r="AB34" s="27">
        <f t="shared" si="1"/>
        <v>-4.8308900430796182</v>
      </c>
      <c r="AC34" s="27">
        <f t="shared" si="2"/>
        <v>-10.757408473883883</v>
      </c>
      <c r="AD34" s="27" t="s">
        <v>249</v>
      </c>
      <c r="AE34" s="27" t="s">
        <v>249</v>
      </c>
      <c r="AF34" s="27">
        <v>-25.099067537222489</v>
      </c>
      <c r="AG34" s="27">
        <v>-50.210607908639787</v>
      </c>
      <c r="AH34" s="27" t="s">
        <v>249</v>
      </c>
      <c r="AI34" s="27" t="s">
        <v>249</v>
      </c>
      <c r="AJ34" s="27" t="s">
        <v>249</v>
      </c>
      <c r="AK34" s="27" t="s">
        <v>249</v>
      </c>
      <c r="AL34" s="27" t="s">
        <v>249</v>
      </c>
      <c r="AM34" s="27" t="s">
        <v>249</v>
      </c>
      <c r="AN34">
        <v>1593774.1947160061</v>
      </c>
      <c r="AO34">
        <v>-170.90433505898113</v>
      </c>
      <c r="AP34">
        <v>-380.56915512301043</v>
      </c>
      <c r="AQ34">
        <v>-170.90433505898113</v>
      </c>
      <c r="AR34">
        <v>-380.56915512301043</v>
      </c>
      <c r="AS34">
        <v>540578.52061078034</v>
      </c>
    </row>
    <row r="35" spans="1:45">
      <c r="A35">
        <v>6</v>
      </c>
      <c r="B35" t="s">
        <v>52</v>
      </c>
      <c r="C35" t="s">
        <v>53</v>
      </c>
      <c r="D35" t="s">
        <v>53</v>
      </c>
      <c r="E35" t="s">
        <v>53</v>
      </c>
      <c r="F35" t="s">
        <v>191</v>
      </c>
      <c r="G35">
        <v>343567.62632769911</v>
      </c>
      <c r="H35">
        <v>4378.6694299868232</v>
      </c>
      <c r="I35">
        <v>271089.65503889724</v>
      </c>
      <c r="J35" t="str">
        <f t="shared" si="0"/>
        <v>CANLight/Heavy Manufacturing, Utilities, and Construction</v>
      </c>
      <c r="K35">
        <v>0</v>
      </c>
      <c r="L35" s="27">
        <v>-0.46099426206779537</v>
      </c>
      <c r="M35" s="27">
        <v>-1.2468193953865514</v>
      </c>
      <c r="N35" s="27" t="s">
        <v>249</v>
      </c>
      <c r="O35" s="27" t="s">
        <v>249</v>
      </c>
      <c r="P35" s="27">
        <v>-0.45716096845734283</v>
      </c>
      <c r="Q35" s="27">
        <v>-1.2359227118318969</v>
      </c>
      <c r="R35" s="27" t="s">
        <v>249</v>
      </c>
      <c r="S35" s="27" t="s">
        <v>249</v>
      </c>
      <c r="T35" s="27">
        <v>-1.0621085872159204</v>
      </c>
      <c r="U35" s="27">
        <v>-2.7356332698826233</v>
      </c>
      <c r="V35" s="27" t="s">
        <v>249</v>
      </c>
      <c r="W35" s="27" t="s">
        <v>249</v>
      </c>
      <c r="X35" s="27">
        <v>-2.1385040454743374</v>
      </c>
      <c r="Y35" s="27">
        <v>-5.7838644434535027</v>
      </c>
      <c r="Z35" s="27" t="s">
        <v>249</v>
      </c>
      <c r="AA35" s="27" t="s">
        <v>249</v>
      </c>
      <c r="AB35" s="27">
        <f t="shared" si="1"/>
        <v>-2.1144677313275642</v>
      </c>
      <c r="AC35" s="27">
        <f t="shared" si="2"/>
        <v>-5.7164081645068254</v>
      </c>
      <c r="AD35" s="27" t="s">
        <v>249</v>
      </c>
      <c r="AE35" s="27" t="s">
        <v>249</v>
      </c>
      <c r="AF35" s="27">
        <v>-2.1179454034231071</v>
      </c>
      <c r="AG35" s="27">
        <v>-5.4551125743053204</v>
      </c>
      <c r="AH35" s="27" t="s">
        <v>249</v>
      </c>
      <c r="AI35" s="27" t="s">
        <v>249</v>
      </c>
      <c r="AJ35" s="27" t="s">
        <v>249</v>
      </c>
      <c r="AK35" s="27" t="s">
        <v>249</v>
      </c>
      <c r="AL35" s="27" t="s">
        <v>249</v>
      </c>
      <c r="AM35" s="27" t="s">
        <v>249</v>
      </c>
      <c r="AN35">
        <v>1593774.1947160061</v>
      </c>
      <c r="AO35">
        <v>-92.585552158575965</v>
      </c>
      <c r="AP35">
        <v>-250.30261679253121</v>
      </c>
      <c r="AQ35">
        <v>-92.585552158575965</v>
      </c>
      <c r="AR35">
        <v>-250.30261679253115</v>
      </c>
      <c r="AS35">
        <v>540578.52061078034</v>
      </c>
    </row>
    <row r="36" spans="1:45">
      <c r="A36">
        <v>6</v>
      </c>
      <c r="B36" t="s">
        <v>52</v>
      </c>
      <c r="C36" t="s">
        <v>53</v>
      </c>
      <c r="D36" t="s">
        <v>53</v>
      </c>
      <c r="E36" t="s">
        <v>53</v>
      </c>
      <c r="F36" t="s">
        <v>192</v>
      </c>
      <c r="G36">
        <v>60221.700364183176</v>
      </c>
      <c r="H36">
        <v>954.16848251875797</v>
      </c>
      <c r="I36">
        <v>27922.091045391011</v>
      </c>
      <c r="J36" t="str">
        <f t="shared" si="0"/>
        <v>CANTransport services</v>
      </c>
      <c r="K36">
        <v>0</v>
      </c>
      <c r="L36" s="27">
        <v>-0.10615773635183012</v>
      </c>
      <c r="M36" s="27">
        <v>-0.24930154343380923</v>
      </c>
      <c r="N36" s="27" t="s">
        <v>249</v>
      </c>
      <c r="O36" s="27" t="s">
        <v>249</v>
      </c>
      <c r="P36" s="27">
        <v>-0.13236138583854609</v>
      </c>
      <c r="Q36" s="27">
        <v>-0.31078857151762335</v>
      </c>
      <c r="R36" s="27" t="s">
        <v>249</v>
      </c>
      <c r="S36" s="27" t="s">
        <v>249</v>
      </c>
      <c r="T36" s="27">
        <v>-0.28982920328343625</v>
      </c>
      <c r="U36" s="27">
        <v>-0.61504142543613438</v>
      </c>
      <c r="V36" s="27" t="s">
        <v>249</v>
      </c>
      <c r="W36" s="27" t="s">
        <v>249</v>
      </c>
      <c r="X36" s="27">
        <v>-2.8094766461897955</v>
      </c>
      <c r="Y36" s="27">
        <v>-6.5977938886625775</v>
      </c>
      <c r="Z36" s="27" t="s">
        <v>249</v>
      </c>
      <c r="AA36" s="27" t="s">
        <v>249</v>
      </c>
      <c r="AB36" s="27">
        <f t="shared" si="1"/>
        <v>-2.8093788940410107</v>
      </c>
      <c r="AC36" s="27">
        <f t="shared" si="2"/>
        <v>-6.5965073408629777</v>
      </c>
      <c r="AD36" s="27" t="s">
        <v>249</v>
      </c>
      <c r="AE36" s="27" t="s">
        <v>249</v>
      </c>
      <c r="AF36" s="27">
        <v>-5.6111643532020814</v>
      </c>
      <c r="AG36" s="27">
        <v>-11.907352616826737</v>
      </c>
      <c r="AH36" s="27" t="s">
        <v>249</v>
      </c>
      <c r="AI36" s="27" t="s">
        <v>249</v>
      </c>
      <c r="AJ36" s="27" t="s">
        <v>249</v>
      </c>
      <c r="AK36" s="27" t="s">
        <v>249</v>
      </c>
      <c r="AL36" s="27" t="s">
        <v>249</v>
      </c>
      <c r="AM36" s="27" t="s">
        <v>249</v>
      </c>
      <c r="AN36">
        <v>1593774.1947160061</v>
      </c>
      <c r="AO36">
        <v>-26.80620796147338</v>
      </c>
      <c r="AP36">
        <v>-62.941793993550746</v>
      </c>
      <c r="AQ36">
        <v>-26.80620796147338</v>
      </c>
      <c r="AR36">
        <v>-62.941793993550746</v>
      </c>
      <c r="AS36">
        <v>540578.52061078034</v>
      </c>
    </row>
    <row r="37" spans="1:45">
      <c r="A37">
        <v>6</v>
      </c>
      <c r="B37" t="s">
        <v>52</v>
      </c>
      <c r="C37" t="s">
        <v>53</v>
      </c>
      <c r="D37" t="s">
        <v>53</v>
      </c>
      <c r="E37" t="s">
        <v>53</v>
      </c>
      <c r="F37" t="s">
        <v>35</v>
      </c>
      <c r="G37">
        <v>1593774.1947160061</v>
      </c>
      <c r="H37">
        <v>20252.287169440406</v>
      </c>
      <c r="I37">
        <v>540578.52061078034</v>
      </c>
      <c r="J37" t="str">
        <f t="shared" si="0"/>
        <v>CAN_All</v>
      </c>
      <c r="K37">
        <v>0</v>
      </c>
      <c r="L37" s="27">
        <v>-2.3539826846554481</v>
      </c>
      <c r="M37" s="27">
        <v>-6.1224743997518027</v>
      </c>
      <c r="N37" s="27" t="s">
        <v>249</v>
      </c>
      <c r="O37" s="27" t="s">
        <v>249</v>
      </c>
      <c r="P37" s="27">
        <v>-2.6648176589981514</v>
      </c>
      <c r="Q37" s="27">
        <v>-6.7177209095483805</v>
      </c>
      <c r="R37" s="27" t="s">
        <v>249</v>
      </c>
      <c r="S37" s="27" t="s">
        <v>249</v>
      </c>
      <c r="T37" s="27">
        <v>-3.1273604415420326</v>
      </c>
      <c r="U37" s="27">
        <v>-7.3097215634630244</v>
      </c>
      <c r="V37" s="27" t="s">
        <v>249</v>
      </c>
      <c r="W37" s="27" t="s">
        <v>249</v>
      </c>
      <c r="X37" s="27">
        <v>-2.3539826846554481</v>
      </c>
      <c r="Y37" s="27">
        <v>-6.1224743997518027</v>
      </c>
      <c r="Z37" s="27" t="s">
        <v>249</v>
      </c>
      <c r="AA37" s="27" t="s">
        <v>249</v>
      </c>
      <c r="AB37" s="27">
        <f t="shared" si="1"/>
        <v>-2.6648176589981518</v>
      </c>
      <c r="AC37" s="27">
        <f t="shared" si="2"/>
        <v>-6.7177209095483832</v>
      </c>
      <c r="AD37" s="27" t="s">
        <v>249</v>
      </c>
      <c r="AE37" s="27" t="s">
        <v>249</v>
      </c>
      <c r="AF37" s="27">
        <v>-3.1273604415420326</v>
      </c>
      <c r="AG37" s="27">
        <v>-7.3097215634630244</v>
      </c>
      <c r="AH37" s="27" t="s">
        <v>249</v>
      </c>
      <c r="AI37" s="27" t="s">
        <v>249</v>
      </c>
      <c r="AJ37" s="27" t="s">
        <v>249</v>
      </c>
      <c r="AK37" s="27" t="s">
        <v>249</v>
      </c>
      <c r="AL37" s="27" t="s">
        <v>249</v>
      </c>
      <c r="AM37" s="27" t="s">
        <v>249</v>
      </c>
      <c r="AN37">
        <v>1593774.1947160061</v>
      </c>
      <c r="AO37">
        <v>-539.68652484226482</v>
      </c>
      <c r="AP37">
        <v>-1360.4921298432823</v>
      </c>
      <c r="AQ37">
        <v>-539.68652484226482</v>
      </c>
      <c r="AR37">
        <v>-1360.4921298432819</v>
      </c>
      <c r="AS37">
        <v>540578.52061078034</v>
      </c>
    </row>
    <row r="38" spans="1:45">
      <c r="A38">
        <v>7</v>
      </c>
      <c r="B38" t="s">
        <v>148</v>
      </c>
      <c r="C38" t="s">
        <v>149</v>
      </c>
      <c r="D38" t="s">
        <v>150</v>
      </c>
      <c r="E38" t="s">
        <v>150</v>
      </c>
      <c r="F38" t="s">
        <v>188</v>
      </c>
      <c r="G38">
        <v>5899.5906744175281</v>
      </c>
      <c r="H38">
        <v>2714.4449919943495</v>
      </c>
      <c r="I38">
        <v>389.98217112605505</v>
      </c>
      <c r="J38" t="str">
        <f t="shared" si="0"/>
        <v>CHEAgriculture, Mining and Quarrying</v>
      </c>
      <c r="K38">
        <v>0</v>
      </c>
      <c r="L38" s="27">
        <v>-1.870800256905808E-2</v>
      </c>
      <c r="M38" s="27">
        <v>-4.5113101656989993E-2</v>
      </c>
      <c r="N38" s="27" t="s">
        <v>249</v>
      </c>
      <c r="O38" s="27" t="s">
        <v>249</v>
      </c>
      <c r="P38" s="27">
        <v>-1.234219100182635</v>
      </c>
      <c r="Q38" s="27">
        <v>-2.9727776859655362</v>
      </c>
      <c r="R38" s="27" t="s">
        <v>249</v>
      </c>
      <c r="S38" s="27" t="s">
        <v>249</v>
      </c>
      <c r="T38" s="27">
        <v>-2.1417601461425875E-3</v>
      </c>
      <c r="U38" s="27">
        <v>-5.1363169126889107E-3</v>
      </c>
      <c r="V38" s="27" t="s">
        <v>249</v>
      </c>
      <c r="W38" s="27" t="s">
        <v>249</v>
      </c>
      <c r="X38" s="27">
        <v>-2.3123843900068954</v>
      </c>
      <c r="Y38" s="27">
        <v>-5.5761608793530417</v>
      </c>
      <c r="Z38" s="27" t="s">
        <v>249</v>
      </c>
      <c r="AA38" s="27" t="s">
        <v>249</v>
      </c>
      <c r="AB38" s="27">
        <f t="shared" si="1"/>
        <v>-2.3469867975839764</v>
      </c>
      <c r="AC38" s="27">
        <f t="shared" si="2"/>
        <v>-5.6530238270343709</v>
      </c>
      <c r="AD38" s="27" t="s">
        <v>249</v>
      </c>
      <c r="AE38" s="27" t="s">
        <v>249</v>
      </c>
      <c r="AF38" s="27">
        <v>-2.2036698148445106</v>
      </c>
      <c r="AG38" s="27">
        <v>-5.2847871692605279</v>
      </c>
      <c r="AH38" s="27" t="s">
        <v>249</v>
      </c>
      <c r="AI38" s="27" t="s">
        <v>249</v>
      </c>
      <c r="AJ38" s="27" t="s">
        <v>249</v>
      </c>
      <c r="AK38" s="27" t="s">
        <v>249</v>
      </c>
      <c r="AL38" s="27" t="s">
        <v>249</v>
      </c>
      <c r="AM38" s="27" t="s">
        <v>249</v>
      </c>
      <c r="AN38">
        <v>729213.14462061273</v>
      </c>
      <c r="AO38">
        <v>-63.707665589786814</v>
      </c>
      <c r="AP38">
        <v>-153.4482221691818</v>
      </c>
      <c r="AQ38">
        <v>-63.707665589786814</v>
      </c>
      <c r="AR38">
        <v>-153.4482221691818</v>
      </c>
      <c r="AS38">
        <v>401254.98664536269</v>
      </c>
    </row>
    <row r="39" spans="1:45">
      <c r="A39">
        <v>7</v>
      </c>
      <c r="B39" t="s">
        <v>148</v>
      </c>
      <c r="C39" t="s">
        <v>149</v>
      </c>
      <c r="D39" t="s">
        <v>150</v>
      </c>
      <c r="E39" t="s">
        <v>150</v>
      </c>
      <c r="F39" t="s">
        <v>189</v>
      </c>
      <c r="G39">
        <v>473338.62178811448</v>
      </c>
      <c r="H39">
        <v>1387.3327324753379</v>
      </c>
      <c r="I39">
        <v>157618.11907459216</v>
      </c>
      <c r="J39" t="str">
        <f t="shared" si="0"/>
        <v>CHEBusiness, Trade, Personal, and Public Services</v>
      </c>
      <c r="K39">
        <v>0</v>
      </c>
      <c r="L39" s="27">
        <v>-1.3326305522173865</v>
      </c>
      <c r="M39" s="27">
        <v>-3.4015088327706757</v>
      </c>
      <c r="N39" s="27" t="s">
        <v>249</v>
      </c>
      <c r="O39" s="27" t="s">
        <v>249</v>
      </c>
      <c r="P39" s="27">
        <v>-0.55568765799185171</v>
      </c>
      <c r="Q39" s="27">
        <v>-1.4115062947263728</v>
      </c>
      <c r="R39" s="27" t="s">
        <v>249</v>
      </c>
      <c r="S39" s="27" t="s">
        <v>249</v>
      </c>
      <c r="T39" s="27">
        <v>-0.66279664747771194</v>
      </c>
      <c r="U39" s="27">
        <v>-1.6122867483188328</v>
      </c>
      <c r="V39" s="27" t="s">
        <v>249</v>
      </c>
      <c r="W39" s="27" t="s">
        <v>249</v>
      </c>
      <c r="X39" s="27">
        <v>-2.0530158978553588</v>
      </c>
      <c r="Y39" s="27">
        <v>-5.240275857966715</v>
      </c>
      <c r="Z39" s="27" t="s">
        <v>249</v>
      </c>
      <c r="AA39" s="27" t="s">
        <v>249</v>
      </c>
      <c r="AB39" s="27">
        <f t="shared" si="1"/>
        <v>-2.0675191778657185</v>
      </c>
      <c r="AC39" s="27">
        <f t="shared" si="2"/>
        <v>-5.2517206240843821</v>
      </c>
      <c r="AD39" s="27" t="s">
        <v>249</v>
      </c>
      <c r="AE39" s="27" t="s">
        <v>249</v>
      </c>
      <c r="AF39" s="27">
        <v>-1.6873089305576627</v>
      </c>
      <c r="AG39" s="27">
        <v>-4.1044652826938473</v>
      </c>
      <c r="AH39" s="27" t="s">
        <v>249</v>
      </c>
      <c r="AI39" s="27" t="s">
        <v>249</v>
      </c>
      <c r="AJ39" s="27" t="s">
        <v>249</v>
      </c>
      <c r="AK39" s="27" t="s">
        <v>249</v>
      </c>
      <c r="AL39" s="27" t="s">
        <v>249</v>
      </c>
      <c r="AM39" s="27" t="s">
        <v>249</v>
      </c>
      <c r="AN39">
        <v>729213.14462061273</v>
      </c>
      <c r="AO39">
        <v>-28.683370304736112</v>
      </c>
      <c r="AP39">
        <v>-72.858839236080726</v>
      </c>
      <c r="AQ39">
        <v>-28.683370304736112</v>
      </c>
      <c r="AR39">
        <v>-72.858839236080726</v>
      </c>
      <c r="AS39">
        <v>401254.98664536269</v>
      </c>
    </row>
    <row r="40" spans="1:45">
      <c r="A40">
        <v>7</v>
      </c>
      <c r="B40" t="s">
        <v>148</v>
      </c>
      <c r="C40" t="s">
        <v>149</v>
      </c>
      <c r="D40" t="s">
        <v>150</v>
      </c>
      <c r="E40" t="s">
        <v>150</v>
      </c>
      <c r="F40" t="s">
        <v>190</v>
      </c>
      <c r="G40">
        <v>30381.264895926906</v>
      </c>
      <c r="H40">
        <v>129.35020733438006</v>
      </c>
      <c r="I40">
        <v>8638.6337713810517</v>
      </c>
      <c r="J40" t="str">
        <f t="shared" si="0"/>
        <v>CHEHotel and restaurants and Other Personal Services</v>
      </c>
      <c r="K40">
        <v>0</v>
      </c>
      <c r="L40" s="27">
        <v>-0.25644347632683884</v>
      </c>
      <c r="M40" s="27">
        <v>-0.55218389886915131</v>
      </c>
      <c r="N40" s="27" t="s">
        <v>249</v>
      </c>
      <c r="O40" s="27" t="s">
        <v>249</v>
      </c>
      <c r="P40" s="27">
        <v>-0.16265167324963889</v>
      </c>
      <c r="Q40" s="27">
        <v>-0.3488750374740911</v>
      </c>
      <c r="R40" s="27" t="s">
        <v>249</v>
      </c>
      <c r="S40" s="27" t="s">
        <v>249</v>
      </c>
      <c r="T40" s="27">
        <v>-0.5912069813546903</v>
      </c>
      <c r="U40" s="27">
        <v>-1.172694523048762</v>
      </c>
      <c r="V40" s="27" t="s">
        <v>249</v>
      </c>
      <c r="W40" s="27" t="s">
        <v>249</v>
      </c>
      <c r="X40" s="27">
        <v>-6.1551734080303682</v>
      </c>
      <c r="Y40" s="27">
        <v>-13.25355473784856</v>
      </c>
      <c r="Z40" s="27" t="s">
        <v>249</v>
      </c>
      <c r="AA40" s="27" t="s">
        <v>249</v>
      </c>
      <c r="AB40" s="27">
        <f t="shared" si="1"/>
        <v>-6.490689513317176</v>
      </c>
      <c r="AC40" s="27">
        <f t="shared" si="2"/>
        <v>-13.922018150503396</v>
      </c>
      <c r="AD40" s="27" t="s">
        <v>249</v>
      </c>
      <c r="AE40" s="27" t="s">
        <v>249</v>
      </c>
      <c r="AF40" s="27">
        <v>-27.460910565976743</v>
      </c>
      <c r="AG40" s="27">
        <v>-54.470363906837385</v>
      </c>
      <c r="AH40" s="27" t="s">
        <v>249</v>
      </c>
      <c r="AI40" s="27" t="s">
        <v>249</v>
      </c>
      <c r="AJ40" s="27" t="s">
        <v>249</v>
      </c>
      <c r="AK40" s="27" t="s">
        <v>249</v>
      </c>
      <c r="AL40" s="27" t="s">
        <v>249</v>
      </c>
      <c r="AM40" s="27" t="s">
        <v>249</v>
      </c>
      <c r="AN40">
        <v>729213.14462061273</v>
      </c>
      <c r="AO40">
        <v>-8.3957203429066318</v>
      </c>
      <c r="AP40">
        <v>-18.008159342806167</v>
      </c>
      <c r="AQ40">
        <v>-8.3957203429066318</v>
      </c>
      <c r="AR40">
        <v>-18.008159342806167</v>
      </c>
      <c r="AS40">
        <v>401254.98664536269</v>
      </c>
    </row>
    <row r="41" spans="1:45">
      <c r="A41">
        <v>7</v>
      </c>
      <c r="B41" t="s">
        <v>148</v>
      </c>
      <c r="C41" t="s">
        <v>149</v>
      </c>
      <c r="D41" t="s">
        <v>150</v>
      </c>
      <c r="E41" t="s">
        <v>150</v>
      </c>
      <c r="F41" t="s">
        <v>191</v>
      </c>
      <c r="G41">
        <v>192534.99531155103</v>
      </c>
      <c r="H41">
        <v>787.47425283449002</v>
      </c>
      <c r="I41">
        <v>215708.69505995742</v>
      </c>
      <c r="J41" t="str">
        <f t="shared" si="0"/>
        <v>CHELight/Heavy Manufacturing, Utilities, and Construction</v>
      </c>
      <c r="K41">
        <v>0</v>
      </c>
      <c r="L41" s="27">
        <v>-0.53399461072710241</v>
      </c>
      <c r="M41" s="27">
        <v>-1.3596611734750652</v>
      </c>
      <c r="N41" s="27" t="s">
        <v>249</v>
      </c>
      <c r="O41" s="27" t="s">
        <v>249</v>
      </c>
      <c r="P41" s="27">
        <v>-0.31434088797256821</v>
      </c>
      <c r="Q41" s="27">
        <v>-0.79210953040420362</v>
      </c>
      <c r="R41" s="27" t="s">
        <v>249</v>
      </c>
      <c r="S41" s="27" t="s">
        <v>249</v>
      </c>
      <c r="T41" s="27">
        <v>-1.1027141434275207</v>
      </c>
      <c r="U41" s="27">
        <v>-2.6347360262355637</v>
      </c>
      <c r="V41" s="27" t="s">
        <v>249</v>
      </c>
      <c r="W41" s="27" t="s">
        <v>249</v>
      </c>
      <c r="X41" s="27">
        <v>-2.0224681163477234</v>
      </c>
      <c r="Y41" s="27">
        <v>-5.1496238298078438</v>
      </c>
      <c r="Z41" s="27" t="s">
        <v>249</v>
      </c>
      <c r="AA41" s="27" t="s">
        <v>249</v>
      </c>
      <c r="AB41" s="27">
        <f t="shared" si="1"/>
        <v>-2.0604588297732755</v>
      </c>
      <c r="AC41" s="27">
        <f t="shared" si="2"/>
        <v>-5.1921628350535629</v>
      </c>
      <c r="AD41" s="27" t="s">
        <v>249</v>
      </c>
      <c r="AE41" s="27" t="s">
        <v>249</v>
      </c>
      <c r="AF41" s="27">
        <v>-2.051236501021322</v>
      </c>
      <c r="AG41" s="27">
        <v>-4.9010586649154408</v>
      </c>
      <c r="AH41" s="27" t="s">
        <v>249</v>
      </c>
      <c r="AI41" s="27" t="s">
        <v>249</v>
      </c>
      <c r="AJ41" s="27" t="s">
        <v>249</v>
      </c>
      <c r="AK41" s="27" t="s">
        <v>249</v>
      </c>
      <c r="AL41" s="27" t="s">
        <v>249</v>
      </c>
      <c r="AM41" s="27" t="s">
        <v>249</v>
      </c>
      <c r="AN41">
        <v>729213.14462061273</v>
      </c>
      <c r="AO41">
        <v>-16.225582774719378</v>
      </c>
      <c r="AP41">
        <v>-40.886945491288117</v>
      </c>
      <c r="AQ41">
        <v>-16.225582774719378</v>
      </c>
      <c r="AR41">
        <v>-40.886945491288117</v>
      </c>
      <c r="AS41">
        <v>401254.98664536269</v>
      </c>
    </row>
    <row r="42" spans="1:45">
      <c r="A42">
        <v>7</v>
      </c>
      <c r="B42" t="s">
        <v>148</v>
      </c>
      <c r="C42" t="s">
        <v>149</v>
      </c>
      <c r="D42" t="s">
        <v>150</v>
      </c>
      <c r="E42" t="s">
        <v>150</v>
      </c>
      <c r="F42" t="s">
        <v>192</v>
      </c>
      <c r="G42">
        <v>27058.671950602937</v>
      </c>
      <c r="H42">
        <v>143.17707970434435</v>
      </c>
      <c r="I42">
        <v>18899.556568306147</v>
      </c>
      <c r="J42" t="str">
        <f t="shared" si="0"/>
        <v>CHETransport services</v>
      </c>
      <c r="K42">
        <v>0</v>
      </c>
      <c r="L42" s="27">
        <v>-0.20804395524915262</v>
      </c>
      <c r="M42" s="27">
        <v>-0.44626710709200157</v>
      </c>
      <c r="N42" s="27" t="s">
        <v>249</v>
      </c>
      <c r="O42" s="27" t="s">
        <v>249</v>
      </c>
      <c r="P42" s="27">
        <v>-0.15278763263522671</v>
      </c>
      <c r="Q42" s="27">
        <v>-0.32756131742717987</v>
      </c>
      <c r="R42" s="27" t="s">
        <v>249</v>
      </c>
      <c r="S42" s="27" t="s">
        <v>249</v>
      </c>
      <c r="T42" s="27">
        <v>-0.69550060836501282</v>
      </c>
      <c r="U42" s="27">
        <v>-1.4058383758674893</v>
      </c>
      <c r="V42" s="27" t="s">
        <v>249</v>
      </c>
      <c r="W42" s="27" t="s">
        <v>249</v>
      </c>
      <c r="X42" s="27">
        <v>-5.6066457032147197</v>
      </c>
      <c r="Y42" s="27">
        <v>-12.026600606910087</v>
      </c>
      <c r="Z42" s="27" t="s">
        <v>249</v>
      </c>
      <c r="AA42" s="27" t="s">
        <v>249</v>
      </c>
      <c r="AB42" s="27">
        <f t="shared" si="1"/>
        <v>-5.5082561790832818</v>
      </c>
      <c r="AC42" s="27">
        <f t="shared" si="2"/>
        <v>-11.809147243315076</v>
      </c>
      <c r="AD42" s="27" t="s">
        <v>249</v>
      </c>
      <c r="AE42" s="27" t="s">
        <v>249</v>
      </c>
      <c r="AF42" s="27">
        <v>-14.766118258527822</v>
      </c>
      <c r="AG42" s="27">
        <v>-29.847243066021026</v>
      </c>
      <c r="AH42" s="27" t="s">
        <v>249</v>
      </c>
      <c r="AI42" s="27" t="s">
        <v>249</v>
      </c>
      <c r="AJ42" s="27" t="s">
        <v>249</v>
      </c>
      <c r="AK42" s="27" t="s">
        <v>249</v>
      </c>
      <c r="AL42" s="27" t="s">
        <v>249</v>
      </c>
      <c r="AM42" s="27" t="s">
        <v>249</v>
      </c>
      <c r="AN42">
        <v>729213.14462061273</v>
      </c>
      <c r="AO42">
        <v>-7.8865603398455431</v>
      </c>
      <c r="AP42">
        <v>-16.907992160964611</v>
      </c>
      <c r="AQ42">
        <v>-7.8865603398455431</v>
      </c>
      <c r="AR42">
        <v>-16.907992160964611</v>
      </c>
      <c r="AS42">
        <v>401254.98664536269</v>
      </c>
    </row>
    <row r="43" spans="1:45">
      <c r="A43">
        <v>7</v>
      </c>
      <c r="B43" t="s">
        <v>148</v>
      </c>
      <c r="C43" t="s">
        <v>149</v>
      </c>
      <c r="D43" t="s">
        <v>150</v>
      </c>
      <c r="E43" t="s">
        <v>150</v>
      </c>
      <c r="F43" t="s">
        <v>35</v>
      </c>
      <c r="G43">
        <v>729213.14462061273</v>
      </c>
      <c r="H43">
        <v>5161.779264342902</v>
      </c>
      <c r="I43">
        <v>401254.98664536269</v>
      </c>
      <c r="J43" t="str">
        <f t="shared" si="0"/>
        <v>CHE_All</v>
      </c>
      <c r="K43">
        <v>0</v>
      </c>
      <c r="L43" s="27">
        <v>-2.3498205970895389</v>
      </c>
      <c r="M43" s="27">
        <v>-5.8047341138638826</v>
      </c>
      <c r="N43" s="27" t="s">
        <v>249</v>
      </c>
      <c r="O43" s="27" t="s">
        <v>249</v>
      </c>
      <c r="P43" s="27">
        <v>-2.4196869520319209</v>
      </c>
      <c r="Q43" s="27">
        <v>-5.852829865997383</v>
      </c>
      <c r="R43" s="27" t="s">
        <v>249</v>
      </c>
      <c r="S43" s="27" t="s">
        <v>249</v>
      </c>
      <c r="T43" s="27">
        <v>-3.0543601407710783</v>
      </c>
      <c r="U43" s="27">
        <v>-6.8306919903833387</v>
      </c>
      <c r="V43" s="27" t="s">
        <v>249</v>
      </c>
      <c r="W43" s="27" t="s">
        <v>249</v>
      </c>
      <c r="X43" s="27">
        <v>-2.3498205970895389</v>
      </c>
      <c r="Y43" s="27">
        <v>-5.8047341138638826</v>
      </c>
      <c r="Z43" s="27" t="s">
        <v>249</v>
      </c>
      <c r="AA43" s="27" t="s">
        <v>249</v>
      </c>
      <c r="AB43" s="27">
        <f t="shared" si="1"/>
        <v>-2.4196869520319209</v>
      </c>
      <c r="AC43" s="27">
        <f t="shared" si="2"/>
        <v>-5.8528298659973848</v>
      </c>
      <c r="AD43" s="27" t="s">
        <v>249</v>
      </c>
      <c r="AE43" s="27" t="s">
        <v>249</v>
      </c>
      <c r="AF43" s="27">
        <v>-3.0543601407710779</v>
      </c>
      <c r="AG43" s="27">
        <v>-6.8306919903833379</v>
      </c>
      <c r="AH43" s="27" t="s">
        <v>249</v>
      </c>
      <c r="AI43" s="27" t="s">
        <v>249</v>
      </c>
      <c r="AJ43" s="27" t="s">
        <v>249</v>
      </c>
      <c r="AK43" s="27" t="s">
        <v>249</v>
      </c>
      <c r="AL43" s="27" t="s">
        <v>249</v>
      </c>
      <c r="AM43" s="27" t="s">
        <v>249</v>
      </c>
      <c r="AN43">
        <v>729213.14462061273</v>
      </c>
      <c r="AO43">
        <v>-124.89889935199449</v>
      </c>
      <c r="AP43">
        <v>-302.11015840032144</v>
      </c>
      <c r="AQ43">
        <v>-124.89889935199449</v>
      </c>
      <c r="AR43">
        <v>-302.11015840032144</v>
      </c>
      <c r="AS43">
        <v>401254.98664536269</v>
      </c>
    </row>
    <row r="44" spans="1:45">
      <c r="A44">
        <v>8</v>
      </c>
      <c r="B44" t="s">
        <v>117</v>
      </c>
      <c r="C44" t="s">
        <v>118</v>
      </c>
      <c r="D44" t="s">
        <v>119</v>
      </c>
      <c r="E44" t="s">
        <v>119</v>
      </c>
      <c r="F44" t="s">
        <v>188</v>
      </c>
      <c r="G44">
        <v>1873244.3730636968</v>
      </c>
      <c r="H44">
        <v>257637.97635238152</v>
      </c>
      <c r="I44">
        <v>29476.225869393027</v>
      </c>
      <c r="J44" t="str">
        <f t="shared" si="0"/>
        <v>CHNAgriculture, Mining and Quarrying</v>
      </c>
      <c r="K44">
        <v>0</v>
      </c>
      <c r="L44" s="27">
        <v>-0.61729625992879122</v>
      </c>
      <c r="M44" s="27">
        <v>-0.6759495603656549</v>
      </c>
      <c r="N44" s="27" t="s">
        <v>249</v>
      </c>
      <c r="O44" s="27" t="s">
        <v>249</v>
      </c>
      <c r="P44" s="27">
        <v>-1.1536302879766414</v>
      </c>
      <c r="Q44" s="27">
        <v>-1.2362557387216293</v>
      </c>
      <c r="R44" s="27" t="s">
        <v>249</v>
      </c>
      <c r="S44" s="27" t="s">
        <v>249</v>
      </c>
      <c r="T44" s="27">
        <v>-4.3964791764386238E-2</v>
      </c>
      <c r="U44" s="27">
        <v>-5.2818799449041436E-2</v>
      </c>
      <c r="V44" s="27" t="s">
        <v>249</v>
      </c>
      <c r="W44" s="27" t="s">
        <v>249</v>
      </c>
      <c r="X44" s="27">
        <v>-4.5056918321621948</v>
      </c>
      <c r="Y44" s="27">
        <v>-4.9338066837542289</v>
      </c>
      <c r="Z44" s="27" t="s">
        <v>249</v>
      </c>
      <c r="AA44" s="27" t="s">
        <v>249</v>
      </c>
      <c r="AB44" s="27">
        <f t="shared" si="1"/>
        <v>-4.5016350626105721</v>
      </c>
      <c r="AC44" s="27">
        <f t="shared" si="2"/>
        <v>-4.8240517241824579</v>
      </c>
      <c r="AD44" s="27" t="s">
        <v>249</v>
      </c>
      <c r="AE44" s="27" t="s">
        <v>249</v>
      </c>
      <c r="AF44" s="27">
        <v>-4.0698058293509574</v>
      </c>
      <c r="AG44" s="27">
        <v>-4.8894183111122684</v>
      </c>
      <c r="AH44" s="27" t="s">
        <v>249</v>
      </c>
      <c r="AI44" s="27" t="s">
        <v>249</v>
      </c>
      <c r="AJ44" s="27" t="s">
        <v>249</v>
      </c>
      <c r="AK44" s="27" t="s">
        <v>249</v>
      </c>
      <c r="AL44" s="27" t="s">
        <v>249</v>
      </c>
      <c r="AM44" s="27" t="s">
        <v>249</v>
      </c>
      <c r="AN44">
        <v>13672951.57811344</v>
      </c>
      <c r="AO44">
        <v>-11597.921478079141</v>
      </c>
      <c r="AP44">
        <v>-12428.589240375852</v>
      </c>
      <c r="AQ44">
        <v>-11597.921478079141</v>
      </c>
      <c r="AR44">
        <v>-12428.589240375852</v>
      </c>
      <c r="AS44">
        <v>2728604.2093277257</v>
      </c>
    </row>
    <row r="45" spans="1:45">
      <c r="A45">
        <v>8</v>
      </c>
      <c r="B45" t="s">
        <v>117</v>
      </c>
      <c r="C45" t="s">
        <v>118</v>
      </c>
      <c r="D45" t="s">
        <v>119</v>
      </c>
      <c r="E45" t="s">
        <v>119</v>
      </c>
      <c r="F45" t="s">
        <v>189</v>
      </c>
      <c r="G45">
        <v>5603414.1881879009</v>
      </c>
      <c r="H45">
        <v>211513.33462248565</v>
      </c>
      <c r="I45">
        <v>348038.70456571091</v>
      </c>
      <c r="J45" t="str">
        <f t="shared" si="0"/>
        <v>CHNBusiness, Trade, Personal, and Public Services</v>
      </c>
      <c r="K45">
        <v>0</v>
      </c>
      <c r="L45" s="27">
        <v>-1.9102262081222179</v>
      </c>
      <c r="M45" s="27">
        <v>-2.025050599045616</v>
      </c>
      <c r="N45" s="27" t="s">
        <v>249</v>
      </c>
      <c r="O45" s="27" t="s">
        <v>249</v>
      </c>
      <c r="P45" s="27">
        <v>-0.94868085716211337</v>
      </c>
      <c r="Q45" s="27">
        <v>-1.0098714269601483</v>
      </c>
      <c r="R45" s="27" t="s">
        <v>249</v>
      </c>
      <c r="S45" s="27" t="s">
        <v>249</v>
      </c>
      <c r="T45" s="27">
        <v>-0.40925069006603709</v>
      </c>
      <c r="U45" s="27">
        <v>-0.47711255466109814</v>
      </c>
      <c r="V45" s="27" t="s">
        <v>249</v>
      </c>
      <c r="W45" s="27" t="s">
        <v>249</v>
      </c>
      <c r="X45" s="27">
        <v>-4.6611636351916408</v>
      </c>
      <c r="Y45" s="27">
        <v>-4.9413478736496073</v>
      </c>
      <c r="Z45" s="27" t="s">
        <v>249</v>
      </c>
      <c r="AA45" s="27" t="s">
        <v>249</v>
      </c>
      <c r="AB45" s="27">
        <f t="shared" si="1"/>
        <v>-4.5091626343721858</v>
      </c>
      <c r="AC45" s="27">
        <f t="shared" si="2"/>
        <v>-4.8000067352372788</v>
      </c>
      <c r="AD45" s="27" t="s">
        <v>249</v>
      </c>
      <c r="AE45" s="27" t="s">
        <v>249</v>
      </c>
      <c r="AF45" s="27">
        <v>-3.2085027927508323</v>
      </c>
      <c r="AG45" s="27">
        <v>-3.7405360607690197</v>
      </c>
      <c r="AH45" s="27" t="s">
        <v>249</v>
      </c>
      <c r="AI45" s="27" t="s">
        <v>249</v>
      </c>
      <c r="AJ45" s="27" t="s">
        <v>249</v>
      </c>
      <c r="AK45" s="27" t="s">
        <v>249</v>
      </c>
      <c r="AL45" s="27" t="s">
        <v>249</v>
      </c>
      <c r="AM45" s="27" t="s">
        <v>249</v>
      </c>
      <c r="AN45">
        <v>13672951.57811344</v>
      </c>
      <c r="AO45">
        <v>-9537.4802515117299</v>
      </c>
      <c r="AP45">
        <v>-10152.654307804274</v>
      </c>
      <c r="AQ45">
        <v>-9537.4802515117299</v>
      </c>
      <c r="AR45">
        <v>-10152.654307804274</v>
      </c>
      <c r="AS45">
        <v>2728604.2093277257</v>
      </c>
    </row>
    <row r="46" spans="1:45">
      <c r="A46">
        <v>8</v>
      </c>
      <c r="B46" t="s">
        <v>117</v>
      </c>
      <c r="C46" t="s">
        <v>118</v>
      </c>
      <c r="D46" t="s">
        <v>119</v>
      </c>
      <c r="E46" t="s">
        <v>119</v>
      </c>
      <c r="F46" t="s">
        <v>190</v>
      </c>
      <c r="G46">
        <v>688596.8767270731</v>
      </c>
      <c r="H46">
        <v>207276.46755230831</v>
      </c>
      <c r="I46">
        <v>26106.446968298405</v>
      </c>
      <c r="J46" t="str">
        <f t="shared" si="0"/>
        <v>CHNHotel and restaurants and Other Personal Services</v>
      </c>
      <c r="K46">
        <v>0</v>
      </c>
      <c r="L46" s="27">
        <v>-0.26062030844846995</v>
      </c>
      <c r="M46" s="27">
        <v>-0.30256163944147452</v>
      </c>
      <c r="N46" s="27" t="s">
        <v>249</v>
      </c>
      <c r="O46" s="27" t="s">
        <v>249</v>
      </c>
      <c r="P46" s="27">
        <v>-1.0917796000658884</v>
      </c>
      <c r="Q46" s="27">
        <v>-1.2886379887926547</v>
      </c>
      <c r="R46" s="27" t="s">
        <v>249</v>
      </c>
      <c r="S46" s="27" t="s">
        <v>249</v>
      </c>
      <c r="T46" s="27">
        <v>-0.29982725863942156</v>
      </c>
      <c r="U46" s="27">
        <v>-0.57747240003840938</v>
      </c>
      <c r="V46" s="27" t="s">
        <v>249</v>
      </c>
      <c r="W46" s="27" t="s">
        <v>249</v>
      </c>
      <c r="X46" s="27">
        <v>-5.1749419408146684</v>
      </c>
      <c r="Y46" s="27">
        <v>-6.0077394848794423</v>
      </c>
      <c r="Z46" s="27" t="s">
        <v>249</v>
      </c>
      <c r="AA46" s="27" t="s">
        <v>249</v>
      </c>
      <c r="AB46" s="27">
        <f t="shared" si="1"/>
        <v>-5.2953965838632211</v>
      </c>
      <c r="AC46" s="27">
        <f t="shared" si="2"/>
        <v>-6.2502076456431128</v>
      </c>
      <c r="AD46" s="27" t="s">
        <v>249</v>
      </c>
      <c r="AE46" s="27" t="s">
        <v>249</v>
      </c>
      <c r="AF46" s="27">
        <v>-31.337466986149668</v>
      </c>
      <c r="AG46" s="27">
        <v>-60.356494448623565</v>
      </c>
      <c r="AH46" s="27" t="s">
        <v>249</v>
      </c>
      <c r="AI46" s="27" t="s">
        <v>249</v>
      </c>
      <c r="AJ46" s="27" t="s">
        <v>249</v>
      </c>
      <c r="AK46" s="27" t="s">
        <v>249</v>
      </c>
      <c r="AL46" s="27" t="s">
        <v>249</v>
      </c>
      <c r="AM46" s="27" t="s">
        <v>249</v>
      </c>
      <c r="AN46">
        <v>13672951.57811344</v>
      </c>
      <c r="AO46">
        <v>-10976.110981917293</v>
      </c>
      <c r="AP46">
        <v>-12955.20962257334</v>
      </c>
      <c r="AQ46">
        <v>-10976.110981917293</v>
      </c>
      <c r="AR46">
        <v>-12955.20962257334</v>
      </c>
      <c r="AS46">
        <v>2728604.2093277257</v>
      </c>
    </row>
    <row r="47" spans="1:45">
      <c r="A47">
        <v>8</v>
      </c>
      <c r="B47" t="s">
        <v>117</v>
      </c>
      <c r="C47" t="s">
        <v>118</v>
      </c>
      <c r="D47" t="s">
        <v>119</v>
      </c>
      <c r="E47" t="s">
        <v>119</v>
      </c>
      <c r="F47" t="s">
        <v>191</v>
      </c>
      <c r="G47">
        <v>4906100.7644242933</v>
      </c>
      <c r="H47">
        <v>288905.4978721753</v>
      </c>
      <c r="I47">
        <v>2224336.3166977819</v>
      </c>
      <c r="J47" t="str">
        <f t="shared" si="0"/>
        <v>CHNLight/Heavy Manufacturing, Utilities, and Construction</v>
      </c>
      <c r="K47">
        <v>0</v>
      </c>
      <c r="L47" s="27">
        <v>-1.5936410818382325</v>
      </c>
      <c r="M47" s="27">
        <v>-1.7811989490499929</v>
      </c>
      <c r="N47" s="27" t="s">
        <v>249</v>
      </c>
      <c r="O47" s="27" t="s">
        <v>249</v>
      </c>
      <c r="P47" s="27">
        <v>-1.3403205079711455</v>
      </c>
      <c r="Q47" s="27">
        <v>-1.4556278928714332</v>
      </c>
      <c r="R47" s="27" t="s">
        <v>249</v>
      </c>
      <c r="S47" s="27" t="s">
        <v>249</v>
      </c>
      <c r="T47" s="27">
        <v>-2.9014062196673915</v>
      </c>
      <c r="U47" s="27">
        <v>-4.247541494709135</v>
      </c>
      <c r="V47" s="27" t="s">
        <v>249</v>
      </c>
      <c r="W47" s="27" t="s">
        <v>249</v>
      </c>
      <c r="X47" s="27">
        <v>-4.4413635983327371</v>
      </c>
      <c r="Y47" s="27">
        <v>-4.9640739460443903</v>
      </c>
      <c r="Z47" s="27" t="s">
        <v>249</v>
      </c>
      <c r="AA47" s="27" t="s">
        <v>249</v>
      </c>
      <c r="AB47" s="27">
        <f t="shared" si="1"/>
        <v>-4.6640840761142606</v>
      </c>
      <c r="AC47" s="27">
        <f t="shared" si="2"/>
        <v>-5.0653338776157604</v>
      </c>
      <c r="AD47" s="27" t="s">
        <v>249</v>
      </c>
      <c r="AE47" s="27" t="s">
        <v>249</v>
      </c>
      <c r="AF47" s="27">
        <v>-3.5591691618411558</v>
      </c>
      <c r="AG47" s="27">
        <v>-5.2104798697724215</v>
      </c>
      <c r="AH47" s="27" t="s">
        <v>249</v>
      </c>
      <c r="AI47" s="27" t="s">
        <v>249</v>
      </c>
      <c r="AJ47" s="27" t="s">
        <v>249</v>
      </c>
      <c r="AK47" s="27" t="s">
        <v>249</v>
      </c>
      <c r="AL47" s="27" t="s">
        <v>249</v>
      </c>
      <c r="AM47" s="27" t="s">
        <v>249</v>
      </c>
      <c r="AN47">
        <v>13672951.57811344</v>
      </c>
      <c r="AO47">
        <v>-13474.795321274751</v>
      </c>
      <c r="AP47">
        <v>-14634.028058013775</v>
      </c>
      <c r="AQ47">
        <v>-13474.795321274751</v>
      </c>
      <c r="AR47">
        <v>-14634.028058013777</v>
      </c>
      <c r="AS47">
        <v>2728604.2093277257</v>
      </c>
    </row>
    <row r="48" spans="1:45">
      <c r="A48">
        <v>8</v>
      </c>
      <c r="B48" t="s">
        <v>117</v>
      </c>
      <c r="C48" t="s">
        <v>118</v>
      </c>
      <c r="D48" t="s">
        <v>119</v>
      </c>
      <c r="E48" t="s">
        <v>119</v>
      </c>
      <c r="F48" t="s">
        <v>192</v>
      </c>
      <c r="G48">
        <v>601595.37571047596</v>
      </c>
      <c r="H48">
        <v>40008.00138738277</v>
      </c>
      <c r="I48">
        <v>100646.51522654135</v>
      </c>
      <c r="J48" t="str">
        <f t="shared" si="0"/>
        <v>CHNTransport services</v>
      </c>
      <c r="K48">
        <v>0</v>
      </c>
      <c r="L48" s="27">
        <v>-0.23345351031018508</v>
      </c>
      <c r="M48" s="27">
        <v>-0.2974960213337231</v>
      </c>
      <c r="N48" s="27" t="s">
        <v>249</v>
      </c>
      <c r="O48" s="27" t="s">
        <v>249</v>
      </c>
      <c r="P48" s="27">
        <v>-0.20754100200733749</v>
      </c>
      <c r="Q48" s="27">
        <v>-0.25993851407329155</v>
      </c>
      <c r="R48" s="27" t="s">
        <v>249</v>
      </c>
      <c r="S48" s="27" t="s">
        <v>249</v>
      </c>
      <c r="T48" s="27">
        <v>-0.63361630552153225</v>
      </c>
      <c r="U48" s="27">
        <v>-1.1507601981279563</v>
      </c>
      <c r="V48" s="27" t="s">
        <v>249</v>
      </c>
      <c r="W48" s="27" t="s">
        <v>249</v>
      </c>
      <c r="X48" s="27">
        <v>-5.3058894251673072</v>
      </c>
      <c r="Y48" s="27">
        <v>-6.7614361057439334</v>
      </c>
      <c r="Z48" s="27" t="s">
        <v>249</v>
      </c>
      <c r="AA48" s="27" t="s">
        <v>249</v>
      </c>
      <c r="AB48" s="27">
        <f t="shared" si="1"/>
        <v>-5.2151951838563226</v>
      </c>
      <c r="AC48" s="27">
        <f t="shared" si="2"/>
        <v>-6.5318663472862672</v>
      </c>
      <c r="AD48" s="27" t="s">
        <v>249</v>
      </c>
      <c r="AE48" s="27" t="s">
        <v>249</v>
      </c>
      <c r="AF48" s="27">
        <v>-17.177823936111924</v>
      </c>
      <c r="AG48" s="27">
        <v>-31.19799144035056</v>
      </c>
      <c r="AH48" s="27" t="s">
        <v>249</v>
      </c>
      <c r="AI48" s="27" t="s">
        <v>249</v>
      </c>
      <c r="AJ48" s="27" t="s">
        <v>249</v>
      </c>
      <c r="AK48" s="27" t="s">
        <v>249</v>
      </c>
      <c r="AL48" s="27" t="s">
        <v>249</v>
      </c>
      <c r="AM48" s="27" t="s">
        <v>249</v>
      </c>
      <c r="AN48">
        <v>13672951.57811344</v>
      </c>
      <c r="AO48">
        <v>-2086.4953615119571</v>
      </c>
      <c r="AP48">
        <v>-2613.269178844278</v>
      </c>
      <c r="AQ48">
        <v>-2086.4953615119571</v>
      </c>
      <c r="AR48">
        <v>-2613.269178844278</v>
      </c>
      <c r="AS48">
        <v>2728604.2093277257</v>
      </c>
    </row>
    <row r="49" spans="1:45">
      <c r="A49">
        <v>8</v>
      </c>
      <c r="B49" t="s">
        <v>117</v>
      </c>
      <c r="C49" t="s">
        <v>118</v>
      </c>
      <c r="D49" t="s">
        <v>119</v>
      </c>
      <c r="E49" t="s">
        <v>119</v>
      </c>
      <c r="F49" t="s">
        <v>35</v>
      </c>
      <c r="G49">
        <v>13672951.57811344</v>
      </c>
      <c r="H49">
        <v>1005341.2777867337</v>
      </c>
      <c r="I49">
        <v>2728604.2093277257</v>
      </c>
      <c r="J49" t="str">
        <f t="shared" si="0"/>
        <v>CHN_All</v>
      </c>
      <c r="K49">
        <v>0</v>
      </c>
      <c r="L49" s="27">
        <v>-4.6152373686478976</v>
      </c>
      <c r="M49" s="27">
        <v>-5.0822567692364631</v>
      </c>
      <c r="N49" s="27" t="s">
        <v>249</v>
      </c>
      <c r="O49" s="27" t="s">
        <v>249</v>
      </c>
      <c r="P49" s="27">
        <v>-4.7419522551831257</v>
      </c>
      <c r="Q49" s="27">
        <v>-5.2503315614191557</v>
      </c>
      <c r="R49" s="27" t="s">
        <v>249</v>
      </c>
      <c r="S49" s="27" t="s">
        <v>249</v>
      </c>
      <c r="T49" s="27">
        <v>-4.2880652656587674</v>
      </c>
      <c r="U49" s="27">
        <v>-6.5057054469856377</v>
      </c>
      <c r="V49" s="27" t="s">
        <v>249</v>
      </c>
      <c r="W49" s="27" t="s">
        <v>249</v>
      </c>
      <c r="X49" s="27">
        <v>-4.6152373686478976</v>
      </c>
      <c r="Y49" s="27">
        <v>-5.0822567692364631</v>
      </c>
      <c r="Z49" s="27" t="s">
        <v>249</v>
      </c>
      <c r="AA49" s="27" t="s">
        <v>249</v>
      </c>
      <c r="AB49" s="27">
        <f t="shared" si="1"/>
        <v>-4.7419522551831248</v>
      </c>
      <c r="AC49" s="27">
        <f t="shared" si="2"/>
        <v>-5.2503315614191557</v>
      </c>
      <c r="AD49" s="27" t="s">
        <v>249</v>
      </c>
      <c r="AE49" s="27" t="s">
        <v>249</v>
      </c>
      <c r="AF49" s="27">
        <v>-4.2880652656587674</v>
      </c>
      <c r="AG49" s="27">
        <v>-6.5057054469856368</v>
      </c>
      <c r="AH49" s="27" t="s">
        <v>249</v>
      </c>
      <c r="AI49" s="27" t="s">
        <v>249</v>
      </c>
      <c r="AJ49" s="27" t="s">
        <v>249</v>
      </c>
      <c r="AK49" s="27" t="s">
        <v>249</v>
      </c>
      <c r="AL49" s="27" t="s">
        <v>249</v>
      </c>
      <c r="AM49" s="27" t="s">
        <v>249</v>
      </c>
      <c r="AN49">
        <v>13672951.57811344</v>
      </c>
      <c r="AO49">
        <v>-47672.803394294868</v>
      </c>
      <c r="AP49">
        <v>-52783.7504076115</v>
      </c>
      <c r="AQ49">
        <v>-47672.803394294882</v>
      </c>
      <c r="AR49">
        <v>-52783.750407611507</v>
      </c>
      <c r="AS49">
        <v>2728604.2093277257</v>
      </c>
    </row>
    <row r="50" spans="1:45">
      <c r="A50">
        <v>9</v>
      </c>
      <c r="B50" t="s">
        <v>56</v>
      </c>
      <c r="C50" t="s">
        <v>57</v>
      </c>
      <c r="D50" t="s">
        <v>57</v>
      </c>
      <c r="E50" t="s">
        <v>57</v>
      </c>
      <c r="F50" t="s">
        <v>188</v>
      </c>
      <c r="G50">
        <v>435.49766978123768</v>
      </c>
      <c r="H50">
        <v>16.044430084106249</v>
      </c>
      <c r="I50">
        <v>185.7982122398021</v>
      </c>
      <c r="J50" t="str">
        <f t="shared" si="0"/>
        <v>CYPAgriculture, Mining and Quarrying</v>
      </c>
      <c r="K50">
        <v>0</v>
      </c>
      <c r="L50" s="27">
        <v>-5.2745428743368898E-2</v>
      </c>
      <c r="M50" s="27">
        <v>-0.13072451609368632</v>
      </c>
      <c r="N50" s="27" t="s">
        <v>249</v>
      </c>
      <c r="O50" s="27" t="s">
        <v>249</v>
      </c>
      <c r="P50" s="27">
        <v>-9.1917843606216243E-2</v>
      </c>
      <c r="Q50" s="27">
        <v>-0.22735448571140693</v>
      </c>
      <c r="R50" s="27" t="s">
        <v>249</v>
      </c>
      <c r="S50" s="27" t="s">
        <v>249</v>
      </c>
      <c r="T50" s="27">
        <v>-4.5403706538993505E-2</v>
      </c>
      <c r="U50" s="27">
        <v>-0.11218258621179414</v>
      </c>
      <c r="V50" s="27" t="s">
        <v>249</v>
      </c>
      <c r="W50" s="27" t="s">
        <v>249</v>
      </c>
      <c r="X50" s="27">
        <v>-2.1242307283525408</v>
      </c>
      <c r="Y50" s="27">
        <v>-5.2647033240797301</v>
      </c>
      <c r="Z50" s="27" t="s">
        <v>249</v>
      </c>
      <c r="AA50" s="27" t="s">
        <v>249</v>
      </c>
      <c r="AB50" s="27">
        <f t="shared" si="1"/>
        <v>-2.1013462226871993</v>
      </c>
      <c r="AC50" s="27">
        <f t="shared" si="2"/>
        <v>-5.1975815686819091</v>
      </c>
      <c r="AD50" s="27" t="s">
        <v>249</v>
      </c>
      <c r="AE50" s="27" t="s">
        <v>249</v>
      </c>
      <c r="AF50" s="27">
        <v>-2.2135875219801124</v>
      </c>
      <c r="AG50" s="27">
        <v>-5.4692885658711363</v>
      </c>
      <c r="AH50" s="27" t="s">
        <v>249</v>
      </c>
      <c r="AI50" s="27" t="s">
        <v>249</v>
      </c>
      <c r="AJ50" s="27" t="s">
        <v>249</v>
      </c>
      <c r="AK50" s="27" t="s">
        <v>249</v>
      </c>
      <c r="AL50" s="27" t="s">
        <v>249</v>
      </c>
      <c r="AM50" s="27" t="s">
        <v>249</v>
      </c>
      <c r="AN50">
        <v>17538.913879651329</v>
      </c>
      <c r="AO50">
        <v>-0.33714902552405535</v>
      </c>
      <c r="AP50">
        <v>-0.83392234085156169</v>
      </c>
      <c r="AQ50">
        <v>-0.33714902552405535</v>
      </c>
      <c r="AR50">
        <v>-0.83392234085156169</v>
      </c>
      <c r="AS50">
        <v>9058.304609272891</v>
      </c>
    </row>
    <row r="51" spans="1:45">
      <c r="A51">
        <v>9</v>
      </c>
      <c r="B51" t="s">
        <v>56</v>
      </c>
      <c r="C51" t="s">
        <v>57</v>
      </c>
      <c r="D51" t="s">
        <v>57</v>
      </c>
      <c r="E51" t="s">
        <v>57</v>
      </c>
      <c r="F51" t="s">
        <v>189</v>
      </c>
      <c r="G51">
        <v>11475.206701392543</v>
      </c>
      <c r="H51">
        <v>182.8462672317645</v>
      </c>
      <c r="I51">
        <v>3678.8331717281785</v>
      </c>
      <c r="J51" t="str">
        <f t="shared" si="0"/>
        <v>CYPBusiness, Trade, Personal, and Public Services</v>
      </c>
      <c r="K51">
        <v>0</v>
      </c>
      <c r="L51" s="27">
        <v>-2.1656477846116573</v>
      </c>
      <c r="M51" s="27">
        <v>-5.2289467136129542</v>
      </c>
      <c r="N51" s="27" t="s">
        <v>249</v>
      </c>
      <c r="O51" s="27" t="s">
        <v>249</v>
      </c>
      <c r="P51" s="27">
        <v>-1.7959520167789478</v>
      </c>
      <c r="Q51" s="27">
        <v>-4.3393451030895589</v>
      </c>
      <c r="R51" s="27" t="s">
        <v>249</v>
      </c>
      <c r="S51" s="27" t="s">
        <v>249</v>
      </c>
      <c r="T51" s="27">
        <v>-1.3087668524736247</v>
      </c>
      <c r="U51" s="27">
        <v>-2.9133501432993656</v>
      </c>
      <c r="V51" s="27" t="s">
        <v>249</v>
      </c>
      <c r="W51" s="27" t="s">
        <v>249</v>
      </c>
      <c r="X51" s="27">
        <v>-3.3100153205390379</v>
      </c>
      <c r="Y51" s="27">
        <v>-7.9920169176747144</v>
      </c>
      <c r="Z51" s="27" t="s">
        <v>249</v>
      </c>
      <c r="AA51" s="27" t="s">
        <v>249</v>
      </c>
      <c r="AB51" s="27">
        <f t="shared" si="1"/>
        <v>-3.6027216719981197</v>
      </c>
      <c r="AC51" s="27">
        <f t="shared" si="2"/>
        <v>-8.7048275784218188</v>
      </c>
      <c r="AD51" s="27" t="s">
        <v>249</v>
      </c>
      <c r="AE51" s="27" t="s">
        <v>249</v>
      </c>
      <c r="AF51" s="27">
        <v>-3.2225459157356333</v>
      </c>
      <c r="AG51" s="27">
        <v>-7.1734737074466031</v>
      </c>
      <c r="AH51" s="27" t="s">
        <v>249</v>
      </c>
      <c r="AI51" s="27" t="s">
        <v>249</v>
      </c>
      <c r="AJ51" s="27" t="s">
        <v>249</v>
      </c>
      <c r="AK51" s="27" t="s">
        <v>249</v>
      </c>
      <c r="AL51" s="27" t="s">
        <v>249</v>
      </c>
      <c r="AM51" s="27" t="s">
        <v>249</v>
      </c>
      <c r="AN51">
        <v>17538.913879651329</v>
      </c>
      <c r="AO51">
        <v>-6.5874420959983766</v>
      </c>
      <c r="AP51">
        <v>-15.916452296105494</v>
      </c>
      <c r="AQ51">
        <v>-6.5874420959983766</v>
      </c>
      <c r="AR51">
        <v>-15.916452296105494</v>
      </c>
      <c r="AS51">
        <v>9058.304609272891</v>
      </c>
    </row>
    <row r="52" spans="1:45">
      <c r="A52">
        <v>9</v>
      </c>
      <c r="B52" t="s">
        <v>56</v>
      </c>
      <c r="C52" t="s">
        <v>57</v>
      </c>
      <c r="D52" t="s">
        <v>57</v>
      </c>
      <c r="E52" t="s">
        <v>57</v>
      </c>
      <c r="F52" t="s">
        <v>190</v>
      </c>
      <c r="G52">
        <v>2239.267661924343</v>
      </c>
      <c r="H52">
        <v>76.012502204315865</v>
      </c>
      <c r="I52">
        <v>170.33897519990128</v>
      </c>
      <c r="J52" t="str">
        <f t="shared" si="0"/>
        <v>CYPHotel and restaurants and Other Personal Services</v>
      </c>
      <c r="K52">
        <v>0</v>
      </c>
      <c r="L52" s="27">
        <v>-1.0600348079774378</v>
      </c>
      <c r="M52" s="27">
        <v>-2.2632247404727623</v>
      </c>
      <c r="N52" s="27" t="s">
        <v>249</v>
      </c>
      <c r="O52" s="27" t="s">
        <v>249</v>
      </c>
      <c r="P52" s="27">
        <v>-1.3675537260348662</v>
      </c>
      <c r="Q52" s="27">
        <v>-2.964402697312666</v>
      </c>
      <c r="R52" s="27" t="s">
        <v>249</v>
      </c>
      <c r="S52" s="27" t="s">
        <v>249</v>
      </c>
      <c r="T52" s="27">
        <v>-2.2380411792169688</v>
      </c>
      <c r="U52" s="27">
        <v>-4.3423542732429619</v>
      </c>
      <c r="V52" s="27" t="s">
        <v>249</v>
      </c>
      <c r="W52" s="27" t="s">
        <v>249</v>
      </c>
      <c r="X52" s="27">
        <v>-8.3026515868013142</v>
      </c>
      <c r="Y52" s="27">
        <v>-17.726556091707248</v>
      </c>
      <c r="Z52" s="27" t="s">
        <v>249</v>
      </c>
      <c r="AA52" s="27" t="s">
        <v>249</v>
      </c>
      <c r="AB52" s="27">
        <f t="shared" si="1"/>
        <v>-6.5990504660473848</v>
      </c>
      <c r="AC52" s="27">
        <f t="shared" si="2"/>
        <v>-14.304551718032119</v>
      </c>
      <c r="AD52" s="27" t="s">
        <v>249</v>
      </c>
      <c r="AE52" s="27" t="s">
        <v>249</v>
      </c>
      <c r="AF52" s="27">
        <v>-119.01479802641992</v>
      </c>
      <c r="AG52" s="27">
        <v>-230.91818934716329</v>
      </c>
      <c r="AH52" s="27" t="s">
        <v>249</v>
      </c>
      <c r="AI52" s="27" t="s">
        <v>249</v>
      </c>
      <c r="AJ52" s="27" t="s">
        <v>249</v>
      </c>
      <c r="AK52" s="27" t="s">
        <v>249</v>
      </c>
      <c r="AL52" s="27" t="s">
        <v>249</v>
      </c>
      <c r="AM52" s="27" t="s">
        <v>249</v>
      </c>
      <c r="AN52">
        <v>17538.913879651329</v>
      </c>
      <c r="AO52">
        <v>-5.0161033809681843</v>
      </c>
      <c r="AP52">
        <v>-10.873247689986668</v>
      </c>
      <c r="AQ52">
        <v>-5.0161033809681843</v>
      </c>
      <c r="AR52">
        <v>-10.873247689986668</v>
      </c>
      <c r="AS52">
        <v>9058.304609272891</v>
      </c>
    </row>
    <row r="53" spans="1:45">
      <c r="A53">
        <v>9</v>
      </c>
      <c r="B53" t="s">
        <v>56</v>
      </c>
      <c r="C53" t="s">
        <v>57</v>
      </c>
      <c r="D53" t="s">
        <v>57</v>
      </c>
      <c r="E53" t="s">
        <v>57</v>
      </c>
      <c r="F53" t="s">
        <v>191</v>
      </c>
      <c r="G53">
        <v>2262.8364719057809</v>
      </c>
      <c r="H53">
        <v>70.353771691891453</v>
      </c>
      <c r="I53">
        <v>1183.1647758637741</v>
      </c>
      <c r="J53" t="str">
        <f t="shared" si="0"/>
        <v>CYPLight/Heavy Manufacturing, Utilities, and Construction</v>
      </c>
      <c r="K53">
        <v>0</v>
      </c>
      <c r="L53" s="27">
        <v>-0.34551979768855601</v>
      </c>
      <c r="M53" s="27">
        <v>-0.87279762729801735</v>
      </c>
      <c r="N53" s="27" t="s">
        <v>249</v>
      </c>
      <c r="O53" s="27" t="s">
        <v>249</v>
      </c>
      <c r="P53" s="27">
        <v>-0.46705664748249698</v>
      </c>
      <c r="Q53" s="27">
        <v>-1.2291212572888299</v>
      </c>
      <c r="R53" s="27" t="s">
        <v>249</v>
      </c>
      <c r="S53" s="27" t="s">
        <v>249</v>
      </c>
      <c r="T53" s="27">
        <v>-0.25458277034334936</v>
      </c>
      <c r="U53" s="27">
        <v>-0.60266368728591013</v>
      </c>
      <c r="V53" s="27" t="s">
        <v>249</v>
      </c>
      <c r="W53" s="27" t="s">
        <v>249</v>
      </c>
      <c r="X53" s="27">
        <v>-2.6780733166592077</v>
      </c>
      <c r="Y53" s="27">
        <v>-6.7649265024668246</v>
      </c>
      <c r="Z53" s="27" t="s">
        <v>249</v>
      </c>
      <c r="AA53" s="27" t="s">
        <v>249</v>
      </c>
      <c r="AB53" s="27">
        <f t="shared" si="1"/>
        <v>-2.4350296518408143</v>
      </c>
      <c r="AC53" s="27">
        <f t="shared" si="2"/>
        <v>-6.4081021506461369</v>
      </c>
      <c r="AD53" s="27" t="s">
        <v>249</v>
      </c>
      <c r="AE53" s="27" t="s">
        <v>249</v>
      </c>
      <c r="AF53" s="27">
        <v>-1.9490846322390338</v>
      </c>
      <c r="AG53" s="27">
        <v>-4.6139906864603111</v>
      </c>
      <c r="AH53" s="27" t="s">
        <v>249</v>
      </c>
      <c r="AI53" s="27" t="s">
        <v>249</v>
      </c>
      <c r="AJ53" s="27" t="s">
        <v>249</v>
      </c>
      <c r="AK53" s="27" t="s">
        <v>249</v>
      </c>
      <c r="AL53" s="27" t="s">
        <v>249</v>
      </c>
      <c r="AM53" s="27" t="s">
        <v>249</v>
      </c>
      <c r="AN53">
        <v>17538.913879651329</v>
      </c>
      <c r="AO53">
        <v>-1.713135201885946</v>
      </c>
      <c r="AP53">
        <v>-4.5083415568487695</v>
      </c>
      <c r="AQ53">
        <v>-1.713135201885946</v>
      </c>
      <c r="AR53">
        <v>-4.5083415568487695</v>
      </c>
      <c r="AS53">
        <v>9058.304609272891</v>
      </c>
    </row>
    <row r="54" spans="1:45">
      <c r="A54">
        <v>9</v>
      </c>
      <c r="B54" t="s">
        <v>56</v>
      </c>
      <c r="C54" t="s">
        <v>57</v>
      </c>
      <c r="D54" t="s">
        <v>57</v>
      </c>
      <c r="E54" t="s">
        <v>57</v>
      </c>
      <c r="F54" t="s">
        <v>192</v>
      </c>
      <c r="G54">
        <v>1126.1053746474299</v>
      </c>
      <c r="H54">
        <v>21.536909384631699</v>
      </c>
      <c r="I54">
        <v>3840.1694742412355</v>
      </c>
      <c r="J54" t="str">
        <f t="shared" si="0"/>
        <v>CYPTransport services</v>
      </c>
      <c r="K54">
        <v>0</v>
      </c>
      <c r="L54" s="27">
        <v>-1.1959277512810238</v>
      </c>
      <c r="M54" s="27">
        <v>-2.4403809510724974</v>
      </c>
      <c r="N54" s="27" t="s">
        <v>249</v>
      </c>
      <c r="O54" s="27" t="s">
        <v>249</v>
      </c>
      <c r="P54" s="27">
        <v>-1.7840575083288359</v>
      </c>
      <c r="Q54" s="27">
        <v>-3.6122224274719792</v>
      </c>
      <c r="R54" s="27" t="s">
        <v>249</v>
      </c>
      <c r="S54" s="27" t="s">
        <v>249</v>
      </c>
      <c r="T54" s="27">
        <v>-9.2282065491582177</v>
      </c>
      <c r="U54" s="27">
        <v>-18.160232209109502</v>
      </c>
      <c r="V54" s="27" t="s">
        <v>249</v>
      </c>
      <c r="W54" s="27" t="s">
        <v>249</v>
      </c>
      <c r="X54" s="27">
        <v>-18.626386400624416</v>
      </c>
      <c r="Y54" s="27">
        <v>-38.008549020381693</v>
      </c>
      <c r="Z54" s="27" t="s">
        <v>249</v>
      </c>
      <c r="AA54" s="27" t="s">
        <v>249</v>
      </c>
      <c r="AB54" s="27">
        <f t="shared" si="1"/>
        <v>-30.384182103425854</v>
      </c>
      <c r="AC54" s="27">
        <f t="shared" si="2"/>
        <v>-61.519555015464093</v>
      </c>
      <c r="AD54" s="27" t="s">
        <v>249</v>
      </c>
      <c r="AE54" s="27" t="s">
        <v>249</v>
      </c>
      <c r="AF54" s="27">
        <v>-21.767764803161135</v>
      </c>
      <c r="AG54" s="27">
        <v>-42.836889420810188</v>
      </c>
      <c r="AH54" s="27" t="s">
        <v>249</v>
      </c>
      <c r="AI54" s="27" t="s">
        <v>249</v>
      </c>
      <c r="AJ54" s="27" t="s">
        <v>249</v>
      </c>
      <c r="AK54" s="27" t="s">
        <v>249</v>
      </c>
      <c r="AL54" s="27" t="s">
        <v>249</v>
      </c>
      <c r="AM54" s="27" t="s">
        <v>249</v>
      </c>
      <c r="AN54">
        <v>17538.913879651329</v>
      </c>
      <c r="AO54">
        <v>-6.5438137668763074</v>
      </c>
      <c r="AP54">
        <v>-13.249410817509146</v>
      </c>
      <c r="AQ54">
        <v>-6.5438137668763074</v>
      </c>
      <c r="AR54">
        <v>-13.249410817509148</v>
      </c>
      <c r="AS54">
        <v>9058.304609272891</v>
      </c>
    </row>
    <row r="55" spans="1:45">
      <c r="A55">
        <v>9</v>
      </c>
      <c r="B55" t="s">
        <v>56</v>
      </c>
      <c r="C55" t="s">
        <v>57</v>
      </c>
      <c r="D55" t="s">
        <v>57</v>
      </c>
      <c r="E55" t="s">
        <v>57</v>
      </c>
      <c r="F55" t="s">
        <v>35</v>
      </c>
      <c r="G55">
        <v>17538.913879651329</v>
      </c>
      <c r="H55">
        <v>366.7938805967097</v>
      </c>
      <c r="I55">
        <v>9058.304609272891</v>
      </c>
      <c r="J55" t="str">
        <f t="shared" si="0"/>
        <v>CYP_All</v>
      </c>
      <c r="K55">
        <v>0</v>
      </c>
      <c r="L55" s="27">
        <v>-4.8198755703020444</v>
      </c>
      <c r="M55" s="27">
        <v>-10.936074548549918</v>
      </c>
      <c r="N55" s="27" t="s">
        <v>249</v>
      </c>
      <c r="O55" s="27" t="s">
        <v>249</v>
      </c>
      <c r="P55" s="27">
        <v>-5.5065377422313659</v>
      </c>
      <c r="Q55" s="27">
        <v>-12.372445970874445</v>
      </c>
      <c r="R55" s="27" t="s">
        <v>249</v>
      </c>
      <c r="S55" s="27" t="s">
        <v>249</v>
      </c>
      <c r="T55" s="27">
        <v>-13.075001057731155</v>
      </c>
      <c r="U55" s="27">
        <v>-26.13078289914953</v>
      </c>
      <c r="V55" s="27" t="s">
        <v>249</v>
      </c>
      <c r="W55" s="27" t="s">
        <v>249</v>
      </c>
      <c r="X55" s="27">
        <v>-4.8198755703020444</v>
      </c>
      <c r="Y55" s="27">
        <v>-10.936074548549918</v>
      </c>
      <c r="Z55" s="27" t="s">
        <v>249</v>
      </c>
      <c r="AA55" s="27" t="s">
        <v>249</v>
      </c>
      <c r="AB55" s="27">
        <f t="shared" si="1"/>
        <v>-5.5065377422313659</v>
      </c>
      <c r="AC55" s="27">
        <f t="shared" si="2"/>
        <v>-12.372445970874447</v>
      </c>
      <c r="AD55" s="27" t="s">
        <v>249</v>
      </c>
      <c r="AE55" s="27" t="s">
        <v>249</v>
      </c>
      <c r="AF55" s="27">
        <v>-13.075001057731155</v>
      </c>
      <c r="AG55" s="27">
        <v>-26.13078289914953</v>
      </c>
      <c r="AH55" s="27" t="s">
        <v>249</v>
      </c>
      <c r="AI55" s="27" t="s">
        <v>249</v>
      </c>
      <c r="AJ55" s="27" t="s">
        <v>249</v>
      </c>
      <c r="AK55" s="27" t="s">
        <v>249</v>
      </c>
      <c r="AL55" s="27" t="s">
        <v>249</v>
      </c>
      <c r="AM55" s="27" t="s">
        <v>249</v>
      </c>
      <c r="AN55">
        <v>17538.913879651329</v>
      </c>
      <c r="AO55">
        <v>-20.197643471252871</v>
      </c>
      <c r="AP55">
        <v>-45.381374701301638</v>
      </c>
      <c r="AQ55">
        <v>-20.197643471252871</v>
      </c>
      <c r="AR55">
        <v>-45.381374701301645</v>
      </c>
      <c r="AS55">
        <v>9058.304609272891</v>
      </c>
    </row>
    <row r="56" spans="1:45">
      <c r="A56">
        <v>10</v>
      </c>
      <c r="B56" t="s">
        <v>58</v>
      </c>
      <c r="C56" t="s">
        <v>59</v>
      </c>
      <c r="D56" t="s">
        <v>59</v>
      </c>
      <c r="E56" t="s">
        <v>59</v>
      </c>
      <c r="F56" t="s">
        <v>188</v>
      </c>
      <c r="G56">
        <v>7092.5229181971717</v>
      </c>
      <c r="H56">
        <v>230.539423374699</v>
      </c>
      <c r="I56">
        <v>4513.0865811402882</v>
      </c>
      <c r="J56" t="str">
        <f t="shared" si="0"/>
        <v>CZEAgriculture, Mining and Quarrying</v>
      </c>
      <c r="K56">
        <v>0</v>
      </c>
      <c r="L56" s="27">
        <v>-7.9497984844347641E-2</v>
      </c>
      <c r="M56" s="27">
        <v>-0.1920712435368635</v>
      </c>
      <c r="N56" s="27" t="s">
        <v>249</v>
      </c>
      <c r="O56" s="27" t="s">
        <v>249</v>
      </c>
      <c r="P56" s="27">
        <v>-8.2076114318293925E-2</v>
      </c>
      <c r="Q56" s="27">
        <v>-0.19989463189547968</v>
      </c>
      <c r="R56" s="27" t="s">
        <v>249</v>
      </c>
      <c r="S56" s="27" t="s">
        <v>249</v>
      </c>
      <c r="T56" s="27">
        <v>-5.6528823113974606E-2</v>
      </c>
      <c r="U56" s="27">
        <v>-0.13550148440136178</v>
      </c>
      <c r="V56" s="27" t="s">
        <v>249</v>
      </c>
      <c r="W56" s="27" t="s">
        <v>249</v>
      </c>
      <c r="X56" s="27">
        <v>-2.4511181032516105</v>
      </c>
      <c r="Y56" s="27">
        <v>-5.9220281252289935</v>
      </c>
      <c r="Z56" s="27" t="s">
        <v>249</v>
      </c>
      <c r="AA56" s="27" t="s">
        <v>249</v>
      </c>
      <c r="AB56" s="27">
        <f t="shared" si="1"/>
        <v>-2.3443161869364091</v>
      </c>
      <c r="AC56" s="27">
        <f t="shared" si="2"/>
        <v>-5.7095322448740529</v>
      </c>
      <c r="AD56" s="27" t="s">
        <v>249</v>
      </c>
      <c r="AE56" s="27" t="s">
        <v>249</v>
      </c>
      <c r="AF56" s="27">
        <v>-2.4644315309526146</v>
      </c>
      <c r="AG56" s="27">
        <v>-5.9073250114603448</v>
      </c>
      <c r="AH56" s="27" t="s">
        <v>249</v>
      </c>
      <c r="AI56" s="27" t="s">
        <v>249</v>
      </c>
      <c r="AJ56" s="27" t="s">
        <v>249</v>
      </c>
      <c r="AK56" s="27" t="s">
        <v>249</v>
      </c>
      <c r="AL56" s="27" t="s">
        <v>249</v>
      </c>
      <c r="AM56" s="27" t="s">
        <v>249</v>
      </c>
      <c r="AN56">
        <v>218679.89932773856</v>
      </c>
      <c r="AO56">
        <v>-5.4045730194429282</v>
      </c>
      <c r="AP56">
        <v>-13.162722714725149</v>
      </c>
      <c r="AQ56">
        <v>-5.4045730194429282</v>
      </c>
      <c r="AR56">
        <v>-13.162722714725149</v>
      </c>
      <c r="AS56">
        <v>196752.5991131367</v>
      </c>
    </row>
    <row r="57" spans="1:45">
      <c r="A57">
        <v>10</v>
      </c>
      <c r="B57" t="s">
        <v>58</v>
      </c>
      <c r="C57" t="s">
        <v>59</v>
      </c>
      <c r="D57" t="s">
        <v>59</v>
      </c>
      <c r="E57" t="s">
        <v>59</v>
      </c>
      <c r="F57" t="s">
        <v>189</v>
      </c>
      <c r="G57">
        <v>110692.86835114042</v>
      </c>
      <c r="H57">
        <v>3124.4693814717402</v>
      </c>
      <c r="I57">
        <v>13899.788793631091</v>
      </c>
      <c r="J57" t="str">
        <f t="shared" si="0"/>
        <v>CZEBusiness, Trade, Personal, and Public Services</v>
      </c>
      <c r="K57">
        <v>0</v>
      </c>
      <c r="L57" s="27">
        <v>-1.0845270530514426</v>
      </c>
      <c r="M57" s="27">
        <v>-2.8567297221873731</v>
      </c>
      <c r="N57" s="27" t="s">
        <v>249</v>
      </c>
      <c r="O57" s="27" t="s">
        <v>249</v>
      </c>
      <c r="P57" s="27">
        <v>-1.0057778490554357</v>
      </c>
      <c r="Q57" s="27">
        <v>-2.6728540100572848</v>
      </c>
      <c r="R57" s="27" t="s">
        <v>249</v>
      </c>
      <c r="S57" s="27" t="s">
        <v>249</v>
      </c>
      <c r="T57" s="27">
        <v>-0.1535322889540294</v>
      </c>
      <c r="U57" s="27">
        <v>-0.37395362710325192</v>
      </c>
      <c r="V57" s="27" t="s">
        <v>249</v>
      </c>
      <c r="W57" s="27" t="s">
        <v>249</v>
      </c>
      <c r="X57" s="27">
        <v>-2.1425433301372663</v>
      </c>
      <c r="Y57" s="27">
        <v>-5.6436279713412736</v>
      </c>
      <c r="Z57" s="27" t="s">
        <v>249</v>
      </c>
      <c r="AA57" s="27" t="s">
        <v>249</v>
      </c>
      <c r="AB57" s="27">
        <f t="shared" si="1"/>
        <v>-2.1196804516454724</v>
      </c>
      <c r="AC57" s="27">
        <f t="shared" si="2"/>
        <v>-5.6330494855712061</v>
      </c>
      <c r="AD57" s="27" t="s">
        <v>249</v>
      </c>
      <c r="AE57" s="27" t="s">
        <v>249</v>
      </c>
      <c r="AF57" s="27">
        <v>-2.1732615759842138</v>
      </c>
      <c r="AG57" s="27">
        <v>-5.2933428825956232</v>
      </c>
      <c r="AH57" s="27" t="s">
        <v>249</v>
      </c>
      <c r="AI57" s="27" t="s">
        <v>249</v>
      </c>
      <c r="AJ57" s="27" t="s">
        <v>249</v>
      </c>
      <c r="AK57" s="27" t="s">
        <v>249</v>
      </c>
      <c r="AL57" s="27" t="s">
        <v>249</v>
      </c>
      <c r="AM57" s="27" t="s">
        <v>249</v>
      </c>
      <c r="AN57">
        <v>218679.89932773856</v>
      </c>
      <c r="AO57">
        <v>-66.228766696704682</v>
      </c>
      <c r="AP57">
        <v>-176.00290641982372</v>
      </c>
      <c r="AQ57">
        <v>-66.228766696704682</v>
      </c>
      <c r="AR57">
        <v>-176.00290641982372</v>
      </c>
      <c r="AS57">
        <v>196752.5991131367</v>
      </c>
    </row>
    <row r="58" spans="1:45">
      <c r="A58">
        <v>10</v>
      </c>
      <c r="B58" t="s">
        <v>58</v>
      </c>
      <c r="C58" t="s">
        <v>59</v>
      </c>
      <c r="D58" t="s">
        <v>59</v>
      </c>
      <c r="E58" t="s">
        <v>59</v>
      </c>
      <c r="F58" t="s">
        <v>190</v>
      </c>
      <c r="G58">
        <v>11242.805079011279</v>
      </c>
      <c r="H58">
        <v>508.69688877987278</v>
      </c>
      <c r="I58">
        <v>2459.8329799911353</v>
      </c>
      <c r="J58" t="str">
        <f t="shared" si="0"/>
        <v>CZEHotel and restaurants and Other Personal Services</v>
      </c>
      <c r="K58">
        <v>0</v>
      </c>
      <c r="L58" s="27">
        <v>-0.23240999193909276</v>
      </c>
      <c r="M58" s="27">
        <v>-0.52159331146185295</v>
      </c>
      <c r="N58" s="27" t="s">
        <v>249</v>
      </c>
      <c r="O58" s="27" t="s">
        <v>249</v>
      </c>
      <c r="P58" s="27">
        <v>-0.32971664628690089</v>
      </c>
      <c r="Q58" s="27">
        <v>-0.74379598407110625</v>
      </c>
      <c r="R58" s="27" t="s">
        <v>249</v>
      </c>
      <c r="S58" s="27" t="s">
        <v>249</v>
      </c>
      <c r="T58" s="27">
        <v>-0.27395104779344548</v>
      </c>
      <c r="U58" s="27">
        <v>-0.54853919529249329</v>
      </c>
      <c r="V58" s="27" t="s">
        <v>249</v>
      </c>
      <c r="W58" s="27" t="s">
        <v>249</v>
      </c>
      <c r="X58" s="27">
        <v>-4.5205260860460346</v>
      </c>
      <c r="Y58" s="27">
        <v>-10.145330461473293</v>
      </c>
      <c r="Z58" s="27" t="s">
        <v>249</v>
      </c>
      <c r="AA58" s="27" t="s">
        <v>249</v>
      </c>
      <c r="AB58" s="27">
        <f t="shared" si="1"/>
        <v>-4.2680194846331272</v>
      </c>
      <c r="AC58" s="27">
        <f t="shared" si="2"/>
        <v>-9.6280724323668174</v>
      </c>
      <c r="AD58" s="27" t="s">
        <v>249</v>
      </c>
      <c r="AE58" s="27" t="s">
        <v>249</v>
      </c>
      <c r="AF58" s="27">
        <v>-21.912292875804024</v>
      </c>
      <c r="AG58" s="27">
        <v>-43.875544911840109</v>
      </c>
      <c r="AH58" s="27" t="s">
        <v>249</v>
      </c>
      <c r="AI58" s="27" t="s">
        <v>249</v>
      </c>
      <c r="AJ58" s="27" t="s">
        <v>249</v>
      </c>
      <c r="AK58" s="27" t="s">
        <v>249</v>
      </c>
      <c r="AL58" s="27" t="s">
        <v>249</v>
      </c>
      <c r="AM58" s="27" t="s">
        <v>249</v>
      </c>
      <c r="AN58">
        <v>218679.89932773856</v>
      </c>
      <c r="AO58">
        <v>-21.711282330847478</v>
      </c>
      <c r="AP58">
        <v>-48.977704912922619</v>
      </c>
      <c r="AQ58">
        <v>-21.711282330847478</v>
      </c>
      <c r="AR58">
        <v>-48.977704912922619</v>
      </c>
      <c r="AS58">
        <v>196752.5991131367</v>
      </c>
    </row>
    <row r="59" spans="1:45">
      <c r="A59">
        <v>10</v>
      </c>
      <c r="B59" t="s">
        <v>58</v>
      </c>
      <c r="C59" t="s">
        <v>59</v>
      </c>
      <c r="D59" t="s">
        <v>59</v>
      </c>
      <c r="E59" t="s">
        <v>59</v>
      </c>
      <c r="F59" t="s">
        <v>191</v>
      </c>
      <c r="G59">
        <v>78082.736909490661</v>
      </c>
      <c r="H59">
        <v>2342.5510292243412</v>
      </c>
      <c r="I59">
        <v>168367.03037604914</v>
      </c>
      <c r="J59" t="str">
        <f t="shared" si="0"/>
        <v>CZELight/Heavy Manufacturing, Utilities, and Construction</v>
      </c>
      <c r="K59">
        <v>0</v>
      </c>
      <c r="L59" s="27">
        <v>-0.7370766101373496</v>
      </c>
      <c r="M59" s="27">
        <v>-1.8713599953463804</v>
      </c>
      <c r="N59" s="27" t="s">
        <v>249</v>
      </c>
      <c r="O59" s="27" t="s">
        <v>249</v>
      </c>
      <c r="P59" s="27">
        <v>-0.72397834342521794</v>
      </c>
      <c r="Q59" s="27">
        <v>-1.8552624574925298</v>
      </c>
      <c r="R59" s="27" t="s">
        <v>249</v>
      </c>
      <c r="S59" s="27" t="s">
        <v>249</v>
      </c>
      <c r="T59" s="27">
        <v>-1.7918513366187709</v>
      </c>
      <c r="U59" s="27">
        <v>-4.448118605888566</v>
      </c>
      <c r="V59" s="27" t="s">
        <v>249</v>
      </c>
      <c r="W59" s="27" t="s">
        <v>249</v>
      </c>
      <c r="X59" s="27">
        <v>-2.0642698409573179</v>
      </c>
      <c r="Y59" s="27">
        <v>-5.2409640284850667</v>
      </c>
      <c r="Z59" s="27" t="s">
        <v>249</v>
      </c>
      <c r="AA59" s="27" t="s">
        <v>249</v>
      </c>
      <c r="AB59" s="27">
        <f t="shared" si="1"/>
        <v>-2.0350782659585582</v>
      </c>
      <c r="AC59" s="27">
        <f t="shared" si="2"/>
        <v>-5.2150790685659567</v>
      </c>
      <c r="AD59" s="27" t="s">
        <v>249</v>
      </c>
      <c r="AE59" s="27" t="s">
        <v>249</v>
      </c>
      <c r="AF59" s="27">
        <v>-2.0939456312596638</v>
      </c>
      <c r="AG59" s="27">
        <v>-5.1980420092779349</v>
      </c>
      <c r="AH59" s="27" t="s">
        <v>249</v>
      </c>
      <c r="AI59" s="27" t="s">
        <v>249</v>
      </c>
      <c r="AJ59" s="27" t="s">
        <v>249</v>
      </c>
      <c r="AK59" s="27" t="s">
        <v>249</v>
      </c>
      <c r="AL59" s="27" t="s">
        <v>249</v>
      </c>
      <c r="AM59" s="27" t="s">
        <v>249</v>
      </c>
      <c r="AN59">
        <v>218679.89932773856</v>
      </c>
      <c r="AO59">
        <v>-47.672746864733078</v>
      </c>
      <c r="AP59">
        <v>-122.16588839555502</v>
      </c>
      <c r="AQ59">
        <v>-47.672746864733078</v>
      </c>
      <c r="AR59">
        <v>-122.16588839555502</v>
      </c>
      <c r="AS59">
        <v>196752.5991131367</v>
      </c>
    </row>
    <row r="60" spans="1:45">
      <c r="A60">
        <v>10</v>
      </c>
      <c r="B60" t="s">
        <v>58</v>
      </c>
      <c r="C60" t="s">
        <v>59</v>
      </c>
      <c r="D60" t="s">
        <v>59</v>
      </c>
      <c r="E60" t="s">
        <v>59</v>
      </c>
      <c r="F60" t="s">
        <v>192</v>
      </c>
      <c r="G60">
        <v>11568.966069899025</v>
      </c>
      <c r="H60">
        <v>378.57379006058625</v>
      </c>
      <c r="I60">
        <v>7512.8603823250696</v>
      </c>
      <c r="J60" t="str">
        <f t="shared" si="0"/>
        <v>CZETransport services</v>
      </c>
      <c r="K60">
        <v>0</v>
      </c>
      <c r="L60" s="27">
        <v>-0.36080276701903885</v>
      </c>
      <c r="M60" s="27">
        <v>-0.78024579549942796</v>
      </c>
      <c r="N60" s="27" t="s">
        <v>249</v>
      </c>
      <c r="O60" s="27" t="s">
        <v>249</v>
      </c>
      <c r="P60" s="27">
        <v>-0.4070180655290464</v>
      </c>
      <c r="Q60" s="27">
        <v>-0.87673571981803267</v>
      </c>
      <c r="R60" s="27" t="s">
        <v>249</v>
      </c>
      <c r="S60" s="27" t="s">
        <v>249</v>
      </c>
      <c r="T60" s="27">
        <v>-0.70786459470080088</v>
      </c>
      <c r="U60" s="27">
        <v>-1.4220470069577416</v>
      </c>
      <c r="V60" s="27" t="s">
        <v>249</v>
      </c>
      <c r="W60" s="27" t="s">
        <v>249</v>
      </c>
      <c r="X60" s="27">
        <v>-6.8199969031097325</v>
      </c>
      <c r="Y60" s="27">
        <v>-14.748428768811786</v>
      </c>
      <c r="Z60" s="27" t="s">
        <v>249</v>
      </c>
      <c r="AA60" s="27" t="s">
        <v>249</v>
      </c>
      <c r="AB60" s="27">
        <f t="shared" si="1"/>
        <v>-7.0795840799566339</v>
      </c>
      <c r="AC60" s="27">
        <f t="shared" si="2"/>
        <v>-15.249751227344753</v>
      </c>
      <c r="AD60" s="27" t="s">
        <v>249</v>
      </c>
      <c r="AE60" s="27" t="s">
        <v>249</v>
      </c>
      <c r="AF60" s="27">
        <v>-18.53810556032818</v>
      </c>
      <c r="AG60" s="27">
        <v>-37.241667013836214</v>
      </c>
      <c r="AH60" s="27" t="s">
        <v>249</v>
      </c>
      <c r="AI60" s="27" t="s">
        <v>249</v>
      </c>
      <c r="AJ60" s="27" t="s">
        <v>249</v>
      </c>
      <c r="AK60" s="27" t="s">
        <v>249</v>
      </c>
      <c r="AL60" s="27" t="s">
        <v>249</v>
      </c>
      <c r="AM60" s="27" t="s">
        <v>249</v>
      </c>
      <c r="AN60">
        <v>218679.89932773856</v>
      </c>
      <c r="AO60">
        <v>-26.801449772017712</v>
      </c>
      <c r="AP60">
        <v>-57.7315611961698</v>
      </c>
      <c r="AQ60">
        <v>-26.801449772017712</v>
      </c>
      <c r="AR60">
        <v>-57.7315611961698</v>
      </c>
      <c r="AS60">
        <v>196752.5991131367</v>
      </c>
    </row>
    <row r="61" spans="1:45">
      <c r="A61">
        <v>10</v>
      </c>
      <c r="B61" t="s">
        <v>58</v>
      </c>
      <c r="C61" t="s">
        <v>59</v>
      </c>
      <c r="D61" t="s">
        <v>59</v>
      </c>
      <c r="E61" t="s">
        <v>59</v>
      </c>
      <c r="F61" t="s">
        <v>35</v>
      </c>
      <c r="G61">
        <v>218679.89932773856</v>
      </c>
      <c r="H61">
        <v>6584.8305129112396</v>
      </c>
      <c r="I61">
        <v>196752.5991131367</v>
      </c>
      <c r="J61" t="str">
        <f t="shared" si="0"/>
        <v>CZE_All</v>
      </c>
      <c r="K61">
        <v>0</v>
      </c>
      <c r="L61" s="27">
        <v>-2.4943144069912715</v>
      </c>
      <c r="M61" s="27">
        <v>-6.2220000680318996</v>
      </c>
      <c r="N61" s="27" t="s">
        <v>249</v>
      </c>
      <c r="O61" s="27" t="s">
        <v>249</v>
      </c>
      <c r="P61" s="27">
        <v>-2.5485670186148961</v>
      </c>
      <c r="Q61" s="27">
        <v>-6.348542803334432</v>
      </c>
      <c r="R61" s="27" t="s">
        <v>249</v>
      </c>
      <c r="S61" s="27" t="s">
        <v>249</v>
      </c>
      <c r="T61" s="27">
        <v>-2.9837280911810224</v>
      </c>
      <c r="U61" s="27">
        <v>-6.928159919643412</v>
      </c>
      <c r="V61" s="27" t="s">
        <v>249</v>
      </c>
      <c r="W61" s="27" t="s">
        <v>249</v>
      </c>
      <c r="X61" s="27">
        <v>-2.4943144069912715</v>
      </c>
      <c r="Y61" s="27">
        <v>-6.2220000680318988</v>
      </c>
      <c r="Z61" s="27" t="s">
        <v>249</v>
      </c>
      <c r="AA61" s="27" t="s">
        <v>249</v>
      </c>
      <c r="AB61" s="27">
        <f t="shared" si="1"/>
        <v>-2.5485670186148952</v>
      </c>
      <c r="AC61" s="27">
        <f t="shared" si="2"/>
        <v>-6.3485428033344329</v>
      </c>
      <c r="AD61" s="27" t="s">
        <v>249</v>
      </c>
      <c r="AE61" s="27" t="s">
        <v>249</v>
      </c>
      <c r="AF61" s="27">
        <v>-2.9837280911810224</v>
      </c>
      <c r="AG61" s="27">
        <v>-6.9281599196434112</v>
      </c>
      <c r="AH61" s="27" t="s">
        <v>249</v>
      </c>
      <c r="AI61" s="27" t="s">
        <v>249</v>
      </c>
      <c r="AJ61" s="27" t="s">
        <v>249</v>
      </c>
      <c r="AK61" s="27" t="s">
        <v>249</v>
      </c>
      <c r="AL61" s="27" t="s">
        <v>249</v>
      </c>
      <c r="AM61" s="27" t="s">
        <v>249</v>
      </c>
      <c r="AN61">
        <v>218679.89932773856</v>
      </c>
      <c r="AO61">
        <v>-167.81881868374589</v>
      </c>
      <c r="AP61">
        <v>-418.04078363919632</v>
      </c>
      <c r="AQ61">
        <v>-167.81881868374586</v>
      </c>
      <c r="AR61">
        <v>-418.04078363919638</v>
      </c>
      <c r="AS61">
        <v>196752.5991131367</v>
      </c>
    </row>
    <row r="62" spans="1:45">
      <c r="A62">
        <v>11</v>
      </c>
      <c r="B62" t="s">
        <v>71</v>
      </c>
      <c r="C62" t="s">
        <v>72</v>
      </c>
      <c r="D62" t="s">
        <v>73</v>
      </c>
      <c r="E62" t="s">
        <v>73</v>
      </c>
      <c r="F62" t="s">
        <v>188</v>
      </c>
      <c r="G62">
        <v>32790.052427851479</v>
      </c>
      <c r="H62">
        <v>1158.8465042907608</v>
      </c>
      <c r="I62">
        <v>28813.311256599045</v>
      </c>
      <c r="J62" t="str">
        <f t="shared" si="0"/>
        <v>DEUAgriculture, Mining and Quarrying</v>
      </c>
      <c r="K62">
        <v>0</v>
      </c>
      <c r="L62" s="27">
        <v>-1.8971120784325619E-2</v>
      </c>
      <c r="M62" s="27">
        <v>-4.6465985140663565E-2</v>
      </c>
      <c r="N62" s="27" t="s">
        <v>249</v>
      </c>
      <c r="O62" s="27" t="s">
        <v>249</v>
      </c>
      <c r="P62" s="27">
        <v>-4.715017640272938E-2</v>
      </c>
      <c r="Q62" s="27">
        <v>-0.1163995954213939</v>
      </c>
      <c r="R62" s="27" t="s">
        <v>249</v>
      </c>
      <c r="S62" s="27" t="s">
        <v>249</v>
      </c>
      <c r="T62" s="27">
        <v>-3.2679762880956267E-2</v>
      </c>
      <c r="U62" s="27">
        <v>-7.8560936770990561E-2</v>
      </c>
      <c r="V62" s="27" t="s">
        <v>249</v>
      </c>
      <c r="W62" s="27" t="s">
        <v>249</v>
      </c>
      <c r="X62" s="27">
        <v>-2.0850931631512148</v>
      </c>
      <c r="Y62" s="27">
        <v>-5.1070207731708139</v>
      </c>
      <c r="Z62" s="27" t="s">
        <v>249</v>
      </c>
      <c r="AA62" s="27" t="s">
        <v>249</v>
      </c>
      <c r="AB62" s="27">
        <f t="shared" si="1"/>
        <v>-2.0587374722696108</v>
      </c>
      <c r="AC62" s="27">
        <f t="shared" si="2"/>
        <v>-5.0824032301430364</v>
      </c>
      <c r="AD62" s="27" t="s">
        <v>249</v>
      </c>
      <c r="AE62" s="27" t="s">
        <v>249</v>
      </c>
      <c r="AF62" s="27">
        <v>-2.1288624514243581</v>
      </c>
      <c r="AG62" s="27">
        <v>-5.1177063019005322</v>
      </c>
      <c r="AH62" s="27" t="s">
        <v>249</v>
      </c>
      <c r="AI62" s="27" t="s">
        <v>249</v>
      </c>
      <c r="AJ62" s="27" t="s">
        <v>249</v>
      </c>
      <c r="AK62" s="27" t="s">
        <v>249</v>
      </c>
      <c r="AL62" s="27" t="s">
        <v>249</v>
      </c>
      <c r="AM62" s="27" t="s">
        <v>249</v>
      </c>
      <c r="AN62">
        <v>3603915.3887614352</v>
      </c>
      <c r="AO62">
        <v>-23.857607229920355</v>
      </c>
      <c r="AP62">
        <v>-58.897252166473287</v>
      </c>
      <c r="AQ62">
        <v>-23.857607229920355</v>
      </c>
      <c r="AR62">
        <v>-58.897252166473287</v>
      </c>
      <c r="AS62">
        <v>1876989.6421470484</v>
      </c>
    </row>
    <row r="63" spans="1:45">
      <c r="A63">
        <v>11</v>
      </c>
      <c r="B63" t="s">
        <v>71</v>
      </c>
      <c r="C63" t="s">
        <v>72</v>
      </c>
      <c r="D63" t="s">
        <v>73</v>
      </c>
      <c r="E63" t="s">
        <v>73</v>
      </c>
      <c r="F63" t="s">
        <v>189</v>
      </c>
      <c r="G63">
        <v>2083402.5811339477</v>
      </c>
      <c r="H63">
        <v>29367.658715492918</v>
      </c>
      <c r="I63">
        <v>255983.97671166022</v>
      </c>
      <c r="J63" t="str">
        <f t="shared" si="0"/>
        <v>DEUBusiness, Trade, Personal, and Public Services</v>
      </c>
      <c r="K63">
        <v>0</v>
      </c>
      <c r="L63" s="27">
        <v>-1.1957927139004811</v>
      </c>
      <c r="M63" s="27">
        <v>-3.1639834532804829</v>
      </c>
      <c r="N63" s="27" t="s">
        <v>249</v>
      </c>
      <c r="O63" s="27" t="s">
        <v>249</v>
      </c>
      <c r="P63" s="27">
        <v>-1.1945798390759108</v>
      </c>
      <c r="Q63" s="27">
        <v>-3.2052355243725876</v>
      </c>
      <c r="R63" s="27" t="s">
        <v>249</v>
      </c>
      <c r="S63" s="27" t="s">
        <v>249</v>
      </c>
      <c r="T63" s="27">
        <v>-0.27865669691900458</v>
      </c>
      <c r="U63" s="27">
        <v>-0.67193114390874098</v>
      </c>
      <c r="V63" s="27" t="s">
        <v>249</v>
      </c>
      <c r="W63" s="27" t="s">
        <v>249</v>
      </c>
      <c r="X63" s="27">
        <v>-2.0685084113936174</v>
      </c>
      <c r="Y63" s="27">
        <v>-5.473127834399552</v>
      </c>
      <c r="Z63" s="27" t="s">
        <v>249</v>
      </c>
      <c r="AA63" s="27" t="s">
        <v>249</v>
      </c>
      <c r="AB63" s="27">
        <f t="shared" si="1"/>
        <v>-2.0582087440391335</v>
      </c>
      <c r="AC63" s="27">
        <f t="shared" si="2"/>
        <v>-5.522480429664526</v>
      </c>
      <c r="AD63" s="27" t="s">
        <v>249</v>
      </c>
      <c r="AE63" s="27" t="s">
        <v>249</v>
      </c>
      <c r="AF63" s="27">
        <v>-2.0432362234181056</v>
      </c>
      <c r="AG63" s="27">
        <v>-4.9269013379432982</v>
      </c>
      <c r="AH63" s="27" t="s">
        <v>249</v>
      </c>
      <c r="AI63" s="27" t="s">
        <v>249</v>
      </c>
      <c r="AJ63" s="27" t="s">
        <v>249</v>
      </c>
      <c r="AK63" s="27" t="s">
        <v>249</v>
      </c>
      <c r="AL63" s="27" t="s">
        <v>249</v>
      </c>
      <c r="AM63" s="27" t="s">
        <v>249</v>
      </c>
      <c r="AN63">
        <v>3603915.3887614352</v>
      </c>
      <c r="AO63">
        <v>-604.44771960184596</v>
      </c>
      <c r="AP63">
        <v>-1621.823205213765</v>
      </c>
      <c r="AQ63">
        <v>-604.44771960184596</v>
      </c>
      <c r="AR63">
        <v>-1621.823205213765</v>
      </c>
      <c r="AS63">
        <v>1876989.6421470484</v>
      </c>
    </row>
    <row r="64" spans="1:45">
      <c r="A64">
        <v>11</v>
      </c>
      <c r="B64" t="s">
        <v>71</v>
      </c>
      <c r="C64" t="s">
        <v>72</v>
      </c>
      <c r="D64" t="s">
        <v>73</v>
      </c>
      <c r="E64" t="s">
        <v>73</v>
      </c>
      <c r="F64" t="s">
        <v>190</v>
      </c>
      <c r="G64">
        <v>221319.69708283068</v>
      </c>
      <c r="H64">
        <v>5485.7616620959006</v>
      </c>
      <c r="I64">
        <v>33810.673212529546</v>
      </c>
      <c r="J64" t="str">
        <f t="shared" si="0"/>
        <v>DEUHotel and restaurants and Other Personal Services</v>
      </c>
      <c r="K64">
        <v>0</v>
      </c>
      <c r="L64" s="27">
        <v>-0.23624713003630601</v>
      </c>
      <c r="M64" s="27">
        <v>-0.54249129468962287</v>
      </c>
      <c r="N64" s="27" t="s">
        <v>249</v>
      </c>
      <c r="O64" s="27" t="s">
        <v>249</v>
      </c>
      <c r="P64" s="27">
        <v>-0.41447333856623297</v>
      </c>
      <c r="Q64" s="27">
        <v>-0.94425964078349667</v>
      </c>
      <c r="R64" s="27" t="s">
        <v>249</v>
      </c>
      <c r="S64" s="27" t="s">
        <v>249</v>
      </c>
      <c r="T64" s="27">
        <v>-0.36722551793396885</v>
      </c>
      <c r="U64" s="27">
        <v>-0.73679450464945062</v>
      </c>
      <c r="V64" s="27" t="s">
        <v>249</v>
      </c>
      <c r="W64" s="27" t="s">
        <v>249</v>
      </c>
      <c r="X64" s="27">
        <v>-3.846990027145746</v>
      </c>
      <c r="Y64" s="27">
        <v>-8.8337945107042923</v>
      </c>
      <c r="Z64" s="27" t="s">
        <v>249</v>
      </c>
      <c r="AA64" s="27" t="s">
        <v>249</v>
      </c>
      <c r="AB64" s="27">
        <f t="shared" si="1"/>
        <v>-3.8229905708886265</v>
      </c>
      <c r="AC64" s="27">
        <f t="shared" si="2"/>
        <v>-8.7095968963251575</v>
      </c>
      <c r="AD64" s="27" t="s">
        <v>249</v>
      </c>
      <c r="AE64" s="27" t="s">
        <v>249</v>
      </c>
      <c r="AF64" s="27">
        <v>-20.386417305607274</v>
      </c>
      <c r="AG64" s="27">
        <v>-40.902931595736135</v>
      </c>
      <c r="AH64" s="27" t="s">
        <v>249</v>
      </c>
      <c r="AI64" s="27" t="s">
        <v>249</v>
      </c>
      <c r="AJ64" s="27" t="s">
        <v>249</v>
      </c>
      <c r="AK64" s="27" t="s">
        <v>249</v>
      </c>
      <c r="AL64" s="27" t="s">
        <v>249</v>
      </c>
      <c r="AM64" s="27" t="s">
        <v>249</v>
      </c>
      <c r="AN64">
        <v>3603915.3887614352</v>
      </c>
      <c r="AO64">
        <v>-209.72015108334949</v>
      </c>
      <c r="AP64">
        <v>-477.78772746169989</v>
      </c>
      <c r="AQ64">
        <v>-209.72015108334949</v>
      </c>
      <c r="AR64">
        <v>-477.78772746169989</v>
      </c>
      <c r="AS64">
        <v>1876989.6421470484</v>
      </c>
    </row>
    <row r="65" spans="1:45">
      <c r="A65">
        <v>11</v>
      </c>
      <c r="B65" t="s">
        <v>71</v>
      </c>
      <c r="C65" t="s">
        <v>72</v>
      </c>
      <c r="D65" t="s">
        <v>73</v>
      </c>
      <c r="E65" t="s">
        <v>73</v>
      </c>
      <c r="F65" t="s">
        <v>191</v>
      </c>
      <c r="G65">
        <v>1122030.6728240438</v>
      </c>
      <c r="H65">
        <v>12226.122233572903</v>
      </c>
      <c r="I65">
        <v>1495331.6090231938</v>
      </c>
      <c r="J65" t="str">
        <f t="shared" si="0"/>
        <v>DEULight/Heavy Manufacturing, Utilities, and Construction</v>
      </c>
      <c r="K65">
        <v>0</v>
      </c>
      <c r="L65" s="27">
        <v>-0.65057377314177334</v>
      </c>
      <c r="M65" s="27">
        <v>-1.6172928107442637</v>
      </c>
      <c r="N65" s="27" t="s">
        <v>249</v>
      </c>
      <c r="O65" s="27" t="s">
        <v>249</v>
      </c>
      <c r="P65" s="27">
        <v>-0.50116994739386556</v>
      </c>
      <c r="Q65" s="27">
        <v>-1.2638293879000806</v>
      </c>
      <c r="R65" s="27" t="s">
        <v>249</v>
      </c>
      <c r="S65" s="27" t="s">
        <v>249</v>
      </c>
      <c r="T65" s="27">
        <v>-1.6912950908037852</v>
      </c>
      <c r="U65" s="27">
        <v>-3.9203648440292191</v>
      </c>
      <c r="V65" s="27" t="s">
        <v>249</v>
      </c>
      <c r="W65" s="27" t="s">
        <v>249</v>
      </c>
      <c r="X65" s="27">
        <v>-2.0896156311387295</v>
      </c>
      <c r="Y65" s="27">
        <v>-5.1946765716346173</v>
      </c>
      <c r="Z65" s="27" t="s">
        <v>249</v>
      </c>
      <c r="AA65" s="27" t="s">
        <v>249</v>
      </c>
      <c r="AB65" s="27">
        <f t="shared" si="1"/>
        <v>-2.0741485145852478</v>
      </c>
      <c r="AC65" s="27">
        <f t="shared" si="2"/>
        <v>-5.2305008734732068</v>
      </c>
      <c r="AD65" s="27" t="s">
        <v>249</v>
      </c>
      <c r="AE65" s="27" t="s">
        <v>249</v>
      </c>
      <c r="AF65" s="27">
        <v>-2.1229694792090874</v>
      </c>
      <c r="AG65" s="27">
        <v>-4.9209714830325222</v>
      </c>
      <c r="AH65" s="27" t="s">
        <v>249</v>
      </c>
      <c r="AI65" s="27" t="s">
        <v>249</v>
      </c>
      <c r="AJ65" s="27" t="s">
        <v>249</v>
      </c>
      <c r="AK65" s="27" t="s">
        <v>249</v>
      </c>
      <c r="AL65" s="27" t="s">
        <v>249</v>
      </c>
      <c r="AM65" s="27" t="s">
        <v>249</v>
      </c>
      <c r="AN65">
        <v>3603915.3887614352</v>
      </c>
      <c r="AO65">
        <v>-253.58793269902912</v>
      </c>
      <c r="AP65">
        <v>-639.48743021893267</v>
      </c>
      <c r="AQ65">
        <v>-253.58793269902912</v>
      </c>
      <c r="AR65">
        <v>-639.48743021893267</v>
      </c>
      <c r="AS65">
        <v>1876989.6421470484</v>
      </c>
    </row>
    <row r="66" spans="1:45">
      <c r="A66">
        <v>11</v>
      </c>
      <c r="B66" t="s">
        <v>71</v>
      </c>
      <c r="C66" t="s">
        <v>72</v>
      </c>
      <c r="D66" t="s">
        <v>73</v>
      </c>
      <c r="E66" t="s">
        <v>73</v>
      </c>
      <c r="F66" t="s">
        <v>192</v>
      </c>
      <c r="G66">
        <v>144372.3852927612</v>
      </c>
      <c r="H66">
        <v>2360.8006439718411</v>
      </c>
      <c r="I66">
        <v>63050.071943066221</v>
      </c>
      <c r="J66" t="str">
        <f t="shared" si="0"/>
        <v>DEUTransport services</v>
      </c>
      <c r="K66">
        <v>0</v>
      </c>
      <c r="L66" s="27">
        <v>-0.12915059310875993</v>
      </c>
      <c r="M66" s="27">
        <v>-0.29515294710468881</v>
      </c>
      <c r="N66" s="27" t="s">
        <v>249</v>
      </c>
      <c r="O66" s="27" t="s">
        <v>249</v>
      </c>
      <c r="P66" s="27">
        <v>-0.14184028801030746</v>
      </c>
      <c r="Q66" s="27">
        <v>-0.32887193197656595</v>
      </c>
      <c r="R66" s="27" t="s">
        <v>249</v>
      </c>
      <c r="S66" s="27" t="s">
        <v>249</v>
      </c>
      <c r="T66" s="27">
        <v>-0.29638699213094455</v>
      </c>
      <c r="U66" s="27">
        <v>-0.60033804700709514</v>
      </c>
      <c r="V66" s="27" t="s">
        <v>249</v>
      </c>
      <c r="W66" s="27" t="s">
        <v>249</v>
      </c>
      <c r="X66" s="27">
        <v>-3.2239393221112342</v>
      </c>
      <c r="Y66" s="27">
        <v>-7.3677957592227425</v>
      </c>
      <c r="Z66" s="27" t="s">
        <v>249</v>
      </c>
      <c r="AA66" s="27" t="s">
        <v>249</v>
      </c>
      <c r="AB66" s="27">
        <f t="shared" si="1"/>
        <v>-3.0400718785345071</v>
      </c>
      <c r="AC66" s="27">
        <f t="shared" si="2"/>
        <v>-7.0487329521540207</v>
      </c>
      <c r="AD66" s="27" t="s">
        <v>249</v>
      </c>
      <c r="AE66" s="27" t="s">
        <v>249</v>
      </c>
      <c r="AF66" s="27">
        <v>-8.8233890486160043</v>
      </c>
      <c r="AG66" s="27">
        <v>-17.871958925544504</v>
      </c>
      <c r="AH66" s="27" t="s">
        <v>249</v>
      </c>
      <c r="AI66" s="27" t="s">
        <v>249</v>
      </c>
      <c r="AJ66" s="27" t="s">
        <v>249</v>
      </c>
      <c r="AK66" s="27" t="s">
        <v>249</v>
      </c>
      <c r="AL66" s="27" t="s">
        <v>249</v>
      </c>
      <c r="AM66" s="27" t="s">
        <v>249</v>
      </c>
      <c r="AN66">
        <v>3603915.3887614352</v>
      </c>
      <c r="AO66">
        <v>-71.770036485649484</v>
      </c>
      <c r="AP66">
        <v>-166.40653292630748</v>
      </c>
      <c r="AQ66">
        <v>-71.770036485649484</v>
      </c>
      <c r="AR66">
        <v>-166.40653292630748</v>
      </c>
      <c r="AS66">
        <v>1876989.6421470484</v>
      </c>
    </row>
    <row r="67" spans="1:45">
      <c r="A67">
        <v>11</v>
      </c>
      <c r="B67" t="s">
        <v>71</v>
      </c>
      <c r="C67" t="s">
        <v>72</v>
      </c>
      <c r="D67" t="s">
        <v>73</v>
      </c>
      <c r="E67" t="s">
        <v>73</v>
      </c>
      <c r="F67" t="s">
        <v>35</v>
      </c>
      <c r="G67">
        <v>3603915.3887614352</v>
      </c>
      <c r="H67">
        <v>50599.189759424327</v>
      </c>
      <c r="I67">
        <v>1876989.6421470484</v>
      </c>
      <c r="J67" t="str">
        <f t="shared" ref="J67:J130" si="3">E67&amp;F67</f>
        <v>DEU_All</v>
      </c>
      <c r="K67">
        <v>0</v>
      </c>
      <c r="L67" s="27">
        <v>-2.2307353309716458</v>
      </c>
      <c r="M67" s="27">
        <v>-5.6653864909597234</v>
      </c>
      <c r="N67" s="27" t="s">
        <v>249</v>
      </c>
      <c r="O67" s="27" t="s">
        <v>249</v>
      </c>
      <c r="P67" s="27">
        <v>-2.2992135894490464</v>
      </c>
      <c r="Q67" s="27">
        <v>-5.8585960804541264</v>
      </c>
      <c r="R67" s="27" t="s">
        <v>249</v>
      </c>
      <c r="S67" s="27" t="s">
        <v>249</v>
      </c>
      <c r="T67" s="27">
        <v>-2.6662440606686602</v>
      </c>
      <c r="U67" s="27">
        <v>-6.0079894763654957</v>
      </c>
      <c r="V67" s="27" t="s">
        <v>249</v>
      </c>
      <c r="W67" s="27" t="s">
        <v>249</v>
      </c>
      <c r="X67" s="27">
        <v>-2.2307353309716458</v>
      </c>
      <c r="Y67" s="27">
        <v>-5.6653864909597234</v>
      </c>
      <c r="Z67" s="27" t="s">
        <v>249</v>
      </c>
      <c r="AA67" s="27" t="s">
        <v>249</v>
      </c>
      <c r="AB67" s="27">
        <f t="shared" ref="AB67:AB130" si="4">AO67*100/$H67</f>
        <v>-2.2992135894490464</v>
      </c>
      <c r="AC67" s="27">
        <f t="shared" ref="AC67:AC130" si="5">AP67*100/$H67</f>
        <v>-5.8585960804541255</v>
      </c>
      <c r="AD67" s="27" t="s">
        <v>249</v>
      </c>
      <c r="AE67" s="27" t="s">
        <v>249</v>
      </c>
      <c r="AF67" s="27">
        <v>-2.6662440606686602</v>
      </c>
      <c r="AG67" s="27">
        <v>-6.0079894763654957</v>
      </c>
      <c r="AH67" s="27" t="s">
        <v>249</v>
      </c>
      <c r="AI67" s="27" t="s">
        <v>249</v>
      </c>
      <c r="AJ67" s="27" t="s">
        <v>249</v>
      </c>
      <c r="AK67" s="27" t="s">
        <v>249</v>
      </c>
      <c r="AL67" s="27" t="s">
        <v>249</v>
      </c>
      <c r="AM67" s="27" t="s">
        <v>249</v>
      </c>
      <c r="AN67">
        <v>3603915.3887614352</v>
      </c>
      <c r="AO67">
        <v>-1163.3834470997945</v>
      </c>
      <c r="AP67">
        <v>-2964.402147987179</v>
      </c>
      <c r="AQ67">
        <v>-1163.3834470997945</v>
      </c>
      <c r="AR67">
        <v>-2964.402147987179</v>
      </c>
      <c r="AS67">
        <v>1876989.6421470484</v>
      </c>
    </row>
    <row r="68" spans="1:45">
      <c r="A68">
        <v>12</v>
      </c>
      <c r="B68" t="s">
        <v>60</v>
      </c>
      <c r="C68" t="s">
        <v>61</v>
      </c>
      <c r="D68" t="s">
        <v>62</v>
      </c>
      <c r="E68" t="s">
        <v>62</v>
      </c>
      <c r="F68" t="s">
        <v>188</v>
      </c>
      <c r="G68">
        <v>10366.118297275305</v>
      </c>
      <c r="H68">
        <v>83.027745632029252</v>
      </c>
      <c r="I68">
        <v>9776.8358374513246</v>
      </c>
      <c r="J68" t="str">
        <f t="shared" si="3"/>
        <v>DNKAgriculture, Mining and Quarrying</v>
      </c>
      <c r="K68">
        <v>0</v>
      </c>
      <c r="L68" s="27">
        <v>-8.6189380321786913E-2</v>
      </c>
      <c r="M68" s="27">
        <v>-0.20216495879509006</v>
      </c>
      <c r="N68" s="27" t="s">
        <v>249</v>
      </c>
      <c r="O68" s="27" t="s">
        <v>249</v>
      </c>
      <c r="P68" s="27">
        <v>-5.0830833550997996E-2</v>
      </c>
      <c r="Q68" s="27">
        <v>-0.11719550367185375</v>
      </c>
      <c r="R68" s="27" t="s">
        <v>249</v>
      </c>
      <c r="S68" s="27" t="s">
        <v>249</v>
      </c>
      <c r="T68" s="27">
        <v>-0.11848135916630967</v>
      </c>
      <c r="U68" s="27">
        <v>-0.27549701854983788</v>
      </c>
      <c r="V68" s="27" t="s">
        <v>249</v>
      </c>
      <c r="W68" s="27" t="s">
        <v>249</v>
      </c>
      <c r="X68" s="27">
        <v>-2.50054004173291</v>
      </c>
      <c r="Y68" s="27">
        <v>-5.865242012589583</v>
      </c>
      <c r="Z68" s="27" t="s">
        <v>249</v>
      </c>
      <c r="AA68" s="27" t="s">
        <v>249</v>
      </c>
      <c r="AB68" s="27">
        <f t="shared" si="4"/>
        <v>-2.024595394005126</v>
      </c>
      <c r="AC68" s="27">
        <f t="shared" si="5"/>
        <v>-4.6679045051286074</v>
      </c>
      <c r="AD68" s="27" t="s">
        <v>249</v>
      </c>
      <c r="AE68" s="27" t="s">
        <v>249</v>
      </c>
      <c r="AF68" s="27">
        <v>-2.3767244591322911</v>
      </c>
      <c r="AG68" s="27">
        <v>-5.5264432060263697</v>
      </c>
      <c r="AH68" s="27" t="s">
        <v>249</v>
      </c>
      <c r="AI68" s="27" t="s">
        <v>249</v>
      </c>
      <c r="AJ68" s="27" t="s">
        <v>249</v>
      </c>
      <c r="AK68" s="27" t="s">
        <v>249</v>
      </c>
      <c r="AL68" s="27" t="s">
        <v>249</v>
      </c>
      <c r="AM68" s="27" t="s">
        <v>249</v>
      </c>
      <c r="AN68">
        <v>300743.47655014758</v>
      </c>
      <c r="AO68">
        <v>-1.6809759138123566</v>
      </c>
      <c r="AP68">
        <v>-3.8756558788642139</v>
      </c>
      <c r="AQ68">
        <v>-1.6809759138123566</v>
      </c>
      <c r="AR68">
        <v>-3.8756558788642139</v>
      </c>
      <c r="AS68">
        <v>196122.36921737751</v>
      </c>
    </row>
    <row r="69" spans="1:45">
      <c r="A69">
        <v>12</v>
      </c>
      <c r="B69" t="s">
        <v>60</v>
      </c>
      <c r="C69" t="s">
        <v>61</v>
      </c>
      <c r="D69" t="s">
        <v>62</v>
      </c>
      <c r="E69" t="s">
        <v>62</v>
      </c>
      <c r="F69" t="s">
        <v>189</v>
      </c>
      <c r="G69">
        <v>189574.21868588607</v>
      </c>
      <c r="H69">
        <v>2137.8699557568075</v>
      </c>
      <c r="I69">
        <v>47389.139383360947</v>
      </c>
      <c r="J69" t="str">
        <f t="shared" si="3"/>
        <v>DNKBusiness, Trade, Personal, and Public Services</v>
      </c>
      <c r="K69">
        <v>0</v>
      </c>
      <c r="L69" s="27">
        <v>-1.2520402558133321</v>
      </c>
      <c r="M69" s="27">
        <v>-3.4075505861546667</v>
      </c>
      <c r="N69" s="27" t="s">
        <v>249</v>
      </c>
      <c r="O69" s="27" t="s">
        <v>249</v>
      </c>
      <c r="P69" s="27">
        <v>-1.2717367696687993</v>
      </c>
      <c r="Q69" s="27">
        <v>-3.535937540931986</v>
      </c>
      <c r="R69" s="27" t="s">
        <v>249</v>
      </c>
      <c r="S69" s="27" t="s">
        <v>249</v>
      </c>
      <c r="T69" s="27">
        <v>-0.42575491114652164</v>
      </c>
      <c r="U69" s="27">
        <v>-1.0866430722029181</v>
      </c>
      <c r="V69" s="27" t="s">
        <v>249</v>
      </c>
      <c r="W69" s="27" t="s">
        <v>249</v>
      </c>
      <c r="X69" s="27">
        <v>-1.9862560527702784</v>
      </c>
      <c r="Y69" s="27">
        <v>-5.4057910242461915</v>
      </c>
      <c r="Z69" s="27" t="s">
        <v>249</v>
      </c>
      <c r="AA69" s="27" t="s">
        <v>249</v>
      </c>
      <c r="AB69" s="27">
        <f t="shared" si="4"/>
        <v>-1.9672076438250234</v>
      </c>
      <c r="AC69" s="27">
        <f t="shared" si="5"/>
        <v>-5.4696251020726567</v>
      </c>
      <c r="AD69" s="27" t="s">
        <v>249</v>
      </c>
      <c r="AE69" s="27" t="s">
        <v>249</v>
      </c>
      <c r="AF69" s="27">
        <v>-1.7620084045946616</v>
      </c>
      <c r="AG69" s="27">
        <v>-4.4971277509402094</v>
      </c>
      <c r="AH69" s="27" t="s">
        <v>249</v>
      </c>
      <c r="AI69" s="27" t="s">
        <v>249</v>
      </c>
      <c r="AJ69" s="27" t="s">
        <v>249</v>
      </c>
      <c r="AK69" s="27" t="s">
        <v>249</v>
      </c>
      <c r="AL69" s="27" t="s">
        <v>249</v>
      </c>
      <c r="AM69" s="27" t="s">
        <v>249</v>
      </c>
      <c r="AN69">
        <v>300743.47655014758</v>
      </c>
      <c r="AO69">
        <v>-42.056341184686559</v>
      </c>
      <c r="AP69">
        <v>-116.93347174974394</v>
      </c>
      <c r="AQ69">
        <v>-42.056341184686559</v>
      </c>
      <c r="AR69">
        <v>-116.93347174974394</v>
      </c>
      <c r="AS69">
        <v>196122.36921737751</v>
      </c>
    </row>
    <row r="70" spans="1:45">
      <c r="A70">
        <v>12</v>
      </c>
      <c r="B70" t="s">
        <v>60</v>
      </c>
      <c r="C70" t="s">
        <v>61</v>
      </c>
      <c r="D70" t="s">
        <v>62</v>
      </c>
      <c r="E70" t="s">
        <v>62</v>
      </c>
      <c r="F70" t="s">
        <v>190</v>
      </c>
      <c r="G70">
        <v>20546.763371654237</v>
      </c>
      <c r="H70">
        <v>323.28234325223235</v>
      </c>
      <c r="I70">
        <v>2525.8256421771835</v>
      </c>
      <c r="J70" t="str">
        <f t="shared" si="3"/>
        <v>DNKHotel and restaurants and Other Personal Services</v>
      </c>
      <c r="K70">
        <v>0</v>
      </c>
      <c r="L70" s="27">
        <v>-0.15551937878189734</v>
      </c>
      <c r="M70" s="27">
        <v>-0.3960516732502205</v>
      </c>
      <c r="N70" s="27" t="s">
        <v>249</v>
      </c>
      <c r="O70" s="27" t="s">
        <v>249</v>
      </c>
      <c r="P70" s="27">
        <v>-0.22067685056174582</v>
      </c>
      <c r="Q70" s="27">
        <v>-0.56028029350867703</v>
      </c>
      <c r="R70" s="27" t="s">
        <v>249</v>
      </c>
      <c r="S70" s="27" t="s">
        <v>249</v>
      </c>
      <c r="T70" s="27">
        <v>-4.7506453538982939E-2</v>
      </c>
      <c r="U70" s="27">
        <v>-0.10436082260236376</v>
      </c>
      <c r="V70" s="27" t="s">
        <v>249</v>
      </c>
      <c r="W70" s="27" t="s">
        <v>249</v>
      </c>
      <c r="X70" s="27">
        <v>-2.276340939922036</v>
      </c>
      <c r="Y70" s="27">
        <v>-5.7970179999782978</v>
      </c>
      <c r="Z70" s="27" t="s">
        <v>249</v>
      </c>
      <c r="AA70" s="27" t="s">
        <v>249</v>
      </c>
      <c r="AB70" s="27">
        <f t="shared" si="4"/>
        <v>-2.2574027559150958</v>
      </c>
      <c r="AC70" s="27">
        <f t="shared" si="5"/>
        <v>-5.7313591137078452</v>
      </c>
      <c r="AD70" s="27" t="s">
        <v>249</v>
      </c>
      <c r="AE70" s="27" t="s">
        <v>249</v>
      </c>
      <c r="AF70" s="27">
        <v>-3.6887258033969315</v>
      </c>
      <c r="AG70" s="27">
        <v>-8.1032876697726763</v>
      </c>
      <c r="AH70" s="27" t="s">
        <v>249</v>
      </c>
      <c r="AI70" s="27" t="s">
        <v>249</v>
      </c>
      <c r="AJ70" s="27" t="s">
        <v>249</v>
      </c>
      <c r="AK70" s="27" t="s">
        <v>249</v>
      </c>
      <c r="AL70" s="27" t="s">
        <v>249</v>
      </c>
      <c r="AM70" s="27" t="s">
        <v>249</v>
      </c>
      <c r="AN70">
        <v>300743.47655014758</v>
      </c>
      <c r="AO70">
        <v>-7.2977845259627934</v>
      </c>
      <c r="AP70">
        <v>-18.528472042995098</v>
      </c>
      <c r="AQ70">
        <v>-7.2977845259627934</v>
      </c>
      <c r="AR70">
        <v>-18.528472042995098</v>
      </c>
      <c r="AS70">
        <v>196122.36921737751</v>
      </c>
    </row>
    <row r="71" spans="1:45">
      <c r="A71">
        <v>12</v>
      </c>
      <c r="B71" t="s">
        <v>60</v>
      </c>
      <c r="C71" t="s">
        <v>61</v>
      </c>
      <c r="D71" t="s">
        <v>62</v>
      </c>
      <c r="E71" t="s">
        <v>62</v>
      </c>
      <c r="F71" t="s">
        <v>191</v>
      </c>
      <c r="G71">
        <v>63193.506349971503</v>
      </c>
      <c r="H71">
        <v>602.97447331918352</v>
      </c>
      <c r="I71">
        <v>96103.148015343264</v>
      </c>
      <c r="J71" t="str">
        <f t="shared" si="3"/>
        <v>DNKLight/Heavy Manufacturing, Utilities, and Construction</v>
      </c>
      <c r="K71">
        <v>0</v>
      </c>
      <c r="L71" s="27">
        <v>-0.4155409062983525</v>
      </c>
      <c r="M71" s="27">
        <v>-1.0736585203692672</v>
      </c>
      <c r="N71" s="27" t="s">
        <v>249</v>
      </c>
      <c r="O71" s="27" t="s">
        <v>249</v>
      </c>
      <c r="P71" s="27">
        <v>-0.35587724204195142</v>
      </c>
      <c r="Q71" s="27">
        <v>-0.94166824634047075</v>
      </c>
      <c r="R71" s="27" t="s">
        <v>249</v>
      </c>
      <c r="S71" s="27" t="s">
        <v>249</v>
      </c>
      <c r="T71" s="27">
        <v>-0.96965792872124834</v>
      </c>
      <c r="U71" s="27">
        <v>-2.3528787989947171</v>
      </c>
      <c r="V71" s="27" t="s">
        <v>249</v>
      </c>
      <c r="W71" s="27" t="s">
        <v>249</v>
      </c>
      <c r="X71" s="27">
        <v>-1.977595864310226</v>
      </c>
      <c r="Y71" s="27">
        <v>-5.109635699834632</v>
      </c>
      <c r="Z71" s="27" t="s">
        <v>249</v>
      </c>
      <c r="AA71" s="27" t="s">
        <v>249</v>
      </c>
      <c r="AB71" s="27">
        <f t="shared" si="4"/>
        <v>-1.9518010551606577</v>
      </c>
      <c r="AC71" s="27">
        <f t="shared" si="5"/>
        <v>-5.1645591785325689</v>
      </c>
      <c r="AD71" s="27" t="s">
        <v>249</v>
      </c>
      <c r="AE71" s="27" t="s">
        <v>249</v>
      </c>
      <c r="AF71" s="27">
        <v>-1.9788281054109123</v>
      </c>
      <c r="AG71" s="27">
        <v>-4.801634223953922</v>
      </c>
      <c r="AH71" s="27" t="s">
        <v>249</v>
      </c>
      <c r="AI71" s="27" t="s">
        <v>249</v>
      </c>
      <c r="AJ71" s="27" t="s">
        <v>249</v>
      </c>
      <c r="AK71" s="27" t="s">
        <v>249</v>
      </c>
      <c r="AL71" s="27" t="s">
        <v>249</v>
      </c>
      <c r="AM71" s="27" t="s">
        <v>249</v>
      </c>
      <c r="AN71">
        <v>300743.47655014758</v>
      </c>
      <c r="AO71">
        <v>-11.768862132593242</v>
      </c>
      <c r="AP71">
        <v>-31.140973506014308</v>
      </c>
      <c r="AQ71">
        <v>-11.768862132593243</v>
      </c>
      <c r="AR71">
        <v>-31.140973506014305</v>
      </c>
      <c r="AS71">
        <v>196122.36921737751</v>
      </c>
    </row>
    <row r="72" spans="1:45">
      <c r="A72">
        <v>12</v>
      </c>
      <c r="B72" t="s">
        <v>60</v>
      </c>
      <c r="C72" t="s">
        <v>61</v>
      </c>
      <c r="D72" t="s">
        <v>62</v>
      </c>
      <c r="E72" t="s">
        <v>62</v>
      </c>
      <c r="F72" t="s">
        <v>192</v>
      </c>
      <c r="G72">
        <v>17062.869845360456</v>
      </c>
      <c r="H72">
        <v>159.84597048511637</v>
      </c>
      <c r="I72">
        <v>40327.420339044824</v>
      </c>
      <c r="J72" t="str">
        <f t="shared" si="3"/>
        <v>DNKTransport services</v>
      </c>
      <c r="K72">
        <v>0</v>
      </c>
      <c r="L72" s="27">
        <v>-0.1468893032236479</v>
      </c>
      <c r="M72" s="27">
        <v>-0.31922784974833118</v>
      </c>
      <c r="N72" s="27" t="s">
        <v>249</v>
      </c>
      <c r="O72" s="27" t="s">
        <v>249</v>
      </c>
      <c r="P72" s="27">
        <v>-0.12326152479695474</v>
      </c>
      <c r="Q72" s="27">
        <v>-0.276689054102156</v>
      </c>
      <c r="R72" s="27" t="s">
        <v>249</v>
      </c>
      <c r="S72" s="27" t="s">
        <v>249</v>
      </c>
      <c r="T72" s="27">
        <v>-0.60835167569819149</v>
      </c>
      <c r="U72" s="27">
        <v>-1.2224966056279187</v>
      </c>
      <c r="V72" s="27" t="s">
        <v>249</v>
      </c>
      <c r="W72" s="27" t="s">
        <v>249</v>
      </c>
      <c r="X72" s="27">
        <v>-2.5890134613856013</v>
      </c>
      <c r="Y72" s="27">
        <v>-5.6265853408619924</v>
      </c>
      <c r="Z72" s="27" t="s">
        <v>249</v>
      </c>
      <c r="AA72" s="27" t="s">
        <v>249</v>
      </c>
      <c r="AB72" s="27">
        <f t="shared" si="4"/>
        <v>-2.5501169749412322</v>
      </c>
      <c r="AC72" s="27">
        <f t="shared" si="5"/>
        <v>-5.7243284537380053</v>
      </c>
      <c r="AD72" s="27" t="s">
        <v>249</v>
      </c>
      <c r="AE72" s="27" t="s">
        <v>249</v>
      </c>
      <c r="AF72" s="27">
        <v>-2.9585669242466843</v>
      </c>
      <c r="AG72" s="27">
        <v>-5.9453078982048337</v>
      </c>
      <c r="AH72" s="27" t="s">
        <v>249</v>
      </c>
      <c r="AI72" s="27" t="s">
        <v>249</v>
      </c>
      <c r="AJ72" s="27" t="s">
        <v>249</v>
      </c>
      <c r="AK72" s="27" t="s">
        <v>249</v>
      </c>
      <c r="AL72" s="27" t="s">
        <v>249</v>
      </c>
      <c r="AM72" s="27" t="s">
        <v>249</v>
      </c>
      <c r="AN72">
        <v>300743.47655014758</v>
      </c>
      <c r="AO72">
        <v>-4.076259227100504</v>
      </c>
      <c r="AP72">
        <v>-9.1501083706331698</v>
      </c>
      <c r="AQ72">
        <v>-4.076259227100504</v>
      </c>
      <c r="AR72">
        <v>-9.1501083706331698</v>
      </c>
      <c r="AS72">
        <v>196122.36921737751</v>
      </c>
    </row>
    <row r="73" spans="1:45">
      <c r="A73">
        <v>12</v>
      </c>
      <c r="B73" t="s">
        <v>60</v>
      </c>
      <c r="C73" t="s">
        <v>61</v>
      </c>
      <c r="D73" t="s">
        <v>62</v>
      </c>
      <c r="E73" t="s">
        <v>62</v>
      </c>
      <c r="F73" t="s">
        <v>35</v>
      </c>
      <c r="G73">
        <v>300743.47655014758</v>
      </c>
      <c r="H73">
        <v>3307.0004884453692</v>
      </c>
      <c r="I73">
        <v>196122.36921737751</v>
      </c>
      <c r="J73" t="str">
        <f t="shared" si="3"/>
        <v>DNK_All</v>
      </c>
      <c r="K73">
        <v>0</v>
      </c>
      <c r="L73" s="27">
        <v>-2.0561792244390182</v>
      </c>
      <c r="M73" s="27">
        <v>-5.3986535883175764</v>
      </c>
      <c r="N73" s="27" t="s">
        <v>249</v>
      </c>
      <c r="O73" s="27" t="s">
        <v>249</v>
      </c>
      <c r="P73" s="27">
        <v>-2.0223832206204504</v>
      </c>
      <c r="Q73" s="27">
        <v>-5.4317706385551423</v>
      </c>
      <c r="R73" s="27" t="s">
        <v>249</v>
      </c>
      <c r="S73" s="27" t="s">
        <v>249</v>
      </c>
      <c r="T73" s="27">
        <v>-2.1697523282712532</v>
      </c>
      <c r="U73" s="27">
        <v>-5.0418763179777537</v>
      </c>
      <c r="V73" s="27" t="s">
        <v>249</v>
      </c>
      <c r="W73" s="27" t="s">
        <v>249</v>
      </c>
      <c r="X73" s="27">
        <v>-2.0561792244390182</v>
      </c>
      <c r="Y73" s="27">
        <v>-5.3986535883175764</v>
      </c>
      <c r="Z73" s="27" t="s">
        <v>249</v>
      </c>
      <c r="AA73" s="27" t="s">
        <v>249</v>
      </c>
      <c r="AB73" s="27">
        <f t="shared" si="4"/>
        <v>-2.0223832206204495</v>
      </c>
      <c r="AC73" s="27">
        <f t="shared" si="5"/>
        <v>-5.4317706385551441</v>
      </c>
      <c r="AD73" s="27" t="s">
        <v>249</v>
      </c>
      <c r="AE73" s="27" t="s">
        <v>249</v>
      </c>
      <c r="AF73" s="27">
        <v>-2.1697523282712532</v>
      </c>
      <c r="AG73" s="27">
        <v>-5.0418763179777537</v>
      </c>
      <c r="AH73" s="27" t="s">
        <v>249</v>
      </c>
      <c r="AI73" s="27" t="s">
        <v>249</v>
      </c>
      <c r="AJ73" s="27" t="s">
        <v>249</v>
      </c>
      <c r="AK73" s="27" t="s">
        <v>249</v>
      </c>
      <c r="AL73" s="27" t="s">
        <v>249</v>
      </c>
      <c r="AM73" s="27" t="s">
        <v>249</v>
      </c>
      <c r="AN73">
        <v>300743.47655014758</v>
      </c>
      <c r="AO73">
        <v>-66.880222984155452</v>
      </c>
      <c r="AP73">
        <v>-179.62868154825074</v>
      </c>
      <c r="AQ73">
        <v>-66.880222984155452</v>
      </c>
      <c r="AR73">
        <v>-179.62868154825071</v>
      </c>
      <c r="AS73">
        <v>196122.36921737751</v>
      </c>
    </row>
    <row r="74" spans="1:45">
      <c r="A74">
        <v>13</v>
      </c>
      <c r="B74" t="s">
        <v>141</v>
      </c>
      <c r="C74" t="s">
        <v>142</v>
      </c>
      <c r="D74" t="s">
        <v>143</v>
      </c>
      <c r="E74" t="s">
        <v>143</v>
      </c>
      <c r="F74" t="s">
        <v>188</v>
      </c>
      <c r="G74">
        <v>35763.678490775659</v>
      </c>
      <c r="H74">
        <v>928.13609914672134</v>
      </c>
      <c r="I74">
        <v>20420.358210578386</v>
      </c>
      <c r="J74" t="str">
        <f t="shared" si="3"/>
        <v>ESPAgriculture, Mining and Quarrying</v>
      </c>
      <c r="K74">
        <v>0</v>
      </c>
      <c r="L74" s="27">
        <v>-6.8162519510482369E-2</v>
      </c>
      <c r="M74" s="27">
        <v>-0.16300387942792585</v>
      </c>
      <c r="N74" s="27" t="s">
        <v>249</v>
      </c>
      <c r="O74" s="27" t="s">
        <v>249</v>
      </c>
      <c r="P74" s="27">
        <v>-0.11501879935055154</v>
      </c>
      <c r="Q74" s="27">
        <v>-0.27636040386254995</v>
      </c>
      <c r="R74" s="27" t="s">
        <v>249</v>
      </c>
      <c r="S74" s="27" t="s">
        <v>249</v>
      </c>
      <c r="T74" s="27">
        <v>-0.14980729656835565</v>
      </c>
      <c r="U74" s="27">
        <v>-0.35265183489901458</v>
      </c>
      <c r="V74" s="27" t="s">
        <v>249</v>
      </c>
      <c r="W74" s="27" t="s">
        <v>249</v>
      </c>
      <c r="X74" s="27">
        <v>-2.4550581268981988</v>
      </c>
      <c r="Y74" s="27">
        <v>-5.8710270949406613</v>
      </c>
      <c r="Z74" s="27" t="s">
        <v>249</v>
      </c>
      <c r="AA74" s="27" t="s">
        <v>249</v>
      </c>
      <c r="AB74" s="27">
        <f t="shared" si="4"/>
        <v>-2.4551533598258715</v>
      </c>
      <c r="AC74" s="27">
        <f t="shared" si="5"/>
        <v>-5.8990980422081805</v>
      </c>
      <c r="AD74" s="27" t="s">
        <v>249</v>
      </c>
      <c r="AE74" s="27" t="s">
        <v>249</v>
      </c>
      <c r="AF74" s="27">
        <v>-3.1239958534615946</v>
      </c>
      <c r="AG74" s="27">
        <v>-7.3540000732705098</v>
      </c>
      <c r="AH74" s="27" t="s">
        <v>249</v>
      </c>
      <c r="AI74" s="27" t="s">
        <v>249</v>
      </c>
      <c r="AJ74" s="27" t="s">
        <v>249</v>
      </c>
      <c r="AK74" s="27" t="s">
        <v>249</v>
      </c>
      <c r="AL74" s="27" t="s">
        <v>249</v>
      </c>
      <c r="AM74" s="27" t="s">
        <v>249</v>
      </c>
      <c r="AN74">
        <v>1288125.9401370937</v>
      </c>
      <c r="AO74">
        <v>-22.787164621957508</v>
      </c>
      <c r="AP74">
        <v>-54.751658453791613</v>
      </c>
      <c r="AQ74">
        <v>-22.787164621957508</v>
      </c>
      <c r="AR74">
        <v>-54.751658453791613</v>
      </c>
      <c r="AS74">
        <v>425834.49429607129</v>
      </c>
    </row>
    <row r="75" spans="1:45">
      <c r="A75">
        <v>13</v>
      </c>
      <c r="B75" t="s">
        <v>141</v>
      </c>
      <c r="C75" t="s">
        <v>142</v>
      </c>
      <c r="D75" t="s">
        <v>143</v>
      </c>
      <c r="E75" t="s">
        <v>143</v>
      </c>
      <c r="F75" t="s">
        <v>189</v>
      </c>
      <c r="G75">
        <v>738932.25908378488</v>
      </c>
      <c r="H75">
        <v>10750.737254002503</v>
      </c>
      <c r="I75">
        <v>68234.480367355791</v>
      </c>
      <c r="J75" t="str">
        <f t="shared" si="3"/>
        <v>ESPBusiness, Trade, Personal, and Public Services</v>
      </c>
      <c r="K75">
        <v>0</v>
      </c>
      <c r="L75" s="27">
        <v>-1.2991019785649356</v>
      </c>
      <c r="M75" s="27">
        <v>-3.3700359329863634</v>
      </c>
      <c r="N75" s="27" t="s">
        <v>249</v>
      </c>
      <c r="O75" s="27" t="s">
        <v>249</v>
      </c>
      <c r="P75" s="27">
        <v>-1.1979618393017761</v>
      </c>
      <c r="Q75" s="27">
        <v>-3.160401055077255</v>
      </c>
      <c r="R75" s="27" t="s">
        <v>249</v>
      </c>
      <c r="S75" s="27" t="s">
        <v>249</v>
      </c>
      <c r="T75" s="27">
        <v>-0.33498561625322776</v>
      </c>
      <c r="U75" s="27">
        <v>-0.81751915603723013</v>
      </c>
      <c r="V75" s="27" t="s">
        <v>249</v>
      </c>
      <c r="W75" s="27" t="s">
        <v>249</v>
      </c>
      <c r="X75" s="27">
        <v>-2.2646283700589862</v>
      </c>
      <c r="Y75" s="27">
        <v>-5.8747343225431337</v>
      </c>
      <c r="Z75" s="27" t="s">
        <v>249</v>
      </c>
      <c r="AA75" s="27" t="s">
        <v>249</v>
      </c>
      <c r="AB75" s="27">
        <f t="shared" si="4"/>
        <v>-2.2076295369530006</v>
      </c>
      <c r="AC75" s="27">
        <f t="shared" si="5"/>
        <v>-5.824054230201912</v>
      </c>
      <c r="AD75" s="27" t="s">
        <v>249</v>
      </c>
      <c r="AE75" s="27" t="s">
        <v>249</v>
      </c>
      <c r="AF75" s="27">
        <v>-2.0905622747571444</v>
      </c>
      <c r="AG75" s="27">
        <v>-5.1019346013077218</v>
      </c>
      <c r="AH75" s="27" t="s">
        <v>249</v>
      </c>
      <c r="AI75" s="27" t="s">
        <v>249</v>
      </c>
      <c r="AJ75" s="27" t="s">
        <v>249</v>
      </c>
      <c r="AK75" s="27" t="s">
        <v>249</v>
      </c>
      <c r="AL75" s="27" t="s">
        <v>249</v>
      </c>
      <c r="AM75" s="27" t="s">
        <v>249</v>
      </c>
      <c r="AN75">
        <v>1288125.9401370937</v>
      </c>
      <c r="AO75">
        <v>-237.33645105956919</v>
      </c>
      <c r="AP75">
        <v>-626.12876781962564</v>
      </c>
      <c r="AQ75">
        <v>-237.33645105956919</v>
      </c>
      <c r="AR75">
        <v>-626.12876781962564</v>
      </c>
      <c r="AS75">
        <v>425834.49429607129</v>
      </c>
    </row>
    <row r="76" spans="1:45">
      <c r="A76">
        <v>13</v>
      </c>
      <c r="B76" t="s">
        <v>141</v>
      </c>
      <c r="C76" t="s">
        <v>142</v>
      </c>
      <c r="D76" t="s">
        <v>143</v>
      </c>
      <c r="E76" t="s">
        <v>143</v>
      </c>
      <c r="F76" t="s">
        <v>190</v>
      </c>
      <c r="G76">
        <v>148221.4793186583</v>
      </c>
      <c r="H76">
        <v>3724.9092593176633</v>
      </c>
      <c r="I76">
        <v>12255.327452888823</v>
      </c>
      <c r="J76" t="str">
        <f t="shared" si="3"/>
        <v>ESPHotel and restaurants and Other Personal Services</v>
      </c>
      <c r="K76">
        <v>0</v>
      </c>
      <c r="L76" s="27">
        <v>-0.63337625985769053</v>
      </c>
      <c r="M76" s="27">
        <v>-1.3929765698173759</v>
      </c>
      <c r="N76" s="27" t="s">
        <v>249</v>
      </c>
      <c r="O76" s="27" t="s">
        <v>249</v>
      </c>
      <c r="P76" s="27">
        <v>-1.0597523635017132</v>
      </c>
      <c r="Q76" s="27">
        <v>-2.335430387623862</v>
      </c>
      <c r="R76" s="27" t="s">
        <v>249</v>
      </c>
      <c r="S76" s="27" t="s">
        <v>249</v>
      </c>
      <c r="T76" s="27">
        <v>-2.0166235618715351</v>
      </c>
      <c r="U76" s="27">
        <v>-4.0075923219172491</v>
      </c>
      <c r="V76" s="27" t="s">
        <v>249</v>
      </c>
      <c r="W76" s="27" t="s">
        <v>249</v>
      </c>
      <c r="X76" s="27">
        <v>-5.5043870425532937</v>
      </c>
      <c r="Y76" s="27">
        <v>-12.105730301931205</v>
      </c>
      <c r="Z76" s="27" t="s">
        <v>249</v>
      </c>
      <c r="AA76" s="27" t="s">
        <v>249</v>
      </c>
      <c r="AB76" s="27">
        <f t="shared" si="4"/>
        <v>-5.6365083702428214</v>
      </c>
      <c r="AC76" s="27">
        <f t="shared" si="5"/>
        <v>-12.421461259557786</v>
      </c>
      <c r="AD76" s="27" t="s">
        <v>249</v>
      </c>
      <c r="AE76" s="27" t="s">
        <v>249</v>
      </c>
      <c r="AF76" s="27">
        <v>-70.071393682156028</v>
      </c>
      <c r="AG76" s="27">
        <v>-139.25136283047073</v>
      </c>
      <c r="AH76" s="27" t="s">
        <v>249</v>
      </c>
      <c r="AI76" s="27" t="s">
        <v>249</v>
      </c>
      <c r="AJ76" s="27" t="s">
        <v>249</v>
      </c>
      <c r="AK76" s="27" t="s">
        <v>249</v>
      </c>
      <c r="AL76" s="27" t="s">
        <v>249</v>
      </c>
      <c r="AM76" s="27" t="s">
        <v>249</v>
      </c>
      <c r="AN76">
        <v>1288125.9401370937</v>
      </c>
      <c r="AO76">
        <v>-209.95482218538996</v>
      </c>
      <c r="AP76">
        <v>-462.68816059982441</v>
      </c>
      <c r="AQ76">
        <v>-209.95482218538996</v>
      </c>
      <c r="AR76">
        <v>-462.68816059982441</v>
      </c>
      <c r="AS76">
        <v>425834.49429607129</v>
      </c>
    </row>
    <row r="77" spans="1:45">
      <c r="A77">
        <v>13</v>
      </c>
      <c r="B77" t="s">
        <v>141</v>
      </c>
      <c r="C77" t="s">
        <v>142</v>
      </c>
      <c r="D77" t="s">
        <v>143</v>
      </c>
      <c r="E77" t="s">
        <v>143</v>
      </c>
      <c r="F77" t="s">
        <v>191</v>
      </c>
      <c r="G77">
        <v>307475.06952408614</v>
      </c>
      <c r="H77">
        <v>3514.9635603383003</v>
      </c>
      <c r="I77">
        <v>302925.23558189027</v>
      </c>
      <c r="J77" t="str">
        <f t="shared" si="3"/>
        <v>ESPLight/Heavy Manufacturing, Utilities, and Construction</v>
      </c>
      <c r="K77">
        <v>0</v>
      </c>
      <c r="L77" s="27">
        <v>-0.53160222219707531</v>
      </c>
      <c r="M77" s="27">
        <v>-1.3657065987281067</v>
      </c>
      <c r="N77" s="27" t="s">
        <v>249</v>
      </c>
      <c r="O77" s="27" t="s">
        <v>249</v>
      </c>
      <c r="P77" s="27">
        <v>-0.38346504130949133</v>
      </c>
      <c r="Q77" s="27">
        <v>-0.99825051308707224</v>
      </c>
      <c r="R77" s="27" t="s">
        <v>249</v>
      </c>
      <c r="S77" s="27" t="s">
        <v>249</v>
      </c>
      <c r="T77" s="27">
        <v>-1.7167347527563004</v>
      </c>
      <c r="U77" s="27">
        <v>-4.147458974164266</v>
      </c>
      <c r="V77" s="27" t="s">
        <v>249</v>
      </c>
      <c r="W77" s="27" t="s">
        <v>249</v>
      </c>
      <c r="X77" s="27">
        <v>-2.2270768596181556</v>
      </c>
      <c r="Y77" s="27">
        <v>-5.7214462920879754</v>
      </c>
      <c r="Z77" s="27" t="s">
        <v>249</v>
      </c>
      <c r="AA77" s="27" t="s">
        <v>249</v>
      </c>
      <c r="AB77" s="27">
        <f t="shared" si="4"/>
        <v>-2.1613565199037619</v>
      </c>
      <c r="AC77" s="27">
        <f t="shared" si="5"/>
        <v>-5.6265239918354339</v>
      </c>
      <c r="AD77" s="27" t="s">
        <v>249</v>
      </c>
      <c r="AE77" s="27" t="s">
        <v>249</v>
      </c>
      <c r="AF77" s="27">
        <v>-2.4132848287670821</v>
      </c>
      <c r="AG77" s="27">
        <v>-5.830254093833994</v>
      </c>
      <c r="AH77" s="27" t="s">
        <v>249</v>
      </c>
      <c r="AI77" s="27" t="s">
        <v>249</v>
      </c>
      <c r="AJ77" s="27" t="s">
        <v>249</v>
      </c>
      <c r="AK77" s="27" t="s">
        <v>249</v>
      </c>
      <c r="AL77" s="27" t="s">
        <v>249</v>
      </c>
      <c r="AM77" s="27" t="s">
        <v>249</v>
      </c>
      <c r="AN77">
        <v>1288125.9401370937</v>
      </c>
      <c r="AO77">
        <v>-75.970894083613246</v>
      </c>
      <c r="AP77">
        <v>-197.77026802670741</v>
      </c>
      <c r="AQ77">
        <v>-75.97089408361326</v>
      </c>
      <c r="AR77">
        <v>-197.77026802670738</v>
      </c>
      <c r="AS77">
        <v>425834.49429607129</v>
      </c>
    </row>
    <row r="78" spans="1:45">
      <c r="A78">
        <v>13</v>
      </c>
      <c r="B78" t="s">
        <v>141</v>
      </c>
      <c r="C78" t="s">
        <v>142</v>
      </c>
      <c r="D78" t="s">
        <v>143</v>
      </c>
      <c r="E78" t="s">
        <v>143</v>
      </c>
      <c r="F78" t="s">
        <v>192</v>
      </c>
      <c r="G78">
        <v>57733.45371978842</v>
      </c>
      <c r="H78">
        <v>892.94091715245406</v>
      </c>
      <c r="I78">
        <v>21999.092683358031</v>
      </c>
      <c r="J78" t="str">
        <f t="shared" si="3"/>
        <v>ESPTransport services</v>
      </c>
      <c r="K78">
        <v>0</v>
      </c>
      <c r="L78" s="27">
        <v>-0.41458371615872003</v>
      </c>
      <c r="M78" s="27">
        <v>-0.87624735350663574</v>
      </c>
      <c r="N78" s="27" t="s">
        <v>249</v>
      </c>
      <c r="O78" s="27" t="s">
        <v>249</v>
      </c>
      <c r="P78" s="27">
        <v>-0.40558874168915621</v>
      </c>
      <c r="Q78" s="27">
        <v>-0.85786181230275815</v>
      </c>
      <c r="R78" s="27" t="s">
        <v>249</v>
      </c>
      <c r="S78" s="27" t="s">
        <v>249</v>
      </c>
      <c r="T78" s="27">
        <v>-2.1171549244875929</v>
      </c>
      <c r="U78" s="27">
        <v>-3.9892462334630072</v>
      </c>
      <c r="V78" s="27" t="s">
        <v>249</v>
      </c>
      <c r="W78" s="27" t="s">
        <v>249</v>
      </c>
      <c r="X78" s="27">
        <v>-9.2500275790609372</v>
      </c>
      <c r="Y78" s="27">
        <v>-19.55048370233742</v>
      </c>
      <c r="Z78" s="27" t="s">
        <v>249</v>
      </c>
      <c r="AA78" s="27" t="s">
        <v>249</v>
      </c>
      <c r="AB78" s="27">
        <f t="shared" si="4"/>
        <v>-8.9988005737039369</v>
      </c>
      <c r="AC78" s="27">
        <f t="shared" si="5"/>
        <v>-19.033386717191394</v>
      </c>
      <c r="AD78" s="27" t="s">
        <v>249</v>
      </c>
      <c r="AE78" s="27" t="s">
        <v>249</v>
      </c>
      <c r="AF78" s="27">
        <v>-40.981580903908153</v>
      </c>
      <c r="AG78" s="27">
        <v>-77.219487044313937</v>
      </c>
      <c r="AH78" s="27" t="s">
        <v>249</v>
      </c>
      <c r="AI78" s="27" t="s">
        <v>249</v>
      </c>
      <c r="AJ78" s="27" t="s">
        <v>249</v>
      </c>
      <c r="AK78" s="27" t="s">
        <v>249</v>
      </c>
      <c r="AL78" s="27" t="s">
        <v>249</v>
      </c>
      <c r="AM78" s="27" t="s">
        <v>249</v>
      </c>
      <c r="AN78">
        <v>1288125.9401370937</v>
      </c>
      <c r="AO78">
        <v>-80.353972375552232</v>
      </c>
      <c r="AP78">
        <v>-169.95689791766222</v>
      </c>
      <c r="AQ78">
        <v>-80.353972375552232</v>
      </c>
      <c r="AR78">
        <v>-169.95689791766222</v>
      </c>
      <c r="AS78">
        <v>425834.49429607129</v>
      </c>
    </row>
    <row r="79" spans="1:45">
      <c r="A79">
        <v>13</v>
      </c>
      <c r="B79" t="s">
        <v>141</v>
      </c>
      <c r="C79" t="s">
        <v>142</v>
      </c>
      <c r="D79" t="s">
        <v>143</v>
      </c>
      <c r="E79" t="s">
        <v>143</v>
      </c>
      <c r="F79" t="s">
        <v>35</v>
      </c>
      <c r="G79">
        <v>1288125.9401370937</v>
      </c>
      <c r="H79">
        <v>19811.687089957646</v>
      </c>
      <c r="I79">
        <v>425834.49429607129</v>
      </c>
      <c r="J79" t="str">
        <f t="shared" si="3"/>
        <v>ESP_All</v>
      </c>
      <c r="K79">
        <v>0</v>
      </c>
      <c r="L79" s="27">
        <v>-2.9468266962889027</v>
      </c>
      <c r="M79" s="27">
        <v>-7.1679703344664087</v>
      </c>
      <c r="N79" s="27" t="s">
        <v>249</v>
      </c>
      <c r="O79" s="27" t="s">
        <v>249</v>
      </c>
      <c r="P79" s="27">
        <v>-3.1617867851526897</v>
      </c>
      <c r="Q79" s="27">
        <v>-7.6283041719535012</v>
      </c>
      <c r="R79" s="27" t="s">
        <v>249</v>
      </c>
      <c r="S79" s="27" t="s">
        <v>249</v>
      </c>
      <c r="T79" s="27">
        <v>-6.3353061519370106</v>
      </c>
      <c r="U79" s="27">
        <v>-13.314468520480762</v>
      </c>
      <c r="V79" s="27" t="s">
        <v>249</v>
      </c>
      <c r="W79" s="27" t="s">
        <v>249</v>
      </c>
      <c r="X79" s="27">
        <v>-2.9468266962889027</v>
      </c>
      <c r="Y79" s="27">
        <v>-7.1679703344664087</v>
      </c>
      <c r="Z79" s="27" t="s">
        <v>249</v>
      </c>
      <c r="AA79" s="27" t="s">
        <v>249</v>
      </c>
      <c r="AB79" s="27">
        <f t="shared" si="4"/>
        <v>-3.1617867851526893</v>
      </c>
      <c r="AC79" s="27">
        <f t="shared" si="5"/>
        <v>-7.6283041719534967</v>
      </c>
      <c r="AD79" s="27" t="s">
        <v>249</v>
      </c>
      <c r="AE79" s="27" t="s">
        <v>249</v>
      </c>
      <c r="AF79" s="27">
        <v>-6.3353061519370106</v>
      </c>
      <c r="AG79" s="27">
        <v>-13.314468520480762</v>
      </c>
      <c r="AH79" s="27" t="s">
        <v>249</v>
      </c>
      <c r="AI79" s="27" t="s">
        <v>249</v>
      </c>
      <c r="AJ79" s="27" t="s">
        <v>249</v>
      </c>
      <c r="AK79" s="27" t="s">
        <v>249</v>
      </c>
      <c r="AL79" s="27" t="s">
        <v>249</v>
      </c>
      <c r="AM79" s="27" t="s">
        <v>249</v>
      </c>
      <c r="AN79">
        <v>1288125.9401370937</v>
      </c>
      <c r="AO79">
        <v>-626.40330432608221</v>
      </c>
      <c r="AP79">
        <v>-1511.2957528176114</v>
      </c>
      <c r="AQ79">
        <v>-626.40330432608221</v>
      </c>
      <c r="AR79">
        <v>-1511.2957528176112</v>
      </c>
      <c r="AS79">
        <v>425834.49429607129</v>
      </c>
    </row>
    <row r="80" spans="1:45">
      <c r="A80">
        <v>14</v>
      </c>
      <c r="B80" t="s">
        <v>63</v>
      </c>
      <c r="C80" t="s">
        <v>64</v>
      </c>
      <c r="D80" t="s">
        <v>64</v>
      </c>
      <c r="E80" t="s">
        <v>64</v>
      </c>
      <c r="F80" t="s">
        <v>188</v>
      </c>
      <c r="G80">
        <v>958.38463375436481</v>
      </c>
      <c r="H80">
        <v>26.834035694270174</v>
      </c>
      <c r="I80">
        <v>614.18753382606246</v>
      </c>
      <c r="J80" t="str">
        <f t="shared" si="3"/>
        <v>ESTAgriculture, Mining and Quarrying</v>
      </c>
      <c r="K80">
        <v>0</v>
      </c>
      <c r="L80" s="27">
        <v>-7.7200455912807595E-2</v>
      </c>
      <c r="M80" s="27">
        <v>-0.19138522616422982</v>
      </c>
      <c r="N80" s="27" t="s">
        <v>249</v>
      </c>
      <c r="O80" s="27" t="s">
        <v>249</v>
      </c>
      <c r="P80" s="27">
        <v>-5.7392811923378528E-2</v>
      </c>
      <c r="Q80" s="27">
        <v>-0.14327785672073917</v>
      </c>
      <c r="R80" s="27" t="s">
        <v>249</v>
      </c>
      <c r="S80" s="27" t="s">
        <v>249</v>
      </c>
      <c r="T80" s="27">
        <v>-5.3447669985325477E-2</v>
      </c>
      <c r="U80" s="27">
        <v>-0.13252907370156566</v>
      </c>
      <c r="V80" s="27" t="s">
        <v>249</v>
      </c>
      <c r="W80" s="27" t="s">
        <v>249</v>
      </c>
      <c r="X80" s="27">
        <v>-2.1206421378168847</v>
      </c>
      <c r="Y80" s="27">
        <v>-5.2572173358389191</v>
      </c>
      <c r="Z80" s="27" t="s">
        <v>249</v>
      </c>
      <c r="AA80" s="27" t="s">
        <v>249</v>
      </c>
      <c r="AB80" s="27">
        <f t="shared" si="4"/>
        <v>-1.9877311407528779</v>
      </c>
      <c r="AC80" s="27">
        <f t="shared" si="5"/>
        <v>-4.962256562099757</v>
      </c>
      <c r="AD80" s="27" t="s">
        <v>249</v>
      </c>
      <c r="AE80" s="27" t="s">
        <v>249</v>
      </c>
      <c r="AF80" s="27">
        <v>-1.9829904165892567</v>
      </c>
      <c r="AG80" s="27">
        <v>-4.9170316150696758</v>
      </c>
      <c r="AH80" s="27" t="s">
        <v>249</v>
      </c>
      <c r="AI80" s="27" t="s">
        <v>249</v>
      </c>
      <c r="AJ80" s="27" t="s">
        <v>249</v>
      </c>
      <c r="AK80" s="27" t="s">
        <v>249</v>
      </c>
      <c r="AL80" s="27" t="s">
        <v>249</v>
      </c>
      <c r="AM80" s="27" t="s">
        <v>249</v>
      </c>
      <c r="AN80">
        <v>26326.150727285196</v>
      </c>
      <c r="AO80">
        <v>-0.53338848381575099</v>
      </c>
      <c r="AP80">
        <v>-1.3315736971151129</v>
      </c>
      <c r="AQ80">
        <v>-0.53338848381575099</v>
      </c>
      <c r="AR80">
        <v>-1.3315736971151129</v>
      </c>
      <c r="AS80">
        <v>22787.29819092328</v>
      </c>
    </row>
    <row r="81" spans="1:45">
      <c r="A81">
        <v>14</v>
      </c>
      <c r="B81" t="s">
        <v>63</v>
      </c>
      <c r="C81" t="s">
        <v>64</v>
      </c>
      <c r="D81" t="s">
        <v>64</v>
      </c>
      <c r="E81" t="s">
        <v>64</v>
      </c>
      <c r="F81" t="s">
        <v>189</v>
      </c>
      <c r="G81">
        <v>14102.823118585209</v>
      </c>
      <c r="H81">
        <v>435.34397634562305</v>
      </c>
      <c r="I81">
        <v>3122.4870489743944</v>
      </c>
      <c r="J81" t="str">
        <f t="shared" si="3"/>
        <v>ESTBusiness, Trade, Personal, and Public Services</v>
      </c>
      <c r="K81">
        <v>0</v>
      </c>
      <c r="L81" s="27">
        <v>-1.2156227025410047</v>
      </c>
      <c r="M81" s="27">
        <v>-3.1292811642621703</v>
      </c>
      <c r="N81" s="27" t="s">
        <v>249</v>
      </c>
      <c r="O81" s="27" t="s">
        <v>249</v>
      </c>
      <c r="P81" s="27">
        <v>-1.0010424263069131</v>
      </c>
      <c r="Q81" s="27">
        <v>-2.6863269036417718</v>
      </c>
      <c r="R81" s="27" t="s">
        <v>249</v>
      </c>
      <c r="S81" s="27" t="s">
        <v>249</v>
      </c>
      <c r="T81" s="27">
        <v>-0.27983030484867183</v>
      </c>
      <c r="U81" s="27">
        <v>-0.66982787478371386</v>
      </c>
      <c r="V81" s="27" t="s">
        <v>249</v>
      </c>
      <c r="W81" s="27" t="s">
        <v>249</v>
      </c>
      <c r="X81" s="27">
        <v>-2.2692383096282329</v>
      </c>
      <c r="Y81" s="27">
        <v>-5.8415203045306949</v>
      </c>
      <c r="Z81" s="27" t="s">
        <v>249</v>
      </c>
      <c r="AA81" s="27" t="s">
        <v>249</v>
      </c>
      <c r="AB81" s="27">
        <f t="shared" si="4"/>
        <v>-2.1370076459404568</v>
      </c>
      <c r="AC81" s="27">
        <f t="shared" si="5"/>
        <v>-5.7347231063491</v>
      </c>
      <c r="AD81" s="27" t="s">
        <v>249</v>
      </c>
      <c r="AE81" s="27" t="s">
        <v>249</v>
      </c>
      <c r="AF81" s="27">
        <v>-2.042146692502083</v>
      </c>
      <c r="AG81" s="27">
        <v>-4.8882724827641315</v>
      </c>
      <c r="AH81" s="27" t="s">
        <v>249</v>
      </c>
      <c r="AI81" s="27" t="s">
        <v>249</v>
      </c>
      <c r="AJ81" s="27" t="s">
        <v>249</v>
      </c>
      <c r="AK81" s="27" t="s">
        <v>249</v>
      </c>
      <c r="AL81" s="27" t="s">
        <v>249</v>
      </c>
      <c r="AM81" s="27" t="s">
        <v>249</v>
      </c>
      <c r="AN81">
        <v>26326.150727285196</v>
      </c>
      <c r="AO81">
        <v>-9.3033340606471793</v>
      </c>
      <c r="AP81">
        <v>-24.965771603591406</v>
      </c>
      <c r="AQ81">
        <v>-9.3033340606471793</v>
      </c>
      <c r="AR81">
        <v>-24.965771603591406</v>
      </c>
      <c r="AS81">
        <v>22787.29819092328</v>
      </c>
    </row>
    <row r="82" spans="1:45">
      <c r="A82">
        <v>14</v>
      </c>
      <c r="B82" t="s">
        <v>63</v>
      </c>
      <c r="C82" t="s">
        <v>64</v>
      </c>
      <c r="D82" t="s">
        <v>64</v>
      </c>
      <c r="E82" t="s">
        <v>64</v>
      </c>
      <c r="F82" t="s">
        <v>190</v>
      </c>
      <c r="G82">
        <v>2109.6226529036112</v>
      </c>
      <c r="H82">
        <v>129.64988555839855</v>
      </c>
      <c r="I82">
        <v>1194.4992365331539</v>
      </c>
      <c r="J82" t="str">
        <f t="shared" si="3"/>
        <v>ESTHotel and restaurants and Other Personal Services</v>
      </c>
      <c r="K82">
        <v>0</v>
      </c>
      <c r="L82" s="27">
        <v>-0.32940262842588491</v>
      </c>
      <c r="M82" s="27">
        <v>-0.75152332602616034</v>
      </c>
      <c r="N82" s="27" t="s">
        <v>249</v>
      </c>
      <c r="O82" s="27" t="s">
        <v>249</v>
      </c>
      <c r="P82" s="27">
        <v>-0.56709608553994428</v>
      </c>
      <c r="Q82" s="27">
        <v>-1.2950436882836329</v>
      </c>
      <c r="R82" s="27" t="s">
        <v>249</v>
      </c>
      <c r="S82" s="27" t="s">
        <v>249</v>
      </c>
      <c r="T82" s="27">
        <v>-0.45316339163000274</v>
      </c>
      <c r="U82" s="27">
        <v>-0.93130498889266156</v>
      </c>
      <c r="V82" s="27" t="s">
        <v>249</v>
      </c>
      <c r="W82" s="27" t="s">
        <v>249</v>
      </c>
      <c r="X82" s="27">
        <v>-4.1106418884761498</v>
      </c>
      <c r="Y82" s="27">
        <v>-9.3783200179446293</v>
      </c>
      <c r="Z82" s="27" t="s">
        <v>249</v>
      </c>
      <c r="AA82" s="27" t="s">
        <v>249</v>
      </c>
      <c r="AB82" s="27">
        <f t="shared" si="4"/>
        <v>-4.065094475040528</v>
      </c>
      <c r="AC82" s="27">
        <f t="shared" si="5"/>
        <v>-9.283215096019374</v>
      </c>
      <c r="AD82" s="27" t="s">
        <v>249</v>
      </c>
      <c r="AE82" s="27" t="s">
        <v>249</v>
      </c>
      <c r="AF82" s="27">
        <v>-8.6449359015529232</v>
      </c>
      <c r="AG82" s="27">
        <v>-17.766377607896068</v>
      </c>
      <c r="AH82" s="27" t="s">
        <v>249</v>
      </c>
      <c r="AI82" s="27" t="s">
        <v>249</v>
      </c>
      <c r="AJ82" s="27" t="s">
        <v>249</v>
      </c>
      <c r="AK82" s="27" t="s">
        <v>249</v>
      </c>
      <c r="AL82" s="27" t="s">
        <v>249</v>
      </c>
      <c r="AM82" s="27" t="s">
        <v>249</v>
      </c>
      <c r="AN82">
        <v>26326.150727285196</v>
      </c>
      <c r="AO82">
        <v>-5.270390334730827</v>
      </c>
      <c r="AP82">
        <v>-12.035677748129096</v>
      </c>
      <c r="AQ82">
        <v>-5.270390334730827</v>
      </c>
      <c r="AR82">
        <v>-12.035677748129096</v>
      </c>
      <c r="AS82">
        <v>22787.29819092328</v>
      </c>
    </row>
    <row r="83" spans="1:45">
      <c r="A83">
        <v>14</v>
      </c>
      <c r="B83" t="s">
        <v>63</v>
      </c>
      <c r="C83" t="s">
        <v>64</v>
      </c>
      <c r="D83" t="s">
        <v>64</v>
      </c>
      <c r="E83" t="s">
        <v>64</v>
      </c>
      <c r="F83" t="s">
        <v>191</v>
      </c>
      <c r="G83">
        <v>7223.1944571615195</v>
      </c>
      <c r="H83">
        <v>268.31016703666262</v>
      </c>
      <c r="I83">
        <v>14578.657067438342</v>
      </c>
      <c r="J83" t="str">
        <f t="shared" si="3"/>
        <v>ESTLight/Heavy Manufacturing, Utilities, and Construction</v>
      </c>
      <c r="K83">
        <v>0</v>
      </c>
      <c r="L83" s="27">
        <v>-0.54073160143580057</v>
      </c>
      <c r="M83" s="27">
        <v>-1.4111809622008593</v>
      </c>
      <c r="N83" s="27" t="s">
        <v>249</v>
      </c>
      <c r="O83" s="27" t="s">
        <v>249</v>
      </c>
      <c r="P83" s="27">
        <v>-0.54359120788761117</v>
      </c>
      <c r="Q83" s="27">
        <v>-1.4634527218236462</v>
      </c>
      <c r="R83" s="27" t="s">
        <v>249</v>
      </c>
      <c r="S83" s="27" t="s">
        <v>249</v>
      </c>
      <c r="T83" s="27">
        <v>-1.1773790856347359</v>
      </c>
      <c r="U83" s="27">
        <v>-2.9775563374156313</v>
      </c>
      <c r="V83" s="27" t="s">
        <v>249</v>
      </c>
      <c r="W83" s="27" t="s">
        <v>249</v>
      </c>
      <c r="X83" s="27">
        <v>-1.9707875410015241</v>
      </c>
      <c r="Y83" s="27">
        <v>-5.1432870781349962</v>
      </c>
      <c r="Z83" s="27" t="s">
        <v>249</v>
      </c>
      <c r="AA83" s="27" t="s">
        <v>249</v>
      </c>
      <c r="AB83" s="27">
        <f t="shared" si="4"/>
        <v>-1.8828747250039453</v>
      </c>
      <c r="AC83" s="27">
        <f t="shared" si="5"/>
        <v>-5.0690631142983449</v>
      </c>
      <c r="AD83" s="27" t="s">
        <v>249</v>
      </c>
      <c r="AE83" s="27" t="s">
        <v>249</v>
      </c>
      <c r="AF83" s="27">
        <v>-1.8403127382726463</v>
      </c>
      <c r="AG83" s="27">
        <v>-4.6540956294601674</v>
      </c>
      <c r="AH83" s="27" t="s">
        <v>249</v>
      </c>
      <c r="AI83" s="27" t="s">
        <v>249</v>
      </c>
      <c r="AJ83" s="27" t="s">
        <v>249</v>
      </c>
      <c r="AK83" s="27" t="s">
        <v>249</v>
      </c>
      <c r="AL83" s="27" t="s">
        <v>249</v>
      </c>
      <c r="AM83" s="27" t="s">
        <v>249</v>
      </c>
      <c r="AN83">
        <v>26326.150727285196</v>
      </c>
      <c r="AO83">
        <v>-5.0519443197491878</v>
      </c>
      <c r="AP83">
        <v>-13.600811709167743</v>
      </c>
      <c r="AQ83">
        <v>-5.0519443197491878</v>
      </c>
      <c r="AR83">
        <v>-13.600811709167747</v>
      </c>
      <c r="AS83">
        <v>22787.29819092328</v>
      </c>
    </row>
    <row r="84" spans="1:45">
      <c r="A84">
        <v>14</v>
      </c>
      <c r="B84" t="s">
        <v>63</v>
      </c>
      <c r="C84" t="s">
        <v>64</v>
      </c>
      <c r="D84" t="s">
        <v>64</v>
      </c>
      <c r="E84" t="s">
        <v>64</v>
      </c>
      <c r="F84" t="s">
        <v>192</v>
      </c>
      <c r="G84">
        <v>1932.1258648804794</v>
      </c>
      <c r="H84">
        <v>69.226547309558725</v>
      </c>
      <c r="I84">
        <v>3277.4673041513252</v>
      </c>
      <c r="J84" t="str">
        <f t="shared" si="3"/>
        <v>ESTTransport services</v>
      </c>
      <c r="K84">
        <v>0</v>
      </c>
      <c r="L84" s="27">
        <v>-0.3866021040796917</v>
      </c>
      <c r="M84" s="27">
        <v>-0.84000349500956106</v>
      </c>
      <c r="N84" s="27" t="s">
        <v>249</v>
      </c>
      <c r="O84" s="27" t="s">
        <v>249</v>
      </c>
      <c r="P84" s="27">
        <v>-0.39093143143776349</v>
      </c>
      <c r="Q84" s="27">
        <v>-0.84971447253302623</v>
      </c>
      <c r="R84" s="27" t="s">
        <v>249</v>
      </c>
      <c r="S84" s="27" t="s">
        <v>249</v>
      </c>
      <c r="T84" s="27">
        <v>-1.3420595951103049</v>
      </c>
      <c r="U84" s="27">
        <v>-2.7705420508078018</v>
      </c>
      <c r="V84" s="27" t="s">
        <v>249</v>
      </c>
      <c r="W84" s="27" t="s">
        <v>249</v>
      </c>
      <c r="X84" s="27">
        <v>-5.2676409174394827</v>
      </c>
      <c r="Y84" s="27">
        <v>-11.445454472209569</v>
      </c>
      <c r="Z84" s="27" t="s">
        <v>249</v>
      </c>
      <c r="AA84" s="27" t="s">
        <v>249</v>
      </c>
      <c r="AB84" s="27">
        <f t="shared" si="4"/>
        <v>-5.2482443830461474</v>
      </c>
      <c r="AC84" s="27">
        <f t="shared" si="5"/>
        <v>-11.407394875524179</v>
      </c>
      <c r="AD84" s="27" t="s">
        <v>249</v>
      </c>
      <c r="AE84" s="27" t="s">
        <v>249</v>
      </c>
      <c r="AF84" s="27">
        <v>-9.3309587390948003</v>
      </c>
      <c r="AG84" s="27">
        <v>-19.262791052799638</v>
      </c>
      <c r="AH84" s="27" t="s">
        <v>249</v>
      </c>
      <c r="AI84" s="27" t="s">
        <v>249</v>
      </c>
      <c r="AJ84" s="27" t="s">
        <v>249</v>
      </c>
      <c r="AK84" s="27" t="s">
        <v>249</v>
      </c>
      <c r="AL84" s="27" t="s">
        <v>249</v>
      </c>
      <c r="AM84" s="27" t="s">
        <v>249</v>
      </c>
      <c r="AN84">
        <v>26326.150727285196</v>
      </c>
      <c r="AO84">
        <v>-3.6331783807506999</v>
      </c>
      <c r="AP84">
        <v>-7.8969456102929234</v>
      </c>
      <c r="AQ84">
        <v>-3.6331783807506999</v>
      </c>
      <c r="AR84">
        <v>-7.8969456102929234</v>
      </c>
      <c r="AS84">
        <v>22787.29819092328</v>
      </c>
    </row>
    <row r="85" spans="1:45">
      <c r="A85">
        <v>14</v>
      </c>
      <c r="B85" t="s">
        <v>63</v>
      </c>
      <c r="C85" t="s">
        <v>64</v>
      </c>
      <c r="D85" t="s">
        <v>64</v>
      </c>
      <c r="E85" t="s">
        <v>64</v>
      </c>
      <c r="F85" t="s">
        <v>35</v>
      </c>
      <c r="G85">
        <v>26326.150727285196</v>
      </c>
      <c r="H85">
        <v>929.36461194451294</v>
      </c>
      <c r="I85">
        <v>22787.29819092328</v>
      </c>
      <c r="J85" t="str">
        <f t="shared" si="3"/>
        <v>EST_All</v>
      </c>
      <c r="K85">
        <v>0</v>
      </c>
      <c r="L85" s="27">
        <v>-2.5495594923951899</v>
      </c>
      <c r="M85" s="27">
        <v>-6.3233741736629812</v>
      </c>
      <c r="N85" s="27" t="s">
        <v>249</v>
      </c>
      <c r="O85" s="27" t="s">
        <v>249</v>
      </c>
      <c r="P85" s="27">
        <v>-2.5600539630956094</v>
      </c>
      <c r="Q85" s="27">
        <v>-6.4378156430028186</v>
      </c>
      <c r="R85" s="27" t="s">
        <v>249</v>
      </c>
      <c r="S85" s="27" t="s">
        <v>249</v>
      </c>
      <c r="T85" s="27">
        <v>-3.3058800472090435</v>
      </c>
      <c r="U85" s="27">
        <v>-7.4817603256013738</v>
      </c>
      <c r="V85" s="27" t="s">
        <v>249</v>
      </c>
      <c r="W85" s="27" t="s">
        <v>249</v>
      </c>
      <c r="X85" s="27">
        <v>-2.5495594923951903</v>
      </c>
      <c r="Y85" s="27">
        <v>-6.323374173662982</v>
      </c>
      <c r="Z85" s="27" t="s">
        <v>249</v>
      </c>
      <c r="AA85" s="27" t="s">
        <v>249</v>
      </c>
      <c r="AB85" s="27">
        <f t="shared" si="4"/>
        <v>-2.5600539630956103</v>
      </c>
      <c r="AC85" s="27">
        <f t="shared" si="5"/>
        <v>-6.4378156430028195</v>
      </c>
      <c r="AD85" s="27" t="s">
        <v>249</v>
      </c>
      <c r="AE85" s="27" t="s">
        <v>249</v>
      </c>
      <c r="AF85" s="27">
        <v>-3.3058800472090435</v>
      </c>
      <c r="AG85" s="27">
        <v>-7.4817603256013747</v>
      </c>
      <c r="AH85" s="27" t="s">
        <v>249</v>
      </c>
      <c r="AI85" s="27" t="s">
        <v>249</v>
      </c>
      <c r="AJ85" s="27" t="s">
        <v>249</v>
      </c>
      <c r="AK85" s="27" t="s">
        <v>249</v>
      </c>
      <c r="AL85" s="27" t="s">
        <v>249</v>
      </c>
      <c r="AM85" s="27" t="s">
        <v>249</v>
      </c>
      <c r="AN85">
        <v>26326.150727285196</v>
      </c>
      <c r="AO85">
        <v>-23.792235579693642</v>
      </c>
      <c r="AP85">
        <v>-59.830780368296303</v>
      </c>
      <c r="AQ85">
        <v>-23.792235579693646</v>
      </c>
      <c r="AR85">
        <v>-59.830780368296288</v>
      </c>
      <c r="AS85">
        <v>22787.29819092328</v>
      </c>
    </row>
    <row r="86" spans="1:45">
      <c r="A86">
        <v>15</v>
      </c>
      <c r="B86" t="s">
        <v>67</v>
      </c>
      <c r="C86" t="s">
        <v>68</v>
      </c>
      <c r="D86" t="s">
        <v>68</v>
      </c>
      <c r="E86" t="s">
        <v>68</v>
      </c>
      <c r="F86" t="s">
        <v>188</v>
      </c>
      <c r="G86">
        <v>7803.5295522787092</v>
      </c>
      <c r="H86">
        <v>129.83325836017357</v>
      </c>
      <c r="I86">
        <v>2347.4127455277057</v>
      </c>
      <c r="J86" t="str">
        <f t="shared" si="3"/>
        <v>FINAgriculture, Mining and Quarrying</v>
      </c>
      <c r="K86">
        <v>0</v>
      </c>
      <c r="L86" s="27">
        <v>-7.4533165108402272E-2</v>
      </c>
      <c r="M86" s="27">
        <v>-0.18036139247119015</v>
      </c>
      <c r="N86" s="27" t="s">
        <v>249</v>
      </c>
      <c r="O86" s="27" t="s">
        <v>249</v>
      </c>
      <c r="P86" s="27">
        <v>-0.1020544716079185</v>
      </c>
      <c r="Q86" s="27">
        <v>-0.24913984448605042</v>
      </c>
      <c r="R86" s="27" t="s">
        <v>249</v>
      </c>
      <c r="S86" s="27" t="s">
        <v>249</v>
      </c>
      <c r="T86" s="27">
        <v>-4.897665118786089E-2</v>
      </c>
      <c r="U86" s="27">
        <v>-0.11358863908412596</v>
      </c>
      <c r="V86" s="27" t="s">
        <v>249</v>
      </c>
      <c r="W86" s="27" t="s">
        <v>249</v>
      </c>
      <c r="X86" s="27">
        <v>-2.273523784181914</v>
      </c>
      <c r="Y86" s="27">
        <v>-5.50165708024109</v>
      </c>
      <c r="Z86" s="27" t="s">
        <v>249</v>
      </c>
      <c r="AA86" s="27" t="s">
        <v>249</v>
      </c>
      <c r="AB86" s="27">
        <f t="shared" si="4"/>
        <v>-2.2348278888330393</v>
      </c>
      <c r="AC86" s="27">
        <f t="shared" si="5"/>
        <v>-5.4557596928829764</v>
      </c>
      <c r="AD86" s="27" t="s">
        <v>249</v>
      </c>
      <c r="AE86" s="27" t="s">
        <v>249</v>
      </c>
      <c r="AF86" s="27">
        <v>-2.2381467477978099</v>
      </c>
      <c r="AG86" s="27">
        <v>-5.190800860960608</v>
      </c>
      <c r="AH86" s="27" t="s">
        <v>249</v>
      </c>
      <c r="AI86" s="27" t="s">
        <v>249</v>
      </c>
      <c r="AJ86" s="27" t="s">
        <v>249</v>
      </c>
      <c r="AK86" s="27" t="s">
        <v>249</v>
      </c>
      <c r="AL86" s="27" t="s">
        <v>249</v>
      </c>
      <c r="AM86" s="27" t="s">
        <v>249</v>
      </c>
      <c r="AN86">
        <v>238035.10842278789</v>
      </c>
      <c r="AO86">
        <v>-2.9015498668138129</v>
      </c>
      <c r="AP86">
        <v>-7.0833905775709667</v>
      </c>
      <c r="AQ86">
        <v>-2.9015498668138129</v>
      </c>
      <c r="AR86">
        <v>-7.0833905775709667</v>
      </c>
      <c r="AS86">
        <v>107272.63042117009</v>
      </c>
    </row>
    <row r="87" spans="1:45">
      <c r="A87">
        <v>15</v>
      </c>
      <c r="B87" t="s">
        <v>67</v>
      </c>
      <c r="C87" t="s">
        <v>68</v>
      </c>
      <c r="D87" t="s">
        <v>68</v>
      </c>
      <c r="E87" t="s">
        <v>68</v>
      </c>
      <c r="F87" t="s">
        <v>189</v>
      </c>
      <c r="G87">
        <v>139354.57593060975</v>
      </c>
      <c r="H87">
        <v>1622.8940879476636</v>
      </c>
      <c r="I87">
        <v>17830.805166445982</v>
      </c>
      <c r="J87" t="str">
        <f t="shared" si="3"/>
        <v>FINBusiness, Trade, Personal, and Public Services</v>
      </c>
      <c r="K87">
        <v>0</v>
      </c>
      <c r="L87" s="27">
        <v>-1.3080247515053818</v>
      </c>
      <c r="M87" s="27">
        <v>-3.4823241087403449</v>
      </c>
      <c r="N87" s="27" t="s">
        <v>249</v>
      </c>
      <c r="O87" s="27" t="s">
        <v>249</v>
      </c>
      <c r="P87" s="27">
        <v>-1.2487688960172147</v>
      </c>
      <c r="Q87" s="27">
        <v>-3.4016670835422835</v>
      </c>
      <c r="R87" s="27" t="s">
        <v>249</v>
      </c>
      <c r="S87" s="27" t="s">
        <v>249</v>
      </c>
      <c r="T87" s="27">
        <v>-0.3274592057463121</v>
      </c>
      <c r="U87" s="27">
        <v>-0.82747848299516158</v>
      </c>
      <c r="V87" s="27" t="s">
        <v>249</v>
      </c>
      <c r="W87" s="27" t="s">
        <v>249</v>
      </c>
      <c r="X87" s="27">
        <v>-2.2342704677262288</v>
      </c>
      <c r="Y87" s="27">
        <v>-5.9482467027135622</v>
      </c>
      <c r="Z87" s="27" t="s">
        <v>249</v>
      </c>
      <c r="AA87" s="27" t="s">
        <v>249</v>
      </c>
      <c r="AB87" s="27">
        <f t="shared" si="4"/>
        <v>-2.1877107212293581</v>
      </c>
      <c r="AC87" s="27">
        <f t="shared" si="5"/>
        <v>-5.9593601125502937</v>
      </c>
      <c r="AD87" s="27" t="s">
        <v>249</v>
      </c>
      <c r="AE87" s="27" t="s">
        <v>249</v>
      </c>
      <c r="AF87" s="27">
        <v>-1.9700406138774269</v>
      </c>
      <c r="AG87" s="27">
        <v>-4.9782268752983718</v>
      </c>
      <c r="AH87" s="27" t="s">
        <v>249</v>
      </c>
      <c r="AI87" s="27" t="s">
        <v>249</v>
      </c>
      <c r="AJ87" s="27" t="s">
        <v>249</v>
      </c>
      <c r="AK87" s="27" t="s">
        <v>249</v>
      </c>
      <c r="AL87" s="27" t="s">
        <v>249</v>
      </c>
      <c r="AM87" s="27" t="s">
        <v>249</v>
      </c>
      <c r="AN87">
        <v>238035.10842278789</v>
      </c>
      <c r="AO87">
        <v>-35.504227956228441</v>
      </c>
      <c r="AP87">
        <v>-96.714102946089952</v>
      </c>
      <c r="AQ87">
        <v>-35.504227956228441</v>
      </c>
      <c r="AR87">
        <v>-96.714102946089952</v>
      </c>
      <c r="AS87">
        <v>107272.63042117009</v>
      </c>
    </row>
    <row r="88" spans="1:45">
      <c r="A88">
        <v>15</v>
      </c>
      <c r="B88" t="s">
        <v>67</v>
      </c>
      <c r="C88" t="s">
        <v>68</v>
      </c>
      <c r="D88" t="s">
        <v>68</v>
      </c>
      <c r="E88" t="s">
        <v>68</v>
      </c>
      <c r="F88" t="s">
        <v>190</v>
      </c>
      <c r="G88">
        <v>11144.055944808406</v>
      </c>
      <c r="H88">
        <v>228.65681526732732</v>
      </c>
      <c r="I88">
        <v>830.66533683619446</v>
      </c>
      <c r="J88" t="str">
        <f t="shared" si="3"/>
        <v>FINHotel and restaurants and Other Personal Services</v>
      </c>
      <c r="K88">
        <v>0</v>
      </c>
      <c r="L88" s="27">
        <v>-0.13341563969671913</v>
      </c>
      <c r="M88" s="27">
        <v>-0.32527867049327391</v>
      </c>
      <c r="N88" s="27" t="s">
        <v>249</v>
      </c>
      <c r="O88" s="27" t="s">
        <v>249</v>
      </c>
      <c r="P88" s="27">
        <v>-0.22804136597009156</v>
      </c>
      <c r="Q88" s="27">
        <v>-0.55555597899967046</v>
      </c>
      <c r="R88" s="27" t="s">
        <v>249</v>
      </c>
      <c r="S88" s="27" t="s">
        <v>249</v>
      </c>
      <c r="T88" s="27">
        <v>-0.12362109512208314</v>
      </c>
      <c r="U88" s="27">
        <v>-0.2481312283847936</v>
      </c>
      <c r="V88" s="27" t="s">
        <v>249</v>
      </c>
      <c r="W88" s="27" t="s">
        <v>249</v>
      </c>
      <c r="X88" s="27">
        <v>-2.8497349993382621</v>
      </c>
      <c r="Y88" s="27">
        <v>-6.9478961683207814</v>
      </c>
      <c r="Z88" s="27" t="s">
        <v>249</v>
      </c>
      <c r="AA88" s="27" t="s">
        <v>249</v>
      </c>
      <c r="AB88" s="27">
        <f t="shared" si="4"/>
        <v>-2.8354858465054407</v>
      </c>
      <c r="AC88" s="27">
        <f t="shared" si="5"/>
        <v>-6.9078305538725884</v>
      </c>
      <c r="AD88" s="27" t="s">
        <v>249</v>
      </c>
      <c r="AE88" s="27" t="s">
        <v>249</v>
      </c>
      <c r="AF88" s="27">
        <v>-15.96450394788366</v>
      </c>
      <c r="AG88" s="27">
        <v>-32.043818825826207</v>
      </c>
      <c r="AH88" s="27" t="s">
        <v>249</v>
      </c>
      <c r="AI88" s="27" t="s">
        <v>249</v>
      </c>
      <c r="AJ88" s="27" t="s">
        <v>249</v>
      </c>
      <c r="AK88" s="27" t="s">
        <v>249</v>
      </c>
      <c r="AL88" s="27" t="s">
        <v>249</v>
      </c>
      <c r="AM88" s="27" t="s">
        <v>249</v>
      </c>
      <c r="AN88">
        <v>238035.10842278789</v>
      </c>
      <c r="AO88">
        <v>-6.4835316339751579</v>
      </c>
      <c r="AP88">
        <v>-15.795225348548438</v>
      </c>
      <c r="AQ88">
        <v>-6.4835316339751579</v>
      </c>
      <c r="AR88">
        <v>-15.795225348548438</v>
      </c>
      <c r="AS88">
        <v>107272.63042117009</v>
      </c>
    </row>
    <row r="89" spans="1:45">
      <c r="A89">
        <v>15</v>
      </c>
      <c r="B89" t="s">
        <v>67</v>
      </c>
      <c r="C89" t="s">
        <v>68</v>
      </c>
      <c r="D89" t="s">
        <v>68</v>
      </c>
      <c r="E89" t="s">
        <v>68</v>
      </c>
      <c r="F89" t="s">
        <v>191</v>
      </c>
      <c r="G89">
        <v>68139.476155951139</v>
      </c>
      <c r="H89">
        <v>692.10142480003321</v>
      </c>
      <c r="I89">
        <v>79649.655816903571</v>
      </c>
      <c r="J89" t="str">
        <f t="shared" si="3"/>
        <v>FINLight/Heavy Manufacturing, Utilities, and Construction</v>
      </c>
      <c r="K89">
        <v>0</v>
      </c>
      <c r="L89" s="27">
        <v>-0.60846605460944037</v>
      </c>
      <c r="M89" s="27">
        <v>-1.5852679740677296</v>
      </c>
      <c r="N89" s="27" t="s">
        <v>249</v>
      </c>
      <c r="O89" s="27" t="s">
        <v>249</v>
      </c>
      <c r="P89" s="27">
        <v>-0.50380622692354138</v>
      </c>
      <c r="Q89" s="27">
        <v>-1.3362918027319128</v>
      </c>
      <c r="R89" s="27" t="s">
        <v>249</v>
      </c>
      <c r="S89" s="27" t="s">
        <v>249</v>
      </c>
      <c r="T89" s="27">
        <v>-1.603495124193697</v>
      </c>
      <c r="U89" s="27">
        <v>-3.8962160348715131</v>
      </c>
      <c r="V89" s="27" t="s">
        <v>249</v>
      </c>
      <c r="W89" s="27" t="s">
        <v>249</v>
      </c>
      <c r="X89" s="27">
        <v>-2.1255855115330893</v>
      </c>
      <c r="Y89" s="27">
        <v>-5.5378974916499777</v>
      </c>
      <c r="Z89" s="27" t="s">
        <v>249</v>
      </c>
      <c r="AA89" s="27" t="s">
        <v>249</v>
      </c>
      <c r="AB89" s="27">
        <f t="shared" si="4"/>
        <v>-2.0696256017289456</v>
      </c>
      <c r="AC89" s="27">
        <f t="shared" si="5"/>
        <v>-5.4894591978399827</v>
      </c>
      <c r="AD89" s="27" t="s">
        <v>249</v>
      </c>
      <c r="AE89" s="27" t="s">
        <v>249</v>
      </c>
      <c r="AF89" s="27">
        <v>-2.1595967750970968</v>
      </c>
      <c r="AG89" s="27">
        <v>-5.2474469407701818</v>
      </c>
      <c r="AH89" s="27" t="s">
        <v>249</v>
      </c>
      <c r="AI89" s="27" t="s">
        <v>249</v>
      </c>
      <c r="AJ89" s="27" t="s">
        <v>249</v>
      </c>
      <c r="AK89" s="27" t="s">
        <v>249</v>
      </c>
      <c r="AL89" s="27" t="s">
        <v>249</v>
      </c>
      <c r="AM89" s="27" t="s">
        <v>249</v>
      </c>
      <c r="AN89">
        <v>238035.10842278789</v>
      </c>
      <c r="AO89">
        <v>-14.323908277592293</v>
      </c>
      <c r="AP89">
        <v>-37.992625322066999</v>
      </c>
      <c r="AQ89">
        <v>-14.323908277592293</v>
      </c>
      <c r="AR89">
        <v>-37.992625322066999</v>
      </c>
      <c r="AS89">
        <v>107272.63042117009</v>
      </c>
    </row>
    <row r="90" spans="1:45">
      <c r="A90">
        <v>15</v>
      </c>
      <c r="B90" t="s">
        <v>67</v>
      </c>
      <c r="C90" t="s">
        <v>68</v>
      </c>
      <c r="D90" t="s">
        <v>68</v>
      </c>
      <c r="E90" t="s">
        <v>68</v>
      </c>
      <c r="F90" t="s">
        <v>192</v>
      </c>
      <c r="G90">
        <v>11593.470839139936</v>
      </c>
      <c r="H90">
        <v>169.65280932512277</v>
      </c>
      <c r="I90">
        <v>6614.0913554566596</v>
      </c>
      <c r="J90" t="str">
        <f t="shared" si="3"/>
        <v>FINTransport services</v>
      </c>
      <c r="K90">
        <v>0</v>
      </c>
      <c r="L90" s="27">
        <v>-0.29235248455604484</v>
      </c>
      <c r="M90" s="27">
        <v>-0.63561726360313897</v>
      </c>
      <c r="N90" s="27" t="s">
        <v>249</v>
      </c>
      <c r="O90" s="27" t="s">
        <v>249</v>
      </c>
      <c r="P90" s="27">
        <v>-0.3315036011105208</v>
      </c>
      <c r="Q90" s="27">
        <v>-0.72700409068097516</v>
      </c>
      <c r="R90" s="27" t="s">
        <v>249</v>
      </c>
      <c r="S90" s="27" t="s">
        <v>249</v>
      </c>
      <c r="T90" s="27">
        <v>-1.1503389381996145</v>
      </c>
      <c r="U90" s="27">
        <v>-2.306249804611201</v>
      </c>
      <c r="V90" s="27" t="s">
        <v>249</v>
      </c>
      <c r="W90" s="27" t="s">
        <v>249</v>
      </c>
      <c r="X90" s="27">
        <v>-6.0025299001944195</v>
      </c>
      <c r="Y90" s="27">
        <v>-13.050382094926897</v>
      </c>
      <c r="Z90" s="27" t="s">
        <v>249</v>
      </c>
      <c r="AA90" s="27" t="s">
        <v>249</v>
      </c>
      <c r="AB90" s="27">
        <f t="shared" si="4"/>
        <v>-5.5555261382322119</v>
      </c>
      <c r="AC90" s="27">
        <f t="shared" si="5"/>
        <v>-12.18354857941155</v>
      </c>
      <c r="AD90" s="27" t="s">
        <v>249</v>
      </c>
      <c r="AE90" s="27" t="s">
        <v>249</v>
      </c>
      <c r="AF90" s="27">
        <v>-18.657118135322236</v>
      </c>
      <c r="AG90" s="27">
        <v>-37.404606264600339</v>
      </c>
      <c r="AH90" s="27" t="s">
        <v>249</v>
      </c>
      <c r="AI90" s="27" t="s">
        <v>249</v>
      </c>
      <c r="AJ90" s="27" t="s">
        <v>249</v>
      </c>
      <c r="AK90" s="27" t="s">
        <v>249</v>
      </c>
      <c r="AL90" s="27" t="s">
        <v>249</v>
      </c>
      <c r="AM90" s="27" t="s">
        <v>249</v>
      </c>
      <c r="AN90">
        <v>238035.10842278789</v>
      </c>
      <c r="AO90">
        <v>-9.4251061663024505</v>
      </c>
      <c r="AP90">
        <v>-20.669732440462781</v>
      </c>
      <c r="AQ90">
        <v>-9.4251061663024505</v>
      </c>
      <c r="AR90">
        <v>-20.669732440462781</v>
      </c>
      <c r="AS90">
        <v>107272.63042117009</v>
      </c>
    </row>
    <row r="91" spans="1:45">
      <c r="A91">
        <v>15</v>
      </c>
      <c r="B91" t="s">
        <v>67</v>
      </c>
      <c r="C91" t="s">
        <v>68</v>
      </c>
      <c r="D91" t="s">
        <v>68</v>
      </c>
      <c r="E91" t="s">
        <v>68</v>
      </c>
      <c r="F91" t="s">
        <v>35</v>
      </c>
      <c r="G91">
        <v>238035.10842278789</v>
      </c>
      <c r="H91">
        <v>2843.1383957003209</v>
      </c>
      <c r="I91">
        <v>107272.63042117009</v>
      </c>
      <c r="J91" t="str">
        <f t="shared" si="3"/>
        <v>FIN_All</v>
      </c>
      <c r="K91">
        <v>0</v>
      </c>
      <c r="L91" s="27">
        <v>-2.4167920954759881</v>
      </c>
      <c r="M91" s="27">
        <v>-6.2088494093756799</v>
      </c>
      <c r="N91" s="27" t="s">
        <v>249</v>
      </c>
      <c r="O91" s="27" t="s">
        <v>249</v>
      </c>
      <c r="P91" s="27">
        <v>-2.4141745616292871</v>
      </c>
      <c r="Q91" s="27">
        <v>-6.2696588004408929</v>
      </c>
      <c r="R91" s="27" t="s">
        <v>249</v>
      </c>
      <c r="S91" s="27" t="s">
        <v>249</v>
      </c>
      <c r="T91" s="27">
        <v>-3.253891014449569</v>
      </c>
      <c r="U91" s="27">
        <v>-7.3916641899467965</v>
      </c>
      <c r="V91" s="27" t="s">
        <v>249</v>
      </c>
      <c r="W91" s="27" t="s">
        <v>249</v>
      </c>
      <c r="X91" s="27">
        <v>-2.4167920954759881</v>
      </c>
      <c r="Y91" s="27">
        <v>-6.2088494093756799</v>
      </c>
      <c r="Z91" s="27" t="s">
        <v>249</v>
      </c>
      <c r="AA91" s="27" t="s">
        <v>249</v>
      </c>
      <c r="AB91" s="27">
        <f t="shared" si="4"/>
        <v>-2.4141745616292867</v>
      </c>
      <c r="AC91" s="27">
        <f t="shared" si="5"/>
        <v>-6.2696588004408911</v>
      </c>
      <c r="AD91" s="27" t="s">
        <v>249</v>
      </c>
      <c r="AE91" s="27" t="s">
        <v>249</v>
      </c>
      <c r="AF91" s="27">
        <v>-3.253891014449569</v>
      </c>
      <c r="AG91" s="27">
        <v>-7.3916641899467965</v>
      </c>
      <c r="AH91" s="27" t="s">
        <v>249</v>
      </c>
      <c r="AI91" s="27" t="s">
        <v>249</v>
      </c>
      <c r="AJ91" s="27" t="s">
        <v>249</v>
      </c>
      <c r="AK91" s="27" t="s">
        <v>249</v>
      </c>
      <c r="AL91" s="27" t="s">
        <v>249</v>
      </c>
      <c r="AM91" s="27" t="s">
        <v>249</v>
      </c>
      <c r="AN91">
        <v>238035.10842278789</v>
      </c>
      <c r="AO91">
        <v>-68.638323900912155</v>
      </c>
      <c r="AP91">
        <v>-178.25507663473914</v>
      </c>
      <c r="AQ91">
        <v>-68.63832390091217</v>
      </c>
      <c r="AR91">
        <v>-178.25507663473917</v>
      </c>
      <c r="AS91">
        <v>107272.63042117009</v>
      </c>
    </row>
    <row r="92" spans="1:45">
      <c r="A92">
        <v>16</v>
      </c>
      <c r="B92" t="s">
        <v>69</v>
      </c>
      <c r="C92" t="s">
        <v>70</v>
      </c>
      <c r="D92" t="s">
        <v>70</v>
      </c>
      <c r="E92" t="s">
        <v>70</v>
      </c>
      <c r="F92" t="s">
        <v>188</v>
      </c>
      <c r="G92">
        <v>45029.250239927787</v>
      </c>
      <c r="H92">
        <v>921.38105046531268</v>
      </c>
      <c r="I92">
        <v>24853.24026626605</v>
      </c>
      <c r="J92" t="str">
        <f t="shared" si="3"/>
        <v>FRAAgriculture, Mining and Quarrying</v>
      </c>
      <c r="K92">
        <v>0</v>
      </c>
      <c r="L92" s="27">
        <v>-3.2292706393151849E-2</v>
      </c>
      <c r="M92" s="27">
        <v>-7.8966148441549547E-2</v>
      </c>
      <c r="N92" s="27" t="s">
        <v>249</v>
      </c>
      <c r="O92" s="27" t="s">
        <v>249</v>
      </c>
      <c r="P92" s="27">
        <v>-5.5294427993474241E-2</v>
      </c>
      <c r="Q92" s="27">
        <v>-0.13550211469960866</v>
      </c>
      <c r="R92" s="27" t="s">
        <v>249</v>
      </c>
      <c r="S92" s="27" t="s">
        <v>249</v>
      </c>
      <c r="T92" s="27">
        <v>-5.6665667585313551E-2</v>
      </c>
      <c r="U92" s="27">
        <v>-0.13671496772460459</v>
      </c>
      <c r="V92" s="27" t="s">
        <v>249</v>
      </c>
      <c r="W92" s="27" t="s">
        <v>249</v>
      </c>
      <c r="X92" s="27">
        <v>-1.7687560848127835</v>
      </c>
      <c r="Y92" s="27">
        <v>-4.3251827161764229</v>
      </c>
      <c r="Z92" s="27" t="s">
        <v>249</v>
      </c>
      <c r="AA92" s="27" t="s">
        <v>249</v>
      </c>
      <c r="AB92" s="27">
        <f t="shared" si="4"/>
        <v>-1.7605974402056117</v>
      </c>
      <c r="AC92" s="27">
        <f t="shared" si="5"/>
        <v>-4.3144433343398223</v>
      </c>
      <c r="AD92" s="27" t="s">
        <v>249</v>
      </c>
      <c r="AE92" s="27" t="s">
        <v>249</v>
      </c>
      <c r="AF92" s="27">
        <v>-1.9796586809755261</v>
      </c>
      <c r="AG92" s="27">
        <v>-4.7762425505324559</v>
      </c>
      <c r="AH92" s="27" t="s">
        <v>249</v>
      </c>
      <c r="AI92" s="27" t="s">
        <v>249</v>
      </c>
      <c r="AJ92" s="27" t="s">
        <v>249</v>
      </c>
      <c r="AK92" s="27" t="s">
        <v>249</v>
      </c>
      <c r="AL92" s="27" t="s">
        <v>249</v>
      </c>
      <c r="AM92" s="27" t="s">
        <v>249</v>
      </c>
      <c r="AN92">
        <v>2466369.9408396389</v>
      </c>
      <c r="AO92">
        <v>-16.221811189031872</v>
      </c>
      <c r="AP92">
        <v>-39.752463315670923</v>
      </c>
      <c r="AQ92">
        <v>-16.221811189031872</v>
      </c>
      <c r="AR92">
        <v>-39.752463315670923</v>
      </c>
      <c r="AS92">
        <v>868267.06434560451</v>
      </c>
    </row>
    <row r="93" spans="1:45">
      <c r="A93">
        <v>16</v>
      </c>
      <c r="B93" t="s">
        <v>69</v>
      </c>
      <c r="C93" t="s">
        <v>70</v>
      </c>
      <c r="D93" t="s">
        <v>70</v>
      </c>
      <c r="E93" t="s">
        <v>70</v>
      </c>
      <c r="F93" t="s">
        <v>189</v>
      </c>
      <c r="G93">
        <v>1680848.1228678992</v>
      </c>
      <c r="H93">
        <v>19013.042498137431</v>
      </c>
      <c r="I93">
        <v>247587.22259322827</v>
      </c>
      <c r="J93" t="str">
        <f t="shared" si="3"/>
        <v>FRABusiness, Trade, Personal, and Public Services</v>
      </c>
      <c r="K93">
        <v>0</v>
      </c>
      <c r="L93" s="27">
        <v>-1.4356750537321961</v>
      </c>
      <c r="M93" s="27">
        <v>-3.8730904181331929</v>
      </c>
      <c r="N93" s="27" t="s">
        <v>249</v>
      </c>
      <c r="O93" s="27" t="s">
        <v>249</v>
      </c>
      <c r="P93" s="27">
        <v>-1.3552035007747827</v>
      </c>
      <c r="Q93" s="27">
        <v>-3.7166463275943862</v>
      </c>
      <c r="R93" s="27" t="s">
        <v>249</v>
      </c>
      <c r="S93" s="27" t="s">
        <v>249</v>
      </c>
      <c r="T93" s="27">
        <v>-0.55324662093661736</v>
      </c>
      <c r="U93" s="27">
        <v>-1.3833403433708278</v>
      </c>
      <c r="V93" s="27" t="s">
        <v>249</v>
      </c>
      <c r="W93" s="27" t="s">
        <v>249</v>
      </c>
      <c r="X93" s="27">
        <v>-2.1066185273758418</v>
      </c>
      <c r="Y93" s="27">
        <v>-5.6831272590762678</v>
      </c>
      <c r="Z93" s="27" t="s">
        <v>249</v>
      </c>
      <c r="AA93" s="27" t="s">
        <v>249</v>
      </c>
      <c r="AB93" s="27">
        <f t="shared" si="4"/>
        <v>-2.0910810597700635</v>
      </c>
      <c r="AC93" s="27">
        <f t="shared" si="5"/>
        <v>-5.7347909277487608</v>
      </c>
      <c r="AD93" s="27" t="s">
        <v>249</v>
      </c>
      <c r="AE93" s="27" t="s">
        <v>249</v>
      </c>
      <c r="AF93" s="27">
        <v>-1.940188247149474</v>
      </c>
      <c r="AG93" s="27">
        <v>-4.8512554337377205</v>
      </c>
      <c r="AH93" s="27" t="s">
        <v>249</v>
      </c>
      <c r="AI93" s="27" t="s">
        <v>249</v>
      </c>
      <c r="AJ93" s="27" t="s">
        <v>249</v>
      </c>
      <c r="AK93" s="27" t="s">
        <v>249</v>
      </c>
      <c r="AL93" s="27" t="s">
        <v>249</v>
      </c>
      <c r="AM93" s="27" t="s">
        <v>249</v>
      </c>
      <c r="AN93">
        <v>2466369.9408396389</v>
      </c>
      <c r="AO93">
        <v>-397.57813056458474</v>
      </c>
      <c r="AP93">
        <v>-1090.3582362722018</v>
      </c>
      <c r="AQ93">
        <v>-397.57813056458474</v>
      </c>
      <c r="AR93">
        <v>-1090.3582362722016</v>
      </c>
      <c r="AS93">
        <v>868267.06434560451</v>
      </c>
    </row>
    <row r="94" spans="1:45">
      <c r="A94">
        <v>16</v>
      </c>
      <c r="B94" t="s">
        <v>69</v>
      </c>
      <c r="C94" t="s">
        <v>70</v>
      </c>
      <c r="D94" t="s">
        <v>70</v>
      </c>
      <c r="E94" t="s">
        <v>70</v>
      </c>
      <c r="F94" t="s">
        <v>190</v>
      </c>
      <c r="G94">
        <v>148251.08879573402</v>
      </c>
      <c r="H94">
        <v>2711.4925581534885</v>
      </c>
      <c r="I94">
        <v>10552.233463095235</v>
      </c>
      <c r="J94" t="str">
        <f t="shared" si="3"/>
        <v>FRAHotel and restaurants and Other Personal Services</v>
      </c>
      <c r="K94">
        <v>0</v>
      </c>
      <c r="L94" s="27">
        <v>-0.18629784152471388</v>
      </c>
      <c r="M94" s="27">
        <v>-0.4462695881348806</v>
      </c>
      <c r="N94" s="27" t="s">
        <v>249</v>
      </c>
      <c r="O94" s="27" t="s">
        <v>249</v>
      </c>
      <c r="P94" s="27">
        <v>-0.27182926349001268</v>
      </c>
      <c r="Q94" s="27">
        <v>-0.65604187597504982</v>
      </c>
      <c r="R94" s="27" t="s">
        <v>249</v>
      </c>
      <c r="S94" s="27" t="s">
        <v>249</v>
      </c>
      <c r="T94" s="27">
        <v>-0.29474435569087215</v>
      </c>
      <c r="U94" s="27">
        <v>-0.58963673789058846</v>
      </c>
      <c r="V94" s="27" t="s">
        <v>249</v>
      </c>
      <c r="W94" s="27" t="s">
        <v>249</v>
      </c>
      <c r="X94" s="27">
        <v>-3.0993323564250455</v>
      </c>
      <c r="Y94" s="27">
        <v>-7.4243360141745391</v>
      </c>
      <c r="Z94" s="27" t="s">
        <v>249</v>
      </c>
      <c r="AA94" s="27" t="s">
        <v>249</v>
      </c>
      <c r="AB94" s="27">
        <f t="shared" si="4"/>
        <v>-2.9410727279616764</v>
      </c>
      <c r="AC94" s="27">
        <f t="shared" si="5"/>
        <v>-7.0980837201213474</v>
      </c>
      <c r="AD94" s="27" t="s">
        <v>249</v>
      </c>
      <c r="AE94" s="27" t="s">
        <v>249</v>
      </c>
      <c r="AF94" s="27">
        <v>-24.252383852497079</v>
      </c>
      <c r="AG94" s="27">
        <v>-48.516947737091535</v>
      </c>
      <c r="AH94" s="27" t="s">
        <v>249</v>
      </c>
      <c r="AI94" s="27" t="s">
        <v>249</v>
      </c>
      <c r="AJ94" s="27" t="s">
        <v>249</v>
      </c>
      <c r="AK94" s="27" t="s">
        <v>249</v>
      </c>
      <c r="AL94" s="27" t="s">
        <v>249</v>
      </c>
      <c r="AM94" s="27" t="s">
        <v>249</v>
      </c>
      <c r="AN94">
        <v>2466369.9408396389</v>
      </c>
      <c r="AO94">
        <v>-79.746968148562644</v>
      </c>
      <c r="AP94">
        <v>-192.46401184259463</v>
      </c>
      <c r="AQ94">
        <v>-79.746968148562644</v>
      </c>
      <c r="AR94">
        <v>-192.46401184259463</v>
      </c>
      <c r="AS94">
        <v>868267.06434560451</v>
      </c>
    </row>
    <row r="95" spans="1:45">
      <c r="A95">
        <v>16</v>
      </c>
      <c r="B95" t="s">
        <v>69</v>
      </c>
      <c r="C95" t="s">
        <v>70</v>
      </c>
      <c r="D95" t="s">
        <v>70</v>
      </c>
      <c r="E95" t="s">
        <v>70</v>
      </c>
      <c r="F95" t="s">
        <v>191</v>
      </c>
      <c r="G95">
        <v>488787.30673799949</v>
      </c>
      <c r="H95">
        <v>5240.8577755036767</v>
      </c>
      <c r="I95">
        <v>518877.54188449815</v>
      </c>
      <c r="J95" t="str">
        <f t="shared" si="3"/>
        <v>FRALight/Heavy Manufacturing, Utilities, and Construction</v>
      </c>
      <c r="K95">
        <v>0</v>
      </c>
      <c r="L95" s="27">
        <v>-0.39440707433299571</v>
      </c>
      <c r="M95" s="27">
        <v>-1.0489890653532088</v>
      </c>
      <c r="N95" s="27" t="s">
        <v>249</v>
      </c>
      <c r="O95" s="27" t="s">
        <v>249</v>
      </c>
      <c r="P95" s="27">
        <v>-0.35387778804413439</v>
      </c>
      <c r="Q95" s="27">
        <v>-0.95663939540053344</v>
      </c>
      <c r="R95" s="27" t="s">
        <v>249</v>
      </c>
      <c r="S95" s="27" t="s">
        <v>249</v>
      </c>
      <c r="T95" s="27">
        <v>-1.168517493495083</v>
      </c>
      <c r="U95" s="27">
        <v>-2.8370676671528878</v>
      </c>
      <c r="V95" s="27" t="s">
        <v>249</v>
      </c>
      <c r="W95" s="27" t="s">
        <v>249</v>
      </c>
      <c r="X95" s="27">
        <v>-1.9901370988564206</v>
      </c>
      <c r="Y95" s="27">
        <v>-5.2930897823895693</v>
      </c>
      <c r="Z95" s="27" t="s">
        <v>249</v>
      </c>
      <c r="AA95" s="27" t="s">
        <v>249</v>
      </c>
      <c r="AB95" s="27">
        <f t="shared" si="4"/>
        <v>-1.9809289651908208</v>
      </c>
      <c r="AC95" s="27">
        <f t="shared" si="5"/>
        <v>-5.3550540656007755</v>
      </c>
      <c r="AD95" s="27" t="s">
        <v>249</v>
      </c>
      <c r="AE95" s="27" t="s">
        <v>249</v>
      </c>
      <c r="AF95" s="27">
        <v>-1.9553462461077298</v>
      </c>
      <c r="AG95" s="27">
        <v>-4.7474253862715976</v>
      </c>
      <c r="AH95" s="27" t="s">
        <v>249</v>
      </c>
      <c r="AI95" s="27" t="s">
        <v>249</v>
      </c>
      <c r="AJ95" s="27" t="s">
        <v>249</v>
      </c>
      <c r="AK95" s="27" t="s">
        <v>249</v>
      </c>
      <c r="AL95" s="27" t="s">
        <v>249</v>
      </c>
      <c r="AM95" s="27" t="s">
        <v>249</v>
      </c>
      <c r="AN95">
        <v>2466369.9408396389</v>
      </c>
      <c r="AO95">
        <v>-103.81766969940765</v>
      </c>
      <c r="AP95">
        <v>-280.65076737946401</v>
      </c>
      <c r="AQ95">
        <v>-103.81766969940765</v>
      </c>
      <c r="AR95">
        <v>-280.65076737946396</v>
      </c>
      <c r="AS95">
        <v>868267.06434560451</v>
      </c>
    </row>
    <row r="96" spans="1:45">
      <c r="A96">
        <v>16</v>
      </c>
      <c r="B96" t="s">
        <v>69</v>
      </c>
      <c r="C96" t="s">
        <v>70</v>
      </c>
      <c r="D96" t="s">
        <v>70</v>
      </c>
      <c r="E96" t="s">
        <v>70</v>
      </c>
      <c r="F96" t="s">
        <v>192</v>
      </c>
      <c r="G96">
        <v>103454.1721980779</v>
      </c>
      <c r="H96">
        <v>1450.3795664498689</v>
      </c>
      <c r="I96">
        <v>66396.826138517106</v>
      </c>
      <c r="J96" t="str">
        <f t="shared" si="3"/>
        <v>FRATransport services</v>
      </c>
      <c r="K96">
        <v>0</v>
      </c>
      <c r="L96" s="27">
        <v>-0.2617550252937571</v>
      </c>
      <c r="M96" s="27">
        <v>-0.56365665487879335</v>
      </c>
      <c r="N96" s="27" t="s">
        <v>249</v>
      </c>
      <c r="O96" s="27" t="s">
        <v>249</v>
      </c>
      <c r="P96" s="27">
        <v>-0.3141332225304278</v>
      </c>
      <c r="Q96" s="27">
        <v>-0.6742935449283145</v>
      </c>
      <c r="R96" s="27" t="s">
        <v>249</v>
      </c>
      <c r="S96" s="27" t="s">
        <v>249</v>
      </c>
      <c r="T96" s="27">
        <v>-1.1529768257532917</v>
      </c>
      <c r="U96" s="27">
        <v>-2.3011921634130519</v>
      </c>
      <c r="V96" s="27" t="s">
        <v>249</v>
      </c>
      <c r="W96" s="27" t="s">
        <v>249</v>
      </c>
      <c r="X96" s="27">
        <v>-6.2402966698353834</v>
      </c>
      <c r="Y96" s="27">
        <v>-13.437697107909457</v>
      </c>
      <c r="Z96" s="27" t="s">
        <v>249</v>
      </c>
      <c r="AA96" s="27" t="s">
        <v>249</v>
      </c>
      <c r="AB96" s="27">
        <f t="shared" si="4"/>
        <v>-6.3540432903853867</v>
      </c>
      <c r="AC96" s="27">
        <f t="shared" si="5"/>
        <v>-13.63908707391472</v>
      </c>
      <c r="AD96" s="27" t="s">
        <v>249</v>
      </c>
      <c r="AE96" s="27" t="s">
        <v>249</v>
      </c>
      <c r="AF96" s="27">
        <v>-15.07740447814246</v>
      </c>
      <c r="AG96" s="27">
        <v>-30.092543279906621</v>
      </c>
      <c r="AH96" s="27" t="s">
        <v>249</v>
      </c>
      <c r="AI96" s="27" t="s">
        <v>249</v>
      </c>
      <c r="AJ96" s="27" t="s">
        <v>249</v>
      </c>
      <c r="AK96" s="27" t="s">
        <v>249</v>
      </c>
      <c r="AL96" s="27" t="s">
        <v>249</v>
      </c>
      <c r="AM96" s="27" t="s">
        <v>249</v>
      </c>
      <c r="AN96">
        <v>2466369.9408396389</v>
      </c>
      <c r="AO96">
        <v>-92.157745527128554</v>
      </c>
      <c r="AP96">
        <v>-197.81853197036443</v>
      </c>
      <c r="AQ96">
        <v>-92.157745527128554</v>
      </c>
      <c r="AR96">
        <v>-197.81853197036446</v>
      </c>
      <c r="AS96">
        <v>868267.06434560451</v>
      </c>
    </row>
    <row r="97" spans="1:45">
      <c r="A97">
        <v>16</v>
      </c>
      <c r="B97" t="s">
        <v>69</v>
      </c>
      <c r="C97" t="s">
        <v>70</v>
      </c>
      <c r="D97" t="s">
        <v>70</v>
      </c>
      <c r="E97" t="s">
        <v>70</v>
      </c>
      <c r="F97" t="s">
        <v>35</v>
      </c>
      <c r="G97">
        <v>2466369.9408396389</v>
      </c>
      <c r="H97">
        <v>29337.153448709778</v>
      </c>
      <c r="I97">
        <v>868267.06434560451</v>
      </c>
      <c r="J97" t="str">
        <f t="shared" si="3"/>
        <v>FRA_All</v>
      </c>
      <c r="K97">
        <v>0</v>
      </c>
      <c r="L97" s="27">
        <v>-2.3104277012768155</v>
      </c>
      <c r="M97" s="27">
        <v>-6.0109718749416228</v>
      </c>
      <c r="N97" s="27" t="s">
        <v>249</v>
      </c>
      <c r="O97" s="27" t="s">
        <v>249</v>
      </c>
      <c r="P97" s="27">
        <v>-2.3503382028328321</v>
      </c>
      <c r="Q97" s="27">
        <v>-6.139123258597893</v>
      </c>
      <c r="R97" s="27" t="s">
        <v>249</v>
      </c>
      <c r="S97" s="27" t="s">
        <v>249</v>
      </c>
      <c r="T97" s="27">
        <v>-3.226150963461178</v>
      </c>
      <c r="U97" s="27">
        <v>-7.2479518795519615</v>
      </c>
      <c r="V97" s="27" t="s">
        <v>249</v>
      </c>
      <c r="W97" s="27" t="s">
        <v>249</v>
      </c>
      <c r="X97" s="27">
        <v>-2.3104277012768155</v>
      </c>
      <c r="Y97" s="27">
        <v>-6.0109718749416228</v>
      </c>
      <c r="Z97" s="27" t="s">
        <v>249</v>
      </c>
      <c r="AA97" s="27" t="s">
        <v>249</v>
      </c>
      <c r="AB97" s="27">
        <f t="shared" si="4"/>
        <v>-2.3503382028328317</v>
      </c>
      <c r="AC97" s="27">
        <f t="shared" si="5"/>
        <v>-6.1391232585978921</v>
      </c>
      <c r="AD97" s="27" t="s">
        <v>249</v>
      </c>
      <c r="AE97" s="27" t="s">
        <v>249</v>
      </c>
      <c r="AF97" s="27">
        <v>-3.226150963461178</v>
      </c>
      <c r="AG97" s="27">
        <v>-7.2479518795519615</v>
      </c>
      <c r="AH97" s="27" t="s">
        <v>249</v>
      </c>
      <c r="AI97" s="27" t="s">
        <v>249</v>
      </c>
      <c r="AJ97" s="27" t="s">
        <v>249</v>
      </c>
      <c r="AK97" s="27" t="s">
        <v>249</v>
      </c>
      <c r="AL97" s="27" t="s">
        <v>249</v>
      </c>
      <c r="AM97" s="27" t="s">
        <v>249</v>
      </c>
      <c r="AN97">
        <v>2466369.9408396389</v>
      </c>
      <c r="AO97">
        <v>-689.52232512871547</v>
      </c>
      <c r="AP97">
        <v>-1801.0440107802956</v>
      </c>
      <c r="AQ97">
        <v>-689.52232512871535</v>
      </c>
      <c r="AR97">
        <v>-1801.044010780296</v>
      </c>
      <c r="AS97">
        <v>868267.06434560451</v>
      </c>
    </row>
    <row r="98" spans="1:45">
      <c r="A98">
        <v>17</v>
      </c>
      <c r="B98" t="s">
        <v>156</v>
      </c>
      <c r="C98" t="s">
        <v>157</v>
      </c>
      <c r="D98" t="s">
        <v>158</v>
      </c>
      <c r="E98" t="s">
        <v>158</v>
      </c>
      <c r="F98" t="s">
        <v>188</v>
      </c>
      <c r="G98">
        <v>48587.004328948489</v>
      </c>
      <c r="H98">
        <v>636.92206931702299</v>
      </c>
      <c r="I98">
        <v>27022.443266299044</v>
      </c>
      <c r="J98" t="str">
        <f t="shared" si="3"/>
        <v>GBRAgriculture, Mining and Quarrying</v>
      </c>
      <c r="K98">
        <v>0</v>
      </c>
      <c r="L98" s="27">
        <v>-4.3015817848532617E-2</v>
      </c>
      <c r="M98" s="27">
        <v>-0.1030997687284259</v>
      </c>
      <c r="N98" s="27" t="s">
        <v>249</v>
      </c>
      <c r="O98" s="27" t="s">
        <v>249</v>
      </c>
      <c r="P98" s="27">
        <v>-3.7586136776668819E-2</v>
      </c>
      <c r="Q98" s="27">
        <v>-9.264736693746535E-2</v>
      </c>
      <c r="R98" s="27" t="s">
        <v>249</v>
      </c>
      <c r="S98" s="27" t="s">
        <v>249</v>
      </c>
      <c r="T98" s="27">
        <v>-7.9176894103306653E-2</v>
      </c>
      <c r="U98" s="27">
        <v>-0.18719065173505503</v>
      </c>
      <c r="V98" s="27" t="s">
        <v>249</v>
      </c>
      <c r="W98" s="27" t="s">
        <v>249</v>
      </c>
      <c r="X98" s="27">
        <v>-2.2328469692130439</v>
      </c>
      <c r="Y98" s="27">
        <v>-5.3516594045109951</v>
      </c>
      <c r="Z98" s="27" t="s">
        <v>249</v>
      </c>
      <c r="AA98" s="27" t="s">
        <v>249</v>
      </c>
      <c r="AB98" s="27">
        <f t="shared" si="4"/>
        <v>-2.2191630479791682</v>
      </c>
      <c r="AC98" s="27">
        <f t="shared" si="5"/>
        <v>-5.4700916569806601</v>
      </c>
      <c r="AD98" s="27" t="s">
        <v>249</v>
      </c>
      <c r="AE98" s="27" t="s">
        <v>249</v>
      </c>
      <c r="AF98" s="27">
        <v>-2.1709034772062705</v>
      </c>
      <c r="AG98" s="27">
        <v>-5.1324675128317221</v>
      </c>
      <c r="AH98" s="27" t="s">
        <v>249</v>
      </c>
      <c r="AI98" s="27" t="s">
        <v>249</v>
      </c>
      <c r="AJ98" s="27" t="s">
        <v>249</v>
      </c>
      <c r="AK98" s="27" t="s">
        <v>249</v>
      </c>
      <c r="AL98" s="27" t="s">
        <v>249</v>
      </c>
      <c r="AM98" s="27" t="s">
        <v>249</v>
      </c>
      <c r="AN98">
        <v>2522033.7723448505</v>
      </c>
      <c r="AO98">
        <v>-14.134339206707637</v>
      </c>
      <c r="AP98">
        <v>-34.840220975179051</v>
      </c>
      <c r="AQ98">
        <v>-14.134339206707637</v>
      </c>
      <c r="AR98">
        <v>-34.840220975179051</v>
      </c>
      <c r="AS98">
        <v>740912.0642302112</v>
      </c>
    </row>
    <row r="99" spans="1:45">
      <c r="A99">
        <v>17</v>
      </c>
      <c r="B99" t="s">
        <v>156</v>
      </c>
      <c r="C99" t="s">
        <v>157</v>
      </c>
      <c r="D99" t="s">
        <v>158</v>
      </c>
      <c r="E99" t="s">
        <v>158</v>
      </c>
      <c r="F99" t="s">
        <v>189</v>
      </c>
      <c r="G99">
        <v>1618467.0638923892</v>
      </c>
      <c r="H99">
        <v>24358.096735402996</v>
      </c>
      <c r="I99">
        <v>317621.1521971075</v>
      </c>
      <c r="J99" t="str">
        <f t="shared" si="3"/>
        <v>GBRBusiness, Trade, Personal, and Public Services</v>
      </c>
      <c r="K99">
        <v>0</v>
      </c>
      <c r="L99" s="27">
        <v>-1.3555105758476858</v>
      </c>
      <c r="M99" s="27">
        <v>-3.5567514295001761</v>
      </c>
      <c r="N99" s="27" t="s">
        <v>249</v>
      </c>
      <c r="O99" s="27" t="s">
        <v>249</v>
      </c>
      <c r="P99" s="27">
        <v>-1.3612118714799413</v>
      </c>
      <c r="Q99" s="27">
        <v>-3.6465398116025467</v>
      </c>
      <c r="R99" s="27" t="s">
        <v>249</v>
      </c>
      <c r="S99" s="27" t="s">
        <v>249</v>
      </c>
      <c r="T99" s="27">
        <v>-0.78809811929362594</v>
      </c>
      <c r="U99" s="27">
        <v>-1.9495481697121109</v>
      </c>
      <c r="V99" s="27" t="s">
        <v>249</v>
      </c>
      <c r="W99" s="27" t="s">
        <v>249</v>
      </c>
      <c r="X99" s="27">
        <v>-2.1122724875455252</v>
      </c>
      <c r="Y99" s="27">
        <v>-5.542434211458068</v>
      </c>
      <c r="Z99" s="27" t="s">
        <v>249</v>
      </c>
      <c r="AA99" s="27" t="s">
        <v>249</v>
      </c>
      <c r="AB99" s="27">
        <f t="shared" si="4"/>
        <v>-2.101503883722887</v>
      </c>
      <c r="AC99" s="27">
        <f t="shared" si="5"/>
        <v>-5.629702279852471</v>
      </c>
      <c r="AD99" s="27" t="s">
        <v>249</v>
      </c>
      <c r="AE99" s="27" t="s">
        <v>249</v>
      </c>
      <c r="AF99" s="27">
        <v>-1.8383895415738158</v>
      </c>
      <c r="AG99" s="27">
        <v>-4.547693844524705</v>
      </c>
      <c r="AH99" s="27" t="s">
        <v>249</v>
      </c>
      <c r="AI99" s="27" t="s">
        <v>249</v>
      </c>
      <c r="AJ99" s="27" t="s">
        <v>249</v>
      </c>
      <c r="AK99" s="27" t="s">
        <v>249</v>
      </c>
      <c r="AL99" s="27" t="s">
        <v>249</v>
      </c>
      <c r="AM99" s="27" t="s">
        <v>249</v>
      </c>
      <c r="AN99">
        <v>2522033.7723448505</v>
      </c>
      <c r="AO99">
        <v>-511.88634889547166</v>
      </c>
      <c r="AP99">
        <v>-1371.288327241653</v>
      </c>
      <c r="AQ99">
        <v>-511.88634889547166</v>
      </c>
      <c r="AR99">
        <v>-1371.288327241653</v>
      </c>
      <c r="AS99">
        <v>740912.0642302112</v>
      </c>
    </row>
    <row r="100" spans="1:45">
      <c r="A100">
        <v>17</v>
      </c>
      <c r="B100" t="s">
        <v>156</v>
      </c>
      <c r="C100" t="s">
        <v>157</v>
      </c>
      <c r="D100" t="s">
        <v>158</v>
      </c>
      <c r="E100" t="s">
        <v>158</v>
      </c>
      <c r="F100" t="s">
        <v>190</v>
      </c>
      <c r="G100">
        <v>273912.19361171115</v>
      </c>
      <c r="H100">
        <v>3874.5702414290008</v>
      </c>
      <c r="I100">
        <v>52694.466942342515</v>
      </c>
      <c r="J100" t="str">
        <f t="shared" si="3"/>
        <v>GBRHotel and restaurants and Other Personal Services</v>
      </c>
      <c r="K100">
        <v>0</v>
      </c>
      <c r="L100" s="27">
        <v>-0.46518050642298842</v>
      </c>
      <c r="M100" s="27">
        <v>-1.057495781126385</v>
      </c>
      <c r="N100" s="27" t="s">
        <v>249</v>
      </c>
      <c r="O100" s="27" t="s">
        <v>249</v>
      </c>
      <c r="P100" s="27">
        <v>-0.40904438895711409</v>
      </c>
      <c r="Q100" s="27">
        <v>-0.93488524332480172</v>
      </c>
      <c r="R100" s="27" t="s">
        <v>249</v>
      </c>
      <c r="S100" s="27" t="s">
        <v>249</v>
      </c>
      <c r="T100" s="27">
        <v>-1.4303816314889268</v>
      </c>
      <c r="U100" s="27">
        <v>-2.8664120148878904</v>
      </c>
      <c r="V100" s="27" t="s">
        <v>249</v>
      </c>
      <c r="W100" s="27" t="s">
        <v>249</v>
      </c>
      <c r="X100" s="27">
        <v>-4.2831278592085908</v>
      </c>
      <c r="Y100" s="27">
        <v>-9.7368431793644383</v>
      </c>
      <c r="Z100" s="27" t="s">
        <v>249</v>
      </c>
      <c r="AA100" s="27" t="s">
        <v>249</v>
      </c>
      <c r="AB100" s="27">
        <f t="shared" si="4"/>
        <v>-3.9700385225423793</v>
      </c>
      <c r="AC100" s="27">
        <f t="shared" si="5"/>
        <v>-9.0736617598365381</v>
      </c>
      <c r="AD100" s="27" t="s">
        <v>249</v>
      </c>
      <c r="AE100" s="27" t="s">
        <v>249</v>
      </c>
      <c r="AF100" s="27">
        <v>-20.111921966741608</v>
      </c>
      <c r="AG100" s="27">
        <v>-40.303268371775182</v>
      </c>
      <c r="AH100" s="27" t="s">
        <v>249</v>
      </c>
      <c r="AI100" s="27" t="s">
        <v>249</v>
      </c>
      <c r="AJ100" s="27" t="s">
        <v>249</v>
      </c>
      <c r="AK100" s="27" t="s">
        <v>249</v>
      </c>
      <c r="AL100" s="27" t="s">
        <v>249</v>
      </c>
      <c r="AM100" s="27" t="s">
        <v>249</v>
      </c>
      <c r="AN100">
        <v>2522033.7723448505</v>
      </c>
      <c r="AO100">
        <v>-153.8219311676946</v>
      </c>
      <c r="AP100">
        <v>-351.56539835454947</v>
      </c>
      <c r="AQ100">
        <v>-153.8219311676946</v>
      </c>
      <c r="AR100">
        <v>-351.56539835454947</v>
      </c>
      <c r="AS100">
        <v>740912.0642302112</v>
      </c>
    </row>
    <row r="101" spans="1:45">
      <c r="A101">
        <v>17</v>
      </c>
      <c r="B101" t="s">
        <v>156</v>
      </c>
      <c r="C101" t="s">
        <v>157</v>
      </c>
      <c r="D101" t="s">
        <v>158</v>
      </c>
      <c r="E101" t="s">
        <v>158</v>
      </c>
      <c r="F101" t="s">
        <v>191</v>
      </c>
      <c r="G101">
        <v>485545.99289917026</v>
      </c>
      <c r="H101">
        <v>6200.9714990366501</v>
      </c>
      <c r="I101">
        <v>314567.63631044503</v>
      </c>
      <c r="J101" t="str">
        <f t="shared" si="3"/>
        <v>GBRLight/Heavy Manufacturing, Utilities, and Construction</v>
      </c>
      <c r="K101">
        <v>0</v>
      </c>
      <c r="L101" s="27">
        <v>-0.39764974588660273</v>
      </c>
      <c r="M101" s="27">
        <v>-1.0397483521229389</v>
      </c>
      <c r="N101" s="27" t="s">
        <v>249</v>
      </c>
      <c r="O101" s="27" t="s">
        <v>249</v>
      </c>
      <c r="P101" s="27">
        <v>-0.33991440004807477</v>
      </c>
      <c r="Q101" s="27">
        <v>-0.89898084630527009</v>
      </c>
      <c r="R101" s="27" t="s">
        <v>249</v>
      </c>
      <c r="S101" s="27" t="s">
        <v>249</v>
      </c>
      <c r="T101" s="27">
        <v>-0.86018422958754648</v>
      </c>
      <c r="U101" s="27">
        <v>-2.049152645449392</v>
      </c>
      <c r="V101" s="27" t="s">
        <v>249</v>
      </c>
      <c r="W101" s="27" t="s">
        <v>249</v>
      </c>
      <c r="X101" s="27">
        <v>-2.0654811353754119</v>
      </c>
      <c r="Y101" s="27">
        <v>-5.4006839663869028</v>
      </c>
      <c r="Z101" s="27" t="s">
        <v>249</v>
      </c>
      <c r="AA101" s="27" t="s">
        <v>249</v>
      </c>
      <c r="AB101" s="27">
        <f t="shared" si="4"/>
        <v>-2.0613780528595931</v>
      </c>
      <c r="AC101" s="27">
        <f t="shared" si="5"/>
        <v>-5.4517825259910557</v>
      </c>
      <c r="AD101" s="27" t="s">
        <v>249</v>
      </c>
      <c r="AE101" s="27" t="s">
        <v>249</v>
      </c>
      <c r="AF101" s="27">
        <v>-2.0260217504798064</v>
      </c>
      <c r="AG101" s="27">
        <v>-4.8264402984048962</v>
      </c>
      <c r="AH101" s="27" t="s">
        <v>249</v>
      </c>
      <c r="AI101" s="27" t="s">
        <v>249</v>
      </c>
      <c r="AJ101" s="27" t="s">
        <v>249</v>
      </c>
      <c r="AK101" s="27" t="s">
        <v>249</v>
      </c>
      <c r="AL101" s="27" t="s">
        <v>249</v>
      </c>
      <c r="AM101" s="27" t="s">
        <v>249</v>
      </c>
      <c r="AN101">
        <v>2522033.7723448505</v>
      </c>
      <c r="AO101">
        <v>-127.82546554522003</v>
      </c>
      <c r="AP101">
        <v>-338.0634806261657</v>
      </c>
      <c r="AQ101">
        <v>-127.82546554522003</v>
      </c>
      <c r="AR101">
        <v>-338.0634806261657</v>
      </c>
      <c r="AS101">
        <v>740912.0642302112</v>
      </c>
    </row>
    <row r="102" spans="1:45">
      <c r="A102">
        <v>17</v>
      </c>
      <c r="B102" t="s">
        <v>156</v>
      </c>
      <c r="C102" t="s">
        <v>157</v>
      </c>
      <c r="D102" t="s">
        <v>158</v>
      </c>
      <c r="E102" t="s">
        <v>158</v>
      </c>
      <c r="F102" t="s">
        <v>192</v>
      </c>
      <c r="G102">
        <v>95521.517612631636</v>
      </c>
      <c r="H102">
        <v>2534.6322701647246</v>
      </c>
      <c r="I102">
        <v>29006.365514017092</v>
      </c>
      <c r="J102" t="str">
        <f t="shared" si="3"/>
        <v>GBRTransport services</v>
      </c>
      <c r="K102">
        <v>0</v>
      </c>
      <c r="L102" s="27">
        <v>-0.1187266144525847</v>
      </c>
      <c r="M102" s="27">
        <v>-0.2754642163502834</v>
      </c>
      <c r="N102" s="27" t="s">
        <v>249</v>
      </c>
      <c r="O102" s="27" t="s">
        <v>249</v>
      </c>
      <c r="P102" s="27">
        <v>-0.20117379406792127</v>
      </c>
      <c r="Q102" s="27">
        <v>-0.47099225313456794</v>
      </c>
      <c r="R102" s="27" t="s">
        <v>249</v>
      </c>
      <c r="S102" s="27" t="s">
        <v>249</v>
      </c>
      <c r="T102" s="27">
        <v>-0.33165449108552675</v>
      </c>
      <c r="U102" s="27">
        <v>-0.67725529886756752</v>
      </c>
      <c r="V102" s="27" t="s">
        <v>249</v>
      </c>
      <c r="W102" s="27" t="s">
        <v>249</v>
      </c>
      <c r="X102" s="27">
        <v>-3.1347128773631243</v>
      </c>
      <c r="Y102" s="27">
        <v>-7.2730215565173681</v>
      </c>
      <c r="Z102" s="27" t="s">
        <v>249</v>
      </c>
      <c r="AA102" s="27" t="s">
        <v>249</v>
      </c>
      <c r="AB102" s="27">
        <f t="shared" si="4"/>
        <v>-2.9847246104966998</v>
      </c>
      <c r="AC102" s="27">
        <f t="shared" si="5"/>
        <v>-6.987899074018606</v>
      </c>
      <c r="AD102" s="27" t="s">
        <v>249</v>
      </c>
      <c r="AE102" s="27" t="s">
        <v>249</v>
      </c>
      <c r="AF102" s="27">
        <v>-8.4714789063335871</v>
      </c>
      <c r="AG102" s="27">
        <v>-17.299189767581662</v>
      </c>
      <c r="AH102" s="27" t="s">
        <v>249</v>
      </c>
      <c r="AI102" s="27" t="s">
        <v>249</v>
      </c>
      <c r="AJ102" s="27" t="s">
        <v>249</v>
      </c>
      <c r="AK102" s="27" t="s">
        <v>249</v>
      </c>
      <c r="AL102" s="27" t="s">
        <v>249</v>
      </c>
      <c r="AM102" s="27" t="s">
        <v>249</v>
      </c>
      <c r="AN102">
        <v>2522033.7723448505</v>
      </c>
      <c r="AO102">
        <v>-75.65179315319773</v>
      </c>
      <c r="AP102">
        <v>-177.11754493661755</v>
      </c>
      <c r="AQ102">
        <v>-75.65179315319773</v>
      </c>
      <c r="AR102">
        <v>-177.11754493661755</v>
      </c>
      <c r="AS102">
        <v>740912.0642302112</v>
      </c>
    </row>
    <row r="103" spans="1:45">
      <c r="A103">
        <v>17</v>
      </c>
      <c r="B103" t="s">
        <v>156</v>
      </c>
      <c r="C103" t="s">
        <v>157</v>
      </c>
      <c r="D103" t="s">
        <v>158</v>
      </c>
      <c r="E103" t="s">
        <v>158</v>
      </c>
      <c r="F103" t="s">
        <v>35</v>
      </c>
      <c r="G103">
        <v>2522033.7723448505</v>
      </c>
      <c r="H103">
        <v>37605.192815350398</v>
      </c>
      <c r="I103">
        <v>740912.0642302112</v>
      </c>
      <c r="J103" t="str">
        <f t="shared" si="3"/>
        <v>GBR_All</v>
      </c>
      <c r="K103">
        <v>0</v>
      </c>
      <c r="L103" s="27">
        <v>-2.3800832604583948</v>
      </c>
      <c r="M103" s="27">
        <v>-6.0325595478282104</v>
      </c>
      <c r="N103" s="27" t="s">
        <v>249</v>
      </c>
      <c r="O103" s="27" t="s">
        <v>249</v>
      </c>
      <c r="P103" s="27">
        <v>-2.3489305913297209</v>
      </c>
      <c r="Q103" s="27">
        <v>-6.0440455213046524</v>
      </c>
      <c r="R103" s="27" t="s">
        <v>249</v>
      </c>
      <c r="S103" s="27" t="s">
        <v>249</v>
      </c>
      <c r="T103" s="27">
        <v>-3.4894953655589318</v>
      </c>
      <c r="U103" s="27">
        <v>-7.7295587806520167</v>
      </c>
      <c r="V103" s="27" t="s">
        <v>249</v>
      </c>
      <c r="W103" s="27" t="s">
        <v>249</v>
      </c>
      <c r="X103" s="27">
        <v>-2.3800832604583948</v>
      </c>
      <c r="Y103" s="27">
        <v>-6.0325595478282104</v>
      </c>
      <c r="Z103" s="27" t="s">
        <v>249</v>
      </c>
      <c r="AA103" s="27" t="s">
        <v>249</v>
      </c>
      <c r="AB103" s="27">
        <f t="shared" si="4"/>
        <v>-2.3489305913297205</v>
      </c>
      <c r="AC103" s="27">
        <f t="shared" si="5"/>
        <v>-6.0440455213046524</v>
      </c>
      <c r="AD103" s="27" t="s">
        <v>249</v>
      </c>
      <c r="AE103" s="27" t="s">
        <v>249</v>
      </c>
      <c r="AF103" s="27">
        <v>-3.4894953655589314</v>
      </c>
      <c r="AG103" s="27">
        <v>-7.7295587806520167</v>
      </c>
      <c r="AH103" s="27" t="s">
        <v>249</v>
      </c>
      <c r="AI103" s="27" t="s">
        <v>249</v>
      </c>
      <c r="AJ103" s="27" t="s">
        <v>249</v>
      </c>
      <c r="AK103" s="27" t="s">
        <v>249</v>
      </c>
      <c r="AL103" s="27" t="s">
        <v>249</v>
      </c>
      <c r="AM103" s="27" t="s">
        <v>249</v>
      </c>
      <c r="AN103">
        <v>2522033.7723448505</v>
      </c>
      <c r="AO103">
        <v>-883.31987796829162</v>
      </c>
      <c r="AP103">
        <v>-2272.8749721341646</v>
      </c>
      <c r="AQ103">
        <v>-883.31987796829162</v>
      </c>
      <c r="AR103">
        <v>-2272.8749721341646</v>
      </c>
      <c r="AS103">
        <v>740912.0642302112</v>
      </c>
    </row>
    <row r="104" spans="1:45">
      <c r="A104">
        <v>18</v>
      </c>
      <c r="B104" t="s">
        <v>74</v>
      </c>
      <c r="C104" t="s">
        <v>75</v>
      </c>
      <c r="D104" t="s">
        <v>75</v>
      </c>
      <c r="E104" t="s">
        <v>75</v>
      </c>
      <c r="F104" t="s">
        <v>188</v>
      </c>
      <c r="G104">
        <v>8712.9149927795661</v>
      </c>
      <c r="H104">
        <v>589.47509018480866</v>
      </c>
      <c r="I104">
        <v>3578.3881999889381</v>
      </c>
      <c r="J104" t="str">
        <f t="shared" si="3"/>
        <v>GRCAgriculture, Mining and Quarrying</v>
      </c>
      <c r="K104">
        <v>0</v>
      </c>
      <c r="L104" s="27">
        <v>-9.9933515081529672E-2</v>
      </c>
      <c r="M104" s="27">
        <v>-0.24421799251966825</v>
      </c>
      <c r="N104" s="27" t="s">
        <v>249</v>
      </c>
      <c r="O104" s="27" t="s">
        <v>249</v>
      </c>
      <c r="P104" s="27">
        <v>-0.24253031506830586</v>
      </c>
      <c r="Q104" s="27">
        <v>-0.59726915616806364</v>
      </c>
      <c r="R104" s="27" t="s">
        <v>249</v>
      </c>
      <c r="S104" s="27" t="s">
        <v>249</v>
      </c>
      <c r="T104" s="27">
        <v>-9.8107480193977525E-2</v>
      </c>
      <c r="U104" s="27">
        <v>-0.23884673857733715</v>
      </c>
      <c r="V104" s="27" t="s">
        <v>249</v>
      </c>
      <c r="W104" s="27" t="s">
        <v>249</v>
      </c>
      <c r="X104" s="27">
        <v>-2.1768307060695888</v>
      </c>
      <c r="Y104" s="27">
        <v>-5.3197490817547006</v>
      </c>
      <c r="Z104" s="27" t="s">
        <v>249</v>
      </c>
      <c r="AA104" s="27" t="s">
        <v>249</v>
      </c>
      <c r="AB104" s="27">
        <f t="shared" si="4"/>
        <v>-2.1367197073818387</v>
      </c>
      <c r="AC104" s="27">
        <f t="shared" si="5"/>
        <v>-5.2620093130881243</v>
      </c>
      <c r="AD104" s="27" t="s">
        <v>249</v>
      </c>
      <c r="AE104" s="27" t="s">
        <v>249</v>
      </c>
      <c r="AF104" s="27">
        <v>-2.1596932201311216</v>
      </c>
      <c r="AG104" s="27">
        <v>-5.2578629166297839</v>
      </c>
      <c r="AH104" s="27" t="s">
        <v>249</v>
      </c>
      <c r="AI104" s="27" t="s">
        <v>249</v>
      </c>
      <c r="AJ104" s="27" t="s">
        <v>249</v>
      </c>
      <c r="AK104" s="27" t="s">
        <v>249</v>
      </c>
      <c r="AL104" s="27" t="s">
        <v>249</v>
      </c>
      <c r="AM104" s="27" t="s">
        <v>249</v>
      </c>
      <c r="AN104">
        <v>189791.59174159943</v>
      </c>
      <c r="AO104">
        <v>-12.595430422085673</v>
      </c>
      <c r="AP104">
        <v>-31.018234143859253</v>
      </c>
      <c r="AQ104">
        <v>-12.595430422085673</v>
      </c>
      <c r="AR104">
        <v>-31.018234143859253</v>
      </c>
      <c r="AS104">
        <v>78773.002009970354</v>
      </c>
    </row>
    <row r="105" spans="1:45">
      <c r="A105">
        <v>18</v>
      </c>
      <c r="B105" t="s">
        <v>74</v>
      </c>
      <c r="C105" t="s">
        <v>75</v>
      </c>
      <c r="D105" t="s">
        <v>75</v>
      </c>
      <c r="E105" t="s">
        <v>75</v>
      </c>
      <c r="F105" t="s">
        <v>189</v>
      </c>
      <c r="G105">
        <v>113233.75294024237</v>
      </c>
      <c r="H105">
        <v>2738.7552073417683</v>
      </c>
      <c r="I105">
        <v>14688.409270462416</v>
      </c>
      <c r="J105" t="str">
        <f t="shared" si="3"/>
        <v>GRCBusiness, Trade, Personal, and Public Services</v>
      </c>
      <c r="K105">
        <v>0</v>
      </c>
      <c r="L105" s="27">
        <v>-1.502114092617429</v>
      </c>
      <c r="M105" s="27">
        <v>-3.8067342275025911</v>
      </c>
      <c r="N105" s="27" t="s">
        <v>249</v>
      </c>
      <c r="O105" s="27" t="s">
        <v>249</v>
      </c>
      <c r="P105" s="27">
        <v>-1.2028946317455418</v>
      </c>
      <c r="Q105" s="27">
        <v>-3.0926924932939253</v>
      </c>
      <c r="R105" s="27" t="s">
        <v>249</v>
      </c>
      <c r="S105" s="27" t="s">
        <v>249</v>
      </c>
      <c r="T105" s="27">
        <v>-0.38264018478968875</v>
      </c>
      <c r="U105" s="27">
        <v>-0.89062511282900403</v>
      </c>
      <c r="V105" s="27" t="s">
        <v>249</v>
      </c>
      <c r="W105" s="27" t="s">
        <v>249</v>
      </c>
      <c r="X105" s="27">
        <v>-2.5177000427231442</v>
      </c>
      <c r="Y105" s="27">
        <v>-6.3804839954057453</v>
      </c>
      <c r="Z105" s="27" t="s">
        <v>249</v>
      </c>
      <c r="AA105" s="27" t="s">
        <v>249</v>
      </c>
      <c r="AB105" s="27">
        <f t="shared" si="4"/>
        <v>-2.2809793450911111</v>
      </c>
      <c r="AC105" s="27">
        <f t="shared" si="5"/>
        <v>-5.8644934574901662</v>
      </c>
      <c r="AD105" s="27" t="s">
        <v>249</v>
      </c>
      <c r="AE105" s="27" t="s">
        <v>249</v>
      </c>
      <c r="AF105" s="27">
        <v>-2.0520749041318527</v>
      </c>
      <c r="AG105" s="27">
        <v>-4.7763656711344167</v>
      </c>
      <c r="AH105" s="27" t="s">
        <v>249</v>
      </c>
      <c r="AI105" s="27" t="s">
        <v>249</v>
      </c>
      <c r="AJ105" s="27" t="s">
        <v>249</v>
      </c>
      <c r="AK105" s="27" t="s">
        <v>249</v>
      </c>
      <c r="AL105" s="27" t="s">
        <v>249</v>
      </c>
      <c r="AM105" s="27" t="s">
        <v>249</v>
      </c>
      <c r="AN105">
        <v>189791.59174159943</v>
      </c>
      <c r="AO105">
        <v>-62.470440592072976</v>
      </c>
      <c r="AP105">
        <v>-160.61411995122921</v>
      </c>
      <c r="AQ105">
        <v>-62.470440592072968</v>
      </c>
      <c r="AR105">
        <v>-160.61411995122921</v>
      </c>
      <c r="AS105">
        <v>78773.002009970354</v>
      </c>
    </row>
    <row r="106" spans="1:45">
      <c r="A106">
        <v>18</v>
      </c>
      <c r="B106" t="s">
        <v>74</v>
      </c>
      <c r="C106" t="s">
        <v>75</v>
      </c>
      <c r="D106" t="s">
        <v>75</v>
      </c>
      <c r="E106" t="s">
        <v>75</v>
      </c>
      <c r="F106" t="s">
        <v>190</v>
      </c>
      <c r="G106">
        <v>22028.700119981957</v>
      </c>
      <c r="H106">
        <v>615.99627786295969</v>
      </c>
      <c r="I106">
        <v>716.29850637542313</v>
      </c>
      <c r="J106" t="str">
        <f t="shared" si="3"/>
        <v>GRCHotel and restaurants and Other Personal Services</v>
      </c>
      <c r="K106">
        <v>0</v>
      </c>
      <c r="L106" s="27">
        <v>-0.46073656607999758</v>
      </c>
      <c r="M106" s="27">
        <v>-1.0490125740551948</v>
      </c>
      <c r="N106" s="27" t="s">
        <v>249</v>
      </c>
      <c r="O106" s="27" t="s">
        <v>249</v>
      </c>
      <c r="P106" s="27">
        <v>-0.47011697448977441</v>
      </c>
      <c r="Q106" s="27">
        <v>-1.0707348093841695</v>
      </c>
      <c r="R106" s="27" t="s">
        <v>249</v>
      </c>
      <c r="S106" s="27" t="s">
        <v>249</v>
      </c>
      <c r="T106" s="27">
        <v>-0.71979367123322768</v>
      </c>
      <c r="U106" s="27">
        <v>-1.4239230585212701</v>
      </c>
      <c r="V106" s="27" t="s">
        <v>249</v>
      </c>
      <c r="W106" s="27" t="s">
        <v>249</v>
      </c>
      <c r="X106" s="27">
        <v>-3.9695454463317179</v>
      </c>
      <c r="Y106" s="27">
        <v>-9.0379262100123832</v>
      </c>
      <c r="Z106" s="27" t="s">
        <v>249</v>
      </c>
      <c r="AA106" s="27" t="s">
        <v>249</v>
      </c>
      <c r="AB106" s="27">
        <f t="shared" si="4"/>
        <v>-3.9634631687479023</v>
      </c>
      <c r="AC106" s="27">
        <f t="shared" si="5"/>
        <v>-9.0271532634964853</v>
      </c>
      <c r="AD106" s="27" t="s">
        <v>249</v>
      </c>
      <c r="AE106" s="27" t="s">
        <v>249</v>
      </c>
      <c r="AF106" s="27">
        <v>-79.157373366211473</v>
      </c>
      <c r="AG106" s="27">
        <v>-156.59210922904094</v>
      </c>
      <c r="AH106" s="27" t="s">
        <v>249</v>
      </c>
      <c r="AI106" s="27" t="s">
        <v>249</v>
      </c>
      <c r="AJ106" s="27" t="s">
        <v>249</v>
      </c>
      <c r="AK106" s="27" t="s">
        <v>249</v>
      </c>
      <c r="AL106" s="27" t="s">
        <v>249</v>
      </c>
      <c r="AM106" s="27" t="s">
        <v>249</v>
      </c>
      <c r="AN106">
        <v>189791.59174159943</v>
      </c>
      <c r="AO106">
        <v>-24.414785593956395</v>
      </c>
      <c r="AP106">
        <v>-55.606928100123042</v>
      </c>
      <c r="AQ106">
        <v>-24.414785593956395</v>
      </c>
      <c r="AR106">
        <v>-55.606928100123042</v>
      </c>
      <c r="AS106">
        <v>78773.002009970354</v>
      </c>
    </row>
    <row r="107" spans="1:45">
      <c r="A107">
        <v>18</v>
      </c>
      <c r="B107" t="s">
        <v>74</v>
      </c>
      <c r="C107" t="s">
        <v>75</v>
      </c>
      <c r="D107" t="s">
        <v>75</v>
      </c>
      <c r="E107" t="s">
        <v>75</v>
      </c>
      <c r="F107" t="s">
        <v>191</v>
      </c>
      <c r="G107">
        <v>32923.981319423445</v>
      </c>
      <c r="H107">
        <v>945.22467863920087</v>
      </c>
      <c r="I107">
        <v>45476.608340202343</v>
      </c>
      <c r="J107" t="str">
        <f t="shared" si="3"/>
        <v>GRCLight/Heavy Manufacturing, Utilities, and Construction</v>
      </c>
      <c r="K107">
        <v>0</v>
      </c>
      <c r="L107" s="27">
        <v>-0.41151395324217205</v>
      </c>
      <c r="M107" s="27">
        <v>-1.0205491068475738</v>
      </c>
      <c r="N107" s="27" t="s">
        <v>249</v>
      </c>
      <c r="O107" s="27" t="s">
        <v>249</v>
      </c>
      <c r="P107" s="27">
        <v>-0.42017606357397896</v>
      </c>
      <c r="Q107" s="27">
        <v>-1.0865543996614417</v>
      </c>
      <c r="R107" s="27" t="s">
        <v>249</v>
      </c>
      <c r="S107" s="27" t="s">
        <v>249</v>
      </c>
      <c r="T107" s="27">
        <v>-1.4759657750579074</v>
      </c>
      <c r="U107" s="27">
        <v>-3.3989978268023706</v>
      </c>
      <c r="V107" s="27" t="s">
        <v>249</v>
      </c>
      <c r="W107" s="27" t="s">
        <v>249</v>
      </c>
      <c r="X107" s="27">
        <v>-2.3721884498711545</v>
      </c>
      <c r="Y107" s="27">
        <v>-5.8829956668940468</v>
      </c>
      <c r="Z107" s="27" t="s">
        <v>249</v>
      </c>
      <c r="AA107" s="27" t="s">
        <v>249</v>
      </c>
      <c r="AB107" s="27">
        <f t="shared" si="4"/>
        <v>-2.3085710132027297</v>
      </c>
      <c r="AC107" s="27">
        <f t="shared" si="5"/>
        <v>-5.9698498053177529</v>
      </c>
      <c r="AD107" s="27" t="s">
        <v>249</v>
      </c>
      <c r="AE107" s="27" t="s">
        <v>249</v>
      </c>
      <c r="AF107" s="27">
        <v>-2.5566166697286881</v>
      </c>
      <c r="AG107" s="27">
        <v>-5.8876260217033742</v>
      </c>
      <c r="AH107" s="27" t="s">
        <v>249</v>
      </c>
      <c r="AI107" s="27" t="s">
        <v>249</v>
      </c>
      <c r="AJ107" s="27" t="s">
        <v>249</v>
      </c>
      <c r="AK107" s="27" t="s">
        <v>249</v>
      </c>
      <c r="AL107" s="27" t="s">
        <v>249</v>
      </c>
      <c r="AM107" s="27" t="s">
        <v>249</v>
      </c>
      <c r="AN107">
        <v>189791.59174159943</v>
      </c>
      <c r="AO107">
        <v>-21.821182940703245</v>
      </c>
      <c r="AP107">
        <v>-56.428493637557686</v>
      </c>
      <c r="AQ107">
        <v>-21.821182940703245</v>
      </c>
      <c r="AR107">
        <v>-56.428493637557693</v>
      </c>
      <c r="AS107">
        <v>78773.002009970354</v>
      </c>
    </row>
    <row r="108" spans="1:45">
      <c r="A108">
        <v>18</v>
      </c>
      <c r="B108" t="s">
        <v>74</v>
      </c>
      <c r="C108" t="s">
        <v>75</v>
      </c>
      <c r="D108" t="s">
        <v>75</v>
      </c>
      <c r="E108" t="s">
        <v>75</v>
      </c>
      <c r="F108" t="s">
        <v>192</v>
      </c>
      <c r="G108">
        <v>12892.2423691721</v>
      </c>
      <c r="H108">
        <v>303.8914497641133</v>
      </c>
      <c r="I108">
        <v>14313.297692941231</v>
      </c>
      <c r="J108" t="str">
        <f t="shared" si="3"/>
        <v>GRCTransport services</v>
      </c>
      <c r="K108">
        <v>0</v>
      </c>
      <c r="L108" s="27">
        <v>-1.1188669678434315</v>
      </c>
      <c r="M108" s="27">
        <v>-2.2782609376830054</v>
      </c>
      <c r="N108" s="27" t="s">
        <v>249</v>
      </c>
      <c r="O108" s="27" t="s">
        <v>249</v>
      </c>
      <c r="P108" s="27">
        <v>-0.46183400229015398</v>
      </c>
      <c r="Q108" s="27">
        <v>-0.9880613491401079</v>
      </c>
      <c r="R108" s="27" t="s">
        <v>249</v>
      </c>
      <c r="S108" s="27" t="s">
        <v>249</v>
      </c>
      <c r="T108" s="27">
        <v>-5.3223876168240691</v>
      </c>
      <c r="U108" s="27">
        <v>-10.528806163528309</v>
      </c>
      <c r="V108" s="27" t="s">
        <v>249</v>
      </c>
      <c r="W108" s="27" t="s">
        <v>249</v>
      </c>
      <c r="X108" s="27">
        <v>-16.471265175860822</v>
      </c>
      <c r="Y108" s="27">
        <v>-33.53914372564914</v>
      </c>
      <c r="Z108" s="27" t="s">
        <v>249</v>
      </c>
      <c r="AA108" s="27" t="s">
        <v>249</v>
      </c>
      <c r="AB108" s="27">
        <f t="shared" si="4"/>
        <v>-7.8924966398980834</v>
      </c>
      <c r="AC108" s="27">
        <f t="shared" si="5"/>
        <v>-16.885441174602146</v>
      </c>
      <c r="AD108" s="27" t="s">
        <v>249</v>
      </c>
      <c r="AE108" s="27" t="s">
        <v>249</v>
      </c>
      <c r="AF108" s="27">
        <v>-29.291674038519222</v>
      </c>
      <c r="AG108" s="27">
        <v>-57.945114178071265</v>
      </c>
      <c r="AH108" s="27" t="s">
        <v>249</v>
      </c>
      <c r="AI108" s="27" t="s">
        <v>249</v>
      </c>
      <c r="AJ108" s="27" t="s">
        <v>249</v>
      </c>
      <c r="AK108" s="27" t="s">
        <v>249</v>
      </c>
      <c r="AL108" s="27" t="s">
        <v>249</v>
      </c>
      <c r="AM108" s="27" t="s">
        <v>249</v>
      </c>
      <c r="AN108">
        <v>189791.59174159943</v>
      </c>
      <c r="AO108">
        <v>-23.984622461570215</v>
      </c>
      <c r="AP108">
        <v>-51.313411984564986</v>
      </c>
      <c r="AQ108">
        <v>-23.984622461570215</v>
      </c>
      <c r="AR108">
        <v>-51.313411984564993</v>
      </c>
      <c r="AS108">
        <v>78773.002009970354</v>
      </c>
    </row>
    <row r="109" spans="1:45">
      <c r="A109">
        <v>18</v>
      </c>
      <c r="B109" t="s">
        <v>74</v>
      </c>
      <c r="C109" t="s">
        <v>75</v>
      </c>
      <c r="D109" t="s">
        <v>75</v>
      </c>
      <c r="E109" t="s">
        <v>75</v>
      </c>
      <c r="F109" t="s">
        <v>35</v>
      </c>
      <c r="G109">
        <v>189791.59174159943</v>
      </c>
      <c r="H109">
        <v>5193.3427037928514</v>
      </c>
      <c r="I109">
        <v>78773.002009970354</v>
      </c>
      <c r="J109" t="str">
        <f t="shared" si="3"/>
        <v>GRC_All</v>
      </c>
      <c r="K109">
        <v>0</v>
      </c>
      <c r="L109" s="27">
        <v>-3.5931650948645601</v>
      </c>
      <c r="M109" s="27">
        <v>-8.3987748386080341</v>
      </c>
      <c r="N109" s="27" t="s">
        <v>249</v>
      </c>
      <c r="O109" s="27" t="s">
        <v>249</v>
      </c>
      <c r="P109" s="27">
        <v>-2.7975519871677546</v>
      </c>
      <c r="Q109" s="27">
        <v>-6.8353122076477089</v>
      </c>
      <c r="R109" s="27" t="s">
        <v>249</v>
      </c>
      <c r="S109" s="27" t="s">
        <v>249</v>
      </c>
      <c r="T109" s="27">
        <v>-7.9988947280988736</v>
      </c>
      <c r="U109" s="27">
        <v>-16.481198900258292</v>
      </c>
      <c r="V109" s="27" t="s">
        <v>249</v>
      </c>
      <c r="W109" s="27" t="s">
        <v>249</v>
      </c>
      <c r="X109" s="27">
        <v>-3.5931650948645601</v>
      </c>
      <c r="Y109" s="27">
        <v>-8.3987748386080341</v>
      </c>
      <c r="Z109" s="27" t="s">
        <v>249</v>
      </c>
      <c r="AA109" s="27" t="s">
        <v>249</v>
      </c>
      <c r="AB109" s="27">
        <f t="shared" si="4"/>
        <v>-2.7975519871677541</v>
      </c>
      <c r="AC109" s="27">
        <f t="shared" si="5"/>
        <v>-6.8353122076477062</v>
      </c>
      <c r="AD109" s="27" t="s">
        <v>249</v>
      </c>
      <c r="AE109" s="27" t="s">
        <v>249</v>
      </c>
      <c r="AF109" s="27">
        <v>-7.9988947280988727</v>
      </c>
      <c r="AG109" s="27">
        <v>-16.481198900258292</v>
      </c>
      <c r="AH109" s="27" t="s">
        <v>249</v>
      </c>
      <c r="AI109" s="27" t="s">
        <v>249</v>
      </c>
      <c r="AJ109" s="27" t="s">
        <v>249</v>
      </c>
      <c r="AK109" s="27" t="s">
        <v>249</v>
      </c>
      <c r="AL109" s="27" t="s">
        <v>249</v>
      </c>
      <c r="AM109" s="27" t="s">
        <v>249</v>
      </c>
      <c r="AN109">
        <v>189791.59174159943</v>
      </c>
      <c r="AO109">
        <v>-145.28646201038848</v>
      </c>
      <c r="AP109">
        <v>-354.98118781733422</v>
      </c>
      <c r="AQ109">
        <v>-145.28646201038848</v>
      </c>
      <c r="AR109">
        <v>-354.98118781733427</v>
      </c>
      <c r="AS109">
        <v>78773.002009970354</v>
      </c>
    </row>
    <row r="110" spans="1:45">
      <c r="A110">
        <v>19</v>
      </c>
      <c r="B110" t="s">
        <v>54</v>
      </c>
      <c r="C110" t="s">
        <v>55</v>
      </c>
      <c r="D110" t="s">
        <v>55</v>
      </c>
      <c r="E110" t="s">
        <v>55</v>
      </c>
      <c r="F110" t="s">
        <v>188</v>
      </c>
      <c r="G110">
        <v>3252.9732800436068</v>
      </c>
      <c r="H110">
        <v>918.39854819258119</v>
      </c>
      <c r="I110">
        <v>2795.1514560331316</v>
      </c>
      <c r="J110" t="str">
        <f t="shared" si="3"/>
        <v>HRVAgriculture, Mining and Quarrying</v>
      </c>
      <c r="K110">
        <v>0</v>
      </c>
      <c r="L110" s="27">
        <v>-0.15964499573553165</v>
      </c>
      <c r="M110" s="27">
        <v>-0.37690906453474188</v>
      </c>
      <c r="N110" s="27" t="s">
        <v>249</v>
      </c>
      <c r="O110" s="27" t="s">
        <v>249</v>
      </c>
      <c r="P110" s="27">
        <v>-1.088918900228586</v>
      </c>
      <c r="Q110" s="27">
        <v>-2.6974504793166973</v>
      </c>
      <c r="R110" s="27" t="s">
        <v>249</v>
      </c>
      <c r="S110" s="27" t="s">
        <v>249</v>
      </c>
      <c r="T110" s="27">
        <v>-0.2552112006305548</v>
      </c>
      <c r="U110" s="27">
        <v>-0.57445341664361771</v>
      </c>
      <c r="V110" s="27" t="s">
        <v>249</v>
      </c>
      <c r="W110" s="27" t="s">
        <v>249</v>
      </c>
      <c r="X110" s="27">
        <v>-2.5023172257625346</v>
      </c>
      <c r="Y110" s="27">
        <v>-5.9077708035004468</v>
      </c>
      <c r="Z110" s="27" t="s">
        <v>249</v>
      </c>
      <c r="AA110" s="27" t="s">
        <v>249</v>
      </c>
      <c r="AB110" s="27">
        <f t="shared" si="4"/>
        <v>-2.1324937005033306</v>
      </c>
      <c r="AC110" s="27">
        <f t="shared" si="5"/>
        <v>-5.2825753629173144</v>
      </c>
      <c r="AD110" s="27" t="s">
        <v>249</v>
      </c>
      <c r="AE110" s="27" t="s">
        <v>249</v>
      </c>
      <c r="AF110" s="27">
        <v>-2.5360254956728587</v>
      </c>
      <c r="AG110" s="27">
        <v>-5.7083251326163822</v>
      </c>
      <c r="AH110" s="27" t="s">
        <v>249</v>
      </c>
      <c r="AI110" s="27" t="s">
        <v>249</v>
      </c>
      <c r="AJ110" s="27" t="s">
        <v>249</v>
      </c>
      <c r="AK110" s="27" t="s">
        <v>249</v>
      </c>
      <c r="AL110" s="27" t="s">
        <v>249</v>
      </c>
      <c r="AM110" s="27" t="s">
        <v>249</v>
      </c>
      <c r="AN110">
        <v>50987.950083215066</v>
      </c>
      <c r="AO110">
        <v>-19.584791185720839</v>
      </c>
      <c r="AP110">
        <v>-48.515095440211589</v>
      </c>
      <c r="AQ110">
        <v>-19.584791185720839</v>
      </c>
      <c r="AR110">
        <v>-48.515095440211589</v>
      </c>
      <c r="AS110">
        <v>27775.330154998166</v>
      </c>
    </row>
    <row r="111" spans="1:45">
      <c r="A111">
        <v>19</v>
      </c>
      <c r="B111" t="s">
        <v>54</v>
      </c>
      <c r="C111" t="s">
        <v>55</v>
      </c>
      <c r="D111" t="s">
        <v>55</v>
      </c>
      <c r="E111" t="s">
        <v>55</v>
      </c>
      <c r="F111" t="s">
        <v>189</v>
      </c>
      <c r="G111">
        <v>28795.457470804275</v>
      </c>
      <c r="H111">
        <v>503.76687229696483</v>
      </c>
      <c r="I111">
        <v>5490.4492845035293</v>
      </c>
      <c r="J111" t="str">
        <f t="shared" si="3"/>
        <v>HRVBusiness, Trade, Personal, and Public Services</v>
      </c>
      <c r="K111">
        <v>0</v>
      </c>
      <c r="L111" s="27">
        <v>-1.3960381960023569</v>
      </c>
      <c r="M111" s="27">
        <v>-3.5072458119248764</v>
      </c>
      <c r="N111" s="27" t="s">
        <v>249</v>
      </c>
      <c r="O111" s="27" t="s">
        <v>249</v>
      </c>
      <c r="P111" s="27">
        <v>-0.69183300238714462</v>
      </c>
      <c r="Q111" s="27">
        <v>-1.7386005185930411</v>
      </c>
      <c r="R111" s="27" t="s">
        <v>249</v>
      </c>
      <c r="S111" s="27" t="s">
        <v>249</v>
      </c>
      <c r="T111" s="27">
        <v>-0.41155264113043205</v>
      </c>
      <c r="U111" s="27">
        <v>-0.95428594360495089</v>
      </c>
      <c r="V111" s="27" t="s">
        <v>249</v>
      </c>
      <c r="W111" s="27" t="s">
        <v>249</v>
      </c>
      <c r="X111" s="27">
        <v>-2.4719567634652222</v>
      </c>
      <c r="Y111" s="27">
        <v>-6.2102598845426833</v>
      </c>
      <c r="Z111" s="27" t="s">
        <v>249</v>
      </c>
      <c r="AA111" s="27" t="s">
        <v>249</v>
      </c>
      <c r="AB111" s="27">
        <f t="shared" si="4"/>
        <v>-2.4699893455617459</v>
      </c>
      <c r="AC111" s="27">
        <f t="shared" si="5"/>
        <v>-6.2071695659147874</v>
      </c>
      <c r="AD111" s="27" t="s">
        <v>249</v>
      </c>
      <c r="AE111" s="27" t="s">
        <v>249</v>
      </c>
      <c r="AF111" s="27">
        <v>-2.0819808892184075</v>
      </c>
      <c r="AG111" s="27">
        <v>-4.8275843692267575</v>
      </c>
      <c r="AH111" s="27" t="s">
        <v>249</v>
      </c>
      <c r="AI111" s="27" t="s">
        <v>249</v>
      </c>
      <c r="AJ111" s="27" t="s">
        <v>249</v>
      </c>
      <c r="AK111" s="27" t="s">
        <v>249</v>
      </c>
      <c r="AL111" s="27" t="s">
        <v>249</v>
      </c>
      <c r="AM111" s="27" t="s">
        <v>249</v>
      </c>
      <c r="AN111">
        <v>50987.950083215066</v>
      </c>
      <c r="AO111">
        <v>-12.442988072204678</v>
      </c>
      <c r="AP111">
        <v>-31.269663980378013</v>
      </c>
      <c r="AQ111">
        <v>-12.442988072204678</v>
      </c>
      <c r="AR111">
        <v>-31.269663980378013</v>
      </c>
      <c r="AS111">
        <v>27775.330154998166</v>
      </c>
    </row>
    <row r="112" spans="1:45">
      <c r="A112">
        <v>19</v>
      </c>
      <c r="B112" t="s">
        <v>54</v>
      </c>
      <c r="C112" t="s">
        <v>55</v>
      </c>
      <c r="D112" t="s">
        <v>55</v>
      </c>
      <c r="E112" t="s">
        <v>55</v>
      </c>
      <c r="F112" t="s">
        <v>190</v>
      </c>
      <c r="G112">
        <v>5123.5714440234779</v>
      </c>
      <c r="H112">
        <v>50.74180601076683</v>
      </c>
      <c r="I112">
        <v>898.25857579578917</v>
      </c>
      <c r="J112" t="str">
        <f t="shared" si="3"/>
        <v>HRVHotel and restaurants and Other Personal Services</v>
      </c>
      <c r="K112">
        <v>0</v>
      </c>
      <c r="L112" s="27">
        <v>-0.53868137559848361</v>
      </c>
      <c r="M112" s="27">
        <v>-1.1708520109934013</v>
      </c>
      <c r="N112" s="27" t="s">
        <v>249</v>
      </c>
      <c r="O112" s="27" t="s">
        <v>249</v>
      </c>
      <c r="P112" s="27">
        <v>-0.17833696994405207</v>
      </c>
      <c r="Q112" s="27">
        <v>-0.38160246073300308</v>
      </c>
      <c r="R112" s="27" t="s">
        <v>249</v>
      </c>
      <c r="S112" s="27" t="s">
        <v>249</v>
      </c>
      <c r="T112" s="27">
        <v>-1.2477347956625031</v>
      </c>
      <c r="U112" s="27">
        <v>-2.4779447254176357</v>
      </c>
      <c r="V112" s="27" t="s">
        <v>249</v>
      </c>
      <c r="W112" s="27" t="s">
        <v>249</v>
      </c>
      <c r="X112" s="27">
        <v>-5.360764339845761</v>
      </c>
      <c r="Y112" s="27">
        <v>-11.651900347949937</v>
      </c>
      <c r="Z112" s="27" t="s">
        <v>249</v>
      </c>
      <c r="AA112" s="27" t="s">
        <v>249</v>
      </c>
      <c r="AB112" s="27">
        <f t="shared" si="4"/>
        <v>-6.3211904071384417</v>
      </c>
      <c r="AC112" s="27">
        <f t="shared" si="5"/>
        <v>-13.525977338757258</v>
      </c>
      <c r="AD112" s="27" t="s">
        <v>249</v>
      </c>
      <c r="AE112" s="27" t="s">
        <v>249</v>
      </c>
      <c r="AF112" s="27">
        <v>-38.581592015085839</v>
      </c>
      <c r="AG112" s="27">
        <v>-76.621292252441577</v>
      </c>
      <c r="AH112" s="27" t="s">
        <v>249</v>
      </c>
      <c r="AI112" s="27" t="s">
        <v>249</v>
      </c>
      <c r="AJ112" s="27" t="s">
        <v>249</v>
      </c>
      <c r="AK112" s="27" t="s">
        <v>249</v>
      </c>
      <c r="AL112" s="27" t="s">
        <v>249</v>
      </c>
      <c r="AM112" s="27" t="s">
        <v>249</v>
      </c>
      <c r="AN112">
        <v>50987.950083215066</v>
      </c>
      <c r="AO112">
        <v>-3.20748617396139</v>
      </c>
      <c r="AP112">
        <v>-6.8633251822924901</v>
      </c>
      <c r="AQ112">
        <v>-3.20748617396139</v>
      </c>
      <c r="AR112">
        <v>-6.8633251822924901</v>
      </c>
      <c r="AS112">
        <v>27775.330154998166</v>
      </c>
    </row>
    <row r="113" spans="1:45">
      <c r="A113">
        <v>19</v>
      </c>
      <c r="B113" t="s">
        <v>54</v>
      </c>
      <c r="C113" t="s">
        <v>55</v>
      </c>
      <c r="D113" t="s">
        <v>55</v>
      </c>
      <c r="E113" t="s">
        <v>55</v>
      </c>
      <c r="F113" t="s">
        <v>191</v>
      </c>
      <c r="G113">
        <v>11557.590066644752</v>
      </c>
      <c r="H113">
        <v>265.60680847596052</v>
      </c>
      <c r="I113">
        <v>15012.146447709378</v>
      </c>
      <c r="J113" t="str">
        <f t="shared" si="3"/>
        <v>HRVLight/Heavy Manufacturing, Utilities, and Construction</v>
      </c>
      <c r="K113">
        <v>0</v>
      </c>
      <c r="L113" s="27">
        <v>-0.48475151890999707</v>
      </c>
      <c r="M113" s="27">
        <v>-1.2341874429896322</v>
      </c>
      <c r="N113" s="27" t="s">
        <v>249</v>
      </c>
      <c r="O113" s="27" t="s">
        <v>249</v>
      </c>
      <c r="P113" s="27">
        <v>-0.3104358435591914</v>
      </c>
      <c r="Q113" s="27">
        <v>-0.78663495351087165</v>
      </c>
      <c r="R113" s="27" t="s">
        <v>249</v>
      </c>
      <c r="S113" s="27" t="s">
        <v>249</v>
      </c>
      <c r="T113" s="27">
        <v>-0.99566105959445961</v>
      </c>
      <c r="U113" s="27">
        <v>-2.4304493928740114</v>
      </c>
      <c r="V113" s="27" t="s">
        <v>249</v>
      </c>
      <c r="W113" s="27" t="s">
        <v>249</v>
      </c>
      <c r="X113" s="27">
        <v>-2.1385501740780271</v>
      </c>
      <c r="Y113" s="27">
        <v>-5.4447931942229575</v>
      </c>
      <c r="Z113" s="27" t="s">
        <v>249</v>
      </c>
      <c r="AA113" s="27" t="s">
        <v>249</v>
      </c>
      <c r="AB113" s="27">
        <f t="shared" si="4"/>
        <v>-2.1021130395570866</v>
      </c>
      <c r="AC113" s="27">
        <f t="shared" si="5"/>
        <v>-5.3266902886853389</v>
      </c>
      <c r="AD113" s="27" t="s">
        <v>249</v>
      </c>
      <c r="AE113" s="27" t="s">
        <v>249</v>
      </c>
      <c r="AF113" s="27">
        <v>-1.8421625947388167</v>
      </c>
      <c r="AG113" s="27">
        <v>-4.4967942823653289</v>
      </c>
      <c r="AH113" s="27" t="s">
        <v>249</v>
      </c>
      <c r="AI113" s="27" t="s">
        <v>249</v>
      </c>
      <c r="AJ113" s="27" t="s">
        <v>249</v>
      </c>
      <c r="AK113" s="27" t="s">
        <v>249</v>
      </c>
      <c r="AL113" s="27" t="s">
        <v>249</v>
      </c>
      <c r="AM113" s="27" t="s">
        <v>249</v>
      </c>
      <c r="AN113">
        <v>50987.950083215066</v>
      </c>
      <c r="AO113">
        <v>-5.5833553549245831</v>
      </c>
      <c r="AP113">
        <v>-14.148052073176057</v>
      </c>
      <c r="AQ113">
        <v>-5.5833553549245831</v>
      </c>
      <c r="AR113">
        <v>-14.148052073176057</v>
      </c>
      <c r="AS113">
        <v>27775.330154998166</v>
      </c>
    </row>
    <row r="114" spans="1:45">
      <c r="A114">
        <v>19</v>
      </c>
      <c r="B114" t="s">
        <v>54</v>
      </c>
      <c r="C114" t="s">
        <v>55</v>
      </c>
      <c r="D114" t="s">
        <v>55</v>
      </c>
      <c r="E114" t="s">
        <v>55</v>
      </c>
      <c r="F114" t="s">
        <v>192</v>
      </c>
      <c r="G114">
        <v>2258.3578216989577</v>
      </c>
      <c r="H114">
        <v>60.039666461877076</v>
      </c>
      <c r="I114">
        <v>3579.3243909563425</v>
      </c>
      <c r="J114" t="str">
        <f t="shared" si="3"/>
        <v>HRVTransport services</v>
      </c>
      <c r="K114">
        <v>0</v>
      </c>
      <c r="L114" s="27">
        <v>-0.57509629384871075</v>
      </c>
      <c r="M114" s="27">
        <v>-1.1799672482688517</v>
      </c>
      <c r="N114" s="27" t="s">
        <v>249</v>
      </c>
      <c r="O114" s="27" t="s">
        <v>249</v>
      </c>
      <c r="P114" s="27">
        <v>-0.39968874751883554</v>
      </c>
      <c r="Q114" s="27">
        <v>-0.82049505504191922</v>
      </c>
      <c r="R114" s="27" t="s">
        <v>249</v>
      </c>
      <c r="S114" s="27" t="s">
        <v>249</v>
      </c>
      <c r="T114" s="27">
        <v>-2.6865802648616652</v>
      </c>
      <c r="U114" s="27">
        <v>-5.3741133685820639</v>
      </c>
      <c r="V114" s="27" t="s">
        <v>249</v>
      </c>
      <c r="W114" s="27" t="s">
        <v>249</v>
      </c>
      <c r="X114" s="27">
        <v>-12.984205090112971</v>
      </c>
      <c r="Y114" s="27">
        <v>-26.640645949232049</v>
      </c>
      <c r="Z114" s="27" t="s">
        <v>249</v>
      </c>
      <c r="AA114" s="27" t="s">
        <v>249</v>
      </c>
      <c r="AB114" s="27">
        <f t="shared" si="4"/>
        <v>-11.973112421096314</v>
      </c>
      <c r="AC114" s="27">
        <f t="shared" si="5"/>
        <v>-24.578824387613142</v>
      </c>
      <c r="AD114" s="27" t="s">
        <v>249</v>
      </c>
      <c r="AE114" s="27" t="s">
        <v>249</v>
      </c>
      <c r="AF114" s="27">
        <v>-20.847692383784651</v>
      </c>
      <c r="AG114" s="27">
        <v>-41.702778736652604</v>
      </c>
      <c r="AH114" s="27" t="s">
        <v>249</v>
      </c>
      <c r="AI114" s="27" t="s">
        <v>249</v>
      </c>
      <c r="AJ114" s="27" t="s">
        <v>249</v>
      </c>
      <c r="AK114" s="27" t="s">
        <v>249</v>
      </c>
      <c r="AL114" s="27" t="s">
        <v>249</v>
      </c>
      <c r="AM114" s="27" t="s">
        <v>249</v>
      </c>
      <c r="AN114">
        <v>50987.950083215066</v>
      </c>
      <c r="AO114">
        <v>-7.1886167627318009</v>
      </c>
      <c r="AP114">
        <v>-14.757044182573431</v>
      </c>
      <c r="AQ114">
        <v>-7.1886167627318009</v>
      </c>
      <c r="AR114">
        <v>-14.757044182573431</v>
      </c>
      <c r="AS114">
        <v>27775.330154998166</v>
      </c>
    </row>
    <row r="115" spans="1:45">
      <c r="A115">
        <v>19</v>
      </c>
      <c r="B115" t="s">
        <v>54</v>
      </c>
      <c r="C115" t="s">
        <v>55</v>
      </c>
      <c r="D115" t="s">
        <v>55</v>
      </c>
      <c r="E115" t="s">
        <v>55</v>
      </c>
      <c r="F115" t="s">
        <v>35</v>
      </c>
      <c r="G115">
        <v>50987.950083215066</v>
      </c>
      <c r="H115">
        <v>1798.5537014381503</v>
      </c>
      <c r="I115">
        <v>27775.330154998166</v>
      </c>
      <c r="J115" t="str">
        <f t="shared" si="3"/>
        <v>HRV_All</v>
      </c>
      <c r="K115">
        <v>0</v>
      </c>
      <c r="L115" s="27">
        <v>-3.154212380095081</v>
      </c>
      <c r="M115" s="27">
        <v>-7.4691615787115042</v>
      </c>
      <c r="N115" s="27" t="s">
        <v>249</v>
      </c>
      <c r="O115" s="27" t="s">
        <v>249</v>
      </c>
      <c r="P115" s="27">
        <v>-2.6692134636378095</v>
      </c>
      <c r="Q115" s="27">
        <v>-6.4247834671955344</v>
      </c>
      <c r="R115" s="27" t="s">
        <v>249</v>
      </c>
      <c r="S115" s="27" t="s">
        <v>249</v>
      </c>
      <c r="T115" s="27">
        <v>-5.5967399618796145</v>
      </c>
      <c r="U115" s="27">
        <v>-11.811246847122288</v>
      </c>
      <c r="V115" s="27" t="s">
        <v>249</v>
      </c>
      <c r="W115" s="27" t="s">
        <v>249</v>
      </c>
      <c r="X115" s="27">
        <v>-3.1542123800950805</v>
      </c>
      <c r="Y115" s="27">
        <v>-7.4691615787115042</v>
      </c>
      <c r="Z115" s="27" t="s">
        <v>249</v>
      </c>
      <c r="AA115" s="27" t="s">
        <v>249</v>
      </c>
      <c r="AB115" s="27">
        <f t="shared" si="4"/>
        <v>-2.66921346363781</v>
      </c>
      <c r="AC115" s="27">
        <f t="shared" si="5"/>
        <v>-6.4247834671955344</v>
      </c>
      <c r="AD115" s="27" t="s">
        <v>249</v>
      </c>
      <c r="AE115" s="27" t="s">
        <v>249</v>
      </c>
      <c r="AF115" s="27">
        <v>-5.5967399618796154</v>
      </c>
      <c r="AG115" s="27">
        <v>-11.811246847122288</v>
      </c>
      <c r="AH115" s="27" t="s">
        <v>249</v>
      </c>
      <c r="AI115" s="27" t="s">
        <v>249</v>
      </c>
      <c r="AJ115" s="27" t="s">
        <v>249</v>
      </c>
      <c r="AK115" s="27" t="s">
        <v>249</v>
      </c>
      <c r="AL115" s="27" t="s">
        <v>249</v>
      </c>
      <c r="AM115" s="27" t="s">
        <v>249</v>
      </c>
      <c r="AN115">
        <v>50987.950083215066</v>
      </c>
      <c r="AO115">
        <v>-48.007237549543284</v>
      </c>
      <c r="AP115">
        <v>-115.55318085863161</v>
      </c>
      <c r="AQ115">
        <v>-48.007237549543291</v>
      </c>
      <c r="AR115">
        <v>-115.55318085863158</v>
      </c>
      <c r="AS115">
        <v>27775.330154998166</v>
      </c>
    </row>
    <row r="116" spans="1:45">
      <c r="A116">
        <v>20</v>
      </c>
      <c r="B116" t="s">
        <v>77</v>
      </c>
      <c r="C116" t="s">
        <v>78</v>
      </c>
      <c r="D116" t="s">
        <v>78</v>
      </c>
      <c r="E116" t="s">
        <v>78</v>
      </c>
      <c r="F116" t="s">
        <v>188</v>
      </c>
      <c r="G116">
        <v>5926.5883712342129</v>
      </c>
      <c r="H116">
        <v>492.8399349919261</v>
      </c>
      <c r="I116">
        <v>3324.7043973372756</v>
      </c>
      <c r="J116" t="str">
        <f t="shared" si="3"/>
        <v>HUNAgriculture, Mining and Quarrying</v>
      </c>
      <c r="K116">
        <v>0</v>
      </c>
      <c r="L116" s="27">
        <v>-9.716607355355239E-2</v>
      </c>
      <c r="M116" s="27">
        <v>-0.24061891986952499</v>
      </c>
      <c r="N116" s="27" t="s">
        <v>249</v>
      </c>
      <c r="O116" s="27" t="s">
        <v>249</v>
      </c>
      <c r="P116" s="27">
        <v>-0.18471359630452611</v>
      </c>
      <c r="Q116" s="27">
        <v>-0.45902134351523771</v>
      </c>
      <c r="R116" s="27" t="s">
        <v>249</v>
      </c>
      <c r="S116" s="27" t="s">
        <v>249</v>
      </c>
      <c r="T116" s="27">
        <v>-5.2160719540719755E-2</v>
      </c>
      <c r="U116" s="27">
        <v>-0.12797899666247367</v>
      </c>
      <c r="V116" s="27" t="s">
        <v>249</v>
      </c>
      <c r="W116" s="27" t="s">
        <v>249</v>
      </c>
      <c r="X116" s="27">
        <v>-2.1546069213571428</v>
      </c>
      <c r="Y116" s="27">
        <v>-5.3355988484460495</v>
      </c>
      <c r="Z116" s="27" t="s">
        <v>249</v>
      </c>
      <c r="AA116" s="27" t="s">
        <v>249</v>
      </c>
      <c r="AB116" s="27">
        <f t="shared" si="4"/>
        <v>-2.1469198388506614</v>
      </c>
      <c r="AC116" s="27">
        <f t="shared" si="5"/>
        <v>-5.335189442276052</v>
      </c>
      <c r="AD116" s="27" t="s">
        <v>249</v>
      </c>
      <c r="AE116" s="27" t="s">
        <v>249</v>
      </c>
      <c r="AF116" s="27">
        <v>-2.1137261720915834</v>
      </c>
      <c r="AG116" s="27">
        <v>-5.1861354119609837</v>
      </c>
      <c r="AH116" s="27" t="s">
        <v>249</v>
      </c>
      <c r="AI116" s="27" t="s">
        <v>249</v>
      </c>
      <c r="AJ116" s="27" t="s">
        <v>249</v>
      </c>
      <c r="AK116" s="27" t="s">
        <v>249</v>
      </c>
      <c r="AL116" s="27" t="s">
        <v>249</v>
      </c>
      <c r="AM116" s="27" t="s">
        <v>249</v>
      </c>
      <c r="AN116">
        <v>131419.0010740548</v>
      </c>
      <c r="AO116">
        <v>-10.580878338120364</v>
      </c>
      <c r="AP116">
        <v>-26.293944179009401</v>
      </c>
      <c r="AQ116">
        <v>-10.580878338120364</v>
      </c>
      <c r="AR116">
        <v>-26.293944179009401</v>
      </c>
      <c r="AS116">
        <v>134728.10116497107</v>
      </c>
    </row>
    <row r="117" spans="1:45">
      <c r="A117">
        <v>20</v>
      </c>
      <c r="B117" t="s">
        <v>77</v>
      </c>
      <c r="C117" t="s">
        <v>78</v>
      </c>
      <c r="D117" t="s">
        <v>78</v>
      </c>
      <c r="E117" t="s">
        <v>78</v>
      </c>
      <c r="F117" t="s">
        <v>189</v>
      </c>
      <c r="G117">
        <v>69408.262144750886</v>
      </c>
      <c r="H117">
        <v>2663.3259215618282</v>
      </c>
      <c r="I117">
        <v>16734.914586073723</v>
      </c>
      <c r="J117" t="str">
        <f t="shared" si="3"/>
        <v>HUNBusiness, Trade, Personal, and Public Services</v>
      </c>
      <c r="K117">
        <v>0</v>
      </c>
      <c r="L117" s="27">
        <v>-1.2076431170639415</v>
      </c>
      <c r="M117" s="27">
        <v>-3.1561726180692156</v>
      </c>
      <c r="N117" s="27" t="s">
        <v>249</v>
      </c>
      <c r="O117" s="27" t="s">
        <v>249</v>
      </c>
      <c r="P117" s="27">
        <v>-1.0387364532425272</v>
      </c>
      <c r="Q117" s="27">
        <v>-2.7626921495328811</v>
      </c>
      <c r="R117" s="27" t="s">
        <v>249</v>
      </c>
      <c r="S117" s="27" t="s">
        <v>249</v>
      </c>
      <c r="T117" s="27">
        <v>-0.27030001304112117</v>
      </c>
      <c r="U117" s="27">
        <v>-0.66765209259151104</v>
      </c>
      <c r="V117" s="27" t="s">
        <v>249</v>
      </c>
      <c r="W117" s="27" t="s">
        <v>249</v>
      </c>
      <c r="X117" s="27">
        <v>-2.2865757936355928</v>
      </c>
      <c r="Y117" s="27">
        <v>-5.9759607843071336</v>
      </c>
      <c r="Z117" s="27" t="s">
        <v>249</v>
      </c>
      <c r="AA117" s="27" t="s">
        <v>249</v>
      </c>
      <c r="AB117" s="27">
        <f t="shared" si="4"/>
        <v>-2.2341067143199091</v>
      </c>
      <c r="AC117" s="27">
        <f t="shared" si="5"/>
        <v>-5.9419779305937404</v>
      </c>
      <c r="AD117" s="27" t="s">
        <v>249</v>
      </c>
      <c r="AE117" s="27" t="s">
        <v>249</v>
      </c>
      <c r="AF117" s="27">
        <v>-2.1761095531495736</v>
      </c>
      <c r="AG117" s="27">
        <v>-5.375079640294584</v>
      </c>
      <c r="AH117" s="27" t="s">
        <v>249</v>
      </c>
      <c r="AI117" s="27" t="s">
        <v>249</v>
      </c>
      <c r="AJ117" s="27" t="s">
        <v>249</v>
      </c>
      <c r="AK117" s="27" t="s">
        <v>249</v>
      </c>
      <c r="AL117" s="27" t="s">
        <v>249</v>
      </c>
      <c r="AM117" s="27" t="s">
        <v>249</v>
      </c>
      <c r="AN117">
        <v>131419.0010740548</v>
      </c>
      <c r="AO117">
        <v>-59.501543237835406</v>
      </c>
      <c r="AP117">
        <v>-158.2542384789862</v>
      </c>
      <c r="AQ117">
        <v>-59.501543237835406</v>
      </c>
      <c r="AR117">
        <v>-158.2542384789862</v>
      </c>
      <c r="AS117">
        <v>134728.10116497107</v>
      </c>
    </row>
    <row r="118" spans="1:45">
      <c r="A118">
        <v>20</v>
      </c>
      <c r="B118" t="s">
        <v>77</v>
      </c>
      <c r="C118" t="s">
        <v>78</v>
      </c>
      <c r="D118" t="s">
        <v>78</v>
      </c>
      <c r="E118" t="s">
        <v>78</v>
      </c>
      <c r="F118" t="s">
        <v>190</v>
      </c>
      <c r="G118">
        <v>7673.2823672714931</v>
      </c>
      <c r="H118">
        <v>470.20066995550178</v>
      </c>
      <c r="I118">
        <v>1383.5540124846489</v>
      </c>
      <c r="J118" t="str">
        <f t="shared" si="3"/>
        <v>HUNHotel and restaurants and Other Personal Services</v>
      </c>
      <c r="K118">
        <v>0</v>
      </c>
      <c r="L118" s="27">
        <v>-0.24227820931189842</v>
      </c>
      <c r="M118" s="27">
        <v>-0.55676812928659181</v>
      </c>
      <c r="N118" s="27" t="s">
        <v>249</v>
      </c>
      <c r="O118" s="27" t="s">
        <v>249</v>
      </c>
      <c r="P118" s="27">
        <v>-0.3361740281857194</v>
      </c>
      <c r="Q118" s="27">
        <v>-0.77332217816904381</v>
      </c>
      <c r="R118" s="27" t="s">
        <v>249</v>
      </c>
      <c r="S118" s="27" t="s">
        <v>249</v>
      </c>
      <c r="T118" s="27">
        <v>-0.22431472254990867</v>
      </c>
      <c r="U118" s="27">
        <v>-0.44996611574738188</v>
      </c>
      <c r="V118" s="27" t="s">
        <v>249</v>
      </c>
      <c r="W118" s="27" t="s">
        <v>249</v>
      </c>
      <c r="X118" s="27">
        <v>-4.1494576539481987</v>
      </c>
      <c r="Y118" s="27">
        <v>-9.5356729856316029</v>
      </c>
      <c r="Z118" s="27" t="s">
        <v>249</v>
      </c>
      <c r="AA118" s="27" t="s">
        <v>249</v>
      </c>
      <c r="AB118" s="27">
        <f t="shared" si="4"/>
        <v>-4.0954702106279015</v>
      </c>
      <c r="AC118" s="27">
        <f t="shared" si="5"/>
        <v>-9.4210667046519347</v>
      </c>
      <c r="AD118" s="27" t="s">
        <v>249</v>
      </c>
      <c r="AE118" s="27" t="s">
        <v>249</v>
      </c>
      <c r="AF118" s="27">
        <v>-21.843380424464517</v>
      </c>
      <c r="AG118" s="27">
        <v>-43.816923528957631</v>
      </c>
      <c r="AH118" s="27" t="s">
        <v>249</v>
      </c>
      <c r="AI118" s="27" t="s">
        <v>249</v>
      </c>
      <c r="AJ118" s="27" t="s">
        <v>249</v>
      </c>
      <c r="AK118" s="27" t="s">
        <v>249</v>
      </c>
      <c r="AL118" s="27" t="s">
        <v>249</v>
      </c>
      <c r="AM118" s="27" t="s">
        <v>249</v>
      </c>
      <c r="AN118">
        <v>131419.0010740548</v>
      </c>
      <c r="AO118">
        <v>-19.256928368200391</v>
      </c>
      <c r="AP118">
        <v>-44.297918762228107</v>
      </c>
      <c r="AQ118">
        <v>-19.256928368200391</v>
      </c>
      <c r="AR118">
        <v>-44.297918762228107</v>
      </c>
      <c r="AS118">
        <v>134728.10116497107</v>
      </c>
    </row>
    <row r="119" spans="1:45">
      <c r="A119">
        <v>20</v>
      </c>
      <c r="B119" t="s">
        <v>77</v>
      </c>
      <c r="C119" t="s">
        <v>78</v>
      </c>
      <c r="D119" t="s">
        <v>78</v>
      </c>
      <c r="E119" t="s">
        <v>78</v>
      </c>
      <c r="F119" t="s">
        <v>191</v>
      </c>
      <c r="G119">
        <v>40770.177744218468</v>
      </c>
      <c r="H119">
        <v>1801.5878825807504</v>
      </c>
      <c r="I119">
        <v>105095.07232529152</v>
      </c>
      <c r="J119" t="str">
        <f t="shared" si="3"/>
        <v>HUNLight/Heavy Manufacturing, Utilities, and Construction</v>
      </c>
      <c r="K119">
        <v>0</v>
      </c>
      <c r="L119" s="27">
        <v>-0.66041826490899824</v>
      </c>
      <c r="M119" s="27">
        <v>-1.6848815482198185</v>
      </c>
      <c r="N119" s="27" t="s">
        <v>249</v>
      </c>
      <c r="O119" s="27" t="s">
        <v>249</v>
      </c>
      <c r="P119" s="27">
        <v>-0.65576573037524599</v>
      </c>
      <c r="Q119" s="27">
        <v>-1.6967753670344321</v>
      </c>
      <c r="R119" s="27" t="s">
        <v>249</v>
      </c>
      <c r="S119" s="27" t="s">
        <v>249</v>
      </c>
      <c r="T119" s="27">
        <v>-1.6601649859439893</v>
      </c>
      <c r="U119" s="27">
        <v>-4.0763160050624148</v>
      </c>
      <c r="V119" s="27" t="s">
        <v>249</v>
      </c>
      <c r="W119" s="27" t="s">
        <v>249</v>
      </c>
      <c r="X119" s="27">
        <v>-2.1287988786781478</v>
      </c>
      <c r="Y119" s="27">
        <v>-5.4310641318348267</v>
      </c>
      <c r="Z119" s="27" t="s">
        <v>249</v>
      </c>
      <c r="AA119" s="27" t="s">
        <v>249</v>
      </c>
      <c r="AB119" s="27">
        <f t="shared" si="4"/>
        <v>-2.0850483097414387</v>
      </c>
      <c r="AC119" s="27">
        <f t="shared" si="5"/>
        <v>-5.395003805736537</v>
      </c>
      <c r="AD119" s="27" t="s">
        <v>249</v>
      </c>
      <c r="AE119" s="27" t="s">
        <v>249</v>
      </c>
      <c r="AF119" s="27">
        <v>-2.128271775526219</v>
      </c>
      <c r="AG119" s="27">
        <v>-5.2256904435116329</v>
      </c>
      <c r="AH119" s="27" t="s">
        <v>249</v>
      </c>
      <c r="AI119" s="27" t="s">
        <v>249</v>
      </c>
      <c r="AJ119" s="27" t="s">
        <v>249</v>
      </c>
      <c r="AK119" s="27" t="s">
        <v>249</v>
      </c>
      <c r="AL119" s="27" t="s">
        <v>249</v>
      </c>
      <c r="AM119" s="27" t="s">
        <v>249</v>
      </c>
      <c r="AN119">
        <v>131419.0010740548</v>
      </c>
      <c r="AO119">
        <v>-37.563977694256508</v>
      </c>
      <c r="AP119">
        <v>-97.195734828919768</v>
      </c>
      <c r="AQ119">
        <v>-37.563977694256522</v>
      </c>
      <c r="AR119">
        <v>-97.195734828919754</v>
      </c>
      <c r="AS119">
        <v>134728.10116497107</v>
      </c>
    </row>
    <row r="120" spans="1:45">
      <c r="A120">
        <v>20</v>
      </c>
      <c r="B120" t="s">
        <v>77</v>
      </c>
      <c r="C120" t="s">
        <v>78</v>
      </c>
      <c r="D120" t="s">
        <v>78</v>
      </c>
      <c r="E120" t="s">
        <v>78</v>
      </c>
      <c r="F120" t="s">
        <v>192</v>
      </c>
      <c r="G120">
        <v>7640.6904465797461</v>
      </c>
      <c r="H120">
        <v>300.30737012212785</v>
      </c>
      <c r="I120">
        <v>8189.855843783841</v>
      </c>
      <c r="J120" t="str">
        <f t="shared" si="3"/>
        <v>HUNTransport services</v>
      </c>
      <c r="K120">
        <v>0</v>
      </c>
      <c r="L120" s="27">
        <v>-0.66910702169941416</v>
      </c>
      <c r="M120" s="27">
        <v>-1.3997381478067528</v>
      </c>
      <c r="N120" s="27" t="s">
        <v>249</v>
      </c>
      <c r="O120" s="27" t="s">
        <v>249</v>
      </c>
      <c r="P120" s="27">
        <v>-0.59575840268780245</v>
      </c>
      <c r="Q120" s="27">
        <v>-1.2468406097280507</v>
      </c>
      <c r="R120" s="27" t="s">
        <v>249</v>
      </c>
      <c r="S120" s="27" t="s">
        <v>249</v>
      </c>
      <c r="T120" s="27">
        <v>-1.2841981825324371</v>
      </c>
      <c r="U120" s="27">
        <v>-2.578943699224145</v>
      </c>
      <c r="V120" s="27" t="s">
        <v>249</v>
      </c>
      <c r="W120" s="27" t="s">
        <v>249</v>
      </c>
      <c r="X120" s="27">
        <v>-11.508564182538652</v>
      </c>
      <c r="Y120" s="27">
        <v>-24.075335918412303</v>
      </c>
      <c r="Z120" s="27" t="s">
        <v>249</v>
      </c>
      <c r="AA120" s="27" t="s">
        <v>249</v>
      </c>
      <c r="AB120" s="27">
        <f t="shared" si="4"/>
        <v>-11.363890557774733</v>
      </c>
      <c r="AC120" s="27">
        <f t="shared" si="5"/>
        <v>-23.783064020607192</v>
      </c>
      <c r="AD120" s="27" t="s">
        <v>249</v>
      </c>
      <c r="AE120" s="27" t="s">
        <v>249</v>
      </c>
      <c r="AF120" s="27">
        <v>-21.125839813581546</v>
      </c>
      <c r="AG120" s="27">
        <v>-42.425189677979141</v>
      </c>
      <c r="AH120" s="27" t="s">
        <v>249</v>
      </c>
      <c r="AI120" s="27" t="s">
        <v>249</v>
      </c>
      <c r="AJ120" s="27" t="s">
        <v>249</v>
      </c>
      <c r="AK120" s="27" t="s">
        <v>249</v>
      </c>
      <c r="AL120" s="27" t="s">
        <v>249</v>
      </c>
      <c r="AM120" s="27" t="s">
        <v>249</v>
      </c>
      <c r="AN120">
        <v>131419.0010740548</v>
      </c>
      <c r="AO120">
        <v>-34.126600877610102</v>
      </c>
      <c r="AP120">
        <v>-71.422294094747457</v>
      </c>
      <c r="AQ120">
        <v>-34.126600877610102</v>
      </c>
      <c r="AR120">
        <v>-71.422294094747457</v>
      </c>
      <c r="AS120">
        <v>134728.10116497107</v>
      </c>
    </row>
    <row r="121" spans="1:45">
      <c r="A121">
        <v>20</v>
      </c>
      <c r="B121" t="s">
        <v>77</v>
      </c>
      <c r="C121" t="s">
        <v>78</v>
      </c>
      <c r="D121" t="s">
        <v>78</v>
      </c>
      <c r="E121" t="s">
        <v>78</v>
      </c>
      <c r="F121" t="s">
        <v>35</v>
      </c>
      <c r="G121">
        <v>131419.0010740548</v>
      </c>
      <c r="H121">
        <v>5728.2617792121346</v>
      </c>
      <c r="I121">
        <v>134728.10116497107</v>
      </c>
      <c r="J121" t="str">
        <f t="shared" si="3"/>
        <v>HUN_All</v>
      </c>
      <c r="K121">
        <v>0</v>
      </c>
      <c r="L121" s="27">
        <v>-2.8766126865378046</v>
      </c>
      <c r="M121" s="27">
        <v>-7.0381793632519081</v>
      </c>
      <c r="N121" s="27" t="s">
        <v>249</v>
      </c>
      <c r="O121" s="27" t="s">
        <v>249</v>
      </c>
      <c r="P121" s="27">
        <v>-2.811148210795821</v>
      </c>
      <c r="Q121" s="27">
        <v>-6.9386516479796434</v>
      </c>
      <c r="R121" s="27" t="s">
        <v>249</v>
      </c>
      <c r="S121" s="27" t="s">
        <v>249</v>
      </c>
      <c r="T121" s="27">
        <v>-3.4911386236081752</v>
      </c>
      <c r="U121" s="27">
        <v>-7.9008569092879286</v>
      </c>
      <c r="V121" s="27" t="s">
        <v>249</v>
      </c>
      <c r="W121" s="27" t="s">
        <v>249</v>
      </c>
      <c r="X121" s="27">
        <v>-2.8766126865378046</v>
      </c>
      <c r="Y121" s="27">
        <v>-7.0381793632519081</v>
      </c>
      <c r="Z121" s="27" t="s">
        <v>249</v>
      </c>
      <c r="AA121" s="27" t="s">
        <v>249</v>
      </c>
      <c r="AB121" s="27">
        <f t="shared" si="4"/>
        <v>-2.811148210795821</v>
      </c>
      <c r="AC121" s="27">
        <f t="shared" si="5"/>
        <v>-6.9386516479796443</v>
      </c>
      <c r="AD121" s="27" t="s">
        <v>249</v>
      </c>
      <c r="AE121" s="27" t="s">
        <v>249</v>
      </c>
      <c r="AF121" s="27">
        <v>-3.4911386236081752</v>
      </c>
      <c r="AG121" s="27">
        <v>-7.9008569092879286</v>
      </c>
      <c r="AH121" s="27" t="s">
        <v>249</v>
      </c>
      <c r="AI121" s="27" t="s">
        <v>249</v>
      </c>
      <c r="AJ121" s="27" t="s">
        <v>249</v>
      </c>
      <c r="AK121" s="27" t="s">
        <v>249</v>
      </c>
      <c r="AL121" s="27" t="s">
        <v>249</v>
      </c>
      <c r="AM121" s="27" t="s">
        <v>249</v>
      </c>
      <c r="AN121">
        <v>131419.0010740548</v>
      </c>
      <c r="AO121">
        <v>-161.02992851602278</v>
      </c>
      <c r="AP121">
        <v>-397.46413034389087</v>
      </c>
      <c r="AQ121">
        <v>-161.02992851602278</v>
      </c>
      <c r="AR121">
        <v>-397.46413034389093</v>
      </c>
      <c r="AS121">
        <v>134728.10116497107</v>
      </c>
    </row>
    <row r="122" spans="1:45">
      <c r="A122">
        <v>21</v>
      </c>
      <c r="B122" t="s">
        <v>11</v>
      </c>
      <c r="C122" t="s">
        <v>80</v>
      </c>
      <c r="D122" t="s">
        <v>81</v>
      </c>
      <c r="E122" t="s">
        <v>81</v>
      </c>
      <c r="F122" t="s">
        <v>188</v>
      </c>
      <c r="G122">
        <v>218177.58318876883</v>
      </c>
      <c r="H122">
        <v>38368.271889048461</v>
      </c>
      <c r="I122">
        <v>35494.546583143034</v>
      </c>
      <c r="J122" t="str">
        <f t="shared" si="3"/>
        <v>IDNAgriculture, Mining and Quarrying</v>
      </c>
      <c r="K122">
        <v>1</v>
      </c>
      <c r="L122" s="27">
        <v>-0.12997534770681168</v>
      </c>
      <c r="M122" s="27">
        <v>-0.25366442354485286</v>
      </c>
      <c r="N122" s="27">
        <v>-0.4248687626294525</v>
      </c>
      <c r="O122" s="27">
        <v>-1.0506544546691612</v>
      </c>
      <c r="P122" s="27">
        <v>-0.13224123216077302</v>
      </c>
      <c r="Q122" s="27">
        <v>-0.26143636080413574</v>
      </c>
      <c r="R122" s="27">
        <v>-0.6358691823612771</v>
      </c>
      <c r="S122" s="27">
        <v>-1.5847944180083668</v>
      </c>
      <c r="T122" s="27">
        <v>-0.13638193739067811</v>
      </c>
      <c r="U122" s="27">
        <v>-0.26198422758615625</v>
      </c>
      <c r="V122" s="27">
        <v>-0.27613753652788942</v>
      </c>
      <c r="W122" s="27">
        <v>-0.66810991086951654</v>
      </c>
      <c r="X122" s="27">
        <v>-0.59745647349874531</v>
      </c>
      <c r="Y122" s="27">
        <v>-1.1660168994897588</v>
      </c>
      <c r="Z122" s="27">
        <v>-1.9529902946900528</v>
      </c>
      <c r="AA122" s="27">
        <v>-4.8295335725382875</v>
      </c>
      <c r="AB122" s="27">
        <f t="shared" si="4"/>
        <v>-0.43187614091942333</v>
      </c>
      <c r="AC122" s="27">
        <f t="shared" si="5"/>
        <v>-0.85380425420446338</v>
      </c>
      <c r="AD122" s="27">
        <v>-2.0766346783120606</v>
      </c>
      <c r="AE122" s="27">
        <v>-5.1756542661973324</v>
      </c>
      <c r="AF122" s="27">
        <v>-0.84411346359113737</v>
      </c>
      <c r="AG122" s="27">
        <v>-1.621508082265406</v>
      </c>
      <c r="AH122" s="27">
        <v>-1.7091076490457091</v>
      </c>
      <c r="AI122" s="27">
        <v>-4.1351558843757932</v>
      </c>
      <c r="AJ122" s="27">
        <v>-1.3555338211913075</v>
      </c>
      <c r="AK122" s="27">
        <v>-3.6635166730485285</v>
      </c>
      <c r="AL122" s="27">
        <v>-1.6447585373926372</v>
      </c>
      <c r="AM122" s="27">
        <v>-4.3218500119928693</v>
      </c>
      <c r="AN122">
        <v>1002894.8700524197</v>
      </c>
      <c r="AO122">
        <v>-165.70341197189441</v>
      </c>
      <c r="AP122">
        <v>-327.58993765343098</v>
      </c>
      <c r="AQ122">
        <v>-796.76883951703826</v>
      </c>
      <c r="AR122">
        <v>-1985.8091008917286</v>
      </c>
      <c r="AS122">
        <v>219687.63040128024</v>
      </c>
    </row>
    <row r="123" spans="1:45">
      <c r="A123">
        <v>21</v>
      </c>
      <c r="B123" t="s">
        <v>11</v>
      </c>
      <c r="C123" t="s">
        <v>80</v>
      </c>
      <c r="D123" t="s">
        <v>81</v>
      </c>
      <c r="E123" t="s">
        <v>81</v>
      </c>
      <c r="F123" t="s">
        <v>189</v>
      </c>
      <c r="G123">
        <v>341819.07332869555</v>
      </c>
      <c r="H123">
        <v>39949.055280521912</v>
      </c>
      <c r="I123">
        <v>6206.8392088070977</v>
      </c>
      <c r="J123" t="str">
        <f t="shared" si="3"/>
        <v>IDNBusiness, Trade, Personal, and Public Services</v>
      </c>
      <c r="K123">
        <v>1</v>
      </c>
      <c r="L123" s="27">
        <v>-7.086998788132863E-2</v>
      </c>
      <c r="M123" s="27">
        <v>-0.1375664441971334</v>
      </c>
      <c r="N123" s="27">
        <v>-0.69194025697372574</v>
      </c>
      <c r="O123" s="27">
        <v>-1.85421215742981</v>
      </c>
      <c r="P123" s="27">
        <v>-6.3476273365476135E-2</v>
      </c>
      <c r="Q123" s="27">
        <v>-0.12610326404277608</v>
      </c>
      <c r="R123" s="27">
        <v>-0.64375420649281712</v>
      </c>
      <c r="S123" s="27">
        <v>-1.7542345535568284</v>
      </c>
      <c r="T123" s="27">
        <v>-2.3548651820895987E-2</v>
      </c>
      <c r="U123" s="27">
        <v>-3.4062616112477892E-2</v>
      </c>
      <c r="V123" s="27">
        <v>-4.7529416887614938E-2</v>
      </c>
      <c r="W123" s="27">
        <v>-0.10235026654509632</v>
      </c>
      <c r="X123" s="27">
        <v>-0.20793206942701906</v>
      </c>
      <c r="Y123" s="27">
        <v>-0.40361902521451687</v>
      </c>
      <c r="Z123" s="27">
        <v>-2.0301480761268165</v>
      </c>
      <c r="AA123" s="27">
        <v>-5.440246041761986</v>
      </c>
      <c r="AB123" s="27">
        <f t="shared" si="4"/>
        <v>-0.19909918035087426</v>
      </c>
      <c r="AC123" s="27">
        <f t="shared" si="5"/>
        <v>-0.39553450729421624</v>
      </c>
      <c r="AD123" s="27">
        <v>-2.0191943865730742</v>
      </c>
      <c r="AE123" s="27">
        <v>-5.5023183189312377</v>
      </c>
      <c r="AF123" s="27">
        <v>-0.8334914670154161</v>
      </c>
      <c r="AG123" s="27">
        <v>-1.2056274002395064</v>
      </c>
      <c r="AH123" s="27">
        <v>-1.6822773426414426</v>
      </c>
      <c r="AI123" s="27">
        <v>-3.6226309030733028</v>
      </c>
      <c r="AJ123" s="27">
        <v>-1.8222160066997974</v>
      </c>
      <c r="AK123" s="27">
        <v>-5.0366270165474694</v>
      </c>
      <c r="AL123" s="27">
        <v>-1.8200952062222</v>
      </c>
      <c r="AM123" s="27">
        <v>-5.1067838116370217</v>
      </c>
      <c r="AN123">
        <v>1002894.8700524197</v>
      </c>
      <c r="AO123">
        <v>-79.538241621436782</v>
      </c>
      <c r="AP123">
        <v>-158.01229897250641</v>
      </c>
      <c r="AQ123">
        <v>-806.64908171327272</v>
      </c>
      <c r="AR123">
        <v>-2198.1241869401242</v>
      </c>
      <c r="AS123">
        <v>219687.63040128024</v>
      </c>
    </row>
    <row r="124" spans="1:45">
      <c r="A124">
        <v>21</v>
      </c>
      <c r="B124" t="s">
        <v>11</v>
      </c>
      <c r="C124" t="s">
        <v>80</v>
      </c>
      <c r="D124" t="s">
        <v>81</v>
      </c>
      <c r="E124" t="s">
        <v>81</v>
      </c>
      <c r="F124" t="s">
        <v>190</v>
      </c>
      <c r="G124">
        <v>51784.336310108687</v>
      </c>
      <c r="H124">
        <v>16293.083927248274</v>
      </c>
      <c r="I124">
        <v>3208.7793716516808</v>
      </c>
      <c r="J124" t="str">
        <f t="shared" si="3"/>
        <v>IDNHotel and restaurants and Other Personal Services</v>
      </c>
      <c r="K124">
        <v>1</v>
      </c>
      <c r="L124" s="27">
        <v>-9.8964270628498482E-2</v>
      </c>
      <c r="M124" s="27">
        <v>-0.19662578273769091</v>
      </c>
      <c r="N124" s="27">
        <v>-0.19638568942945994</v>
      </c>
      <c r="O124" s="27">
        <v>-0.44955500864133091</v>
      </c>
      <c r="P124" s="27">
        <v>-0.25370961198857028</v>
      </c>
      <c r="Q124" s="27">
        <v>-0.50337564855002037</v>
      </c>
      <c r="R124" s="27">
        <v>-0.49878205603220827</v>
      </c>
      <c r="S124" s="27">
        <v>-1.1385098055473324</v>
      </c>
      <c r="T124" s="27">
        <v>-0.73666059757272184</v>
      </c>
      <c r="U124" s="27">
        <v>-1.4652128055143097</v>
      </c>
      <c r="V124" s="27">
        <v>-0.74033348348680006</v>
      </c>
      <c r="W124" s="27">
        <v>-1.4629074589673281</v>
      </c>
      <c r="X124" s="27">
        <v>-1.9166173867217449</v>
      </c>
      <c r="Y124" s="27">
        <v>-3.8080045604287855</v>
      </c>
      <c r="Z124" s="27">
        <v>-3.8033547306865096</v>
      </c>
      <c r="AA124" s="27">
        <v>-8.7064244537735132</v>
      </c>
      <c r="AB124" s="27">
        <f t="shared" si="4"/>
        <v>-1.9511838397764283</v>
      </c>
      <c r="AC124" s="27">
        <f t="shared" si="5"/>
        <v>-3.8712700835001321</v>
      </c>
      <c r="AD124" s="27">
        <v>-3.8359425158253346</v>
      </c>
      <c r="AE124" s="27">
        <v>-8.7558445917730374</v>
      </c>
      <c r="AF124" s="27">
        <v>-50.435135092332516</v>
      </c>
      <c r="AG124" s="27">
        <v>-100.31513295080863</v>
      </c>
      <c r="AH124" s="27">
        <v>-50.686597567542442</v>
      </c>
      <c r="AI124" s="27">
        <v>-100.1572984407035</v>
      </c>
      <c r="AJ124" s="27">
        <v>-1.8867373439647648</v>
      </c>
      <c r="AK124" s="27">
        <v>-4.8984198933447276</v>
      </c>
      <c r="AL124" s="27">
        <v>-1.8847586760489063</v>
      </c>
      <c r="AM124" s="27">
        <v>-4.8845745082729053</v>
      </c>
      <c r="AN124">
        <v>1002894.8700524197</v>
      </c>
      <c r="AO124">
        <v>-317.90802058967893</v>
      </c>
      <c r="AP124">
        <v>-630.74928375513082</v>
      </c>
      <c r="AQ124">
        <v>-624.99333350442066</v>
      </c>
      <c r="AR124">
        <v>-1426.5971078770099</v>
      </c>
      <c r="AS124">
        <v>219687.63040128024</v>
      </c>
    </row>
    <row r="125" spans="1:45">
      <c r="A125">
        <v>21</v>
      </c>
      <c r="B125" t="s">
        <v>11</v>
      </c>
      <c r="C125" t="s">
        <v>80</v>
      </c>
      <c r="D125" t="s">
        <v>81</v>
      </c>
      <c r="E125" t="s">
        <v>81</v>
      </c>
      <c r="F125" t="s">
        <v>191</v>
      </c>
      <c r="G125">
        <v>333465.22892828553</v>
      </c>
      <c r="H125">
        <v>24932.289848644126</v>
      </c>
      <c r="I125">
        <v>173063.71878859866</v>
      </c>
      <c r="J125" t="str">
        <f t="shared" si="3"/>
        <v>IDNLight/Heavy Manufacturing, Utilities, and Construction</v>
      </c>
      <c r="K125">
        <v>1</v>
      </c>
      <c r="L125" s="27">
        <v>-0.14226492870249274</v>
      </c>
      <c r="M125" s="27">
        <v>-0.29057941287843053</v>
      </c>
      <c r="N125" s="27">
        <v>-0.62908342806684658</v>
      </c>
      <c r="O125" s="27">
        <v>-1.6840689158483904</v>
      </c>
      <c r="P125" s="27">
        <v>-8.5736389480927142E-2</v>
      </c>
      <c r="Q125" s="27">
        <v>-0.18388479966943388</v>
      </c>
      <c r="R125" s="27">
        <v>-0.38071430570172432</v>
      </c>
      <c r="S125" s="27">
        <v>-1.046784735379664</v>
      </c>
      <c r="T125" s="27">
        <v>-0.76588862171788619</v>
      </c>
      <c r="U125" s="27">
        <v>-1.6128397527755338</v>
      </c>
      <c r="V125" s="27">
        <v>-1.2273834893263509</v>
      </c>
      <c r="W125" s="27">
        <v>-2.9384771508137058</v>
      </c>
      <c r="X125" s="27">
        <v>-0.42786100260782228</v>
      </c>
      <c r="Y125" s="27">
        <v>-0.87391601053942092</v>
      </c>
      <c r="Z125" s="27">
        <v>-1.8919650029806021</v>
      </c>
      <c r="AA125" s="27">
        <v>-5.0648281439931253</v>
      </c>
      <c r="AB125" s="27">
        <f t="shared" si="4"/>
        <v>-0.43089116298455427</v>
      </c>
      <c r="AC125" s="27">
        <f t="shared" si="5"/>
        <v>-0.92416225670863528</v>
      </c>
      <c r="AD125" s="27">
        <v>-1.9133815984304632</v>
      </c>
      <c r="AE125" s="27">
        <v>-5.2608967411971852</v>
      </c>
      <c r="AF125" s="27">
        <v>-0.97222143170304709</v>
      </c>
      <c r="AG125" s="27">
        <v>-2.0473438683994472</v>
      </c>
      <c r="AH125" s="27">
        <v>-1.5580444720082187</v>
      </c>
      <c r="AI125" s="27">
        <v>-3.7301121619784396</v>
      </c>
      <c r="AJ125" s="27">
        <v>-1.4641040003727799</v>
      </c>
      <c r="AK125" s="27">
        <v>-4.1909121334537041</v>
      </c>
      <c r="AL125" s="27">
        <v>-1.482490435445909</v>
      </c>
      <c r="AM125" s="27">
        <v>-4.3367344844885496</v>
      </c>
      <c r="AN125">
        <v>1002894.8700524197</v>
      </c>
      <c r="AO125">
        <v>-107.43103368750265</v>
      </c>
      <c r="AP125">
        <v>-230.41481251436755</v>
      </c>
      <c r="AQ125">
        <v>-477.0498460313031</v>
      </c>
      <c r="AR125">
        <v>-1311.6620241531555</v>
      </c>
      <c r="AS125">
        <v>219687.63040128024</v>
      </c>
    </row>
    <row r="126" spans="1:45">
      <c r="A126">
        <v>21</v>
      </c>
      <c r="B126" t="s">
        <v>11</v>
      </c>
      <c r="C126" t="s">
        <v>80</v>
      </c>
      <c r="D126" t="s">
        <v>81</v>
      </c>
      <c r="E126" t="s">
        <v>81</v>
      </c>
      <c r="F126" t="s">
        <v>192</v>
      </c>
      <c r="G126">
        <v>57648.64829656147</v>
      </c>
      <c r="H126">
        <v>5761.191996520397</v>
      </c>
      <c r="I126">
        <v>1713.7464490797224</v>
      </c>
      <c r="J126" t="str">
        <f t="shared" si="3"/>
        <v>IDNTransport services</v>
      </c>
      <c r="K126">
        <v>1</v>
      </c>
      <c r="L126" s="27">
        <v>-3.5467482902285456E-2</v>
      </c>
      <c r="M126" s="27">
        <v>-7.0755811152351994E-2</v>
      </c>
      <c r="N126" s="27">
        <v>-0.13980227637191889</v>
      </c>
      <c r="O126" s="27">
        <v>-0.35007869223492194</v>
      </c>
      <c r="P126" s="27">
        <v>-2.3283565223678224E-2</v>
      </c>
      <c r="Q126" s="27">
        <v>-4.6574264064868254E-2</v>
      </c>
      <c r="R126" s="27">
        <v>-0.1057474614723285</v>
      </c>
      <c r="S126" s="27">
        <v>-0.26928999853005459</v>
      </c>
      <c r="T126" s="27">
        <v>-0.26003825260624969</v>
      </c>
      <c r="U126" s="27">
        <v>-0.51898921984351454</v>
      </c>
      <c r="V126" s="27">
        <v>-0.26429795478236501</v>
      </c>
      <c r="W126" s="27">
        <v>-0.52593079328143633</v>
      </c>
      <c r="X126" s="27">
        <v>-0.61701631707634708</v>
      </c>
      <c r="Y126" s="27">
        <v>-1.2309159386712654</v>
      </c>
      <c r="Z126" s="27">
        <v>-2.4320949395687896</v>
      </c>
      <c r="AA126" s="27">
        <v>-6.0902056671119631</v>
      </c>
      <c r="AB126" s="27">
        <f t="shared" si="4"/>
        <v>-0.50640932742001332</v>
      </c>
      <c r="AC126" s="27">
        <f t="shared" si="5"/>
        <v>-1.0129738085036311</v>
      </c>
      <c r="AD126" s="27">
        <v>-2.2999699713562958</v>
      </c>
      <c r="AE126" s="27">
        <v>-5.8569624422405404</v>
      </c>
      <c r="AF126" s="27">
        <v>-33.334678860711094</v>
      </c>
      <c r="AG126" s="27">
        <v>-66.529977040919235</v>
      </c>
      <c r="AH126" s="27">
        <v>-33.880736229809358</v>
      </c>
      <c r="AI126" s="27">
        <v>-67.419827357255357</v>
      </c>
      <c r="AJ126" s="27">
        <v>-1.8150786224924427</v>
      </c>
      <c r="AK126" s="27">
        <v>-4.8592897284406975</v>
      </c>
      <c r="AL126" s="27">
        <v>-1.7935606439362823</v>
      </c>
      <c r="AM126" s="27">
        <v>-4.8439886337369096</v>
      </c>
      <c r="AN126">
        <v>1002894.8700524197</v>
      </c>
      <c r="AO126">
        <v>-29.175213640954581</v>
      </c>
      <c r="AP126">
        <v>-58.359365982359037</v>
      </c>
      <c r="AQ126">
        <v>-132.50568591215139</v>
      </c>
      <c r="AR126">
        <v>-337.43085146156761</v>
      </c>
      <c r="AS126">
        <v>219687.63040128024</v>
      </c>
    </row>
    <row r="127" spans="1:45">
      <c r="A127">
        <v>21</v>
      </c>
      <c r="B127" t="s">
        <v>11</v>
      </c>
      <c r="C127" t="s">
        <v>80</v>
      </c>
      <c r="D127" t="s">
        <v>81</v>
      </c>
      <c r="E127" t="s">
        <v>81</v>
      </c>
      <c r="F127" t="s">
        <v>35</v>
      </c>
      <c r="G127">
        <v>1002894.8700524197</v>
      </c>
      <c r="H127">
        <v>125303.89294198314</v>
      </c>
      <c r="I127">
        <v>219687.63040128024</v>
      </c>
      <c r="J127" t="str">
        <f t="shared" si="3"/>
        <v>IDN_All</v>
      </c>
      <c r="K127">
        <v>1</v>
      </c>
      <c r="L127" s="27">
        <v>-0.47754201782141709</v>
      </c>
      <c r="M127" s="27">
        <v>-0.9491918745104595</v>
      </c>
      <c r="N127" s="27">
        <v>-2.0820804134714037</v>
      </c>
      <c r="O127" s="27">
        <v>-5.3885692288236147</v>
      </c>
      <c r="P127" s="27">
        <v>-0.55844707221942469</v>
      </c>
      <c r="Q127" s="27">
        <v>-1.1213743371312341</v>
      </c>
      <c r="R127" s="27">
        <v>-2.2648672120603548</v>
      </c>
      <c r="S127" s="27">
        <v>-5.7936135110222464</v>
      </c>
      <c r="T127" s="27">
        <v>-1.922518061108432</v>
      </c>
      <c r="U127" s="27">
        <v>-3.8930886218319922</v>
      </c>
      <c r="V127" s="27">
        <v>-2.5556818810110205</v>
      </c>
      <c r="W127" s="27">
        <v>-5.6977755804770833</v>
      </c>
      <c r="X127" s="27">
        <v>-0.47754201782141709</v>
      </c>
      <c r="Y127" s="27">
        <v>-0.9491918745104595</v>
      </c>
      <c r="Z127" s="27">
        <v>-2.0820804134714037</v>
      </c>
      <c r="AA127" s="27">
        <v>-5.3885692288236147</v>
      </c>
      <c r="AB127" s="27">
        <f t="shared" si="4"/>
        <v>-0.5584470722194248</v>
      </c>
      <c r="AC127" s="27">
        <f t="shared" si="5"/>
        <v>-1.1213743371312341</v>
      </c>
      <c r="AD127" s="27">
        <v>-2.2648672120603548</v>
      </c>
      <c r="AE127" s="27">
        <v>-5.7936135110222455</v>
      </c>
      <c r="AF127" s="27">
        <v>-1.9225180611084323</v>
      </c>
      <c r="AG127" s="27">
        <v>-3.8930886218319922</v>
      </c>
      <c r="AH127" s="27">
        <v>-2.5556818810110205</v>
      </c>
      <c r="AI127" s="27">
        <v>-5.6977755804770833</v>
      </c>
      <c r="AJ127" s="27">
        <v>-1.6045383956499866</v>
      </c>
      <c r="AK127" s="27">
        <v>-4.4393773543131552</v>
      </c>
      <c r="AL127" s="27">
        <v>-1.70642013984093</v>
      </c>
      <c r="AM127" s="27">
        <v>-4.6722391738910112</v>
      </c>
      <c r="AN127">
        <v>1002894.8700524197</v>
      </c>
      <c r="AO127">
        <v>-699.75592151146736</v>
      </c>
      <c r="AP127">
        <v>-1405.1256988777948</v>
      </c>
      <c r="AQ127">
        <v>-2837.9667866781856</v>
      </c>
      <c r="AR127">
        <v>-7259.6232713235859</v>
      </c>
      <c r="AS127">
        <v>219687.63040128024</v>
      </c>
    </row>
    <row r="128" spans="1:45">
      <c r="A128">
        <v>22</v>
      </c>
      <c r="B128" t="s">
        <v>10</v>
      </c>
      <c r="C128" t="s">
        <v>79</v>
      </c>
      <c r="D128" t="s">
        <v>79</v>
      </c>
      <c r="E128" t="s">
        <v>79</v>
      </c>
      <c r="F128" t="s">
        <v>188</v>
      </c>
      <c r="G128">
        <v>407697.87846454303</v>
      </c>
      <c r="H128">
        <v>268765.66520759428</v>
      </c>
      <c r="I128">
        <v>24219.990736644941</v>
      </c>
      <c r="J128" t="str">
        <f t="shared" si="3"/>
        <v>INDAgriculture, Mining and Quarrying</v>
      </c>
      <c r="K128">
        <v>1</v>
      </c>
      <c r="L128" s="27">
        <v>-2.7770736247170337E-2</v>
      </c>
      <c r="M128" s="27">
        <v>-5.6636466690032874E-2</v>
      </c>
      <c r="N128" s="27">
        <v>-0.29617410246717785</v>
      </c>
      <c r="O128" s="27">
        <v>-0.74056434937996896</v>
      </c>
      <c r="P128" s="27">
        <v>-5.0333269338603041E-2</v>
      </c>
      <c r="Q128" s="27">
        <v>-0.10430125973940306</v>
      </c>
      <c r="R128" s="27">
        <v>-0.89160761341851658</v>
      </c>
      <c r="S128" s="27">
        <v>-2.2393078897406737</v>
      </c>
      <c r="T128" s="27">
        <v>-3.1776643240784067E-2</v>
      </c>
      <c r="U128" s="27">
        <v>-6.6013389276627227E-2</v>
      </c>
      <c r="V128" s="27">
        <v>-7.9125638372276277E-2</v>
      </c>
      <c r="W128" s="27">
        <v>-0.19262376338323661</v>
      </c>
      <c r="X128" s="27">
        <v>-0.17691187894223021</v>
      </c>
      <c r="Y128" s="27">
        <v>-0.36079935546554659</v>
      </c>
      <c r="Z128" s="27">
        <v>-1.8867600950563903</v>
      </c>
      <c r="AA128" s="27">
        <v>-4.7177226185276275</v>
      </c>
      <c r="AB128" s="27">
        <f t="shared" si="4"/>
        <v>-0.10733056264936096</v>
      </c>
      <c r="AC128" s="27">
        <f t="shared" si="5"/>
        <v>-0.22241179720629628</v>
      </c>
      <c r="AD128" s="27">
        <v>-1.9012622877105421</v>
      </c>
      <c r="AE128" s="27">
        <v>-4.7750956556022164</v>
      </c>
      <c r="AF128" s="27">
        <v>-0.53858412952030532</v>
      </c>
      <c r="AG128" s="27">
        <v>-1.1188646809177591</v>
      </c>
      <c r="AH128" s="27">
        <v>-1.3411049349219863</v>
      </c>
      <c r="AI128" s="27">
        <v>-3.2647910964218618</v>
      </c>
      <c r="AJ128" s="27">
        <v>-1.7098482161141602</v>
      </c>
      <c r="AK128" s="27">
        <v>-4.3569232630620807</v>
      </c>
      <c r="AL128" s="27">
        <v>-1.793931725061181</v>
      </c>
      <c r="AM128" s="27">
        <v>-4.5526838583959197</v>
      </c>
      <c r="AN128">
        <v>2597215.8994262372</v>
      </c>
      <c r="AO128">
        <v>-288.46770067560874</v>
      </c>
      <c r="AP128">
        <v>-597.76654626166783</v>
      </c>
      <c r="AQ128">
        <v>-5109.9402349063639</v>
      </c>
      <c r="AR128">
        <v>-12833.817603078234</v>
      </c>
      <c r="AS128">
        <v>410505.99740955868</v>
      </c>
    </row>
    <row r="129" spans="1:45">
      <c r="A129">
        <v>22</v>
      </c>
      <c r="B129" t="s">
        <v>10</v>
      </c>
      <c r="C129" t="s">
        <v>79</v>
      </c>
      <c r="D129" t="s">
        <v>79</v>
      </c>
      <c r="E129" t="s">
        <v>79</v>
      </c>
      <c r="F129" t="s">
        <v>189</v>
      </c>
      <c r="G129">
        <v>1370749.9578568293</v>
      </c>
      <c r="H129">
        <v>119596.65894743937</v>
      </c>
      <c r="I129">
        <v>101895.57172130923</v>
      </c>
      <c r="J129" t="str">
        <f t="shared" si="3"/>
        <v>INDBusiness, Trade, Personal, and Public Services</v>
      </c>
      <c r="K129">
        <v>1</v>
      </c>
      <c r="L129" s="27">
        <v>-7.2425174067408643E-2</v>
      </c>
      <c r="M129" s="27">
        <v>-0.15719953197906411</v>
      </c>
      <c r="N129" s="27">
        <v>-0.98007622685667239</v>
      </c>
      <c r="O129" s="27">
        <v>-2.6377516967494907</v>
      </c>
      <c r="P129" s="27">
        <v>-3.1685229186638852E-2</v>
      </c>
      <c r="Q129" s="27">
        <v>-6.8722896076467616E-2</v>
      </c>
      <c r="R129" s="27">
        <v>-0.3849610822663444</v>
      </c>
      <c r="S129" s="27">
        <v>-1.0245725157819647</v>
      </c>
      <c r="T129" s="27">
        <v>-0.1028653969332749</v>
      </c>
      <c r="U129" s="27">
        <v>-0.23226074448906753</v>
      </c>
      <c r="V129" s="27">
        <v>-0.24400135904003442</v>
      </c>
      <c r="W129" s="27">
        <v>-0.63381840698638614</v>
      </c>
      <c r="X129" s="27">
        <v>-0.13722693371494776</v>
      </c>
      <c r="Y129" s="27">
        <v>-0.29785237015563149</v>
      </c>
      <c r="Z129" s="27">
        <v>-1.856990433923976</v>
      </c>
      <c r="AA129" s="27">
        <v>-4.9978558133589663</v>
      </c>
      <c r="AB129" s="27">
        <f t="shared" si="4"/>
        <v>-0.15183778438905152</v>
      </c>
      <c r="AC129" s="27">
        <f t="shared" si="5"/>
        <v>-0.32932481616544662</v>
      </c>
      <c r="AD129" s="27">
        <v>-1.844759823671442</v>
      </c>
      <c r="AE129" s="27">
        <v>-4.9098215394273002</v>
      </c>
      <c r="AF129" s="27">
        <v>-0.41441312565100752</v>
      </c>
      <c r="AG129" s="27">
        <v>-0.93570728310298223</v>
      </c>
      <c r="AH129" s="27">
        <v>-0.98300661716656379</v>
      </c>
      <c r="AI129" s="27">
        <v>-2.5534599094071502</v>
      </c>
      <c r="AJ129" s="27">
        <v>-1.7197635002090284</v>
      </c>
      <c r="AK129" s="27">
        <v>-4.7000034432033351</v>
      </c>
      <c r="AL129" s="27">
        <v>-1.6929220392823905</v>
      </c>
      <c r="AM129" s="27">
        <v>-4.5804967232618532</v>
      </c>
      <c r="AN129">
        <v>2597215.8994262372</v>
      </c>
      <c r="AO129">
        <v>-181.59291714912229</v>
      </c>
      <c r="AP129">
        <v>-393.86147721867087</v>
      </c>
      <c r="AQ129">
        <v>-2206.2711147157183</v>
      </c>
      <c r="AR129">
        <v>-5871.9825214367856</v>
      </c>
      <c r="AS129">
        <v>410505.99740955868</v>
      </c>
    </row>
    <row r="130" spans="1:45">
      <c r="A130">
        <v>22</v>
      </c>
      <c r="B130" t="s">
        <v>10</v>
      </c>
      <c r="C130" t="s">
        <v>79</v>
      </c>
      <c r="D130" t="s">
        <v>79</v>
      </c>
      <c r="E130" t="s">
        <v>79</v>
      </c>
      <c r="F130" t="s">
        <v>190</v>
      </c>
      <c r="G130">
        <v>107180.26816593716</v>
      </c>
      <c r="H130">
        <v>27528.382830633287</v>
      </c>
      <c r="I130">
        <v>12131.630576020714</v>
      </c>
      <c r="J130" t="str">
        <f t="shared" si="3"/>
        <v>INDHotel and restaurants and Other Personal Services</v>
      </c>
      <c r="K130">
        <v>1</v>
      </c>
      <c r="L130" s="27">
        <v>-5.2904212705051468E-2</v>
      </c>
      <c r="M130" s="27">
        <v>-9.7369020807747703E-2</v>
      </c>
      <c r="N130" s="27">
        <v>-0.11992193853982994</v>
      </c>
      <c r="O130" s="27">
        <v>-0.27269293393201383</v>
      </c>
      <c r="P130" s="27">
        <v>-5.7179826588927549E-2</v>
      </c>
      <c r="Q130" s="27">
        <v>-0.10539397209958508</v>
      </c>
      <c r="R130" s="27">
        <v>-0.13606551073850182</v>
      </c>
      <c r="S130" s="27">
        <v>-0.3113602168975354</v>
      </c>
      <c r="T130" s="27">
        <v>-0.38022471312842238</v>
      </c>
      <c r="U130" s="27">
        <v>-0.69088849377389361</v>
      </c>
      <c r="V130" s="27">
        <v>-0.3925461606558685</v>
      </c>
      <c r="W130" s="27">
        <v>-0.7216053600592689</v>
      </c>
      <c r="X130" s="27">
        <v>-1.2819865515866971</v>
      </c>
      <c r="Y130" s="27">
        <v>-2.3594675893320503</v>
      </c>
      <c r="Z130" s="27">
        <v>-2.9059748664134069</v>
      </c>
      <c r="AA130" s="27">
        <v>-6.6079553241358706</v>
      </c>
      <c r="AB130" s="27">
        <f t="shared" si="4"/>
        <v>-1.1904308884393244</v>
      </c>
      <c r="AC130" s="27">
        <f t="shared" si="5"/>
        <v>-2.1942046229806804</v>
      </c>
      <c r="AD130" s="27">
        <v>-2.8327575737305701</v>
      </c>
      <c r="AE130" s="27">
        <v>-6.4822305651722276</v>
      </c>
      <c r="AF130" s="27">
        <v>-12.865914777446472</v>
      </c>
      <c r="AG130" s="27">
        <v>-23.378050333648371</v>
      </c>
      <c r="AH130" s="27">
        <v>-13.28284373642594</v>
      </c>
      <c r="AI130" s="27">
        <v>-24.417437228324985</v>
      </c>
      <c r="AJ130" s="27">
        <v>-1.6239883148267098</v>
      </c>
      <c r="AK130" s="27">
        <v>-4.2484877348038204</v>
      </c>
      <c r="AL130" s="27">
        <v>-1.6423266852912457</v>
      </c>
      <c r="AM130" s="27">
        <v>-4.2880259421915472</v>
      </c>
      <c r="AN130">
        <v>2597215.8994262372</v>
      </c>
      <c r="AO130">
        <v>-327.70637230368629</v>
      </c>
      <c r="AP130">
        <v>-604.02904870157545</v>
      </c>
      <c r="AQ130">
        <v>-779.81234956031039</v>
      </c>
      <c r="AR130">
        <v>-1784.4532459449347</v>
      </c>
      <c r="AS130">
        <v>410505.99740955868</v>
      </c>
    </row>
    <row r="131" spans="1:45">
      <c r="A131">
        <v>22</v>
      </c>
      <c r="B131" t="s">
        <v>10</v>
      </c>
      <c r="C131" t="s">
        <v>79</v>
      </c>
      <c r="D131" t="s">
        <v>79</v>
      </c>
      <c r="E131" t="s">
        <v>79</v>
      </c>
      <c r="F131" t="s">
        <v>191</v>
      </c>
      <c r="G131">
        <v>564456.00054216839</v>
      </c>
      <c r="H131">
        <v>133791.05710988172</v>
      </c>
      <c r="I131">
        <v>257075.03595914037</v>
      </c>
      <c r="J131" t="str">
        <f t="shared" ref="J131:J194" si="6">E131&amp;F131</f>
        <v>INDLight/Heavy Manufacturing, Utilities, and Construction</v>
      </c>
      <c r="K131">
        <v>1</v>
      </c>
      <c r="L131" s="27">
        <v>-5.1501885906418882E-2</v>
      </c>
      <c r="M131" s="27">
        <v>-0.11338975358732034</v>
      </c>
      <c r="N131" s="27">
        <v>-0.38943346567424125</v>
      </c>
      <c r="O131" s="27">
        <v>-1.0962137223658976</v>
      </c>
      <c r="P131" s="27">
        <v>-4.4984460281898377E-2</v>
      </c>
      <c r="Q131" s="27">
        <v>-0.10025272174262718</v>
      </c>
      <c r="R131" s="27">
        <v>-0.42228729891206856</v>
      </c>
      <c r="S131" s="27">
        <v>-1.1925728552515973</v>
      </c>
      <c r="T131" s="27">
        <v>-0.42953868178945576</v>
      </c>
      <c r="U131" s="27">
        <v>-0.98647712723802961</v>
      </c>
      <c r="V131" s="27">
        <v>-0.81475702854718202</v>
      </c>
      <c r="W131" s="27">
        <v>-2.0842729880681112</v>
      </c>
      <c r="X131" s="27">
        <v>-0.23697421375290054</v>
      </c>
      <c r="Y131" s="27">
        <v>-0.5217371603209856</v>
      </c>
      <c r="Z131" s="27">
        <v>-1.7918895145880198</v>
      </c>
      <c r="AA131" s="27">
        <v>-5.0439781066429319</v>
      </c>
      <c r="AB131" s="27">
        <f t="shared" ref="AB131:AB194" si="7">AO131*100/$H131</f>
        <v>-0.19269812172424877</v>
      </c>
      <c r="AC131" s="27">
        <f t="shared" ref="AC131:AC194" si="8">AP131*100/$H131</f>
        <v>-0.42944854859849729</v>
      </c>
      <c r="AD131" s="27">
        <v>-1.808935103776417</v>
      </c>
      <c r="AE131" s="27">
        <v>-5.1085763347210955</v>
      </c>
      <c r="AF131" s="27">
        <v>-0.68590170311983645</v>
      </c>
      <c r="AG131" s="27">
        <v>-1.575239600872514</v>
      </c>
      <c r="AH131" s="27">
        <v>-1.3010312160507442</v>
      </c>
      <c r="AI131" s="27">
        <v>-3.328236670855476</v>
      </c>
      <c r="AJ131" s="27">
        <v>-1.5549153008351193</v>
      </c>
      <c r="AK131" s="27">
        <v>-4.5222409463219462</v>
      </c>
      <c r="AL131" s="27">
        <v>-1.6162369820521683</v>
      </c>
      <c r="AM131" s="27">
        <v>-4.6791277861225984</v>
      </c>
      <c r="AN131">
        <v>2597215.8994262372</v>
      </c>
      <c r="AO131">
        <v>-257.81285408575906</v>
      </c>
      <c r="AP131">
        <v>-574.56375291297365</v>
      </c>
      <c r="AQ131">
        <v>-2420.1933977742042</v>
      </c>
      <c r="AR131">
        <v>-6834.8182814886022</v>
      </c>
      <c r="AS131">
        <v>410505.99740955868</v>
      </c>
    </row>
    <row r="132" spans="1:45">
      <c r="A132">
        <v>22</v>
      </c>
      <c r="B132" t="s">
        <v>10</v>
      </c>
      <c r="C132" t="s">
        <v>79</v>
      </c>
      <c r="D132" t="s">
        <v>79</v>
      </c>
      <c r="E132" t="s">
        <v>79</v>
      </c>
      <c r="F132" t="s">
        <v>192</v>
      </c>
      <c r="G132">
        <v>147131.79439675939</v>
      </c>
      <c r="H132">
        <v>23433.601677778363</v>
      </c>
      <c r="I132">
        <v>15183.768416443454</v>
      </c>
      <c r="J132" t="str">
        <f t="shared" si="6"/>
        <v>INDTransport services</v>
      </c>
      <c r="K132">
        <v>1</v>
      </c>
      <c r="L132" s="27">
        <v>-3.750648002890674E-2</v>
      </c>
      <c r="M132" s="27">
        <v>-7.6199302020348247E-2</v>
      </c>
      <c r="N132" s="27">
        <v>-0.13138262445038382</v>
      </c>
      <c r="O132" s="27">
        <v>-0.327479868655355</v>
      </c>
      <c r="P132" s="27">
        <v>-1.80897314168256E-2</v>
      </c>
      <c r="Q132" s="27">
        <v>-3.7039527883978816E-2</v>
      </c>
      <c r="R132" s="27">
        <v>-8.6784060879049177E-2</v>
      </c>
      <c r="S132" s="27">
        <v>-0.22089314313556374</v>
      </c>
      <c r="T132" s="27">
        <v>-0.31503739469825331</v>
      </c>
      <c r="U132" s="27">
        <v>-0.62855126640590686</v>
      </c>
      <c r="V132" s="27">
        <v>-0.3336008165117878</v>
      </c>
      <c r="W132" s="27">
        <v>-0.67866264487016759</v>
      </c>
      <c r="X132" s="27">
        <v>-0.6620759752301012</v>
      </c>
      <c r="Y132" s="27">
        <v>-1.3450936253706778</v>
      </c>
      <c r="Z132" s="27">
        <v>-2.3192066849311721</v>
      </c>
      <c r="AA132" s="27">
        <v>-5.7807758350321397</v>
      </c>
      <c r="AB132" s="27">
        <f t="shared" si="7"/>
        <v>-0.44242038335603179</v>
      </c>
      <c r="AC132" s="27">
        <f t="shared" si="8"/>
        <v>-0.90587536918953027</v>
      </c>
      <c r="AD132" s="27">
        <v>-2.1224769234323837</v>
      </c>
      <c r="AE132" s="27">
        <v>-5.4023814292707835</v>
      </c>
      <c r="AF132" s="27">
        <v>-8.5173019230101943</v>
      </c>
      <c r="AG132" s="27">
        <v>-16.993414115798</v>
      </c>
      <c r="AH132" s="27">
        <v>-9.0191797031432692</v>
      </c>
      <c r="AI132" s="27">
        <v>-18.348217537046281</v>
      </c>
      <c r="AJ132" s="27">
        <v>-1.6571307097010708</v>
      </c>
      <c r="AK132" s="27">
        <v>-4.4356822096614614</v>
      </c>
      <c r="AL132" s="27">
        <v>-1.6800565400763519</v>
      </c>
      <c r="AM132" s="27">
        <v>-4.496506060081253</v>
      </c>
      <c r="AN132">
        <v>2597215.8994262372</v>
      </c>
      <c r="AO132">
        <v>-103.67503037695252</v>
      </c>
      <c r="AP132">
        <v>-212.2792257129787</v>
      </c>
      <c r="AQ132">
        <v>-497.37278793990964</v>
      </c>
      <c r="AR132">
        <v>-1265.972545249585</v>
      </c>
      <c r="AS132">
        <v>410505.99740955868</v>
      </c>
    </row>
    <row r="133" spans="1:45">
      <c r="A133">
        <v>22</v>
      </c>
      <c r="B133" t="s">
        <v>10</v>
      </c>
      <c r="C133" t="s">
        <v>79</v>
      </c>
      <c r="D133" t="s">
        <v>79</v>
      </c>
      <c r="E133" t="s">
        <v>79</v>
      </c>
      <c r="F133" t="s">
        <v>35</v>
      </c>
      <c r="G133">
        <v>2597215.8994262372</v>
      </c>
      <c r="H133">
        <v>573115.36577332707</v>
      </c>
      <c r="I133">
        <v>410505.99740955868</v>
      </c>
      <c r="J133" t="str">
        <f t="shared" si="6"/>
        <v>IND_All</v>
      </c>
      <c r="K133">
        <v>1</v>
      </c>
      <c r="L133" s="27">
        <v>-0.24210848895495599</v>
      </c>
      <c r="M133" s="27">
        <v>-0.50079407508451335</v>
      </c>
      <c r="N133" s="27">
        <v>-1.9169883579883054</v>
      </c>
      <c r="O133" s="27">
        <v>-5.0747025710827245</v>
      </c>
      <c r="P133" s="27">
        <v>-0.20227251681289343</v>
      </c>
      <c r="Q133" s="27">
        <v>-0.4157103775420618</v>
      </c>
      <c r="R133" s="27">
        <v>-1.9217055662144802</v>
      </c>
      <c r="S133" s="27">
        <v>-4.9887066208073332</v>
      </c>
      <c r="T133" s="27">
        <v>-1.2594428297901905</v>
      </c>
      <c r="U133" s="27">
        <v>-2.6041910211835249</v>
      </c>
      <c r="V133" s="27">
        <v>-1.8640310031271492</v>
      </c>
      <c r="W133" s="27">
        <v>-4.3109831633671689</v>
      </c>
      <c r="X133" s="27">
        <v>-0.24210848895495601</v>
      </c>
      <c r="Y133" s="27">
        <v>-0.50079407508451335</v>
      </c>
      <c r="Z133" s="27">
        <v>-1.9169883579883054</v>
      </c>
      <c r="AA133" s="27">
        <v>-5.0747025710827245</v>
      </c>
      <c r="AB133" s="27">
        <f t="shared" si="7"/>
        <v>-0.20227251681289349</v>
      </c>
      <c r="AC133" s="27">
        <f t="shared" si="8"/>
        <v>-0.41571037754206192</v>
      </c>
      <c r="AD133" s="27">
        <v>-1.9217055662144806</v>
      </c>
      <c r="AE133" s="27">
        <v>-4.9887066208073341</v>
      </c>
      <c r="AF133" s="27">
        <v>-1.2594428297901905</v>
      </c>
      <c r="AG133" s="27">
        <v>-2.6041910211835249</v>
      </c>
      <c r="AH133" s="27">
        <v>-1.8640310031271494</v>
      </c>
      <c r="AI133" s="27">
        <v>-4.3109831633671689</v>
      </c>
      <c r="AJ133" s="27">
        <v>-1.6748798690333493</v>
      </c>
      <c r="AK133" s="27">
        <v>-4.5739084959982108</v>
      </c>
      <c r="AL133" s="27">
        <v>-1.7194330494015873</v>
      </c>
      <c r="AM133" s="27">
        <v>-4.5729962432652718</v>
      </c>
      <c r="AN133">
        <v>2597215.8994262372</v>
      </c>
      <c r="AO133">
        <v>-1159.254874591129</v>
      </c>
      <c r="AP133">
        <v>-2382.500050807867</v>
      </c>
      <c r="AQ133">
        <v>-11013.589884896506</v>
      </c>
      <c r="AR133">
        <v>-28591.044197198138</v>
      </c>
      <c r="AS133">
        <v>410505.99740955868</v>
      </c>
    </row>
    <row r="134" spans="1:45">
      <c r="A134">
        <v>23</v>
      </c>
      <c r="B134" t="s">
        <v>82</v>
      </c>
      <c r="C134" t="s">
        <v>83</v>
      </c>
      <c r="D134" t="s">
        <v>84</v>
      </c>
      <c r="E134" t="s">
        <v>84</v>
      </c>
      <c r="F134" t="s">
        <v>188</v>
      </c>
      <c r="G134">
        <v>5347.9529104585608</v>
      </c>
      <c r="H134">
        <v>133.11110265712355</v>
      </c>
      <c r="I134">
        <v>16662.307994823648</v>
      </c>
      <c r="J134" t="str">
        <f t="shared" si="6"/>
        <v>IRLAgriculture, Mining and Quarrying</v>
      </c>
      <c r="K134">
        <v>0</v>
      </c>
      <c r="L134" s="27">
        <v>-3.6140656189191905E-2</v>
      </c>
      <c r="M134" s="27">
        <v>-8.9754115043887306E-2</v>
      </c>
      <c r="N134" s="27" t="s">
        <v>249</v>
      </c>
      <c r="O134" s="27" t="s">
        <v>249</v>
      </c>
      <c r="P134" s="27">
        <v>-0.11646714050263127</v>
      </c>
      <c r="Q134" s="27">
        <v>-0.28903863582527878</v>
      </c>
      <c r="R134" s="27" t="s">
        <v>249</v>
      </c>
      <c r="S134" s="27" t="s">
        <v>249</v>
      </c>
      <c r="T134" s="27">
        <v>-7.9033057920922731E-2</v>
      </c>
      <c r="U134" s="27">
        <v>-0.19193440042214979</v>
      </c>
      <c r="V134" s="27" t="s">
        <v>249</v>
      </c>
      <c r="W134" s="27" t="s">
        <v>249</v>
      </c>
      <c r="X134" s="27">
        <v>-2.3670273074913859</v>
      </c>
      <c r="Y134" s="27">
        <v>-5.8784334229144219</v>
      </c>
      <c r="Z134" s="27" t="s">
        <v>249</v>
      </c>
      <c r="AA134" s="27" t="s">
        <v>249</v>
      </c>
      <c r="AB134" s="27">
        <f t="shared" si="7"/>
        <v>-2.3620931477024434</v>
      </c>
      <c r="AC134" s="27">
        <f t="shared" si="8"/>
        <v>-5.8620498293141168</v>
      </c>
      <c r="AD134" s="27" t="s">
        <v>249</v>
      </c>
      <c r="AE134" s="27" t="s">
        <v>249</v>
      </c>
      <c r="AF134" s="27">
        <v>-2.1488647526560389</v>
      </c>
      <c r="AG134" s="27">
        <v>-5.2185892680756432</v>
      </c>
      <c r="AH134" s="27" t="s">
        <v>249</v>
      </c>
      <c r="AI134" s="27" t="s">
        <v>249</v>
      </c>
      <c r="AJ134" s="27" t="s">
        <v>249</v>
      </c>
      <c r="AK134" s="27" t="s">
        <v>249</v>
      </c>
      <c r="AL134" s="27" t="s">
        <v>249</v>
      </c>
      <c r="AM134" s="27" t="s">
        <v>249</v>
      </c>
      <c r="AN134">
        <v>350263.44048559718</v>
      </c>
      <c r="AO134">
        <v>-3.1442082346950802</v>
      </c>
      <c r="AP134">
        <v>-7.8030391661100502</v>
      </c>
      <c r="AQ134">
        <v>-3.1442082346950802</v>
      </c>
      <c r="AR134">
        <v>-7.8030391661100502</v>
      </c>
      <c r="AS134">
        <v>453038.8585470214</v>
      </c>
    </row>
    <row r="135" spans="1:45">
      <c r="A135">
        <v>23</v>
      </c>
      <c r="B135" t="s">
        <v>82</v>
      </c>
      <c r="C135" t="s">
        <v>83</v>
      </c>
      <c r="D135" t="s">
        <v>84</v>
      </c>
      <c r="E135" t="s">
        <v>84</v>
      </c>
      <c r="F135" t="s">
        <v>189</v>
      </c>
      <c r="G135">
        <v>184100.37446445134</v>
      </c>
      <c r="H135">
        <v>1408.3650829323676</v>
      </c>
      <c r="I135">
        <v>191767.72129253403</v>
      </c>
      <c r="J135" t="str">
        <f t="shared" si="6"/>
        <v>IRLBusiness, Trade, Personal, and Public Services</v>
      </c>
      <c r="K135">
        <v>0</v>
      </c>
      <c r="L135" s="27">
        <v>-0.90843288321072102</v>
      </c>
      <c r="M135" s="27">
        <v>-2.3290270095488528</v>
      </c>
      <c r="N135" s="27" t="s">
        <v>249</v>
      </c>
      <c r="O135" s="27" t="s">
        <v>249</v>
      </c>
      <c r="P135" s="27">
        <v>-0.89593919245266018</v>
      </c>
      <c r="Q135" s="27">
        <v>-2.40935984788997</v>
      </c>
      <c r="R135" s="27" t="s">
        <v>249</v>
      </c>
      <c r="S135" s="27" t="s">
        <v>249</v>
      </c>
      <c r="T135" s="27">
        <v>-0.63072273225079667</v>
      </c>
      <c r="U135" s="27">
        <v>-1.4795451237466251</v>
      </c>
      <c r="V135" s="27" t="s">
        <v>249</v>
      </c>
      <c r="W135" s="27" t="s">
        <v>249</v>
      </c>
      <c r="X135" s="27">
        <v>-1.7283551326240163</v>
      </c>
      <c r="Y135" s="27">
        <v>-4.4311317438736868</v>
      </c>
      <c r="Z135" s="27" t="s">
        <v>249</v>
      </c>
      <c r="AA135" s="27" t="s">
        <v>249</v>
      </c>
      <c r="AB135" s="27">
        <f t="shared" si="7"/>
        <v>-1.717398873743986</v>
      </c>
      <c r="AC135" s="27">
        <f t="shared" si="8"/>
        <v>-4.6184293801042218</v>
      </c>
      <c r="AD135" s="27" t="s">
        <v>249</v>
      </c>
      <c r="AE135" s="27" t="s">
        <v>249</v>
      </c>
      <c r="AF135" s="27">
        <v>-1.4900417273179758</v>
      </c>
      <c r="AG135" s="27">
        <v>-3.4953298162649573</v>
      </c>
      <c r="AH135" s="27" t="s">
        <v>249</v>
      </c>
      <c r="AI135" s="27" t="s">
        <v>249</v>
      </c>
      <c r="AJ135" s="27" t="s">
        <v>249</v>
      </c>
      <c r="AK135" s="27" t="s">
        <v>249</v>
      </c>
      <c r="AL135" s="27" t="s">
        <v>249</v>
      </c>
      <c r="AM135" s="27" t="s">
        <v>249</v>
      </c>
      <c r="AN135">
        <v>350263.44048559718</v>
      </c>
      <c r="AO135">
        <v>-24.187246072484037</v>
      </c>
      <c r="AP135">
        <v>-65.044346769277652</v>
      </c>
      <c r="AQ135">
        <v>-24.187246072484037</v>
      </c>
      <c r="AR135">
        <v>-65.044346769277652</v>
      </c>
      <c r="AS135">
        <v>453038.8585470214</v>
      </c>
    </row>
    <row r="136" spans="1:45">
      <c r="A136">
        <v>23</v>
      </c>
      <c r="B136" t="s">
        <v>82</v>
      </c>
      <c r="C136" t="s">
        <v>83</v>
      </c>
      <c r="D136" t="s">
        <v>84</v>
      </c>
      <c r="E136" t="s">
        <v>84</v>
      </c>
      <c r="F136" t="s">
        <v>190</v>
      </c>
      <c r="G136">
        <v>13623.654829198</v>
      </c>
      <c r="H136">
        <v>243.44104133895959</v>
      </c>
      <c r="I136">
        <v>4513.0780891748063</v>
      </c>
      <c r="J136" t="str">
        <f t="shared" si="6"/>
        <v>IRLHotel and restaurants and Other Personal Services</v>
      </c>
      <c r="K136">
        <v>0</v>
      </c>
      <c r="L136" s="27">
        <v>-0.15258765611123482</v>
      </c>
      <c r="M136" s="27">
        <v>-0.33622470611159316</v>
      </c>
      <c r="N136" s="27" t="s">
        <v>249</v>
      </c>
      <c r="O136" s="27" t="s">
        <v>249</v>
      </c>
      <c r="P136" s="27">
        <v>-0.35067262440401581</v>
      </c>
      <c r="Q136" s="27">
        <v>-0.7681562978967249</v>
      </c>
      <c r="R136" s="27" t="s">
        <v>249</v>
      </c>
      <c r="S136" s="27" t="s">
        <v>249</v>
      </c>
      <c r="T136" s="27">
        <v>-0.10838496845318428</v>
      </c>
      <c r="U136" s="27">
        <v>-0.2150031873501051</v>
      </c>
      <c r="V136" s="27" t="s">
        <v>249</v>
      </c>
      <c r="W136" s="27" t="s">
        <v>249</v>
      </c>
      <c r="X136" s="27">
        <v>-3.9230205165364227</v>
      </c>
      <c r="Y136" s="27">
        <v>-8.6443192972350253</v>
      </c>
      <c r="Z136" s="27" t="s">
        <v>249</v>
      </c>
      <c r="AA136" s="27" t="s">
        <v>249</v>
      </c>
      <c r="AB136" s="27">
        <f t="shared" si="7"/>
        <v>-3.8888031018006468</v>
      </c>
      <c r="AC136" s="27">
        <f t="shared" si="8"/>
        <v>-8.518510958776389</v>
      </c>
      <c r="AD136" s="27" t="s">
        <v>249</v>
      </c>
      <c r="AE136" s="27" t="s">
        <v>249</v>
      </c>
      <c r="AF136" s="27">
        <v>-10.880069305573148</v>
      </c>
      <c r="AG136" s="27">
        <v>-21.582785995815328</v>
      </c>
      <c r="AH136" s="27" t="s">
        <v>249</v>
      </c>
      <c r="AI136" s="27" t="s">
        <v>249</v>
      </c>
      <c r="AJ136" s="27" t="s">
        <v>249</v>
      </c>
      <c r="AK136" s="27" t="s">
        <v>249</v>
      </c>
      <c r="AL136" s="27" t="s">
        <v>249</v>
      </c>
      <c r="AM136" s="27" t="s">
        <v>249</v>
      </c>
      <c r="AN136">
        <v>350263.44048559718</v>
      </c>
      <c r="AO136">
        <v>-9.4669427666452552</v>
      </c>
      <c r="AP136">
        <v>-20.737551784618631</v>
      </c>
      <c r="AQ136">
        <v>-9.4669427666452552</v>
      </c>
      <c r="AR136">
        <v>-20.737551784618631</v>
      </c>
      <c r="AS136">
        <v>453038.8585470214</v>
      </c>
    </row>
    <row r="137" spans="1:45">
      <c r="A137">
        <v>23</v>
      </c>
      <c r="B137" t="s">
        <v>82</v>
      </c>
      <c r="C137" t="s">
        <v>83</v>
      </c>
      <c r="D137" t="s">
        <v>84</v>
      </c>
      <c r="E137" t="s">
        <v>84</v>
      </c>
      <c r="F137" t="s">
        <v>191</v>
      </c>
      <c r="G137">
        <v>134865.72021042049</v>
      </c>
      <c r="H137">
        <v>791.37128461419127</v>
      </c>
      <c r="I137">
        <v>221941.10589970229</v>
      </c>
      <c r="J137" t="str">
        <f t="shared" si="6"/>
        <v>IRLLight/Heavy Manufacturing, Utilities, and Construction</v>
      </c>
      <c r="K137">
        <v>0</v>
      </c>
      <c r="L137" s="27">
        <v>-0.72663285511505193</v>
      </c>
      <c r="M137" s="27">
        <v>-1.8570936779568004</v>
      </c>
      <c r="N137" s="27" t="s">
        <v>249</v>
      </c>
      <c r="O137" s="27" t="s">
        <v>249</v>
      </c>
      <c r="P137" s="27">
        <v>-0.62526823184625002</v>
      </c>
      <c r="Q137" s="27">
        <v>-1.7780403162697718</v>
      </c>
      <c r="R137" s="27" t="s">
        <v>249</v>
      </c>
      <c r="S137" s="27" t="s">
        <v>249</v>
      </c>
      <c r="T137" s="27">
        <v>-0.87598191049784213</v>
      </c>
      <c r="U137" s="27">
        <v>-2.1607910227151392</v>
      </c>
      <c r="V137" s="27" t="s">
        <v>249</v>
      </c>
      <c r="W137" s="27" t="s">
        <v>249</v>
      </c>
      <c r="X137" s="27">
        <v>-1.8871580072784533</v>
      </c>
      <c r="Y137" s="27">
        <v>-4.823108644141147</v>
      </c>
      <c r="Z137" s="27" t="s">
        <v>249</v>
      </c>
      <c r="AA137" s="27" t="s">
        <v>249</v>
      </c>
      <c r="AB137" s="27">
        <f t="shared" si="7"/>
        <v>-2.1330152690306812</v>
      </c>
      <c r="AC137" s="27">
        <f t="shared" si="8"/>
        <v>-6.0655362776980839</v>
      </c>
      <c r="AD137" s="27" t="s">
        <v>249</v>
      </c>
      <c r="AE137" s="27" t="s">
        <v>249</v>
      </c>
      <c r="AF137" s="27">
        <v>-1.7881042956464506</v>
      </c>
      <c r="AG137" s="27">
        <v>-4.4107300201158042</v>
      </c>
      <c r="AH137" s="27" t="s">
        <v>249</v>
      </c>
      <c r="AI137" s="27" t="s">
        <v>249</v>
      </c>
      <c r="AJ137" s="27" t="s">
        <v>249</v>
      </c>
      <c r="AK137" s="27" t="s">
        <v>249</v>
      </c>
      <c r="AL137" s="27" t="s">
        <v>249</v>
      </c>
      <c r="AM137" s="27" t="s">
        <v>249</v>
      </c>
      <c r="AN137">
        <v>350263.44048559718</v>
      </c>
      <c r="AO137">
        <v>-16.88007033554495</v>
      </c>
      <c r="AP137">
        <v>-48.000912359559123</v>
      </c>
      <c r="AQ137">
        <v>-16.88007033554495</v>
      </c>
      <c r="AR137">
        <v>-48.000912359559116</v>
      </c>
      <c r="AS137">
        <v>453038.8585470214</v>
      </c>
    </row>
    <row r="138" spans="1:45">
      <c r="A138">
        <v>23</v>
      </c>
      <c r="B138" t="s">
        <v>82</v>
      </c>
      <c r="C138" t="s">
        <v>83</v>
      </c>
      <c r="D138" t="s">
        <v>84</v>
      </c>
      <c r="E138" t="s">
        <v>84</v>
      </c>
      <c r="F138" t="s">
        <v>192</v>
      </c>
      <c r="G138">
        <v>12325.738071068834</v>
      </c>
      <c r="H138">
        <v>123.36412964506297</v>
      </c>
      <c r="I138">
        <v>18154.645270786572</v>
      </c>
      <c r="J138" t="str">
        <f t="shared" si="6"/>
        <v>IRLTransport services</v>
      </c>
      <c r="K138">
        <v>0</v>
      </c>
      <c r="L138" s="27">
        <v>-0.38137914938170303</v>
      </c>
      <c r="M138" s="27">
        <v>-0.8268347154926553</v>
      </c>
      <c r="N138" s="27" t="s">
        <v>249</v>
      </c>
      <c r="O138" s="27" t="s">
        <v>249</v>
      </c>
      <c r="P138" s="27">
        <v>-0.40563520829414845</v>
      </c>
      <c r="Q138" s="27">
        <v>-0.90080930836692241</v>
      </c>
      <c r="R138" s="27" t="s">
        <v>249</v>
      </c>
      <c r="S138" s="27" t="s">
        <v>249</v>
      </c>
      <c r="T138" s="27">
        <v>-0.58410601575523602</v>
      </c>
      <c r="U138" s="27">
        <v>-1.1869148580167319</v>
      </c>
      <c r="V138" s="27" t="s">
        <v>249</v>
      </c>
      <c r="W138" s="27" t="s">
        <v>249</v>
      </c>
      <c r="X138" s="27">
        <v>-10.837742309765153</v>
      </c>
      <c r="Y138" s="27">
        <v>-23.496359446511718</v>
      </c>
      <c r="Z138" s="27" t="s">
        <v>249</v>
      </c>
      <c r="AA138" s="27" t="s">
        <v>249</v>
      </c>
      <c r="AB138" s="27">
        <f t="shared" si="7"/>
        <v>-8.8767631610640354</v>
      </c>
      <c r="AC138" s="27">
        <f t="shared" si="8"/>
        <v>-19.712960611290267</v>
      </c>
      <c r="AD138" s="27" t="s">
        <v>249</v>
      </c>
      <c r="AE138" s="27" t="s">
        <v>249</v>
      </c>
      <c r="AF138" s="27">
        <v>-14.5760337754446</v>
      </c>
      <c r="AG138" s="27">
        <v>-29.61878596072965</v>
      </c>
      <c r="AH138" s="27" t="s">
        <v>249</v>
      </c>
      <c r="AI138" s="27" t="s">
        <v>249</v>
      </c>
      <c r="AJ138" s="27" t="s">
        <v>249</v>
      </c>
      <c r="AK138" s="27" t="s">
        <v>249</v>
      </c>
      <c r="AL138" s="27" t="s">
        <v>249</v>
      </c>
      <c r="AM138" s="27" t="s">
        <v>249</v>
      </c>
      <c r="AN138">
        <v>350263.44048559718</v>
      </c>
      <c r="AO138">
        <v>-10.950741614300227</v>
      </c>
      <c r="AP138">
        <v>-24.318722285392322</v>
      </c>
      <c r="AQ138">
        <v>-10.950741614300227</v>
      </c>
      <c r="AR138">
        <v>-24.318722285392322</v>
      </c>
      <c r="AS138">
        <v>453038.8585470214</v>
      </c>
    </row>
    <row r="139" spans="1:45">
      <c r="A139">
        <v>23</v>
      </c>
      <c r="B139" t="s">
        <v>82</v>
      </c>
      <c r="C139" t="s">
        <v>83</v>
      </c>
      <c r="D139" t="s">
        <v>84</v>
      </c>
      <c r="E139" t="s">
        <v>84</v>
      </c>
      <c r="F139" t="s">
        <v>35</v>
      </c>
      <c r="G139">
        <v>350263.44048559718</v>
      </c>
      <c r="H139">
        <v>2699.6526411877053</v>
      </c>
      <c r="I139">
        <v>453038.8585470214</v>
      </c>
      <c r="J139" t="str">
        <f t="shared" si="6"/>
        <v>IRL_All</v>
      </c>
      <c r="K139">
        <v>0</v>
      </c>
      <c r="L139" s="27">
        <v>-2.2051732000079021</v>
      </c>
      <c r="M139" s="27">
        <v>-5.4389342241537895</v>
      </c>
      <c r="N139" s="27" t="s">
        <v>249</v>
      </c>
      <c r="O139" s="27" t="s">
        <v>249</v>
      </c>
      <c r="P139" s="27">
        <v>-2.3939823974997059</v>
      </c>
      <c r="Q139" s="27">
        <v>-6.1454044062486677</v>
      </c>
      <c r="R139" s="27" t="s">
        <v>249</v>
      </c>
      <c r="S139" s="27" t="s">
        <v>249</v>
      </c>
      <c r="T139" s="27">
        <v>-2.2782286848779818</v>
      </c>
      <c r="U139" s="27">
        <v>-5.2341885922507529</v>
      </c>
      <c r="V139" s="27" t="s">
        <v>249</v>
      </c>
      <c r="W139" s="27" t="s">
        <v>249</v>
      </c>
      <c r="X139" s="27">
        <v>-2.2051732000079021</v>
      </c>
      <c r="Y139" s="27">
        <v>-5.4389342241537895</v>
      </c>
      <c r="Z139" s="27" t="s">
        <v>249</v>
      </c>
      <c r="AA139" s="27" t="s">
        <v>249</v>
      </c>
      <c r="AB139" s="27">
        <f t="shared" si="7"/>
        <v>-2.3939823974997054</v>
      </c>
      <c r="AC139" s="27">
        <f t="shared" si="8"/>
        <v>-6.1454044062486668</v>
      </c>
      <c r="AD139" s="27" t="s">
        <v>249</v>
      </c>
      <c r="AE139" s="27" t="s">
        <v>249</v>
      </c>
      <c r="AF139" s="27">
        <v>-2.2782286848779818</v>
      </c>
      <c r="AG139" s="27">
        <v>-5.2341885922507529</v>
      </c>
      <c r="AH139" s="27" t="s">
        <v>249</v>
      </c>
      <c r="AI139" s="27" t="s">
        <v>249</v>
      </c>
      <c r="AJ139" s="27" t="s">
        <v>249</v>
      </c>
      <c r="AK139" s="27" t="s">
        <v>249</v>
      </c>
      <c r="AL139" s="27" t="s">
        <v>249</v>
      </c>
      <c r="AM139" s="27" t="s">
        <v>249</v>
      </c>
      <c r="AN139">
        <v>350263.44048559718</v>
      </c>
      <c r="AO139">
        <v>-64.629209023669546</v>
      </c>
      <c r="AP139">
        <v>-165.90457236495774</v>
      </c>
      <c r="AQ139">
        <v>-64.62920902366956</v>
      </c>
      <c r="AR139">
        <v>-165.9045723649578</v>
      </c>
      <c r="AS139">
        <v>453038.8585470214</v>
      </c>
    </row>
    <row r="140" spans="1:45">
      <c r="A140">
        <v>24</v>
      </c>
      <c r="B140" t="s">
        <v>85</v>
      </c>
      <c r="C140" t="s">
        <v>86</v>
      </c>
      <c r="D140" t="s">
        <v>86</v>
      </c>
      <c r="E140" t="s">
        <v>86</v>
      </c>
      <c r="F140" t="s">
        <v>188</v>
      </c>
      <c r="G140">
        <v>51206.407782497787</v>
      </c>
      <c r="H140">
        <v>964.51166347632909</v>
      </c>
      <c r="I140">
        <v>8961.7296920075842</v>
      </c>
      <c r="J140" t="str">
        <f t="shared" si="6"/>
        <v>ITAAgriculture, Mining and Quarrying</v>
      </c>
      <c r="K140">
        <v>0</v>
      </c>
      <c r="L140" s="27">
        <v>-5.5730449622283823E-2</v>
      </c>
      <c r="M140" s="27">
        <v>-0.13824639427001942</v>
      </c>
      <c r="N140" s="27" t="s">
        <v>249</v>
      </c>
      <c r="O140" s="27" t="s">
        <v>249</v>
      </c>
      <c r="P140" s="27">
        <v>-8.2821495293468703E-2</v>
      </c>
      <c r="Q140" s="27">
        <v>-0.20566320578687311</v>
      </c>
      <c r="R140" s="27" t="s">
        <v>249</v>
      </c>
      <c r="S140" s="27" t="s">
        <v>249</v>
      </c>
      <c r="T140" s="27">
        <v>-3.5381059074931012E-2</v>
      </c>
      <c r="U140" s="27">
        <v>-8.6798324851009009E-2</v>
      </c>
      <c r="V140" s="27" t="s">
        <v>249</v>
      </c>
      <c r="W140" s="27" t="s">
        <v>249</v>
      </c>
      <c r="X140" s="27">
        <v>-2.0945545689830261</v>
      </c>
      <c r="Y140" s="27">
        <v>-5.1958062195126375</v>
      </c>
      <c r="Z140" s="27" t="s">
        <v>249</v>
      </c>
      <c r="AA140" s="27" t="s">
        <v>249</v>
      </c>
      <c r="AB140" s="27">
        <f t="shared" si="7"/>
        <v>-2.0889155883231529</v>
      </c>
      <c r="AC140" s="27">
        <f t="shared" si="8"/>
        <v>-5.1872170985373529</v>
      </c>
      <c r="AD140" s="27" t="s">
        <v>249</v>
      </c>
      <c r="AE140" s="27" t="s">
        <v>249</v>
      </c>
      <c r="AF140" s="27">
        <v>-2.4273481952656173</v>
      </c>
      <c r="AG140" s="27">
        <v>-5.9548742374548693</v>
      </c>
      <c r="AH140" s="27" t="s">
        <v>249</v>
      </c>
      <c r="AI140" s="27" t="s">
        <v>249</v>
      </c>
      <c r="AJ140" s="27" t="s">
        <v>249</v>
      </c>
      <c r="AK140" s="27" t="s">
        <v>249</v>
      </c>
      <c r="AL140" s="27" t="s">
        <v>249</v>
      </c>
      <c r="AM140" s="27" t="s">
        <v>249</v>
      </c>
      <c r="AN140">
        <v>1924524.4944005075</v>
      </c>
      <c r="AO140">
        <v>-20.14783448955199</v>
      </c>
      <c r="AP140">
        <v>-50.031313925231196</v>
      </c>
      <c r="AQ140">
        <v>-20.14783448955199</v>
      </c>
      <c r="AR140">
        <v>-50.031313925231196</v>
      </c>
      <c r="AS140">
        <v>614827.2257278472</v>
      </c>
    </row>
    <row r="141" spans="1:45">
      <c r="A141">
        <v>24</v>
      </c>
      <c r="B141" t="s">
        <v>85</v>
      </c>
      <c r="C141" t="s">
        <v>86</v>
      </c>
      <c r="D141" t="s">
        <v>86</v>
      </c>
      <c r="E141" t="s">
        <v>86</v>
      </c>
      <c r="F141" t="s">
        <v>189</v>
      </c>
      <c r="G141">
        <v>1156034.2425163831</v>
      </c>
      <c r="H141">
        <v>13205.794231673302</v>
      </c>
      <c r="I141">
        <v>78382.372375542705</v>
      </c>
      <c r="J141" t="str">
        <f t="shared" si="6"/>
        <v>ITABusiness, Trade, Personal, and Public Services</v>
      </c>
      <c r="K141">
        <v>0</v>
      </c>
      <c r="L141" s="27">
        <v>-1.2988768060006162</v>
      </c>
      <c r="M141" s="27">
        <v>-3.4470230442699723</v>
      </c>
      <c r="N141" s="27" t="s">
        <v>249</v>
      </c>
      <c r="O141" s="27" t="s">
        <v>249</v>
      </c>
      <c r="P141" s="27">
        <v>-1.1774389363318374</v>
      </c>
      <c r="Q141" s="27">
        <v>-3.1609853528997833</v>
      </c>
      <c r="R141" s="27" t="s">
        <v>249</v>
      </c>
      <c r="S141" s="27" t="s">
        <v>249</v>
      </c>
      <c r="T141" s="27">
        <v>-0.24797040796143388</v>
      </c>
      <c r="U141" s="27">
        <v>-0.61324216740020976</v>
      </c>
      <c r="V141" s="27" t="s">
        <v>249</v>
      </c>
      <c r="W141" s="27" t="s">
        <v>249</v>
      </c>
      <c r="X141" s="27">
        <v>-2.1623236894052957</v>
      </c>
      <c r="Y141" s="27">
        <v>-5.7384807797910469</v>
      </c>
      <c r="Z141" s="27" t="s">
        <v>249</v>
      </c>
      <c r="AA141" s="27" t="s">
        <v>249</v>
      </c>
      <c r="AB141" s="27">
        <f t="shared" si="7"/>
        <v>-2.168998115497097</v>
      </c>
      <c r="AC141" s="27">
        <f t="shared" si="8"/>
        <v>-5.8229527341036418</v>
      </c>
      <c r="AD141" s="27" t="s">
        <v>249</v>
      </c>
      <c r="AE141" s="27" t="s">
        <v>249</v>
      </c>
      <c r="AF141" s="27">
        <v>-1.9450668992139608</v>
      </c>
      <c r="AG141" s="27">
        <v>-4.8102394588869126</v>
      </c>
      <c r="AH141" s="27" t="s">
        <v>249</v>
      </c>
      <c r="AI141" s="27" t="s">
        <v>249</v>
      </c>
      <c r="AJ141" s="27" t="s">
        <v>249</v>
      </c>
      <c r="AK141" s="27" t="s">
        <v>249</v>
      </c>
      <c r="AL141" s="27" t="s">
        <v>249</v>
      </c>
      <c r="AM141" s="27" t="s">
        <v>249</v>
      </c>
      <c r="AN141">
        <v>1924524.4944005075</v>
      </c>
      <c r="AO141">
        <v>-286.43342802141831</v>
      </c>
      <c r="AP141">
        <v>-768.96715627332162</v>
      </c>
      <c r="AQ141">
        <v>-286.43342802141831</v>
      </c>
      <c r="AR141">
        <v>-768.96715627332173</v>
      </c>
      <c r="AS141">
        <v>614827.2257278472</v>
      </c>
    </row>
    <row r="142" spans="1:45">
      <c r="A142">
        <v>24</v>
      </c>
      <c r="B142" t="s">
        <v>85</v>
      </c>
      <c r="C142" t="s">
        <v>86</v>
      </c>
      <c r="D142" t="s">
        <v>86</v>
      </c>
      <c r="E142" t="s">
        <v>86</v>
      </c>
      <c r="F142" t="s">
        <v>190</v>
      </c>
      <c r="G142">
        <v>167171.88392894057</v>
      </c>
      <c r="H142">
        <v>3102.1155806808329</v>
      </c>
      <c r="I142">
        <v>6039.06093361272</v>
      </c>
      <c r="J142" t="str">
        <f t="shared" si="6"/>
        <v>ITAHotel and restaurants and Other Personal Services</v>
      </c>
      <c r="K142">
        <v>0</v>
      </c>
      <c r="L142" s="27">
        <v>-0.31763823580598272</v>
      </c>
      <c r="M142" s="27">
        <v>-0.73149374490882724</v>
      </c>
      <c r="N142" s="27" t="s">
        <v>249</v>
      </c>
      <c r="O142" s="27" t="s">
        <v>249</v>
      </c>
      <c r="P142" s="27">
        <v>-0.49753486342022585</v>
      </c>
      <c r="Q142" s="27">
        <v>-1.1380844546795632</v>
      </c>
      <c r="R142" s="27" t="s">
        <v>249</v>
      </c>
      <c r="S142" s="27" t="s">
        <v>249</v>
      </c>
      <c r="T142" s="27">
        <v>-0.84833663531875025</v>
      </c>
      <c r="U142" s="27">
        <v>-1.6682683230521136</v>
      </c>
      <c r="V142" s="27" t="s">
        <v>249</v>
      </c>
      <c r="W142" s="27" t="s">
        <v>249</v>
      </c>
      <c r="X142" s="27">
        <v>-3.6567307300707532</v>
      </c>
      <c r="Y142" s="27">
        <v>-8.421138749481317</v>
      </c>
      <c r="Z142" s="27" t="s">
        <v>249</v>
      </c>
      <c r="AA142" s="27" t="s">
        <v>249</v>
      </c>
      <c r="AB142" s="27">
        <f t="shared" si="7"/>
        <v>-3.9016728407161292</v>
      </c>
      <c r="AC142" s="27">
        <f t="shared" si="8"/>
        <v>-8.9248684539198173</v>
      </c>
      <c r="AD142" s="27" t="s">
        <v>249</v>
      </c>
      <c r="AE142" s="27" t="s">
        <v>249</v>
      </c>
      <c r="AF142" s="27">
        <v>-86.367808788493363</v>
      </c>
      <c r="AG142" s="27">
        <v>-169.84375486640124</v>
      </c>
      <c r="AH142" s="27" t="s">
        <v>249</v>
      </c>
      <c r="AI142" s="27" t="s">
        <v>249</v>
      </c>
      <c r="AJ142" s="27" t="s">
        <v>249</v>
      </c>
      <c r="AK142" s="27" t="s">
        <v>249</v>
      </c>
      <c r="AL142" s="27" t="s">
        <v>249</v>
      </c>
      <c r="AM142" s="27" t="s">
        <v>249</v>
      </c>
      <c r="AN142">
        <v>1924524.4944005075</v>
      </c>
      <c r="AO142">
        <v>-121.0344010990475</v>
      </c>
      <c r="AP142">
        <v>-276.85973486431521</v>
      </c>
      <c r="AQ142">
        <v>-121.0344010990475</v>
      </c>
      <c r="AR142">
        <v>-276.85973486431521</v>
      </c>
      <c r="AS142">
        <v>614827.2257278472</v>
      </c>
    </row>
    <row r="143" spans="1:45">
      <c r="A143">
        <v>24</v>
      </c>
      <c r="B143" t="s">
        <v>85</v>
      </c>
      <c r="C143" t="s">
        <v>86</v>
      </c>
      <c r="D143" t="s">
        <v>86</v>
      </c>
      <c r="E143" t="s">
        <v>86</v>
      </c>
      <c r="F143" t="s">
        <v>191</v>
      </c>
      <c r="G143">
        <v>452704.45404555229</v>
      </c>
      <c r="H143">
        <v>6091.5798885828062</v>
      </c>
      <c r="I143">
        <v>502840.57540448953</v>
      </c>
      <c r="J143" t="str">
        <f t="shared" si="6"/>
        <v>ITALight/Heavy Manufacturing, Utilities, and Construction</v>
      </c>
      <c r="K143">
        <v>0</v>
      </c>
      <c r="L143" s="27">
        <v>-0.47492556865706326</v>
      </c>
      <c r="M143" s="27">
        <v>-1.2343141832302118</v>
      </c>
      <c r="N143" s="27" t="s">
        <v>249</v>
      </c>
      <c r="O143" s="27" t="s">
        <v>249</v>
      </c>
      <c r="P143" s="27">
        <v>-0.49798507118494595</v>
      </c>
      <c r="Q143" s="27">
        <v>-1.3031048264296721</v>
      </c>
      <c r="R143" s="27" t="s">
        <v>249</v>
      </c>
      <c r="S143" s="27" t="s">
        <v>249</v>
      </c>
      <c r="T143" s="27">
        <v>-1.6341768013096936</v>
      </c>
      <c r="U143" s="27">
        <v>-4.0084829171477727</v>
      </c>
      <c r="V143" s="27" t="s">
        <v>249</v>
      </c>
      <c r="W143" s="27" t="s">
        <v>249</v>
      </c>
      <c r="X143" s="27">
        <v>-2.0189902744045867</v>
      </c>
      <c r="Y143" s="27">
        <v>-5.247281881555053</v>
      </c>
      <c r="Z143" s="27" t="s">
        <v>249</v>
      </c>
      <c r="AA143" s="27" t="s">
        <v>249</v>
      </c>
      <c r="AB143" s="27">
        <f t="shared" si="7"/>
        <v>-1.9887110493289128</v>
      </c>
      <c r="AC143" s="27">
        <f t="shared" si="8"/>
        <v>-5.2039691884499701</v>
      </c>
      <c r="AD143" s="27" t="s">
        <v>249</v>
      </c>
      <c r="AE143" s="27" t="s">
        <v>249</v>
      </c>
      <c r="AF143" s="27">
        <v>-1.9981211506048953</v>
      </c>
      <c r="AG143" s="27">
        <v>-4.901204381418399</v>
      </c>
      <c r="AH143" s="27" t="s">
        <v>249</v>
      </c>
      <c r="AI143" s="27" t="s">
        <v>249</v>
      </c>
      <c r="AJ143" s="27" t="s">
        <v>249</v>
      </c>
      <c r="AK143" s="27" t="s">
        <v>249</v>
      </c>
      <c r="AL143" s="27" t="s">
        <v>249</v>
      </c>
      <c r="AM143" s="27" t="s">
        <v>249</v>
      </c>
      <c r="AN143">
        <v>1924524.4944005075</v>
      </c>
      <c r="AO143">
        <v>-121.14392232294415</v>
      </c>
      <c r="AP143">
        <v>-317.00394049166425</v>
      </c>
      <c r="AQ143">
        <v>-121.14392232294415</v>
      </c>
      <c r="AR143">
        <v>-317.00394049166425</v>
      </c>
      <c r="AS143">
        <v>614827.2257278472</v>
      </c>
    </row>
    <row r="144" spans="1:45">
      <c r="A144">
        <v>24</v>
      </c>
      <c r="B144" t="s">
        <v>85</v>
      </c>
      <c r="C144" t="s">
        <v>86</v>
      </c>
      <c r="D144" t="s">
        <v>86</v>
      </c>
      <c r="E144" t="s">
        <v>86</v>
      </c>
      <c r="F144" t="s">
        <v>192</v>
      </c>
      <c r="G144">
        <v>97407.506127134082</v>
      </c>
      <c r="H144">
        <v>962.81671362359612</v>
      </c>
      <c r="I144">
        <v>18603.487322194655</v>
      </c>
      <c r="J144" t="str">
        <f t="shared" si="6"/>
        <v>ITATransport services</v>
      </c>
      <c r="K144">
        <v>0</v>
      </c>
      <c r="L144" s="27">
        <v>-0.28225653172842524</v>
      </c>
      <c r="M144" s="27">
        <v>-0.62071664808353566</v>
      </c>
      <c r="N144" s="27" t="s">
        <v>249</v>
      </c>
      <c r="O144" s="27" t="s">
        <v>249</v>
      </c>
      <c r="P144" s="27">
        <v>-0.2000044125707548</v>
      </c>
      <c r="Q144" s="27">
        <v>-0.44457381056725165</v>
      </c>
      <c r="R144" s="27" t="s">
        <v>249</v>
      </c>
      <c r="S144" s="27" t="s">
        <v>249</v>
      </c>
      <c r="T144" s="27">
        <v>-1.0720501910670044</v>
      </c>
      <c r="U144" s="27">
        <v>-2.1203115348201793</v>
      </c>
      <c r="V144" s="27" t="s">
        <v>249</v>
      </c>
      <c r="W144" s="27" t="s">
        <v>249</v>
      </c>
      <c r="X144" s="27">
        <v>-5.5766709426571648</v>
      </c>
      <c r="Y144" s="27">
        <v>-12.263781722938266</v>
      </c>
      <c r="Z144" s="27" t="s">
        <v>249</v>
      </c>
      <c r="AA144" s="27" t="s">
        <v>249</v>
      </c>
      <c r="AB144" s="27">
        <f t="shared" si="7"/>
        <v>-5.0533719352481965</v>
      </c>
      <c r="AC144" s="27">
        <f t="shared" si="8"/>
        <v>-11.232736261116877</v>
      </c>
      <c r="AD144" s="27" t="s">
        <v>249</v>
      </c>
      <c r="AE144" s="27" t="s">
        <v>249</v>
      </c>
      <c r="AF144" s="27">
        <v>-35.430219796928789</v>
      </c>
      <c r="AG144" s="27">
        <v>-70.074241245993221</v>
      </c>
      <c r="AH144" s="27" t="s">
        <v>249</v>
      </c>
      <c r="AI144" s="27" t="s">
        <v>249</v>
      </c>
      <c r="AJ144" s="27" t="s">
        <v>249</v>
      </c>
      <c r="AK144" s="27" t="s">
        <v>249</v>
      </c>
      <c r="AL144" s="27" t="s">
        <v>249</v>
      </c>
      <c r="AM144" s="27" t="s">
        <v>249</v>
      </c>
      <c r="AN144">
        <v>1924524.4944005075</v>
      </c>
      <c r="AO144">
        <v>-48.654709594133799</v>
      </c>
      <c r="AP144">
        <v>-108.15066211929151</v>
      </c>
      <c r="AQ144">
        <v>-48.654709594133799</v>
      </c>
      <c r="AR144">
        <v>-108.15066211929151</v>
      </c>
      <c r="AS144">
        <v>614827.2257278472</v>
      </c>
    </row>
    <row r="145" spans="1:45">
      <c r="A145">
        <v>24</v>
      </c>
      <c r="B145" t="s">
        <v>85</v>
      </c>
      <c r="C145" t="s">
        <v>86</v>
      </c>
      <c r="D145" t="s">
        <v>86</v>
      </c>
      <c r="E145" t="s">
        <v>86</v>
      </c>
      <c r="F145" t="s">
        <v>35</v>
      </c>
      <c r="G145">
        <v>1924524.4944005075</v>
      </c>
      <c r="H145">
        <v>24326.818078036864</v>
      </c>
      <c r="I145">
        <v>614827.2257278472</v>
      </c>
      <c r="J145" t="str">
        <f t="shared" si="6"/>
        <v>ITA_All</v>
      </c>
      <c r="K145">
        <v>0</v>
      </c>
      <c r="L145" s="27">
        <v>-2.4294275918143713</v>
      </c>
      <c r="M145" s="27">
        <v>-6.1717940147625692</v>
      </c>
      <c r="N145" s="27" t="s">
        <v>249</v>
      </c>
      <c r="O145" s="27" t="s">
        <v>249</v>
      </c>
      <c r="P145" s="27">
        <v>-2.4557847788012319</v>
      </c>
      <c r="Q145" s="27">
        <v>-6.2524116503631415</v>
      </c>
      <c r="R145" s="27" t="s">
        <v>249</v>
      </c>
      <c r="S145" s="27" t="s">
        <v>249</v>
      </c>
      <c r="T145" s="27">
        <v>-3.8379150947318132</v>
      </c>
      <c r="U145" s="27">
        <v>-8.4971032672712852</v>
      </c>
      <c r="V145" s="27" t="s">
        <v>249</v>
      </c>
      <c r="W145" s="27" t="s">
        <v>249</v>
      </c>
      <c r="X145" s="27">
        <v>-2.4294275918143713</v>
      </c>
      <c r="Y145" s="27">
        <v>-6.1717940147625692</v>
      </c>
      <c r="Z145" s="27" t="s">
        <v>249</v>
      </c>
      <c r="AA145" s="27" t="s">
        <v>249</v>
      </c>
      <c r="AB145" s="27">
        <f t="shared" si="7"/>
        <v>-2.4557847788012319</v>
      </c>
      <c r="AC145" s="27">
        <f t="shared" si="8"/>
        <v>-6.2524116503631433</v>
      </c>
      <c r="AD145" s="27" t="s">
        <v>249</v>
      </c>
      <c r="AE145" s="27" t="s">
        <v>249</v>
      </c>
      <c r="AF145" s="27">
        <v>-3.8379150947318137</v>
      </c>
      <c r="AG145" s="27">
        <v>-8.4971032672712852</v>
      </c>
      <c r="AH145" s="27" t="s">
        <v>249</v>
      </c>
      <c r="AI145" s="27" t="s">
        <v>249</v>
      </c>
      <c r="AJ145" s="27" t="s">
        <v>249</v>
      </c>
      <c r="AK145" s="27" t="s">
        <v>249</v>
      </c>
      <c r="AL145" s="27" t="s">
        <v>249</v>
      </c>
      <c r="AM145" s="27" t="s">
        <v>249</v>
      </c>
      <c r="AN145">
        <v>1924524.4944005075</v>
      </c>
      <c r="AO145">
        <v>-597.41429552709576</v>
      </c>
      <c r="AP145">
        <v>-1521.012807673824</v>
      </c>
      <c r="AQ145">
        <v>-597.41429552709565</v>
      </c>
      <c r="AR145">
        <v>-1521.012807673824</v>
      </c>
      <c r="AS145">
        <v>614827.2257278472</v>
      </c>
    </row>
    <row r="146" spans="1:45">
      <c r="A146">
        <v>25</v>
      </c>
      <c r="B146" t="s">
        <v>87</v>
      </c>
      <c r="C146" t="s">
        <v>88</v>
      </c>
      <c r="D146" t="s">
        <v>88</v>
      </c>
      <c r="E146" t="s">
        <v>88</v>
      </c>
      <c r="F146" t="s">
        <v>188</v>
      </c>
      <c r="G146">
        <v>73648.204015559779</v>
      </c>
      <c r="H146">
        <v>2447.8451848485042</v>
      </c>
      <c r="I146">
        <v>3611.6348649709771</v>
      </c>
      <c r="J146" t="str">
        <f t="shared" si="6"/>
        <v>JPNAgriculture, Mining and Quarrying</v>
      </c>
      <c r="K146">
        <v>0</v>
      </c>
      <c r="L146" s="27">
        <v>-3.0487290767069675E-2</v>
      </c>
      <c r="M146" s="27">
        <v>-7.6352017504939446E-2</v>
      </c>
      <c r="N146" s="27" t="s">
        <v>249</v>
      </c>
      <c r="O146" s="27" t="s">
        <v>249</v>
      </c>
      <c r="P146" s="27">
        <v>-8.619934292983808E-2</v>
      </c>
      <c r="Q146" s="27">
        <v>-0.21691761310418756</v>
      </c>
      <c r="R146" s="27" t="s">
        <v>249</v>
      </c>
      <c r="S146" s="27" t="s">
        <v>249</v>
      </c>
      <c r="T146" s="27">
        <v>-8.7844661001313107E-3</v>
      </c>
      <c r="U146" s="27">
        <v>-2.0098263989389738E-2</v>
      </c>
      <c r="V146" s="27" t="s">
        <v>249</v>
      </c>
      <c r="W146" s="27" t="s">
        <v>249</v>
      </c>
      <c r="X146" s="27">
        <v>-2.0577524949730477</v>
      </c>
      <c r="Y146" s="27">
        <v>-5.1534114893120799</v>
      </c>
      <c r="Z146" s="27" t="s">
        <v>249</v>
      </c>
      <c r="AA146" s="27" t="s">
        <v>249</v>
      </c>
      <c r="AB146" s="27">
        <f t="shared" si="7"/>
        <v>-2.0561346474414366</v>
      </c>
      <c r="AC146" s="27">
        <f t="shared" si="8"/>
        <v>-5.1741904843387001</v>
      </c>
      <c r="AD146" s="27" t="s">
        <v>249</v>
      </c>
      <c r="AE146" s="27" t="s">
        <v>249</v>
      </c>
      <c r="AF146" s="27">
        <v>-2.2260564848592832</v>
      </c>
      <c r="AG146" s="27">
        <v>-5.0930665993834348</v>
      </c>
      <c r="AH146" s="27" t="s">
        <v>249</v>
      </c>
      <c r="AI146" s="27" t="s">
        <v>249</v>
      </c>
      <c r="AJ146" s="27" t="s">
        <v>249</v>
      </c>
      <c r="AK146" s="27" t="s">
        <v>249</v>
      </c>
      <c r="AL146" s="27" t="s">
        <v>249</v>
      </c>
      <c r="AM146" s="27" t="s">
        <v>249</v>
      </c>
      <c r="AN146">
        <v>4970916.4622458369</v>
      </c>
      <c r="AO146">
        <v>-50.33099296139698</v>
      </c>
      <c r="AP146">
        <v>-126.65617262577439</v>
      </c>
      <c r="AQ146">
        <v>-50.33099296139698</v>
      </c>
      <c r="AR146">
        <v>-126.65617262577439</v>
      </c>
      <c r="AS146">
        <v>915218.19544529251</v>
      </c>
    </row>
    <row r="147" spans="1:45">
      <c r="A147">
        <v>25</v>
      </c>
      <c r="B147" t="s">
        <v>87</v>
      </c>
      <c r="C147" t="s">
        <v>88</v>
      </c>
      <c r="D147" t="s">
        <v>88</v>
      </c>
      <c r="E147" t="s">
        <v>88</v>
      </c>
      <c r="F147" t="s">
        <v>189</v>
      </c>
      <c r="G147">
        <v>2941909.8907987759</v>
      </c>
      <c r="H147">
        <v>31408.477758087851</v>
      </c>
      <c r="I147">
        <v>109643.47648639225</v>
      </c>
      <c r="J147" t="str">
        <f t="shared" si="6"/>
        <v>JPNBusiness, Trade, Personal, and Public Services</v>
      </c>
      <c r="K147">
        <v>0</v>
      </c>
      <c r="L147" s="27">
        <v>-1.1561793749038283</v>
      </c>
      <c r="M147" s="27">
        <v>-3.1129130518930577</v>
      </c>
      <c r="N147" s="27" t="s">
        <v>249</v>
      </c>
      <c r="O147" s="27" t="s">
        <v>249</v>
      </c>
      <c r="P147" s="27">
        <v>-1.0524385147845261</v>
      </c>
      <c r="Q147" s="27">
        <v>-2.8940570299371391</v>
      </c>
      <c r="R147" s="27" t="s">
        <v>249</v>
      </c>
      <c r="S147" s="27" t="s">
        <v>249</v>
      </c>
      <c r="T147" s="27">
        <v>-0.12836063989705079</v>
      </c>
      <c r="U147" s="27">
        <v>-0.32784087675790907</v>
      </c>
      <c r="V147" s="27" t="s">
        <v>249</v>
      </c>
      <c r="W147" s="27" t="s">
        <v>249</v>
      </c>
      <c r="X147" s="27">
        <v>-1.9535850183562435</v>
      </c>
      <c r="Y147" s="27">
        <v>-5.2598588364627581</v>
      </c>
      <c r="Z147" s="27" t="s">
        <v>249</v>
      </c>
      <c r="AA147" s="27" t="s">
        <v>249</v>
      </c>
      <c r="AB147" s="27">
        <f t="shared" si="7"/>
        <v>-1.9565069177174848</v>
      </c>
      <c r="AC147" s="27">
        <f t="shared" si="8"/>
        <v>-5.3801172418136041</v>
      </c>
      <c r="AD147" s="27" t="s">
        <v>249</v>
      </c>
      <c r="AE147" s="27" t="s">
        <v>249</v>
      </c>
      <c r="AF147" s="27">
        <v>-1.0714544720529902</v>
      </c>
      <c r="AG147" s="27">
        <v>-2.736559850478788</v>
      </c>
      <c r="AH147" s="27" t="s">
        <v>249</v>
      </c>
      <c r="AI147" s="27" t="s">
        <v>249</v>
      </c>
      <c r="AJ147" s="27" t="s">
        <v>249</v>
      </c>
      <c r="AK147" s="27" t="s">
        <v>249</v>
      </c>
      <c r="AL147" s="27" t="s">
        <v>249</v>
      </c>
      <c r="AM147" s="27" t="s">
        <v>249</v>
      </c>
      <c r="AN147">
        <v>4970916.4622458369</v>
      </c>
      <c r="AO147">
        <v>-614.50904008674638</v>
      </c>
      <c r="AP147">
        <v>-1689.8129272540755</v>
      </c>
      <c r="AQ147">
        <v>-614.50904008674638</v>
      </c>
      <c r="AR147">
        <v>-1689.8129272540757</v>
      </c>
      <c r="AS147">
        <v>915218.19544529251</v>
      </c>
    </row>
    <row r="148" spans="1:45">
      <c r="A148">
        <v>25</v>
      </c>
      <c r="B148" t="s">
        <v>87</v>
      </c>
      <c r="C148" t="s">
        <v>88</v>
      </c>
      <c r="D148" t="s">
        <v>88</v>
      </c>
      <c r="E148" t="s">
        <v>88</v>
      </c>
      <c r="F148" t="s">
        <v>190</v>
      </c>
      <c r="G148">
        <v>359589.73636888829</v>
      </c>
      <c r="H148">
        <v>8566.4720247796013</v>
      </c>
      <c r="I148">
        <v>6477.8761995115765</v>
      </c>
      <c r="J148" t="str">
        <f t="shared" si="6"/>
        <v>JPNHotel and restaurants and Other Personal Services</v>
      </c>
      <c r="K148">
        <v>0</v>
      </c>
      <c r="L148" s="27">
        <v>-0.19038361811153709</v>
      </c>
      <c r="M148" s="27">
        <v>-0.4575229435430721</v>
      </c>
      <c r="N148" s="27" t="s">
        <v>249</v>
      </c>
      <c r="O148" s="27" t="s">
        <v>249</v>
      </c>
      <c r="P148" s="27">
        <v>-0.38509768212008866</v>
      </c>
      <c r="Q148" s="27">
        <v>-0.92502458810421295</v>
      </c>
      <c r="R148" s="27" t="s">
        <v>249</v>
      </c>
      <c r="S148" s="27" t="s">
        <v>249</v>
      </c>
      <c r="T148" s="27">
        <v>-0.41861093575072811</v>
      </c>
      <c r="U148" s="27">
        <v>-0.82951952135517071</v>
      </c>
      <c r="V148" s="27" t="s">
        <v>249</v>
      </c>
      <c r="W148" s="27" t="s">
        <v>249</v>
      </c>
      <c r="X148" s="27">
        <v>-2.6318355773138951</v>
      </c>
      <c r="Y148" s="27">
        <v>-6.3247309416537698</v>
      </c>
      <c r="Z148" s="27" t="s">
        <v>249</v>
      </c>
      <c r="AA148" s="27" t="s">
        <v>249</v>
      </c>
      <c r="AB148" s="27">
        <f t="shared" si="7"/>
        <v>-2.6248255622670738</v>
      </c>
      <c r="AC148" s="27">
        <f t="shared" si="8"/>
        <v>-6.3049670182755184</v>
      </c>
      <c r="AD148" s="27" t="s">
        <v>249</v>
      </c>
      <c r="AE148" s="27" t="s">
        <v>249</v>
      </c>
      <c r="AF148" s="27">
        <v>-59.14289396891121</v>
      </c>
      <c r="AG148" s="27">
        <v>-117.19757155571516</v>
      </c>
      <c r="AH148" s="27" t="s">
        <v>249</v>
      </c>
      <c r="AI148" s="27" t="s">
        <v>249</v>
      </c>
      <c r="AJ148" s="27" t="s">
        <v>249</v>
      </c>
      <c r="AK148" s="27" t="s">
        <v>249</v>
      </c>
      <c r="AL148" s="27" t="s">
        <v>249</v>
      </c>
      <c r="AM148" s="27" t="s">
        <v>249</v>
      </c>
      <c r="AN148">
        <v>4970916.4622458369</v>
      </c>
      <c r="AO148">
        <v>-224.85494749087275</v>
      </c>
      <c r="AP148">
        <v>-540.11323579215286</v>
      </c>
      <c r="AQ148">
        <v>-224.85494749087275</v>
      </c>
      <c r="AR148">
        <v>-540.11323579215286</v>
      </c>
      <c r="AS148">
        <v>915218.19544529251</v>
      </c>
    </row>
    <row r="149" spans="1:45">
      <c r="A149">
        <v>25</v>
      </c>
      <c r="B149" t="s">
        <v>87</v>
      </c>
      <c r="C149" t="s">
        <v>88</v>
      </c>
      <c r="D149" t="s">
        <v>88</v>
      </c>
      <c r="E149" t="s">
        <v>88</v>
      </c>
      <c r="F149" t="s">
        <v>191</v>
      </c>
      <c r="G149">
        <v>1380047.1106743538</v>
      </c>
      <c r="H149">
        <v>13143.546083583786</v>
      </c>
      <c r="I149">
        <v>749261.25235507241</v>
      </c>
      <c r="J149" t="str">
        <f t="shared" si="6"/>
        <v>JPNLight/Heavy Manufacturing, Utilities, and Construction</v>
      </c>
      <c r="K149">
        <v>0</v>
      </c>
      <c r="L149" s="27">
        <v>-0.55927580702266022</v>
      </c>
      <c r="M149" s="27">
        <v>-1.4285999414112793</v>
      </c>
      <c r="N149" s="27" t="s">
        <v>249</v>
      </c>
      <c r="O149" s="27" t="s">
        <v>249</v>
      </c>
      <c r="P149" s="27">
        <v>-0.44844917548279684</v>
      </c>
      <c r="Q149" s="27">
        <v>-1.1917925609227455</v>
      </c>
      <c r="R149" s="27" t="s">
        <v>249</v>
      </c>
      <c r="S149" s="27" t="s">
        <v>249</v>
      </c>
      <c r="T149" s="27">
        <v>-1.6856366995776231</v>
      </c>
      <c r="U149" s="27">
        <v>-3.6278669841403075</v>
      </c>
      <c r="V149" s="27" t="s">
        <v>249</v>
      </c>
      <c r="W149" s="27" t="s">
        <v>249</v>
      </c>
      <c r="X149" s="27">
        <v>-2.0145060951624165</v>
      </c>
      <c r="Y149" s="27">
        <v>-5.1458032930880702</v>
      </c>
      <c r="Z149" s="27" t="s">
        <v>249</v>
      </c>
      <c r="AA149" s="27" t="s">
        <v>249</v>
      </c>
      <c r="AB149" s="27">
        <f t="shared" si="7"/>
        <v>-1.9921967204752329</v>
      </c>
      <c r="AC149" s="27">
        <f t="shared" si="8"/>
        <v>-5.2944354927198534</v>
      </c>
      <c r="AD149" s="27" t="s">
        <v>249</v>
      </c>
      <c r="AE149" s="27" t="s">
        <v>249</v>
      </c>
      <c r="AF149" s="27">
        <v>-2.058995275032184</v>
      </c>
      <c r="AG149" s="27">
        <v>-4.4314180989663319</v>
      </c>
      <c r="AH149" s="27" t="s">
        <v>249</v>
      </c>
      <c r="AI149" s="27" t="s">
        <v>249</v>
      </c>
      <c r="AJ149" s="27" t="s">
        <v>249</v>
      </c>
      <c r="AK149" s="27" t="s">
        <v>249</v>
      </c>
      <c r="AL149" s="27" t="s">
        <v>249</v>
      </c>
      <c r="AM149" s="27" t="s">
        <v>249</v>
      </c>
      <c r="AN149">
        <v>4970916.4622458369</v>
      </c>
      <c r="AO149">
        <v>-261.84529403130711</v>
      </c>
      <c r="AP149">
        <v>-695.87656885125023</v>
      </c>
      <c r="AQ149">
        <v>-261.84529403130705</v>
      </c>
      <c r="AR149">
        <v>-695.87656885125011</v>
      </c>
      <c r="AS149">
        <v>915218.19544529251</v>
      </c>
    </row>
    <row r="150" spans="1:45">
      <c r="A150">
        <v>25</v>
      </c>
      <c r="B150" t="s">
        <v>87</v>
      </c>
      <c r="C150" t="s">
        <v>88</v>
      </c>
      <c r="D150" t="s">
        <v>88</v>
      </c>
      <c r="E150" t="s">
        <v>88</v>
      </c>
      <c r="F150" t="s">
        <v>192</v>
      </c>
      <c r="G150">
        <v>215721.52038826013</v>
      </c>
      <c r="H150">
        <v>2822.7269516476331</v>
      </c>
      <c r="I150">
        <v>46223.955539345348</v>
      </c>
      <c r="J150" t="str">
        <f t="shared" si="6"/>
        <v>JPNTransport services</v>
      </c>
      <c r="K150">
        <v>0</v>
      </c>
      <c r="L150" s="27">
        <v>-0.16478454562856568</v>
      </c>
      <c r="M150" s="27">
        <v>-0.37235449947532717</v>
      </c>
      <c r="N150" s="27" t="s">
        <v>249</v>
      </c>
      <c r="O150" s="27" t="s">
        <v>249</v>
      </c>
      <c r="P150" s="27">
        <v>-0.15928914138026243</v>
      </c>
      <c r="Q150" s="27">
        <v>-0.36917892749038467</v>
      </c>
      <c r="R150" s="27" t="s">
        <v>249</v>
      </c>
      <c r="S150" s="27" t="s">
        <v>249</v>
      </c>
      <c r="T150" s="27">
        <v>-0.81465698544665932</v>
      </c>
      <c r="U150" s="27">
        <v>-1.6251229658759121</v>
      </c>
      <c r="V150" s="27" t="s">
        <v>249</v>
      </c>
      <c r="W150" s="27" t="s">
        <v>249</v>
      </c>
      <c r="X150" s="27">
        <v>-3.7971650167978122</v>
      </c>
      <c r="Y150" s="27">
        <v>-8.5802432131103394</v>
      </c>
      <c r="Z150" s="27" t="s">
        <v>249</v>
      </c>
      <c r="AA150" s="27" t="s">
        <v>249</v>
      </c>
      <c r="AB150" s="27">
        <f t="shared" si="7"/>
        <v>-3.2949501200441564</v>
      </c>
      <c r="AC150" s="27">
        <f t="shared" si="8"/>
        <v>-7.6365918035072262</v>
      </c>
      <c r="AD150" s="27" t="s">
        <v>249</v>
      </c>
      <c r="AE150" s="27" t="s">
        <v>249</v>
      </c>
      <c r="AF150" s="27">
        <v>-16.129924136257788</v>
      </c>
      <c r="AG150" s="27">
        <v>-32.176867835112986</v>
      </c>
      <c r="AH150" s="27" t="s">
        <v>249</v>
      </c>
      <c r="AI150" s="27" t="s">
        <v>249</v>
      </c>
      <c r="AJ150" s="27" t="s">
        <v>249</v>
      </c>
      <c r="AK150" s="27" t="s">
        <v>249</v>
      </c>
      <c r="AL150" s="27" t="s">
        <v>249</v>
      </c>
      <c r="AM150" s="27" t="s">
        <v>249</v>
      </c>
      <c r="AN150">
        <v>4970916.4622458369</v>
      </c>
      <c r="AO150">
        <v>-93.007445081832444</v>
      </c>
      <c r="AP150">
        <v>-215.56013502491251</v>
      </c>
      <c r="AQ150">
        <v>-93.007445081832444</v>
      </c>
      <c r="AR150">
        <v>-215.56013502491251</v>
      </c>
      <c r="AS150">
        <v>915218.19544529251</v>
      </c>
    </row>
    <row r="151" spans="1:45">
      <c r="A151">
        <v>25</v>
      </c>
      <c r="B151" t="s">
        <v>87</v>
      </c>
      <c r="C151" t="s">
        <v>88</v>
      </c>
      <c r="D151" t="s">
        <v>88</v>
      </c>
      <c r="E151" t="s">
        <v>88</v>
      </c>
      <c r="F151" t="s">
        <v>35</v>
      </c>
      <c r="G151">
        <v>4970916.4622458369</v>
      </c>
      <c r="H151">
        <v>58389.068002947359</v>
      </c>
      <c r="I151">
        <v>915218.19544529251</v>
      </c>
      <c r="J151" t="str">
        <f t="shared" si="6"/>
        <v>JPN_All</v>
      </c>
      <c r="K151">
        <v>0</v>
      </c>
      <c r="L151" s="27">
        <v>-2.1011106364336594</v>
      </c>
      <c r="M151" s="27">
        <v>-5.4477424538276731</v>
      </c>
      <c r="N151" s="27" t="s">
        <v>249</v>
      </c>
      <c r="O151" s="27" t="s">
        <v>249</v>
      </c>
      <c r="P151" s="27">
        <v>-2.1314738566975122</v>
      </c>
      <c r="Q151" s="27">
        <v>-5.5969707195586693</v>
      </c>
      <c r="R151" s="27" t="s">
        <v>249</v>
      </c>
      <c r="S151" s="27" t="s">
        <v>249</v>
      </c>
      <c r="T151" s="27">
        <v>-3.0560497267721924</v>
      </c>
      <c r="U151" s="27">
        <v>-6.4304486121186857</v>
      </c>
      <c r="V151" s="27" t="s">
        <v>249</v>
      </c>
      <c r="W151" s="27" t="s">
        <v>249</v>
      </c>
      <c r="X151" s="27">
        <v>-2.1011106364336594</v>
      </c>
      <c r="Y151" s="27">
        <v>-5.4477424538276731</v>
      </c>
      <c r="Z151" s="27" t="s">
        <v>249</v>
      </c>
      <c r="AA151" s="27" t="s">
        <v>249</v>
      </c>
      <c r="AB151" s="27">
        <f t="shared" si="7"/>
        <v>-2.1314738566975131</v>
      </c>
      <c r="AC151" s="27">
        <f t="shared" si="8"/>
        <v>-5.596970719558672</v>
      </c>
      <c r="AD151" s="27" t="s">
        <v>249</v>
      </c>
      <c r="AE151" s="27" t="s">
        <v>249</v>
      </c>
      <c r="AF151" s="27">
        <v>-3.0560497267721924</v>
      </c>
      <c r="AG151" s="27">
        <v>-6.4304486121186857</v>
      </c>
      <c r="AH151" s="27" t="s">
        <v>249</v>
      </c>
      <c r="AI151" s="27" t="s">
        <v>249</v>
      </c>
      <c r="AJ151" s="27" t="s">
        <v>249</v>
      </c>
      <c r="AK151" s="27" t="s">
        <v>249</v>
      </c>
      <c r="AL151" s="27" t="s">
        <v>249</v>
      </c>
      <c r="AM151" s="27" t="s">
        <v>249</v>
      </c>
      <c r="AN151">
        <v>4970916.4622458369</v>
      </c>
      <c r="AO151">
        <v>-1244.5477196521556</v>
      </c>
      <c r="AP151">
        <v>-3268.019039548165</v>
      </c>
      <c r="AQ151">
        <v>-1244.5477196521554</v>
      </c>
      <c r="AR151">
        <v>-3268.0190395481659</v>
      </c>
      <c r="AS151">
        <v>915218.19544529251</v>
      </c>
    </row>
    <row r="152" spans="1:45">
      <c r="A152">
        <v>26</v>
      </c>
      <c r="B152" t="s">
        <v>20</v>
      </c>
      <c r="C152" t="s">
        <v>127</v>
      </c>
      <c r="D152" t="s">
        <v>127</v>
      </c>
      <c r="E152" t="s">
        <v>127</v>
      </c>
      <c r="F152" t="s">
        <v>188</v>
      </c>
      <c r="G152">
        <v>34637.081660885611</v>
      </c>
      <c r="H152">
        <v>1571.137097442238</v>
      </c>
      <c r="I152">
        <v>919.35974025529367</v>
      </c>
      <c r="J152" t="str">
        <f t="shared" si="6"/>
        <v>KORAgriculture, Mining and Quarrying</v>
      </c>
      <c r="K152">
        <v>0</v>
      </c>
      <c r="L152" s="27">
        <v>-4.974821005960705E-2</v>
      </c>
      <c r="M152" s="27">
        <v>-0.11972425298605083</v>
      </c>
      <c r="N152" s="27" t="s">
        <v>249</v>
      </c>
      <c r="O152" s="27" t="s">
        <v>249</v>
      </c>
      <c r="P152" s="27">
        <v>-0.11069463262886116</v>
      </c>
      <c r="Q152" s="27">
        <v>-0.26871836308217062</v>
      </c>
      <c r="R152" s="27" t="s">
        <v>249</v>
      </c>
      <c r="S152" s="27" t="s">
        <v>249</v>
      </c>
      <c r="T152" s="27">
        <v>-2.9362676975502582E-3</v>
      </c>
      <c r="U152" s="27">
        <v>-6.6001325112328476E-3</v>
      </c>
      <c r="V152" s="27" t="s">
        <v>249</v>
      </c>
      <c r="W152" s="27" t="s">
        <v>249</v>
      </c>
      <c r="X152" s="27">
        <v>-2.1089316731608152</v>
      </c>
      <c r="Y152" s="27">
        <v>-5.0753638948069373</v>
      </c>
      <c r="Z152" s="27" t="s">
        <v>249</v>
      </c>
      <c r="AA152" s="27" t="s">
        <v>249</v>
      </c>
      <c r="AB152" s="27">
        <f t="shared" si="7"/>
        <v>-2.1060836412945876</v>
      </c>
      <c r="AC152" s="27">
        <f t="shared" si="8"/>
        <v>-5.1126539305688228</v>
      </c>
      <c r="AD152" s="27" t="s">
        <v>249</v>
      </c>
      <c r="AE152" s="27" t="s">
        <v>249</v>
      </c>
      <c r="AF152" s="27">
        <v>-2.2762688866254153</v>
      </c>
      <c r="AG152" s="27">
        <v>-5.1165894361261826</v>
      </c>
      <c r="AH152" s="27" t="s">
        <v>249</v>
      </c>
      <c r="AI152" s="27" t="s">
        <v>249</v>
      </c>
      <c r="AJ152" s="27" t="s">
        <v>249</v>
      </c>
      <c r="AK152" s="27" t="s">
        <v>249</v>
      </c>
      <c r="AL152" s="27" t="s">
        <v>249</v>
      </c>
      <c r="AM152" s="27" t="s">
        <v>249</v>
      </c>
      <c r="AN152">
        <v>1468339.0315546212</v>
      </c>
      <c r="AO152">
        <v>-33.089461391541576</v>
      </c>
      <c r="AP152">
        <v>-80.326802567005501</v>
      </c>
      <c r="AQ152">
        <v>-33.089461391541576</v>
      </c>
      <c r="AR152">
        <v>-80.326802567005501</v>
      </c>
      <c r="AS152">
        <v>712710.89284710179</v>
      </c>
    </row>
    <row r="153" spans="1:45">
      <c r="A153">
        <v>26</v>
      </c>
      <c r="B153" t="s">
        <v>20</v>
      </c>
      <c r="C153" t="s">
        <v>127</v>
      </c>
      <c r="D153" t="s">
        <v>127</v>
      </c>
      <c r="E153" t="s">
        <v>127</v>
      </c>
      <c r="F153" t="s">
        <v>189</v>
      </c>
      <c r="G153">
        <v>704683.21736937889</v>
      </c>
      <c r="H153">
        <v>13534.973141873374</v>
      </c>
      <c r="I153">
        <v>61567.607559202508</v>
      </c>
      <c r="J153" t="str">
        <f t="shared" si="6"/>
        <v>KORBusiness, Trade, Personal, and Public Services</v>
      </c>
      <c r="K153">
        <v>0</v>
      </c>
      <c r="L153" s="27">
        <v>-0.98782807477126644</v>
      </c>
      <c r="M153" s="27">
        <v>-2.5672684923313369</v>
      </c>
      <c r="N153" s="27" t="s">
        <v>249</v>
      </c>
      <c r="O153" s="27" t="s">
        <v>249</v>
      </c>
      <c r="P153" s="27">
        <v>-0.94302833795554908</v>
      </c>
      <c r="Q153" s="27">
        <v>-2.383570994269788</v>
      </c>
      <c r="R153" s="27" t="s">
        <v>249</v>
      </c>
      <c r="S153" s="27" t="s">
        <v>249</v>
      </c>
      <c r="T153" s="27">
        <v>-0.16562592377330365</v>
      </c>
      <c r="U153" s="27">
        <v>-0.35022120918753386</v>
      </c>
      <c r="V153" s="27" t="s">
        <v>249</v>
      </c>
      <c r="W153" s="27" t="s">
        <v>249</v>
      </c>
      <c r="X153" s="27">
        <v>-2.0583241985906495</v>
      </c>
      <c r="Y153" s="27">
        <v>-5.3493831538129832</v>
      </c>
      <c r="Z153" s="27" t="s">
        <v>249</v>
      </c>
      <c r="AA153" s="27" t="s">
        <v>249</v>
      </c>
      <c r="AB153" s="27">
        <f t="shared" si="7"/>
        <v>-2.0827180453912764</v>
      </c>
      <c r="AC153" s="27">
        <f t="shared" si="8"/>
        <v>-5.2642175451475257</v>
      </c>
      <c r="AD153" s="27" t="s">
        <v>249</v>
      </c>
      <c r="AE153" s="27" t="s">
        <v>249</v>
      </c>
      <c r="AF153" s="27">
        <v>-1.917297174453116</v>
      </c>
      <c r="AG153" s="27">
        <v>-4.0541849941793</v>
      </c>
      <c r="AH153" s="27" t="s">
        <v>249</v>
      </c>
      <c r="AI153" s="27" t="s">
        <v>249</v>
      </c>
      <c r="AJ153" s="27" t="s">
        <v>249</v>
      </c>
      <c r="AK153" s="27" t="s">
        <v>249</v>
      </c>
      <c r="AL153" s="27" t="s">
        <v>249</v>
      </c>
      <c r="AM153" s="27" t="s">
        <v>249</v>
      </c>
      <c r="AN153">
        <v>1468339.0315546212</v>
      </c>
      <c r="AO153">
        <v>-281.89532806465934</v>
      </c>
      <c r="AP153">
        <v>-712.51043086550351</v>
      </c>
      <c r="AQ153">
        <v>-281.89532806465934</v>
      </c>
      <c r="AR153">
        <v>-712.51043086550362</v>
      </c>
      <c r="AS153">
        <v>712710.89284710179</v>
      </c>
    </row>
    <row r="154" spans="1:45">
      <c r="A154">
        <v>26</v>
      </c>
      <c r="B154" t="s">
        <v>20</v>
      </c>
      <c r="C154" t="s">
        <v>127</v>
      </c>
      <c r="D154" t="s">
        <v>127</v>
      </c>
      <c r="E154" t="s">
        <v>127</v>
      </c>
      <c r="F154" t="s">
        <v>190</v>
      </c>
      <c r="G154">
        <v>113020.99163378551</v>
      </c>
      <c r="H154">
        <v>5496.8385908757764</v>
      </c>
      <c r="I154">
        <v>6878.9172196001473</v>
      </c>
      <c r="J154" t="str">
        <f t="shared" si="6"/>
        <v>KORHotel and restaurants and Other Personal Services</v>
      </c>
      <c r="K154">
        <v>0</v>
      </c>
      <c r="L154" s="27">
        <v>-0.24579916127537707</v>
      </c>
      <c r="M154" s="27">
        <v>-0.5689579535147008</v>
      </c>
      <c r="N154" s="27" t="s">
        <v>249</v>
      </c>
      <c r="O154" s="27" t="s">
        <v>249</v>
      </c>
      <c r="P154" s="27">
        <v>-0.58013296987238006</v>
      </c>
      <c r="Q154" s="27">
        <v>-1.3433582916215441</v>
      </c>
      <c r="R154" s="27" t="s">
        <v>249</v>
      </c>
      <c r="S154" s="27" t="s">
        <v>249</v>
      </c>
      <c r="T154" s="27">
        <v>-0.35898405354479435</v>
      </c>
      <c r="U154" s="27">
        <v>-0.70952308235124217</v>
      </c>
      <c r="V154" s="27" t="s">
        <v>249</v>
      </c>
      <c r="W154" s="27" t="s">
        <v>249</v>
      </c>
      <c r="X154" s="27">
        <v>-3.1933581293772342</v>
      </c>
      <c r="Y154" s="27">
        <v>-7.3917522610847524</v>
      </c>
      <c r="Z154" s="27" t="s">
        <v>249</v>
      </c>
      <c r="AA154" s="27" t="s">
        <v>249</v>
      </c>
      <c r="AB154" s="27">
        <f t="shared" si="7"/>
        <v>-3.1548426113353778</v>
      </c>
      <c r="AC154" s="27">
        <f t="shared" si="8"/>
        <v>-7.3053665293848997</v>
      </c>
      <c r="AD154" s="27" t="s">
        <v>249</v>
      </c>
      <c r="AE154" s="27" t="s">
        <v>249</v>
      </c>
      <c r="AF154" s="27">
        <v>-37.193621779715812</v>
      </c>
      <c r="AG154" s="27">
        <v>-73.512271390231334</v>
      </c>
      <c r="AH154" s="27" t="s">
        <v>249</v>
      </c>
      <c r="AI154" s="27" t="s">
        <v>249</v>
      </c>
      <c r="AJ154" s="27" t="s">
        <v>249</v>
      </c>
      <c r="AK154" s="27" t="s">
        <v>249</v>
      </c>
      <c r="AL154" s="27" t="s">
        <v>249</v>
      </c>
      <c r="AM154" s="27" t="s">
        <v>249</v>
      </c>
      <c r="AN154">
        <v>1468339.0315546212</v>
      </c>
      <c r="AO154">
        <v>-173.41660614127613</v>
      </c>
      <c r="AP154">
        <v>-401.56420659215155</v>
      </c>
      <c r="AQ154">
        <v>-173.41660614127613</v>
      </c>
      <c r="AR154">
        <v>-401.56420659215155</v>
      </c>
      <c r="AS154">
        <v>712710.89284710179</v>
      </c>
    </row>
    <row r="155" spans="1:45">
      <c r="A155">
        <v>26</v>
      </c>
      <c r="B155" t="s">
        <v>20</v>
      </c>
      <c r="C155" t="s">
        <v>127</v>
      </c>
      <c r="D155" t="s">
        <v>127</v>
      </c>
      <c r="E155" t="s">
        <v>127</v>
      </c>
      <c r="F155" t="s">
        <v>191</v>
      </c>
      <c r="G155">
        <v>566276.45534195192</v>
      </c>
      <c r="H155">
        <v>7948.0809897711515</v>
      </c>
      <c r="I155">
        <v>623660.7977667558</v>
      </c>
      <c r="J155" t="str">
        <f t="shared" si="6"/>
        <v>KORLight/Heavy Manufacturing, Utilities, and Construction</v>
      </c>
      <c r="K155">
        <v>0</v>
      </c>
      <c r="L155" s="27">
        <v>-0.83644632391163154</v>
      </c>
      <c r="M155" s="27">
        <v>-1.885951303816785</v>
      </c>
      <c r="N155" s="27" t="s">
        <v>249</v>
      </c>
      <c r="O155" s="27" t="s">
        <v>249</v>
      </c>
      <c r="P155" s="27">
        <v>-0.55798213967996091</v>
      </c>
      <c r="Q155" s="27">
        <v>-1.3397776971637556</v>
      </c>
      <c r="R155" s="27" t="s">
        <v>249</v>
      </c>
      <c r="S155" s="27" t="s">
        <v>249</v>
      </c>
      <c r="T155" s="27">
        <v>-2.1076829889099598</v>
      </c>
      <c r="U155" s="27">
        <v>-4.038087733609049</v>
      </c>
      <c r="V155" s="27" t="s">
        <v>249</v>
      </c>
      <c r="W155" s="27" t="s">
        <v>249</v>
      </c>
      <c r="X155" s="27">
        <v>-2.1688819544124867</v>
      </c>
      <c r="Y155" s="27">
        <v>-4.8902190526944889</v>
      </c>
      <c r="Z155" s="27" t="s">
        <v>249</v>
      </c>
      <c r="AA155" s="27" t="s">
        <v>249</v>
      </c>
      <c r="AB155" s="27">
        <f t="shared" si="7"/>
        <v>-2.0985588315811774</v>
      </c>
      <c r="AC155" s="27">
        <f t="shared" si="8"/>
        <v>-5.0388751158793861</v>
      </c>
      <c r="AD155" s="27" t="s">
        <v>249</v>
      </c>
      <c r="AE155" s="27" t="s">
        <v>249</v>
      </c>
      <c r="AF155" s="27">
        <v>-2.4086308298416808</v>
      </c>
      <c r="AG155" s="27">
        <v>-4.6146705457856596</v>
      </c>
      <c r="AH155" s="27" t="s">
        <v>249</v>
      </c>
      <c r="AI155" s="27" t="s">
        <v>249</v>
      </c>
      <c r="AJ155" s="27" t="s">
        <v>249</v>
      </c>
      <c r="AK155" s="27" t="s">
        <v>249</v>
      </c>
      <c r="AL155" s="27" t="s">
        <v>249</v>
      </c>
      <c r="AM155" s="27" t="s">
        <v>249</v>
      </c>
      <c r="AN155">
        <v>1468339.0315546212</v>
      </c>
      <c r="AO155">
        <v>-166.79515555206717</v>
      </c>
      <c r="AP155">
        <v>-400.49387518351853</v>
      </c>
      <c r="AQ155">
        <v>-166.79515555206717</v>
      </c>
      <c r="AR155">
        <v>-400.49387518351847</v>
      </c>
      <c r="AS155">
        <v>712710.89284710179</v>
      </c>
    </row>
    <row r="156" spans="1:45">
      <c r="A156">
        <v>26</v>
      </c>
      <c r="B156" t="s">
        <v>20</v>
      </c>
      <c r="C156" t="s">
        <v>127</v>
      </c>
      <c r="D156" t="s">
        <v>127</v>
      </c>
      <c r="E156" t="s">
        <v>127</v>
      </c>
      <c r="F156" t="s">
        <v>192</v>
      </c>
      <c r="G156">
        <v>49721.285548619555</v>
      </c>
      <c r="H156">
        <v>1341.5319110876706</v>
      </c>
      <c r="I156">
        <v>19684.210561288135</v>
      </c>
      <c r="J156" t="str">
        <f t="shared" si="6"/>
        <v>KORTransport services</v>
      </c>
      <c r="K156">
        <v>0</v>
      </c>
      <c r="L156" s="27">
        <v>-0.12708234797260956</v>
      </c>
      <c r="M156" s="27">
        <v>-0.27371424088821106</v>
      </c>
      <c r="N156" s="27" t="s">
        <v>249</v>
      </c>
      <c r="O156" s="27" t="s">
        <v>249</v>
      </c>
      <c r="P156" s="27">
        <v>-0.21987763841017127</v>
      </c>
      <c r="Q156" s="27">
        <v>-0.46018800145813105</v>
      </c>
      <c r="R156" s="27" t="s">
        <v>249</v>
      </c>
      <c r="S156" s="27" t="s">
        <v>249</v>
      </c>
      <c r="T156" s="27">
        <v>-0.33738378199907348</v>
      </c>
      <c r="U156" s="27">
        <v>-0.67019626437700552</v>
      </c>
      <c r="V156" s="27" t="s">
        <v>249</v>
      </c>
      <c r="W156" s="27" t="s">
        <v>249</v>
      </c>
      <c r="X156" s="27">
        <v>-3.7529192918257039</v>
      </c>
      <c r="Y156" s="27">
        <v>-8.0831639599403413</v>
      </c>
      <c r="Z156" s="27" t="s">
        <v>249</v>
      </c>
      <c r="AA156" s="27" t="s">
        <v>249</v>
      </c>
      <c r="AB156" s="27">
        <f t="shared" si="7"/>
        <v>-4.8994033053784358</v>
      </c>
      <c r="AC156" s="27">
        <f t="shared" si="8"/>
        <v>-10.254096922914584</v>
      </c>
      <c r="AD156" s="27" t="s">
        <v>249</v>
      </c>
      <c r="AE156" s="27" t="s">
        <v>249</v>
      </c>
      <c r="AF156" s="27">
        <v>-12.215734827262287</v>
      </c>
      <c r="AG156" s="27">
        <v>-24.265955522052192</v>
      </c>
      <c r="AH156" s="27" t="s">
        <v>249</v>
      </c>
      <c r="AI156" s="27" t="s">
        <v>249</v>
      </c>
      <c r="AJ156" s="27" t="s">
        <v>249</v>
      </c>
      <c r="AK156" s="27" t="s">
        <v>249</v>
      </c>
      <c r="AL156" s="27" t="s">
        <v>249</v>
      </c>
      <c r="AM156" s="27" t="s">
        <v>249</v>
      </c>
      <c r="AN156">
        <v>1468339.0315546212</v>
      </c>
      <c r="AO156">
        <v>-65.727058794535822</v>
      </c>
      <c r="AP156">
        <v>-137.56198241475803</v>
      </c>
      <c r="AQ156">
        <v>-65.727058794535822</v>
      </c>
      <c r="AR156">
        <v>-137.56198241475803</v>
      </c>
      <c r="AS156">
        <v>712710.89284710179</v>
      </c>
    </row>
    <row r="157" spans="1:45">
      <c r="A157">
        <v>26</v>
      </c>
      <c r="B157" t="s">
        <v>20</v>
      </c>
      <c r="C157" t="s">
        <v>127</v>
      </c>
      <c r="D157" t="s">
        <v>127</v>
      </c>
      <c r="E157" t="s">
        <v>127</v>
      </c>
      <c r="F157" t="s">
        <v>35</v>
      </c>
      <c r="G157">
        <v>1468339.0315546212</v>
      </c>
      <c r="H157">
        <v>29892.561731050209</v>
      </c>
      <c r="I157">
        <v>712710.89284710179</v>
      </c>
      <c r="J157" t="str">
        <f t="shared" si="6"/>
        <v>KOR_All</v>
      </c>
      <c r="K157">
        <v>0</v>
      </c>
      <c r="L157" s="27">
        <v>-2.2469041179904909</v>
      </c>
      <c r="M157" s="27">
        <v>-5.4156162435370838</v>
      </c>
      <c r="N157" s="27" t="s">
        <v>249</v>
      </c>
      <c r="O157" s="27" t="s">
        <v>249</v>
      </c>
      <c r="P157" s="27">
        <v>-2.4117157185469229</v>
      </c>
      <c r="Q157" s="27">
        <v>-5.7956133475953893</v>
      </c>
      <c r="R157" s="27" t="s">
        <v>249</v>
      </c>
      <c r="S157" s="27" t="s">
        <v>249</v>
      </c>
      <c r="T157" s="27">
        <v>-2.972613015924682</v>
      </c>
      <c r="U157" s="27">
        <v>-5.7746284220360629</v>
      </c>
      <c r="V157" s="27" t="s">
        <v>249</v>
      </c>
      <c r="W157" s="27" t="s">
        <v>249</v>
      </c>
      <c r="X157" s="27">
        <v>-2.2469041179904909</v>
      </c>
      <c r="Y157" s="27">
        <v>-5.4156162435370838</v>
      </c>
      <c r="Z157" s="27" t="s">
        <v>249</v>
      </c>
      <c r="AA157" s="27" t="s">
        <v>249</v>
      </c>
      <c r="AB157" s="27">
        <f t="shared" si="7"/>
        <v>-2.4117157185469225</v>
      </c>
      <c r="AC157" s="27">
        <f t="shared" si="8"/>
        <v>-5.7956133475953902</v>
      </c>
      <c r="AD157" s="27" t="s">
        <v>249</v>
      </c>
      <c r="AE157" s="27" t="s">
        <v>249</v>
      </c>
      <c r="AF157" s="27">
        <v>-2.972613015924682</v>
      </c>
      <c r="AG157" s="27">
        <v>-5.7746284220360629</v>
      </c>
      <c r="AH157" s="27" t="s">
        <v>249</v>
      </c>
      <c r="AI157" s="27" t="s">
        <v>249</v>
      </c>
      <c r="AJ157" s="27" t="s">
        <v>249</v>
      </c>
      <c r="AK157" s="27" t="s">
        <v>249</v>
      </c>
      <c r="AL157" s="27" t="s">
        <v>249</v>
      </c>
      <c r="AM157" s="27" t="s">
        <v>249</v>
      </c>
      <c r="AN157">
        <v>1468339.0315546212</v>
      </c>
      <c r="AO157">
        <v>-720.92360994408</v>
      </c>
      <c r="AP157">
        <v>-1732.4572976229374</v>
      </c>
      <c r="AQ157">
        <v>-720.92360994408011</v>
      </c>
      <c r="AR157">
        <v>-1732.4572976229372</v>
      </c>
      <c r="AS157">
        <v>712710.89284710179</v>
      </c>
    </row>
    <row r="158" spans="1:45">
      <c r="A158">
        <v>27</v>
      </c>
      <c r="B158" t="s">
        <v>95</v>
      </c>
      <c r="C158" t="s">
        <v>96</v>
      </c>
      <c r="D158" t="s">
        <v>96</v>
      </c>
      <c r="E158" t="s">
        <v>96</v>
      </c>
      <c r="F158" t="s">
        <v>188</v>
      </c>
      <c r="G158">
        <v>1612.2362240997033</v>
      </c>
      <c r="H158">
        <v>145.69945829164413</v>
      </c>
      <c r="I158">
        <v>2453.3758813259574</v>
      </c>
      <c r="J158" t="str">
        <f t="shared" si="6"/>
        <v>LTUAgriculture, Mining and Quarrying</v>
      </c>
      <c r="K158">
        <v>0</v>
      </c>
      <c r="L158" s="27">
        <v>-6.5674615886421719E-2</v>
      </c>
      <c r="M158" s="27">
        <v>-0.15570563412579719</v>
      </c>
      <c r="N158" s="27" t="s">
        <v>249</v>
      </c>
      <c r="O158" s="27" t="s">
        <v>249</v>
      </c>
      <c r="P158" s="27">
        <v>-0.14229044279511388</v>
      </c>
      <c r="Q158" s="27">
        <v>-0.34352299409847559</v>
      </c>
      <c r="R158" s="27" t="s">
        <v>249</v>
      </c>
      <c r="S158" s="27" t="s">
        <v>249</v>
      </c>
      <c r="T158" s="27">
        <v>-0.10039011960604674</v>
      </c>
      <c r="U158" s="27">
        <v>-0.23796245199778845</v>
      </c>
      <c r="V158" s="27" t="s">
        <v>249</v>
      </c>
      <c r="W158" s="27" t="s">
        <v>249</v>
      </c>
      <c r="X158" s="27">
        <v>-1.9497872326968422</v>
      </c>
      <c r="Y158" s="27">
        <v>-4.6226818897956159</v>
      </c>
      <c r="Z158" s="27" t="s">
        <v>249</v>
      </c>
      <c r="AA158" s="27" t="s">
        <v>249</v>
      </c>
      <c r="AB158" s="27">
        <f t="shared" si="7"/>
        <v>-1.7480879016126394</v>
      </c>
      <c r="AC158" s="27">
        <f t="shared" si="8"/>
        <v>-4.2203002402204648</v>
      </c>
      <c r="AD158" s="27" t="s">
        <v>249</v>
      </c>
      <c r="AE158" s="27" t="s">
        <v>249</v>
      </c>
      <c r="AF158" s="27">
        <v>-1.7194598193920754</v>
      </c>
      <c r="AG158" s="27">
        <v>-4.0757683758110348</v>
      </c>
      <c r="AH158" s="27" t="s">
        <v>249</v>
      </c>
      <c r="AI158" s="27" t="s">
        <v>249</v>
      </c>
      <c r="AJ158" s="27" t="s">
        <v>249</v>
      </c>
      <c r="AK158" s="27" t="s">
        <v>249</v>
      </c>
      <c r="AL158" s="27" t="s">
        <v>249</v>
      </c>
      <c r="AM158" s="27" t="s">
        <v>249</v>
      </c>
      <c r="AN158">
        <v>47865.032226109928</v>
      </c>
      <c r="AO158">
        <v>-2.5469546031113848</v>
      </c>
      <c r="AP158">
        <v>-6.148954588282173</v>
      </c>
      <c r="AQ158">
        <v>-2.5469546031113848</v>
      </c>
      <c r="AR158">
        <v>-6.148954588282173</v>
      </c>
      <c r="AS158">
        <v>42020.880803408414</v>
      </c>
    </row>
    <row r="159" spans="1:45">
      <c r="A159">
        <v>27</v>
      </c>
      <c r="B159" t="s">
        <v>95</v>
      </c>
      <c r="C159" t="s">
        <v>96</v>
      </c>
      <c r="D159" t="s">
        <v>96</v>
      </c>
      <c r="E159" t="s">
        <v>96</v>
      </c>
      <c r="F159" t="s">
        <v>189</v>
      </c>
      <c r="G159">
        <v>24823.683910616284</v>
      </c>
      <c r="H159">
        <v>979.5799973200352</v>
      </c>
      <c r="I159">
        <v>6787.4201434905162</v>
      </c>
      <c r="J159" t="str">
        <f t="shared" si="6"/>
        <v>LTUBusiness, Trade, Personal, and Public Services</v>
      </c>
      <c r="K159">
        <v>0</v>
      </c>
      <c r="L159" s="27">
        <v>-1.0723551920337298</v>
      </c>
      <c r="M159" s="27">
        <v>-2.7824920264735491</v>
      </c>
      <c r="N159" s="27" t="s">
        <v>249</v>
      </c>
      <c r="O159" s="27" t="s">
        <v>249</v>
      </c>
      <c r="P159" s="27">
        <v>-1.1831002938310919</v>
      </c>
      <c r="Q159" s="27">
        <v>-3.2137767454307191</v>
      </c>
      <c r="R159" s="27" t="s">
        <v>249</v>
      </c>
      <c r="S159" s="27" t="s">
        <v>249</v>
      </c>
      <c r="T159" s="27">
        <v>-0.20602470509289075</v>
      </c>
      <c r="U159" s="27">
        <v>-0.4705204728914989</v>
      </c>
      <c r="V159" s="27" t="s">
        <v>249</v>
      </c>
      <c r="W159" s="27" t="s">
        <v>249</v>
      </c>
      <c r="X159" s="27">
        <v>-2.0677154933712045</v>
      </c>
      <c r="Y159" s="27">
        <v>-5.3652016757710905</v>
      </c>
      <c r="Z159" s="27" t="s">
        <v>249</v>
      </c>
      <c r="AA159" s="27" t="s">
        <v>249</v>
      </c>
      <c r="AB159" s="27">
        <f t="shared" si="7"/>
        <v>-2.1618578152228398</v>
      </c>
      <c r="AC159" s="27">
        <f t="shared" si="8"/>
        <v>-5.8724762471259524</v>
      </c>
      <c r="AD159" s="27" t="s">
        <v>249</v>
      </c>
      <c r="AE159" s="27" t="s">
        <v>249</v>
      </c>
      <c r="AF159" s="27">
        <v>-1.2754978168794464</v>
      </c>
      <c r="AG159" s="27">
        <v>-2.9129896616019995</v>
      </c>
      <c r="AH159" s="27" t="s">
        <v>249</v>
      </c>
      <c r="AI159" s="27" t="s">
        <v>249</v>
      </c>
      <c r="AJ159" s="27" t="s">
        <v>249</v>
      </c>
      <c r="AK159" s="27" t="s">
        <v>249</v>
      </c>
      <c r="AL159" s="27" t="s">
        <v>249</v>
      </c>
      <c r="AM159" s="27" t="s">
        <v>249</v>
      </c>
      <c r="AN159">
        <v>47865.032226109928</v>
      </c>
      <c r="AO159">
        <v>-21.17712672842287</v>
      </c>
      <c r="AP159">
        <v>-57.525602664216109</v>
      </c>
      <c r="AQ159">
        <v>-21.17712672842287</v>
      </c>
      <c r="AR159">
        <v>-57.525602664216109</v>
      </c>
      <c r="AS159">
        <v>42020.880803408414</v>
      </c>
    </row>
    <row r="160" spans="1:45">
      <c r="A160">
        <v>27</v>
      </c>
      <c r="B160" t="s">
        <v>95</v>
      </c>
      <c r="C160" t="s">
        <v>96</v>
      </c>
      <c r="D160" t="s">
        <v>96</v>
      </c>
      <c r="E160" t="s">
        <v>96</v>
      </c>
      <c r="F160" t="s">
        <v>190</v>
      </c>
      <c r="G160">
        <v>1821.315081948301</v>
      </c>
      <c r="H160">
        <v>121.83684864144172</v>
      </c>
      <c r="I160">
        <v>597.18270388276414</v>
      </c>
      <c r="J160" t="str">
        <f t="shared" si="6"/>
        <v>LTUHotel and restaurants and Other Personal Services</v>
      </c>
      <c r="K160">
        <v>0</v>
      </c>
      <c r="L160" s="27">
        <v>-0.18285503075130258</v>
      </c>
      <c r="M160" s="27">
        <v>-0.42704629807380295</v>
      </c>
      <c r="N160" s="27" t="s">
        <v>249</v>
      </c>
      <c r="O160" s="27" t="s">
        <v>249</v>
      </c>
      <c r="P160" s="27">
        <v>-0.3261718220320301</v>
      </c>
      <c r="Q160" s="27">
        <v>-0.76254672879399898</v>
      </c>
      <c r="R160" s="27" t="s">
        <v>249</v>
      </c>
      <c r="S160" s="27" t="s">
        <v>249</v>
      </c>
      <c r="T160" s="27">
        <v>-0.13293862287507383</v>
      </c>
      <c r="U160" s="27">
        <v>-0.2717159978606295</v>
      </c>
      <c r="V160" s="27" t="s">
        <v>249</v>
      </c>
      <c r="W160" s="27" t="s">
        <v>249</v>
      </c>
      <c r="X160" s="27">
        <v>-4.8055177417489041</v>
      </c>
      <c r="Y160" s="27">
        <v>-11.222981142547713</v>
      </c>
      <c r="Z160" s="27" t="s">
        <v>249</v>
      </c>
      <c r="AA160" s="27" t="s">
        <v>249</v>
      </c>
      <c r="AB160" s="27">
        <f t="shared" si="7"/>
        <v>-4.7919607887245865</v>
      </c>
      <c r="AC160" s="27">
        <f t="shared" si="8"/>
        <v>-11.202972719060364</v>
      </c>
      <c r="AD160" s="27" t="s">
        <v>249</v>
      </c>
      <c r="AE160" s="27" t="s">
        <v>249</v>
      </c>
      <c r="AF160" s="27">
        <v>-9.3542528771888112</v>
      </c>
      <c r="AG160" s="27">
        <v>-19.119350718372718</v>
      </c>
      <c r="AH160" s="27" t="s">
        <v>249</v>
      </c>
      <c r="AI160" s="27" t="s">
        <v>249</v>
      </c>
      <c r="AJ160" s="27" t="s">
        <v>249</v>
      </c>
      <c r="AK160" s="27" t="s">
        <v>249</v>
      </c>
      <c r="AL160" s="27" t="s">
        <v>249</v>
      </c>
      <c r="AM160" s="27" t="s">
        <v>249</v>
      </c>
      <c r="AN160">
        <v>47865.032226109928</v>
      </c>
      <c r="AO160">
        <v>-5.8383740131156117</v>
      </c>
      <c r="AP160">
        <v>-13.649348915063584</v>
      </c>
      <c r="AQ160">
        <v>-5.8383740131156117</v>
      </c>
      <c r="AR160">
        <v>-13.649348915063584</v>
      </c>
      <c r="AS160">
        <v>42020.880803408414</v>
      </c>
    </row>
    <row r="161" spans="1:45">
      <c r="A161">
        <v>27</v>
      </c>
      <c r="B161" t="s">
        <v>95</v>
      </c>
      <c r="C161" t="s">
        <v>96</v>
      </c>
      <c r="D161" t="s">
        <v>96</v>
      </c>
      <c r="E161" t="s">
        <v>96</v>
      </c>
      <c r="F161" t="s">
        <v>191</v>
      </c>
      <c r="G161">
        <v>13675.498992749832</v>
      </c>
      <c r="H161">
        <v>429.6418208676464</v>
      </c>
      <c r="I161">
        <v>24664.866380936815</v>
      </c>
      <c r="J161" t="str">
        <f t="shared" si="6"/>
        <v>LTULight/Heavy Manufacturing, Utilities, and Construction</v>
      </c>
      <c r="K161">
        <v>0</v>
      </c>
      <c r="L161" s="27">
        <v>-0.56183817254415558</v>
      </c>
      <c r="M161" s="27">
        <v>-1.4465669842402791</v>
      </c>
      <c r="N161" s="27" t="s">
        <v>249</v>
      </c>
      <c r="O161" s="27" t="s">
        <v>249</v>
      </c>
      <c r="P161" s="27">
        <v>-0.45247175045457655</v>
      </c>
      <c r="Q161" s="27">
        <v>-1.2073123285929483</v>
      </c>
      <c r="R161" s="27" t="s">
        <v>249</v>
      </c>
      <c r="S161" s="27" t="s">
        <v>249</v>
      </c>
      <c r="T161" s="27">
        <v>-1.5226819015345321</v>
      </c>
      <c r="U161" s="27">
        <v>-3.5114779849689075</v>
      </c>
      <c r="V161" s="27" t="s">
        <v>249</v>
      </c>
      <c r="W161" s="27" t="s">
        <v>249</v>
      </c>
      <c r="X161" s="27">
        <v>-1.966465885372221</v>
      </c>
      <c r="Y161" s="27">
        <v>-5.0630675600645869</v>
      </c>
      <c r="Z161" s="27" t="s">
        <v>249</v>
      </c>
      <c r="AA161" s="27" t="s">
        <v>249</v>
      </c>
      <c r="AB161" s="27">
        <f t="shared" si="7"/>
        <v>-1.8850826424637641</v>
      </c>
      <c r="AC161" s="27">
        <f t="shared" si="8"/>
        <v>-5.0298908437413026</v>
      </c>
      <c r="AD161" s="27" t="s">
        <v>249</v>
      </c>
      <c r="AE161" s="27" t="s">
        <v>249</v>
      </c>
      <c r="AF161" s="27">
        <v>-2.5941529014461908</v>
      </c>
      <c r="AG161" s="27">
        <v>-5.9824122122232559</v>
      </c>
      <c r="AH161" s="27" t="s">
        <v>249</v>
      </c>
      <c r="AI161" s="27" t="s">
        <v>249</v>
      </c>
      <c r="AJ161" s="27" t="s">
        <v>249</v>
      </c>
      <c r="AK161" s="27" t="s">
        <v>249</v>
      </c>
      <c r="AL161" s="27" t="s">
        <v>249</v>
      </c>
      <c r="AM161" s="27" t="s">
        <v>249</v>
      </c>
      <c r="AN161">
        <v>47865.032226109928</v>
      </c>
      <c r="AO161">
        <v>-8.099103389941261</v>
      </c>
      <c r="AP161">
        <v>-21.610514608705156</v>
      </c>
      <c r="AQ161">
        <v>-8.099103389941261</v>
      </c>
      <c r="AR161">
        <v>-21.610514608705159</v>
      </c>
      <c r="AS161">
        <v>42020.880803408414</v>
      </c>
    </row>
    <row r="162" spans="1:45">
      <c r="A162">
        <v>27</v>
      </c>
      <c r="B162" t="s">
        <v>95</v>
      </c>
      <c r="C162" t="s">
        <v>96</v>
      </c>
      <c r="D162" t="s">
        <v>96</v>
      </c>
      <c r="E162" t="s">
        <v>96</v>
      </c>
      <c r="F162" t="s">
        <v>192</v>
      </c>
      <c r="G162">
        <v>5932.2980166958141</v>
      </c>
      <c r="H162">
        <v>113.21072526701492</v>
      </c>
      <c r="I162">
        <v>7518.0356937723609</v>
      </c>
      <c r="J162" t="str">
        <f t="shared" si="6"/>
        <v>LTUTransport services</v>
      </c>
      <c r="K162">
        <v>0</v>
      </c>
      <c r="L162" s="27">
        <v>-0.56514063586792751</v>
      </c>
      <c r="M162" s="27">
        <v>-1.203154041053524</v>
      </c>
      <c r="N162" s="27" t="s">
        <v>249</v>
      </c>
      <c r="O162" s="27" t="s">
        <v>249</v>
      </c>
      <c r="P162" s="27">
        <v>-0.31854122458709438</v>
      </c>
      <c r="Q162" s="27">
        <v>-0.67339702923949241</v>
      </c>
      <c r="R162" s="27" t="s">
        <v>249</v>
      </c>
      <c r="S162" s="27" t="s">
        <v>249</v>
      </c>
      <c r="T162" s="27">
        <v>-1.0118494707334971</v>
      </c>
      <c r="U162" s="27">
        <v>-2.1212320304300607</v>
      </c>
      <c r="V162" s="27" t="s">
        <v>249</v>
      </c>
      <c r="W162" s="27" t="s">
        <v>249</v>
      </c>
      <c r="X162" s="27">
        <v>-4.5598644356659017</v>
      </c>
      <c r="Y162" s="27">
        <v>-9.7077063198651263</v>
      </c>
      <c r="Z162" s="27" t="s">
        <v>249</v>
      </c>
      <c r="AA162" s="27" t="s">
        <v>249</v>
      </c>
      <c r="AB162" s="27">
        <f t="shared" si="7"/>
        <v>-5.0364386256732603</v>
      </c>
      <c r="AC162" s="27">
        <f t="shared" si="8"/>
        <v>-10.647045175617787</v>
      </c>
      <c r="AD162" s="27" t="s">
        <v>249</v>
      </c>
      <c r="AE162" s="27" t="s">
        <v>249</v>
      </c>
      <c r="AF162" s="27">
        <v>-5.6555738403722984</v>
      </c>
      <c r="AG162" s="27">
        <v>-11.856293576912691</v>
      </c>
      <c r="AH162" s="27" t="s">
        <v>249</v>
      </c>
      <c r="AI162" s="27" t="s">
        <v>249</v>
      </c>
      <c r="AJ162" s="27" t="s">
        <v>249</v>
      </c>
      <c r="AK162" s="27" t="s">
        <v>249</v>
      </c>
      <c r="AL162" s="27" t="s">
        <v>249</v>
      </c>
      <c r="AM162" s="27" t="s">
        <v>249</v>
      </c>
      <c r="AN162">
        <v>47865.032226109928</v>
      </c>
      <c r="AO162">
        <v>-5.7017886957527768</v>
      </c>
      <c r="AP162">
        <v>-12.05359706282362</v>
      </c>
      <c r="AQ162">
        <v>-5.7017886957527768</v>
      </c>
      <c r="AR162">
        <v>-12.05359706282362</v>
      </c>
      <c r="AS162">
        <v>42020.880803408414</v>
      </c>
    </row>
    <row r="163" spans="1:45">
      <c r="A163">
        <v>27</v>
      </c>
      <c r="B163" t="s">
        <v>95</v>
      </c>
      <c r="C163" t="s">
        <v>96</v>
      </c>
      <c r="D163" t="s">
        <v>96</v>
      </c>
      <c r="E163" t="s">
        <v>96</v>
      </c>
      <c r="F163" t="s">
        <v>35</v>
      </c>
      <c r="G163">
        <v>47865.032226109928</v>
      </c>
      <c r="H163">
        <v>1789.9688503877828</v>
      </c>
      <c r="I163">
        <v>42020.880803408414</v>
      </c>
      <c r="J163" t="str">
        <f t="shared" si="6"/>
        <v>LTU_All</v>
      </c>
      <c r="K163">
        <v>0</v>
      </c>
      <c r="L163" s="27">
        <v>-2.4478636470835378</v>
      </c>
      <c r="M163" s="27">
        <v>-6.0149649839669515</v>
      </c>
      <c r="N163" s="27" t="s">
        <v>249</v>
      </c>
      <c r="O163" s="27" t="s">
        <v>249</v>
      </c>
      <c r="P163" s="27">
        <v>-2.4225755336999071</v>
      </c>
      <c r="Q163" s="27">
        <v>-6.2005558261556324</v>
      </c>
      <c r="R163" s="27" t="s">
        <v>249</v>
      </c>
      <c r="S163" s="27" t="s">
        <v>249</v>
      </c>
      <c r="T163" s="27">
        <v>-2.9738848198420387</v>
      </c>
      <c r="U163" s="27">
        <v>-6.6129089381488875</v>
      </c>
      <c r="V163" s="27" t="s">
        <v>249</v>
      </c>
      <c r="W163" s="27" t="s">
        <v>249</v>
      </c>
      <c r="X163" s="27">
        <v>-2.4478636470835378</v>
      </c>
      <c r="Y163" s="27">
        <v>-6.0149649839669515</v>
      </c>
      <c r="Z163" s="27" t="s">
        <v>249</v>
      </c>
      <c r="AA163" s="27" t="s">
        <v>249</v>
      </c>
      <c r="AB163" s="27">
        <f t="shared" si="7"/>
        <v>-2.4225755336999062</v>
      </c>
      <c r="AC163" s="27">
        <f t="shared" si="8"/>
        <v>-6.2005558261556315</v>
      </c>
      <c r="AD163" s="27" t="s">
        <v>249</v>
      </c>
      <c r="AE163" s="27" t="s">
        <v>249</v>
      </c>
      <c r="AF163" s="27">
        <v>-2.9738848198420387</v>
      </c>
      <c r="AG163" s="27">
        <v>-6.6129089381488884</v>
      </c>
      <c r="AH163" s="27" t="s">
        <v>249</v>
      </c>
      <c r="AI163" s="27" t="s">
        <v>249</v>
      </c>
      <c r="AJ163" s="27" t="s">
        <v>249</v>
      </c>
      <c r="AK163" s="27" t="s">
        <v>249</v>
      </c>
      <c r="AL163" s="27" t="s">
        <v>249</v>
      </c>
      <c r="AM163" s="27" t="s">
        <v>249</v>
      </c>
      <c r="AN163">
        <v>47865.032226109928</v>
      </c>
      <c r="AO163">
        <v>-43.3633474303439</v>
      </c>
      <c r="AP163">
        <v>-110.98801783909065</v>
      </c>
      <c r="AQ163">
        <v>-43.3633474303439</v>
      </c>
      <c r="AR163">
        <v>-110.98801783909066</v>
      </c>
      <c r="AS163">
        <v>42020.880803408414</v>
      </c>
    </row>
    <row r="164" spans="1:45">
      <c r="A164">
        <v>28</v>
      </c>
      <c r="B164" t="s">
        <v>97</v>
      </c>
      <c r="C164" t="s">
        <v>98</v>
      </c>
      <c r="D164" t="s">
        <v>98</v>
      </c>
      <c r="E164" t="s">
        <v>98</v>
      </c>
      <c r="F164" t="s">
        <v>188</v>
      </c>
      <c r="G164">
        <v>265.76391781719292</v>
      </c>
      <c r="H164">
        <v>4.9953272711243377</v>
      </c>
      <c r="I164">
        <v>413.95955567806965</v>
      </c>
      <c r="J164" t="str">
        <f t="shared" si="6"/>
        <v>LUXAgriculture, Mining and Quarrying</v>
      </c>
      <c r="K164">
        <v>0</v>
      </c>
      <c r="L164" s="27">
        <v>-6.8244354610523944E-3</v>
      </c>
      <c r="M164" s="27">
        <v>-1.6695267793080591E-2</v>
      </c>
      <c r="N164" s="27" t="s">
        <v>249</v>
      </c>
      <c r="O164" s="27" t="s">
        <v>249</v>
      </c>
      <c r="P164" s="27">
        <v>-1.5350845486856723E-2</v>
      </c>
      <c r="Q164" s="27">
        <v>-3.7590697604797232E-2</v>
      </c>
      <c r="R164" s="27" t="s">
        <v>249</v>
      </c>
      <c r="S164" s="27" t="s">
        <v>249</v>
      </c>
      <c r="T164" s="27">
        <v>-3.9410523263590583E-3</v>
      </c>
      <c r="U164" s="27">
        <v>-9.6071621646085809E-3</v>
      </c>
      <c r="V164" s="27" t="s">
        <v>249</v>
      </c>
      <c r="W164" s="27" t="s">
        <v>249</v>
      </c>
      <c r="X164" s="27">
        <v>-1.6151200441343418</v>
      </c>
      <c r="Y164" s="27">
        <v>-3.9512223111619447</v>
      </c>
      <c r="Z164" s="27" t="s">
        <v>249</v>
      </c>
      <c r="AA164" s="27" t="s">
        <v>249</v>
      </c>
      <c r="AB164" s="27">
        <f t="shared" si="7"/>
        <v>-1.5368390000054477</v>
      </c>
      <c r="AC164" s="27">
        <f t="shared" si="8"/>
        <v>-3.7633660091183065</v>
      </c>
      <c r="AD164" s="27" t="s">
        <v>249</v>
      </c>
      <c r="AE164" s="27" t="s">
        <v>249</v>
      </c>
      <c r="AF164" s="27">
        <v>-1.4869124695183376</v>
      </c>
      <c r="AG164" s="27">
        <v>-3.6246687524797445</v>
      </c>
      <c r="AH164" s="27" t="s">
        <v>249</v>
      </c>
      <c r="AI164" s="27" t="s">
        <v>249</v>
      </c>
      <c r="AJ164" s="27" t="s">
        <v>249</v>
      </c>
      <c r="AK164" s="27" t="s">
        <v>249</v>
      </c>
      <c r="AL164" s="27" t="s">
        <v>249</v>
      </c>
      <c r="AM164" s="27" t="s">
        <v>249</v>
      </c>
      <c r="AN164">
        <v>62897.602757609944</v>
      </c>
      <c r="AO164">
        <v>-7.6770137680546691E-2</v>
      </c>
      <c r="AP164">
        <v>-0.1879924485657104</v>
      </c>
      <c r="AQ164">
        <v>-7.6770137680546691E-2</v>
      </c>
      <c r="AR164">
        <v>-0.1879924485657104</v>
      </c>
      <c r="AS164">
        <v>156182.04840803065</v>
      </c>
    </row>
    <row r="165" spans="1:45">
      <c r="A165">
        <v>28</v>
      </c>
      <c r="B165" t="s">
        <v>97</v>
      </c>
      <c r="C165" t="s">
        <v>98</v>
      </c>
      <c r="D165" t="s">
        <v>98</v>
      </c>
      <c r="E165" t="s">
        <v>98</v>
      </c>
      <c r="F165" t="s">
        <v>189</v>
      </c>
      <c r="G165">
        <v>49628.165530798346</v>
      </c>
      <c r="H165">
        <v>317.50342588125244</v>
      </c>
      <c r="I165">
        <v>137651.84863325284</v>
      </c>
      <c r="J165" t="str">
        <f t="shared" si="6"/>
        <v>LUXBusiness, Trade, Personal, and Public Services</v>
      </c>
      <c r="K165">
        <v>0</v>
      </c>
      <c r="L165" s="27">
        <v>-1.3136891403276436</v>
      </c>
      <c r="M165" s="27">
        <v>-3.3082464945770593</v>
      </c>
      <c r="N165" s="27" t="s">
        <v>249</v>
      </c>
      <c r="O165" s="27" t="s">
        <v>249</v>
      </c>
      <c r="P165" s="27">
        <v>-1.0793013835933762</v>
      </c>
      <c r="Q165" s="27">
        <v>-2.7880809112946521</v>
      </c>
      <c r="R165" s="27" t="s">
        <v>249</v>
      </c>
      <c r="S165" s="27" t="s">
        <v>249</v>
      </c>
      <c r="T165" s="27">
        <v>-1.3468323085922402</v>
      </c>
      <c r="U165" s="27">
        <v>-3.1633793047020937</v>
      </c>
      <c r="V165" s="27" t="s">
        <v>249</v>
      </c>
      <c r="W165" s="27" t="s">
        <v>249</v>
      </c>
      <c r="X165" s="27">
        <v>-1.6649395924988772</v>
      </c>
      <c r="Y165" s="27">
        <v>-4.1927959982931933</v>
      </c>
      <c r="Z165" s="27" t="s">
        <v>249</v>
      </c>
      <c r="AA165" s="27" t="s">
        <v>249</v>
      </c>
      <c r="AB165" s="27">
        <f t="shared" si="7"/>
        <v>-1.7000211998450141</v>
      </c>
      <c r="AC165" s="27">
        <f t="shared" si="8"/>
        <v>-4.3915413508538768</v>
      </c>
      <c r="AD165" s="27" t="s">
        <v>249</v>
      </c>
      <c r="AE165" s="27" t="s">
        <v>249</v>
      </c>
      <c r="AF165" s="27">
        <v>-1.5281380592170122</v>
      </c>
      <c r="AG165" s="27">
        <v>-3.5892221180136983</v>
      </c>
      <c r="AH165" s="27" t="s">
        <v>249</v>
      </c>
      <c r="AI165" s="27" t="s">
        <v>249</v>
      </c>
      <c r="AJ165" s="27" t="s">
        <v>249</v>
      </c>
      <c r="AK165" s="27" t="s">
        <v>249</v>
      </c>
      <c r="AL165" s="27" t="s">
        <v>249</v>
      </c>
      <c r="AM165" s="27" t="s">
        <v>249</v>
      </c>
      <c r="AN165">
        <v>62897.602757609944</v>
      </c>
      <c r="AO165">
        <v>-5.3976255502154924</v>
      </c>
      <c r="AP165">
        <v>-13.943294237952891</v>
      </c>
      <c r="AQ165">
        <v>-5.3976255502154924</v>
      </c>
      <c r="AR165">
        <v>-13.943294237952891</v>
      </c>
      <c r="AS165">
        <v>156182.04840803065</v>
      </c>
    </row>
    <row r="166" spans="1:45">
      <c r="A166">
        <v>28</v>
      </c>
      <c r="B166" t="s">
        <v>97</v>
      </c>
      <c r="C166" t="s">
        <v>98</v>
      </c>
      <c r="D166" t="s">
        <v>98</v>
      </c>
      <c r="E166" t="s">
        <v>98</v>
      </c>
      <c r="F166" t="s">
        <v>190</v>
      </c>
      <c r="G166">
        <v>2962.4348262630988</v>
      </c>
      <c r="H166">
        <v>50.661231223191855</v>
      </c>
      <c r="I166">
        <v>1479.2544418941766</v>
      </c>
      <c r="J166" t="str">
        <f t="shared" si="6"/>
        <v>LUXHotel and restaurants and Other Personal Services</v>
      </c>
      <c r="K166">
        <v>0</v>
      </c>
      <c r="L166" s="27">
        <v>-0.39936584080233117</v>
      </c>
      <c r="M166" s="27">
        <v>-0.84778323406900258</v>
      </c>
      <c r="N166" s="27" t="s">
        <v>249</v>
      </c>
      <c r="O166" s="27" t="s">
        <v>249</v>
      </c>
      <c r="P166" s="27">
        <v>-0.64282403063349047</v>
      </c>
      <c r="Q166" s="27">
        <v>-1.389599446351371</v>
      </c>
      <c r="R166" s="27" t="s">
        <v>249</v>
      </c>
      <c r="S166" s="27" t="s">
        <v>249</v>
      </c>
      <c r="T166" s="27">
        <v>-0.22996452477062276</v>
      </c>
      <c r="U166" s="27">
        <v>-0.46105318298732256</v>
      </c>
      <c r="V166" s="27" t="s">
        <v>249</v>
      </c>
      <c r="W166" s="27" t="s">
        <v>249</v>
      </c>
      <c r="X166" s="27">
        <v>-8.4792258675374637</v>
      </c>
      <c r="Y166" s="27">
        <v>-17.999900827623549</v>
      </c>
      <c r="Z166" s="27" t="s">
        <v>249</v>
      </c>
      <c r="AA166" s="27" t="s">
        <v>249</v>
      </c>
      <c r="AB166" s="27">
        <f t="shared" si="7"/>
        <v>-6.3456539147487181</v>
      </c>
      <c r="AC166" s="27">
        <f t="shared" si="8"/>
        <v>-13.717466594990769</v>
      </c>
      <c r="AD166" s="27" t="s">
        <v>249</v>
      </c>
      <c r="AE166" s="27" t="s">
        <v>249</v>
      </c>
      <c r="AF166" s="27">
        <v>-24.280022099419568</v>
      </c>
      <c r="AG166" s="27">
        <v>-48.678732004885184</v>
      </c>
      <c r="AH166" s="27" t="s">
        <v>249</v>
      </c>
      <c r="AI166" s="27" t="s">
        <v>249</v>
      </c>
      <c r="AJ166" s="27" t="s">
        <v>249</v>
      </c>
      <c r="AK166" s="27" t="s">
        <v>249</v>
      </c>
      <c r="AL166" s="27" t="s">
        <v>249</v>
      </c>
      <c r="AM166" s="27" t="s">
        <v>249</v>
      </c>
      <c r="AN166">
        <v>62897.602757609944</v>
      </c>
      <c r="AO166">
        <v>-3.214786402374374</v>
      </c>
      <c r="AP166">
        <v>-6.9494374696523771</v>
      </c>
      <c r="AQ166">
        <v>-3.214786402374374</v>
      </c>
      <c r="AR166">
        <v>-6.9494374696523771</v>
      </c>
      <c r="AS166">
        <v>156182.04840803065</v>
      </c>
    </row>
    <row r="167" spans="1:45">
      <c r="A167">
        <v>28</v>
      </c>
      <c r="B167" t="s">
        <v>97</v>
      </c>
      <c r="C167" t="s">
        <v>98</v>
      </c>
      <c r="D167" t="s">
        <v>98</v>
      </c>
      <c r="E167" t="s">
        <v>98</v>
      </c>
      <c r="F167" t="s">
        <v>191</v>
      </c>
      <c r="G167">
        <v>7473.5363014128661</v>
      </c>
      <c r="H167">
        <v>95.480515354678957</v>
      </c>
      <c r="I167">
        <v>13058.84838444959</v>
      </c>
      <c r="J167" t="str">
        <f t="shared" si="6"/>
        <v>LUXLight/Heavy Manufacturing, Utilities, and Construction</v>
      </c>
      <c r="K167">
        <v>0</v>
      </c>
      <c r="L167" s="27">
        <v>-0.23442009683732576</v>
      </c>
      <c r="M167" s="27">
        <v>-0.61731694311543905</v>
      </c>
      <c r="N167" s="27" t="s">
        <v>249</v>
      </c>
      <c r="O167" s="27" t="s">
        <v>249</v>
      </c>
      <c r="P167" s="27">
        <v>-0.37849754854064521</v>
      </c>
      <c r="Q167" s="27">
        <v>-1.0042137217142291</v>
      </c>
      <c r="R167" s="27" t="s">
        <v>249</v>
      </c>
      <c r="S167" s="27" t="s">
        <v>249</v>
      </c>
      <c r="T167" s="27">
        <v>-0.15263122336089088</v>
      </c>
      <c r="U167" s="27">
        <v>-0.37268127561655057</v>
      </c>
      <c r="V167" s="27" t="s">
        <v>249</v>
      </c>
      <c r="W167" s="27" t="s">
        <v>249</v>
      </c>
      <c r="X167" s="27">
        <v>-1.9728896113727503</v>
      </c>
      <c r="Y167" s="27">
        <v>-5.1953659282121398</v>
      </c>
      <c r="Z167" s="27" t="s">
        <v>249</v>
      </c>
      <c r="AA167" s="27" t="s">
        <v>249</v>
      </c>
      <c r="AB167" s="27">
        <f t="shared" si="7"/>
        <v>-1.9824778134729224</v>
      </c>
      <c r="AC167" s="27">
        <f t="shared" si="8"/>
        <v>-5.2598264664050909</v>
      </c>
      <c r="AD167" s="27" t="s">
        <v>249</v>
      </c>
      <c r="AE167" s="27" t="s">
        <v>249</v>
      </c>
      <c r="AF167" s="27">
        <v>-1.8254486470578886</v>
      </c>
      <c r="AG167" s="27">
        <v>-4.4572173070346901</v>
      </c>
      <c r="AH167" s="27" t="s">
        <v>249</v>
      </c>
      <c r="AI167" s="27" t="s">
        <v>249</v>
      </c>
      <c r="AJ167" s="27" t="s">
        <v>249</v>
      </c>
      <c r="AK167" s="27" t="s">
        <v>249</v>
      </c>
      <c r="AL167" s="27" t="s">
        <v>249</v>
      </c>
      <c r="AM167" s="27" t="s">
        <v>249</v>
      </c>
      <c r="AN167">
        <v>62897.602757609944</v>
      </c>
      <c r="AO167">
        <v>-1.8928800330961173</v>
      </c>
      <c r="AP167">
        <v>-5.0221094168853799</v>
      </c>
      <c r="AQ167">
        <v>-1.8928800330961171</v>
      </c>
      <c r="AR167">
        <v>-5.022109416885379</v>
      </c>
      <c r="AS167">
        <v>156182.04840803065</v>
      </c>
    </row>
    <row r="168" spans="1:45">
      <c r="A168">
        <v>28</v>
      </c>
      <c r="B168" t="s">
        <v>97</v>
      </c>
      <c r="C168" t="s">
        <v>98</v>
      </c>
      <c r="D168" t="s">
        <v>98</v>
      </c>
      <c r="E168" t="s">
        <v>98</v>
      </c>
      <c r="F168" t="s">
        <v>192</v>
      </c>
      <c r="G168">
        <v>2567.7021813184238</v>
      </c>
      <c r="H168">
        <v>31.463144373764024</v>
      </c>
      <c r="I168">
        <v>3578.1373927559916</v>
      </c>
      <c r="J168" t="str">
        <f t="shared" si="6"/>
        <v>LUXTransport services</v>
      </c>
      <c r="K168">
        <v>0</v>
      </c>
      <c r="L168" s="27">
        <v>-0.43596080843531665</v>
      </c>
      <c r="M168" s="27">
        <v>-0.90980012505889041</v>
      </c>
      <c r="N168" s="27" t="s">
        <v>249</v>
      </c>
      <c r="O168" s="27" t="s">
        <v>249</v>
      </c>
      <c r="P168" s="27">
        <v>-0.94635618380969344</v>
      </c>
      <c r="Q168" s="27">
        <v>-1.9447936802048134</v>
      </c>
      <c r="R168" s="27" t="s">
        <v>249</v>
      </c>
      <c r="S168" s="27" t="s">
        <v>249</v>
      </c>
      <c r="T168" s="27">
        <v>-0.41218764183259399</v>
      </c>
      <c r="U168" s="27">
        <v>-0.83069815319259177</v>
      </c>
      <c r="V168" s="27" t="s">
        <v>249</v>
      </c>
      <c r="W168" s="27" t="s">
        <v>249</v>
      </c>
      <c r="X168" s="27">
        <v>-10.679155061811484</v>
      </c>
      <c r="Y168" s="27">
        <v>-22.286169817948014</v>
      </c>
      <c r="Z168" s="27" t="s">
        <v>249</v>
      </c>
      <c r="AA168" s="27" t="s">
        <v>249</v>
      </c>
      <c r="AB168" s="27">
        <f t="shared" si="7"/>
        <v>-15.042240232614557</v>
      </c>
      <c r="AC168" s="27">
        <f t="shared" si="8"/>
        <v>-30.912307903716503</v>
      </c>
      <c r="AD168" s="27" t="s">
        <v>249</v>
      </c>
      <c r="AE168" s="27" t="s">
        <v>249</v>
      </c>
      <c r="AF168" s="27">
        <v>-17.991570239930216</v>
      </c>
      <c r="AG168" s="27">
        <v>-36.259127287020462</v>
      </c>
      <c r="AH168" s="27" t="s">
        <v>249</v>
      </c>
      <c r="AI168" s="27" t="s">
        <v>249</v>
      </c>
      <c r="AJ168" s="27" t="s">
        <v>249</v>
      </c>
      <c r="AK168" s="27" t="s">
        <v>249</v>
      </c>
      <c r="AL168" s="27" t="s">
        <v>249</v>
      </c>
      <c r="AM168" s="27" t="s">
        <v>249</v>
      </c>
      <c r="AN168">
        <v>62897.602757609944</v>
      </c>
      <c r="AO168">
        <v>-4.7327617614359356</v>
      </c>
      <c r="AP168">
        <v>-9.7259840650087899</v>
      </c>
      <c r="AQ168">
        <v>-4.7327617614359356</v>
      </c>
      <c r="AR168">
        <v>-9.7259840650087916</v>
      </c>
      <c r="AS168">
        <v>156182.04840803065</v>
      </c>
    </row>
    <row r="169" spans="1:45">
      <c r="A169">
        <v>28</v>
      </c>
      <c r="B169" t="s">
        <v>97</v>
      </c>
      <c r="C169" t="s">
        <v>98</v>
      </c>
      <c r="D169" t="s">
        <v>98</v>
      </c>
      <c r="E169" t="s">
        <v>98</v>
      </c>
      <c r="F169" t="s">
        <v>35</v>
      </c>
      <c r="G169">
        <v>62897.602757609944</v>
      </c>
      <c r="H169">
        <v>500.10364410401161</v>
      </c>
      <c r="I169">
        <v>156182.04840803065</v>
      </c>
      <c r="J169" t="str">
        <f t="shared" si="6"/>
        <v>LUX_All</v>
      </c>
      <c r="K169">
        <v>0</v>
      </c>
      <c r="L169" s="27">
        <v>-2.3902603218636695</v>
      </c>
      <c r="M169" s="27">
        <v>-5.6998420646134722</v>
      </c>
      <c r="N169" s="27" t="s">
        <v>249</v>
      </c>
      <c r="O169" s="27" t="s">
        <v>249</v>
      </c>
      <c r="P169" s="27">
        <v>-3.0623299920640625</v>
      </c>
      <c r="Q169" s="27">
        <v>-7.164278457169865</v>
      </c>
      <c r="R169" s="27" t="s">
        <v>249</v>
      </c>
      <c r="S169" s="27" t="s">
        <v>249</v>
      </c>
      <c r="T169" s="27">
        <v>-2.1455567508827071</v>
      </c>
      <c r="U169" s="27">
        <v>-4.8374190786631663</v>
      </c>
      <c r="V169" s="27" t="s">
        <v>249</v>
      </c>
      <c r="W169" s="27" t="s">
        <v>249</v>
      </c>
      <c r="X169" s="27">
        <v>-2.3902603218636695</v>
      </c>
      <c r="Y169" s="27">
        <v>-5.6998420646134722</v>
      </c>
      <c r="Z169" s="27" t="s">
        <v>249</v>
      </c>
      <c r="AA169" s="27" t="s">
        <v>249</v>
      </c>
      <c r="AB169" s="27">
        <f t="shared" si="7"/>
        <v>-3.062329992064063</v>
      </c>
      <c r="AC169" s="27">
        <f t="shared" si="8"/>
        <v>-7.1642784571698641</v>
      </c>
      <c r="AD169" s="27" t="s">
        <v>249</v>
      </c>
      <c r="AE169" s="27" t="s">
        <v>249</v>
      </c>
      <c r="AF169" s="27">
        <v>-2.1455567508827071</v>
      </c>
      <c r="AG169" s="27">
        <v>-4.8374190786631663</v>
      </c>
      <c r="AH169" s="27" t="s">
        <v>249</v>
      </c>
      <c r="AI169" s="27" t="s">
        <v>249</v>
      </c>
      <c r="AJ169" s="27" t="s">
        <v>249</v>
      </c>
      <c r="AK169" s="27" t="s">
        <v>249</v>
      </c>
      <c r="AL169" s="27" t="s">
        <v>249</v>
      </c>
      <c r="AM169" s="27" t="s">
        <v>249</v>
      </c>
      <c r="AN169">
        <v>62897.602757609944</v>
      </c>
      <c r="AO169">
        <v>-15.314823884802468</v>
      </c>
      <c r="AP169">
        <v>-35.828817638065154</v>
      </c>
      <c r="AQ169">
        <v>-15.314823884802465</v>
      </c>
      <c r="AR169">
        <v>-35.828817638065146</v>
      </c>
      <c r="AS169">
        <v>156182.04840803065</v>
      </c>
    </row>
    <row r="170" spans="1:45">
      <c r="A170">
        <v>29</v>
      </c>
      <c r="B170" t="s">
        <v>93</v>
      </c>
      <c r="C170" t="s">
        <v>94</v>
      </c>
      <c r="D170" t="s">
        <v>94</v>
      </c>
      <c r="E170" t="s">
        <v>94</v>
      </c>
      <c r="F170" t="s">
        <v>188</v>
      </c>
      <c r="G170">
        <v>1191.9948444712159</v>
      </c>
      <c r="H170">
        <v>70.895408099818439</v>
      </c>
      <c r="I170">
        <v>1324.6100466943146</v>
      </c>
      <c r="J170" t="str">
        <f t="shared" si="6"/>
        <v>LVAAgriculture, Mining and Quarrying</v>
      </c>
      <c r="K170">
        <v>0</v>
      </c>
      <c r="L170" s="27">
        <v>-8.0919053027079621E-2</v>
      </c>
      <c r="M170" s="27">
        <v>-0.19698531898156876</v>
      </c>
      <c r="N170" s="27" t="s">
        <v>249</v>
      </c>
      <c r="O170" s="27" t="s">
        <v>249</v>
      </c>
      <c r="P170" s="27">
        <v>-0.11644337735473004</v>
      </c>
      <c r="Q170" s="27">
        <v>-0.28479181276298088</v>
      </c>
      <c r="R170" s="27" t="s">
        <v>249</v>
      </c>
      <c r="S170" s="27" t="s">
        <v>249</v>
      </c>
      <c r="T170" s="27">
        <v>-0.16959447694219959</v>
      </c>
      <c r="U170" s="27">
        <v>-0.41163605950356508</v>
      </c>
      <c r="V170" s="27" t="s">
        <v>249</v>
      </c>
      <c r="W170" s="27" t="s">
        <v>249</v>
      </c>
      <c r="X170" s="27">
        <v>-2.1407661333890582</v>
      </c>
      <c r="Y170" s="27">
        <v>-5.2113746253241633</v>
      </c>
      <c r="Z170" s="27" t="s">
        <v>249</v>
      </c>
      <c r="AA170" s="27" t="s">
        <v>249</v>
      </c>
      <c r="AB170" s="27">
        <f t="shared" si="7"/>
        <v>-1.9306996683631237</v>
      </c>
      <c r="AC170" s="27">
        <f t="shared" si="8"/>
        <v>-4.7220157208166427</v>
      </c>
      <c r="AD170" s="27" t="s">
        <v>249</v>
      </c>
      <c r="AE170" s="27" t="s">
        <v>249</v>
      </c>
      <c r="AF170" s="27">
        <v>-2.1183995860699656</v>
      </c>
      <c r="AG170" s="27">
        <v>-5.1417338216799262</v>
      </c>
      <c r="AH170" s="27" t="s">
        <v>249</v>
      </c>
      <c r="AI170" s="27" t="s">
        <v>249</v>
      </c>
      <c r="AJ170" s="27" t="s">
        <v>249</v>
      </c>
      <c r="AK170" s="27" t="s">
        <v>249</v>
      </c>
      <c r="AL170" s="27" t="s">
        <v>249</v>
      </c>
      <c r="AM170" s="27" t="s">
        <v>249</v>
      </c>
      <c r="AN170">
        <v>31534.998232917784</v>
      </c>
      <c r="AO170">
        <v>-1.3687774090678779</v>
      </c>
      <c r="AP170">
        <v>-3.3476923158105421</v>
      </c>
      <c r="AQ170">
        <v>-1.3687774090678779</v>
      </c>
      <c r="AR170">
        <v>-3.3476923158105421</v>
      </c>
      <c r="AS170">
        <v>16545.664842480102</v>
      </c>
    </row>
    <row r="171" spans="1:45">
      <c r="A171">
        <v>29</v>
      </c>
      <c r="B171" t="s">
        <v>93</v>
      </c>
      <c r="C171" t="s">
        <v>94</v>
      </c>
      <c r="D171" t="s">
        <v>94</v>
      </c>
      <c r="E171" t="s">
        <v>94</v>
      </c>
      <c r="F171" t="s">
        <v>189</v>
      </c>
      <c r="G171">
        <v>19224.868119388906</v>
      </c>
      <c r="H171">
        <v>660.85254183571544</v>
      </c>
      <c r="I171">
        <v>3308.7866153635773</v>
      </c>
      <c r="J171" t="str">
        <f t="shared" si="6"/>
        <v>LVABusiness, Trade, Personal, and Public Services</v>
      </c>
      <c r="K171">
        <v>0</v>
      </c>
      <c r="L171" s="27">
        <v>-1.5211946176629518</v>
      </c>
      <c r="M171" s="27">
        <v>-3.7369214632055994</v>
      </c>
      <c r="N171" s="27" t="s">
        <v>249</v>
      </c>
      <c r="O171" s="27" t="s">
        <v>249</v>
      </c>
      <c r="P171" s="27">
        <v>-1.3715531446882125</v>
      </c>
      <c r="Q171" s="27">
        <v>-3.4466784208300494</v>
      </c>
      <c r="R171" s="27" t="s">
        <v>249</v>
      </c>
      <c r="S171" s="27" t="s">
        <v>249</v>
      </c>
      <c r="T171" s="27">
        <v>-0.49792705938242876</v>
      </c>
      <c r="U171" s="27">
        <v>-1.1273585936047701</v>
      </c>
      <c r="V171" s="27" t="s">
        <v>249</v>
      </c>
      <c r="W171" s="27" t="s">
        <v>249</v>
      </c>
      <c r="X171" s="27">
        <v>-2.4952509053388536</v>
      </c>
      <c r="Y171" s="27">
        <v>-6.1297591747790348</v>
      </c>
      <c r="Z171" s="27" t="s">
        <v>249</v>
      </c>
      <c r="AA171" s="27" t="s">
        <v>249</v>
      </c>
      <c r="AB171" s="27">
        <f t="shared" si="7"/>
        <v>-2.4396420534317111</v>
      </c>
      <c r="AC171" s="27">
        <f t="shared" si="8"/>
        <v>-6.1307588792150538</v>
      </c>
      <c r="AD171" s="27" t="s">
        <v>249</v>
      </c>
      <c r="AE171" s="27" t="s">
        <v>249</v>
      </c>
      <c r="AF171" s="27">
        <v>-2.4898959039212878</v>
      </c>
      <c r="AG171" s="27">
        <v>-5.6373830093678112</v>
      </c>
      <c r="AH171" s="27" t="s">
        <v>249</v>
      </c>
      <c r="AI171" s="27" t="s">
        <v>249</v>
      </c>
      <c r="AJ171" s="27" t="s">
        <v>249</v>
      </c>
      <c r="AK171" s="27" t="s">
        <v>249</v>
      </c>
      <c r="AL171" s="27" t="s">
        <v>249</v>
      </c>
      <c r="AM171" s="27" t="s">
        <v>249</v>
      </c>
      <c r="AN171">
        <v>31534.998232917784</v>
      </c>
      <c r="AO171">
        <v>-16.122436521796505</v>
      </c>
      <c r="AP171">
        <v>-40.5152758871115</v>
      </c>
      <c r="AQ171">
        <v>-16.122436521796505</v>
      </c>
      <c r="AR171">
        <v>-40.5152758871115</v>
      </c>
      <c r="AS171">
        <v>16545.664842480102</v>
      </c>
    </row>
    <row r="172" spans="1:45">
      <c r="A172">
        <v>29</v>
      </c>
      <c r="B172" t="s">
        <v>93</v>
      </c>
      <c r="C172" t="s">
        <v>94</v>
      </c>
      <c r="D172" t="s">
        <v>94</v>
      </c>
      <c r="E172" t="s">
        <v>94</v>
      </c>
      <c r="F172" t="s">
        <v>190</v>
      </c>
      <c r="G172">
        <v>1196.6546241081346</v>
      </c>
      <c r="H172">
        <v>114.62181581264136</v>
      </c>
      <c r="I172">
        <v>264.00534263660654</v>
      </c>
      <c r="J172" t="str">
        <f t="shared" si="6"/>
        <v>LVAHotel and restaurants and Other Personal Services</v>
      </c>
      <c r="K172">
        <v>0</v>
      </c>
      <c r="L172" s="27">
        <v>-0.19800866968831499</v>
      </c>
      <c r="M172" s="27">
        <v>-0.43485409981460976</v>
      </c>
      <c r="N172" s="27" t="s">
        <v>249</v>
      </c>
      <c r="O172" s="27" t="s">
        <v>249</v>
      </c>
      <c r="P172" s="27">
        <v>-0.39110449973128802</v>
      </c>
      <c r="Q172" s="27">
        <v>-0.88752056117609279</v>
      </c>
      <c r="R172" s="27" t="s">
        <v>249</v>
      </c>
      <c r="S172" s="27" t="s">
        <v>249</v>
      </c>
      <c r="T172" s="27">
        <v>-0.55709447406284196</v>
      </c>
      <c r="U172" s="27">
        <v>-1.1105422911262184</v>
      </c>
      <c r="V172" s="27" t="s">
        <v>249</v>
      </c>
      <c r="W172" s="27" t="s">
        <v>249</v>
      </c>
      <c r="X172" s="27">
        <v>-5.218049488069469</v>
      </c>
      <c r="Y172" s="27">
        <v>-11.459549809078078</v>
      </c>
      <c r="Z172" s="27" t="s">
        <v>249</v>
      </c>
      <c r="AA172" s="27" t="s">
        <v>249</v>
      </c>
      <c r="AB172" s="27">
        <f t="shared" si="7"/>
        <v>-4.0109159740554459</v>
      </c>
      <c r="AC172" s="27">
        <f t="shared" si="8"/>
        <v>-9.1018395302780117</v>
      </c>
      <c r="AD172" s="27" t="s">
        <v>249</v>
      </c>
      <c r="AE172" s="27" t="s">
        <v>249</v>
      </c>
      <c r="AF172" s="27">
        <v>-34.914060304185014</v>
      </c>
      <c r="AG172" s="27">
        <v>-69.599578398178124</v>
      </c>
      <c r="AH172" s="27" t="s">
        <v>249</v>
      </c>
      <c r="AI172" s="27" t="s">
        <v>249</v>
      </c>
      <c r="AJ172" s="27" t="s">
        <v>249</v>
      </c>
      <c r="AK172" s="27" t="s">
        <v>249</v>
      </c>
      <c r="AL172" s="27" t="s">
        <v>249</v>
      </c>
      <c r="AM172" s="27" t="s">
        <v>249</v>
      </c>
      <c r="AN172">
        <v>31534.998232917784</v>
      </c>
      <c r="AO172">
        <v>-4.5973847201816431</v>
      </c>
      <c r="AP172">
        <v>-10.432693741957443</v>
      </c>
      <c r="AQ172">
        <v>-4.5973847201816431</v>
      </c>
      <c r="AR172">
        <v>-10.432693741957443</v>
      </c>
      <c r="AS172">
        <v>16545.664842480102</v>
      </c>
    </row>
    <row r="173" spans="1:45">
      <c r="A173">
        <v>29</v>
      </c>
      <c r="B173" t="s">
        <v>93</v>
      </c>
      <c r="C173" t="s">
        <v>94</v>
      </c>
      <c r="D173" t="s">
        <v>94</v>
      </c>
      <c r="E173" t="s">
        <v>94</v>
      </c>
      <c r="F173" t="s">
        <v>191</v>
      </c>
      <c r="G173">
        <v>7171.5159283782505</v>
      </c>
      <c r="H173">
        <v>279.030648900458</v>
      </c>
      <c r="I173">
        <v>8309.2683626983016</v>
      </c>
      <c r="J173" t="str">
        <f t="shared" si="6"/>
        <v>LVALight/Heavy Manufacturing, Utilities, and Construction</v>
      </c>
      <c r="K173">
        <v>0</v>
      </c>
      <c r="L173" s="27">
        <v>-0.47224645974683832</v>
      </c>
      <c r="M173" s="27">
        <v>-1.2067824697705138</v>
      </c>
      <c r="N173" s="27" t="s">
        <v>249</v>
      </c>
      <c r="O173" s="27" t="s">
        <v>249</v>
      </c>
      <c r="P173" s="27">
        <v>-0.47059651314065176</v>
      </c>
      <c r="Q173" s="27">
        <v>-1.2602662156978695</v>
      </c>
      <c r="R173" s="27" t="s">
        <v>249</v>
      </c>
      <c r="S173" s="27" t="s">
        <v>249</v>
      </c>
      <c r="T173" s="27">
        <v>-0.93542223670389313</v>
      </c>
      <c r="U173" s="27">
        <v>-2.3178111422105907</v>
      </c>
      <c r="V173" s="27" t="s">
        <v>249</v>
      </c>
      <c r="W173" s="27" t="s">
        <v>249</v>
      </c>
      <c r="X173" s="27">
        <v>-2.0765890255766237</v>
      </c>
      <c r="Y173" s="27">
        <v>-5.3065325980995457</v>
      </c>
      <c r="Z173" s="27" t="s">
        <v>249</v>
      </c>
      <c r="AA173" s="27" t="s">
        <v>249</v>
      </c>
      <c r="AB173" s="27">
        <f t="shared" si="7"/>
        <v>-1.9825074652484598</v>
      </c>
      <c r="AC173" s="27">
        <f t="shared" si="8"/>
        <v>-5.3091918683101325</v>
      </c>
      <c r="AD173" s="27" t="s">
        <v>249</v>
      </c>
      <c r="AE173" s="27" t="s">
        <v>249</v>
      </c>
      <c r="AF173" s="27">
        <v>-1.8626408654924871</v>
      </c>
      <c r="AG173" s="27">
        <v>-4.615295192455303</v>
      </c>
      <c r="AH173" s="27" t="s">
        <v>249</v>
      </c>
      <c r="AI173" s="27" t="s">
        <v>249</v>
      </c>
      <c r="AJ173" s="27" t="s">
        <v>249</v>
      </c>
      <c r="AK173" s="27" t="s">
        <v>249</v>
      </c>
      <c r="AL173" s="27" t="s">
        <v>249</v>
      </c>
      <c r="AM173" s="27" t="s">
        <v>249</v>
      </c>
      <c r="AN173">
        <v>31534.998232917784</v>
      </c>
      <c r="AO173">
        <v>-5.5318034447828</v>
      </c>
      <c r="AP173">
        <v>-14.814272521516111</v>
      </c>
      <c r="AQ173">
        <v>-5.5318034447828</v>
      </c>
      <c r="AR173">
        <v>-14.814272521516109</v>
      </c>
      <c r="AS173">
        <v>16545.664842480102</v>
      </c>
    </row>
    <row r="174" spans="1:45">
      <c r="A174">
        <v>29</v>
      </c>
      <c r="B174" t="s">
        <v>93</v>
      </c>
      <c r="C174" t="s">
        <v>94</v>
      </c>
      <c r="D174" t="s">
        <v>94</v>
      </c>
      <c r="E174" t="s">
        <v>94</v>
      </c>
      <c r="F174" t="s">
        <v>192</v>
      </c>
      <c r="G174">
        <v>2749.9647165712709</v>
      </c>
      <c r="H174">
        <v>50.087140043352811</v>
      </c>
      <c r="I174">
        <v>3338.9944750872965</v>
      </c>
      <c r="J174" t="str">
        <f t="shared" si="6"/>
        <v>LVATransport services</v>
      </c>
      <c r="K174">
        <v>0</v>
      </c>
      <c r="L174" s="27">
        <v>-1.2468424691041322</v>
      </c>
      <c r="M174" s="27">
        <v>-2.5606207964347978</v>
      </c>
      <c r="N174" s="27" t="s">
        <v>249</v>
      </c>
      <c r="O174" s="27" t="s">
        <v>249</v>
      </c>
      <c r="P174" s="27">
        <v>-0.68074335664115104</v>
      </c>
      <c r="Q174" s="27">
        <v>-1.394558386246975</v>
      </c>
      <c r="R174" s="27" t="s">
        <v>249</v>
      </c>
      <c r="S174" s="27" t="s">
        <v>249</v>
      </c>
      <c r="T174" s="27">
        <v>-5.7948330661135845</v>
      </c>
      <c r="U174" s="27">
        <v>-11.384045185243039</v>
      </c>
      <c r="V174" s="27" t="s">
        <v>249</v>
      </c>
      <c r="W174" s="27" t="s">
        <v>249</v>
      </c>
      <c r="X174" s="27">
        <v>-14.298065288979361</v>
      </c>
      <c r="Y174" s="27">
        <v>-29.363712124795587</v>
      </c>
      <c r="Z174" s="27" t="s">
        <v>249</v>
      </c>
      <c r="AA174" s="27" t="s">
        <v>249</v>
      </c>
      <c r="AB174" s="27">
        <f t="shared" si="7"/>
        <v>-15.976263427664371</v>
      </c>
      <c r="AC174" s="27">
        <f t="shared" si="8"/>
        <v>-32.72868097291596</v>
      </c>
      <c r="AD174" s="27" t="s">
        <v>249</v>
      </c>
      <c r="AE174" s="27" t="s">
        <v>249</v>
      </c>
      <c r="AF174" s="27">
        <v>-28.715041742478469</v>
      </c>
      <c r="AG174" s="27">
        <v>-56.411173361332423</v>
      </c>
      <c r="AH174" s="27" t="s">
        <v>249</v>
      </c>
      <c r="AI174" s="27" t="s">
        <v>249</v>
      </c>
      <c r="AJ174" s="27" t="s">
        <v>249</v>
      </c>
      <c r="AK174" s="27" t="s">
        <v>249</v>
      </c>
      <c r="AL174" s="27" t="s">
        <v>249</v>
      </c>
      <c r="AM174" s="27" t="s">
        <v>249</v>
      </c>
      <c r="AN174">
        <v>31534.998232917784</v>
      </c>
      <c r="AO174">
        <v>-8.0020534367092111</v>
      </c>
      <c r="AP174">
        <v>-16.392860273246583</v>
      </c>
      <c r="AQ174">
        <v>-8.0020534367092111</v>
      </c>
      <c r="AR174">
        <v>-16.392860273246583</v>
      </c>
      <c r="AS174">
        <v>16545.664842480102</v>
      </c>
    </row>
    <row r="175" spans="1:45">
      <c r="A175">
        <v>29</v>
      </c>
      <c r="B175" t="s">
        <v>93</v>
      </c>
      <c r="C175" t="s">
        <v>94</v>
      </c>
      <c r="D175" t="s">
        <v>94</v>
      </c>
      <c r="E175" t="s">
        <v>94</v>
      </c>
      <c r="F175" t="s">
        <v>35</v>
      </c>
      <c r="G175">
        <v>31534.998232917784</v>
      </c>
      <c r="H175">
        <v>1175.4875546919859</v>
      </c>
      <c r="I175">
        <v>16545.664842480102</v>
      </c>
      <c r="J175" t="str">
        <f t="shared" si="6"/>
        <v>LVA_All</v>
      </c>
      <c r="K175">
        <v>0</v>
      </c>
      <c r="L175" s="27">
        <v>-3.5192112692293156</v>
      </c>
      <c r="M175" s="27">
        <v>-8.1361641482070883</v>
      </c>
      <c r="N175" s="27" t="s">
        <v>249</v>
      </c>
      <c r="O175" s="27" t="s">
        <v>249</v>
      </c>
      <c r="P175" s="27">
        <v>-3.0304408915560348</v>
      </c>
      <c r="Q175" s="27">
        <v>-7.2738153967139692</v>
      </c>
      <c r="R175" s="27" t="s">
        <v>249</v>
      </c>
      <c r="S175" s="27" t="s">
        <v>249</v>
      </c>
      <c r="T175" s="27">
        <v>-7.9548713132049507</v>
      </c>
      <c r="U175" s="27">
        <v>-16.351393271688185</v>
      </c>
      <c r="V175" s="27" t="s">
        <v>249</v>
      </c>
      <c r="W175" s="27" t="s">
        <v>249</v>
      </c>
      <c r="X175" s="27">
        <v>-3.5192112692293156</v>
      </c>
      <c r="Y175" s="27">
        <v>-8.1361641482070883</v>
      </c>
      <c r="Z175" s="27" t="s">
        <v>249</v>
      </c>
      <c r="AA175" s="27" t="s">
        <v>249</v>
      </c>
      <c r="AB175" s="27">
        <f t="shared" si="7"/>
        <v>-3.0304408915560344</v>
      </c>
      <c r="AC175" s="27">
        <f t="shared" si="8"/>
        <v>-7.2738153967139683</v>
      </c>
      <c r="AD175" s="27" t="s">
        <v>249</v>
      </c>
      <c r="AE175" s="27" t="s">
        <v>249</v>
      </c>
      <c r="AF175" s="27">
        <v>-7.9548713132049498</v>
      </c>
      <c r="AG175" s="27">
        <v>-16.351393271688185</v>
      </c>
      <c r="AH175" s="27" t="s">
        <v>249</v>
      </c>
      <c r="AI175" s="27" t="s">
        <v>249</v>
      </c>
      <c r="AJ175" s="27" t="s">
        <v>249</v>
      </c>
      <c r="AK175" s="27" t="s">
        <v>249</v>
      </c>
      <c r="AL175" s="27" t="s">
        <v>249</v>
      </c>
      <c r="AM175" s="27" t="s">
        <v>249</v>
      </c>
      <c r="AN175">
        <v>31534.998232917784</v>
      </c>
      <c r="AO175">
        <v>-35.622455532538041</v>
      </c>
      <c r="AP175">
        <v>-85.502794739642198</v>
      </c>
      <c r="AQ175">
        <v>-35.622455532538041</v>
      </c>
      <c r="AR175">
        <v>-85.502794739642184</v>
      </c>
      <c r="AS175">
        <v>16545.664842480102</v>
      </c>
    </row>
    <row r="176" spans="1:45">
      <c r="A176">
        <v>30</v>
      </c>
      <c r="B176" t="s">
        <v>105</v>
      </c>
      <c r="C176" t="s">
        <v>106</v>
      </c>
      <c r="D176" t="s">
        <v>106</v>
      </c>
      <c r="E176" t="s">
        <v>106</v>
      </c>
      <c r="F176" t="s">
        <v>188</v>
      </c>
      <c r="G176">
        <v>96012.697745293524</v>
      </c>
      <c r="H176">
        <v>10049.341000002194</v>
      </c>
      <c r="I176">
        <v>62854.456947761166</v>
      </c>
      <c r="J176" t="str">
        <f t="shared" si="6"/>
        <v>MEXAgriculture, Mining and Quarrying</v>
      </c>
      <c r="K176">
        <v>0</v>
      </c>
      <c r="L176" s="27">
        <v>-0.11368612072281215</v>
      </c>
      <c r="M176" s="27">
        <v>-0.26451576260920467</v>
      </c>
      <c r="N176" s="27" t="s">
        <v>249</v>
      </c>
      <c r="O176" s="27" t="s">
        <v>249</v>
      </c>
      <c r="P176" s="27">
        <v>-0.11895332980782994</v>
      </c>
      <c r="Q176" s="27">
        <v>-0.29141045537093835</v>
      </c>
      <c r="R176" s="27" t="s">
        <v>249</v>
      </c>
      <c r="S176" s="27" t="s">
        <v>249</v>
      </c>
      <c r="T176" s="27">
        <v>-0.24357348291764042</v>
      </c>
      <c r="U176" s="27">
        <v>-0.57035018763076106</v>
      </c>
      <c r="V176" s="27" t="s">
        <v>249</v>
      </c>
      <c r="W176" s="27" t="s">
        <v>249</v>
      </c>
      <c r="X176" s="27">
        <v>-1.3722889086486363</v>
      </c>
      <c r="Y176" s="27">
        <v>-3.192931950562278</v>
      </c>
      <c r="Z176" s="27" t="s">
        <v>249</v>
      </c>
      <c r="AA176" s="27" t="s">
        <v>249</v>
      </c>
      <c r="AB176" s="27">
        <f t="shared" si="7"/>
        <v>-0.7387821533468234</v>
      </c>
      <c r="AC176" s="27">
        <f t="shared" si="8"/>
        <v>-1.8098597498239106</v>
      </c>
      <c r="AD176" s="27" t="s">
        <v>249</v>
      </c>
      <c r="AE176" s="27" t="s">
        <v>249</v>
      </c>
      <c r="AF176" s="27">
        <v>-1.8952126397039903</v>
      </c>
      <c r="AG176" s="27">
        <v>-4.4378184016888973</v>
      </c>
      <c r="AH176" s="27" t="s">
        <v>249</v>
      </c>
      <c r="AI176" s="27" t="s">
        <v>249</v>
      </c>
      <c r="AJ176" s="27" t="s">
        <v>249</v>
      </c>
      <c r="AK176" s="27" t="s">
        <v>249</v>
      </c>
      <c r="AL176" s="27" t="s">
        <v>249</v>
      </c>
      <c r="AM176" s="27" t="s">
        <v>249</v>
      </c>
      <c r="AN176">
        <v>1158955.5467949216</v>
      </c>
      <c r="AO176">
        <v>-74.242737836981405</v>
      </c>
      <c r="AP176">
        <v>-181.87897788159137</v>
      </c>
      <c r="AQ176">
        <v>-74.242737836981405</v>
      </c>
      <c r="AR176">
        <v>-181.87897788159137</v>
      </c>
      <c r="AS176">
        <v>489062.10906959116</v>
      </c>
    </row>
    <row r="177" spans="1:45">
      <c r="A177">
        <v>30</v>
      </c>
      <c r="B177" t="s">
        <v>105</v>
      </c>
      <c r="C177" t="s">
        <v>106</v>
      </c>
      <c r="D177" t="s">
        <v>106</v>
      </c>
      <c r="E177" t="s">
        <v>106</v>
      </c>
      <c r="F177" t="s">
        <v>189</v>
      </c>
      <c r="G177">
        <v>608111.59049356706</v>
      </c>
      <c r="H177">
        <v>23600.804399758526</v>
      </c>
      <c r="I177">
        <v>22464.750872348341</v>
      </c>
      <c r="J177" t="str">
        <f t="shared" si="6"/>
        <v>MEXBusiness, Trade, Personal, and Public Services</v>
      </c>
      <c r="K177">
        <v>0</v>
      </c>
      <c r="L177" s="27">
        <v>-0.13505382063357593</v>
      </c>
      <c r="M177" s="27">
        <v>-0.34737773254954696</v>
      </c>
      <c r="N177" s="27" t="s">
        <v>249</v>
      </c>
      <c r="O177" s="27" t="s">
        <v>249</v>
      </c>
      <c r="P177" s="27">
        <v>-8.181609908642809E-2</v>
      </c>
      <c r="Q177" s="27">
        <v>-0.21145000643328604</v>
      </c>
      <c r="R177" s="27" t="s">
        <v>249</v>
      </c>
      <c r="S177" s="27" t="s">
        <v>249</v>
      </c>
      <c r="T177" s="27">
        <v>-5.565398950752095E-2</v>
      </c>
      <c r="U177" s="27">
        <v>-0.14650253531146368</v>
      </c>
      <c r="V177" s="27" t="s">
        <v>249</v>
      </c>
      <c r="W177" s="27" t="s">
        <v>249</v>
      </c>
      <c r="X177" s="27">
        <v>-0.25738923083523274</v>
      </c>
      <c r="Y177" s="27">
        <v>-0.66204189537742264</v>
      </c>
      <c r="Z177" s="27" t="s">
        <v>249</v>
      </c>
      <c r="AA177" s="27" t="s">
        <v>249</v>
      </c>
      <c r="AB177" s="27">
        <f t="shared" si="7"/>
        <v>-0.21636616065372877</v>
      </c>
      <c r="AC177" s="27">
        <f t="shared" si="8"/>
        <v>-0.55918855302361392</v>
      </c>
      <c r="AD177" s="27" t="s">
        <v>249</v>
      </c>
      <c r="AE177" s="27" t="s">
        <v>249</v>
      </c>
      <c r="AF177" s="27">
        <v>-1.2115984566820992</v>
      </c>
      <c r="AG177" s="27">
        <v>-3.1893894265998108</v>
      </c>
      <c r="AH177" s="27" t="s">
        <v>249</v>
      </c>
      <c r="AI177" s="27" t="s">
        <v>249</v>
      </c>
      <c r="AJ177" s="27" t="s">
        <v>249</v>
      </c>
      <c r="AK177" s="27" t="s">
        <v>249</v>
      </c>
      <c r="AL177" s="27" t="s">
        <v>249</v>
      </c>
      <c r="AM177" s="27" t="s">
        <v>249</v>
      </c>
      <c r="AN177">
        <v>1158955.5467949216</v>
      </c>
      <c r="AO177">
        <v>-51.064154363153818</v>
      </c>
      <c r="AP177">
        <v>-131.97299662494311</v>
      </c>
      <c r="AQ177">
        <v>-51.064154363153818</v>
      </c>
      <c r="AR177">
        <v>-131.97299662494311</v>
      </c>
      <c r="AS177">
        <v>489062.10906959116</v>
      </c>
    </row>
    <row r="178" spans="1:45">
      <c r="A178">
        <v>30</v>
      </c>
      <c r="B178" t="s">
        <v>105</v>
      </c>
      <c r="C178" t="s">
        <v>106</v>
      </c>
      <c r="D178" t="s">
        <v>106</v>
      </c>
      <c r="E178" t="s">
        <v>106</v>
      </c>
      <c r="F178" t="s">
        <v>190</v>
      </c>
      <c r="G178">
        <v>58278.61194832655</v>
      </c>
      <c r="H178">
        <v>9284.9972779658965</v>
      </c>
      <c r="I178">
        <v>72.267012094253076</v>
      </c>
      <c r="J178" t="str">
        <f t="shared" si="6"/>
        <v>MEXHotel and restaurants and Other Personal Services</v>
      </c>
      <c r="K178">
        <v>0</v>
      </c>
      <c r="L178" s="27">
        <v>-2.1853780397101206E-3</v>
      </c>
      <c r="M178" s="27">
        <v>-5.5585692185047865E-3</v>
      </c>
      <c r="N178" s="27" t="s">
        <v>249</v>
      </c>
      <c r="O178" s="27" t="s">
        <v>249</v>
      </c>
      <c r="P178" s="27">
        <v>-4.4815662025888851E-3</v>
      </c>
      <c r="Q178" s="27">
        <v>-1.141975093235665E-2</v>
      </c>
      <c r="R178" s="27" t="s">
        <v>249</v>
      </c>
      <c r="S178" s="27" t="s">
        <v>249</v>
      </c>
      <c r="T178" s="27">
        <v>-2.7454491557001427E-5</v>
      </c>
      <c r="U178" s="27">
        <v>-6.9158795012912765E-5</v>
      </c>
      <c r="V178" s="27" t="s">
        <v>249</v>
      </c>
      <c r="W178" s="27" t="s">
        <v>249</v>
      </c>
      <c r="X178" s="27">
        <v>-4.3459442774847763E-2</v>
      </c>
      <c r="Y178" s="27">
        <v>-0.11054028935592414</v>
      </c>
      <c r="Z178" s="27" t="s">
        <v>249</v>
      </c>
      <c r="AA178" s="27" t="s">
        <v>249</v>
      </c>
      <c r="AB178" s="27">
        <f t="shared" si="7"/>
        <v>-3.0124885915441931E-2</v>
      </c>
      <c r="AC178" s="27">
        <f t="shared" si="8"/>
        <v>-7.6763050788198769E-2</v>
      </c>
      <c r="AD178" s="27" t="s">
        <v>249</v>
      </c>
      <c r="AE178" s="27" t="s">
        <v>249</v>
      </c>
      <c r="AF178" s="27">
        <v>-0.18579641187861093</v>
      </c>
      <c r="AG178" s="27">
        <v>-0.4680274605184121</v>
      </c>
      <c r="AH178" s="27" t="s">
        <v>249</v>
      </c>
      <c r="AI178" s="27" t="s">
        <v>249</v>
      </c>
      <c r="AJ178" s="27" t="s">
        <v>249</v>
      </c>
      <c r="AK178" s="27" t="s">
        <v>249</v>
      </c>
      <c r="AL178" s="27" t="s">
        <v>249</v>
      </c>
      <c r="AM178" s="27" t="s">
        <v>249</v>
      </c>
      <c r="AN178">
        <v>1158955.5467949216</v>
      </c>
      <c r="AO178">
        <v>-2.7970948372391149</v>
      </c>
      <c r="AP178">
        <v>-7.1274471761678342</v>
      </c>
      <c r="AQ178">
        <v>-2.7970948372391149</v>
      </c>
      <c r="AR178">
        <v>-7.1274471761678342</v>
      </c>
      <c r="AS178">
        <v>489062.10906959116</v>
      </c>
    </row>
    <row r="179" spans="1:45">
      <c r="A179">
        <v>30</v>
      </c>
      <c r="B179" t="s">
        <v>105</v>
      </c>
      <c r="C179" t="s">
        <v>106</v>
      </c>
      <c r="D179" t="s">
        <v>106</v>
      </c>
      <c r="E179" t="s">
        <v>106</v>
      </c>
      <c r="F179" t="s">
        <v>191</v>
      </c>
      <c r="G179">
        <v>329567.7704740612</v>
      </c>
      <c r="H179">
        <v>16702.329978785838</v>
      </c>
      <c r="I179">
        <v>397391.27973646845</v>
      </c>
      <c r="J179" t="str">
        <f t="shared" si="6"/>
        <v>MEXLight/Heavy Manufacturing, Utilities, and Construction</v>
      </c>
      <c r="K179">
        <v>0</v>
      </c>
      <c r="L179" s="27">
        <v>-0.22048291774869927</v>
      </c>
      <c r="M179" s="27">
        <v>-0.57936623604360649</v>
      </c>
      <c r="N179" s="27" t="s">
        <v>249</v>
      </c>
      <c r="O179" s="27" t="s">
        <v>249</v>
      </c>
      <c r="P179" s="27">
        <v>-0.22080670950621675</v>
      </c>
      <c r="Q179" s="27">
        <v>-0.57882359649183301</v>
      </c>
      <c r="R179" s="27" t="s">
        <v>249</v>
      </c>
      <c r="S179" s="27" t="s">
        <v>249</v>
      </c>
      <c r="T179" s="27">
        <v>-1.4666874816011048</v>
      </c>
      <c r="U179" s="27">
        <v>-3.8975670577081991</v>
      </c>
      <c r="V179" s="27" t="s">
        <v>249</v>
      </c>
      <c r="W179" s="27" t="s">
        <v>249</v>
      </c>
      <c r="X179" s="27">
        <v>-0.77534857286202719</v>
      </c>
      <c r="Y179" s="27">
        <v>-2.0373949549817438</v>
      </c>
      <c r="Z179" s="27" t="s">
        <v>249</v>
      </c>
      <c r="AA179" s="27" t="s">
        <v>249</v>
      </c>
      <c r="AB179" s="27">
        <f t="shared" si="7"/>
        <v>-0.82511138892526859</v>
      </c>
      <c r="AC179" s="27">
        <f t="shared" si="8"/>
        <v>-2.1629503139289747</v>
      </c>
      <c r="AD179" s="27" t="s">
        <v>249</v>
      </c>
      <c r="AE179" s="27" t="s">
        <v>249</v>
      </c>
      <c r="AF179" s="27">
        <v>-1.8050251972652358</v>
      </c>
      <c r="AG179" s="27">
        <v>-4.7966637988307266</v>
      </c>
      <c r="AH179" s="27" t="s">
        <v>249</v>
      </c>
      <c r="AI179" s="27" t="s">
        <v>249</v>
      </c>
      <c r="AJ179" s="27" t="s">
        <v>249</v>
      </c>
      <c r="AK179" s="27" t="s">
        <v>249</v>
      </c>
      <c r="AL179" s="27" t="s">
        <v>249</v>
      </c>
      <c r="AM179" s="27" t="s">
        <v>249</v>
      </c>
      <c r="AN179">
        <v>1158955.5467949216</v>
      </c>
      <c r="AO179">
        <v>-137.81282687084135</v>
      </c>
      <c r="AP179">
        <v>-361.26309870960154</v>
      </c>
      <c r="AQ179">
        <v>-137.81282687084132</v>
      </c>
      <c r="AR179">
        <v>-361.26309870960159</v>
      </c>
      <c r="AS179">
        <v>489062.10906959116</v>
      </c>
    </row>
    <row r="180" spans="1:45">
      <c r="A180">
        <v>30</v>
      </c>
      <c r="B180" t="s">
        <v>105</v>
      </c>
      <c r="C180" t="s">
        <v>106</v>
      </c>
      <c r="D180" t="s">
        <v>106</v>
      </c>
      <c r="E180" t="s">
        <v>106</v>
      </c>
      <c r="F180" t="s">
        <v>192</v>
      </c>
      <c r="G180">
        <v>66984.876133673111</v>
      </c>
      <c r="H180">
        <v>2775.8603346035843</v>
      </c>
      <c r="I180">
        <v>6279.3545009189438</v>
      </c>
      <c r="J180" t="str">
        <f t="shared" si="6"/>
        <v>MEXTransport services</v>
      </c>
      <c r="K180">
        <v>0</v>
      </c>
      <c r="L180" s="27">
        <v>-1.6156328750858838E-2</v>
      </c>
      <c r="M180" s="27">
        <v>-4.1340356638246263E-2</v>
      </c>
      <c r="N180" s="27" t="s">
        <v>249</v>
      </c>
      <c r="O180" s="27" t="s">
        <v>249</v>
      </c>
      <c r="P180" s="27">
        <v>-1.3500955608401999E-2</v>
      </c>
      <c r="Q180" s="27">
        <v>-3.4505735575767027E-2</v>
      </c>
      <c r="R180" s="27" t="s">
        <v>249</v>
      </c>
      <c r="S180" s="27" t="s">
        <v>249</v>
      </c>
      <c r="T180" s="27">
        <v>-1.743990144126862E-2</v>
      </c>
      <c r="U180" s="27">
        <v>-4.4060695467846502E-2</v>
      </c>
      <c r="V180" s="27" t="s">
        <v>249</v>
      </c>
      <c r="W180" s="27" t="s">
        <v>249</v>
      </c>
      <c r="X180" s="27">
        <v>-0.27953275280055906</v>
      </c>
      <c r="Y180" s="27">
        <v>-0.71526049457439722</v>
      </c>
      <c r="Z180" s="27" t="s">
        <v>249</v>
      </c>
      <c r="AA180" s="27" t="s">
        <v>249</v>
      </c>
      <c r="AB180" s="27">
        <f t="shared" si="7"/>
        <v>-0.30355981083817951</v>
      </c>
      <c r="AC180" s="27">
        <f t="shared" si="8"/>
        <v>-0.77583801236213878</v>
      </c>
      <c r="AD180" s="27" t="s">
        <v>249</v>
      </c>
      <c r="AE180" s="27" t="s">
        <v>249</v>
      </c>
      <c r="AF180" s="27">
        <v>-1.3582916810293861</v>
      </c>
      <c r="AG180" s="27">
        <v>-3.4316292621199382</v>
      </c>
      <c r="AH180" s="27" t="s">
        <v>249</v>
      </c>
      <c r="AI180" s="27" t="s">
        <v>249</v>
      </c>
      <c r="AJ180" s="27" t="s">
        <v>249</v>
      </c>
      <c r="AK180" s="27" t="s">
        <v>249</v>
      </c>
      <c r="AL180" s="27" t="s">
        <v>249</v>
      </c>
      <c r="AM180" s="27" t="s">
        <v>249</v>
      </c>
      <c r="AN180">
        <v>1158955.5467949216</v>
      </c>
      <c r="AO180">
        <v>-8.4263963808546976</v>
      </c>
      <c r="AP180">
        <v>-21.536179645937466</v>
      </c>
      <c r="AQ180">
        <v>-8.4263963808546976</v>
      </c>
      <c r="AR180">
        <v>-21.536179645937466</v>
      </c>
      <c r="AS180">
        <v>489062.10906959116</v>
      </c>
    </row>
    <row r="181" spans="1:45">
      <c r="A181">
        <v>30</v>
      </c>
      <c r="B181" t="s">
        <v>105</v>
      </c>
      <c r="C181" t="s">
        <v>106</v>
      </c>
      <c r="D181" t="s">
        <v>106</v>
      </c>
      <c r="E181" t="s">
        <v>106</v>
      </c>
      <c r="F181" t="s">
        <v>35</v>
      </c>
      <c r="G181">
        <v>1158955.5467949216</v>
      </c>
      <c r="H181">
        <v>62413.332991116033</v>
      </c>
      <c r="I181">
        <v>489062.10906959116</v>
      </c>
      <c r="J181" t="str">
        <f t="shared" si="6"/>
        <v>MEX_All</v>
      </c>
      <c r="K181">
        <v>0</v>
      </c>
      <c r="L181" s="27">
        <v>-0.48756456589565628</v>
      </c>
      <c r="M181" s="27">
        <v>-1.2381586570591094</v>
      </c>
      <c r="N181" s="27" t="s">
        <v>249</v>
      </c>
      <c r="O181" s="27" t="s">
        <v>249</v>
      </c>
      <c r="P181" s="27">
        <v>-0.43955866021146578</v>
      </c>
      <c r="Q181" s="27">
        <v>-1.1276095448041807</v>
      </c>
      <c r="R181" s="27" t="s">
        <v>249</v>
      </c>
      <c r="S181" s="27" t="s">
        <v>249</v>
      </c>
      <c r="T181" s="27">
        <v>-1.7833823099590922</v>
      </c>
      <c r="U181" s="27">
        <v>-4.6585496349132827</v>
      </c>
      <c r="V181" s="27" t="s">
        <v>249</v>
      </c>
      <c r="W181" s="27" t="s">
        <v>249</v>
      </c>
      <c r="X181" s="27">
        <v>-0.48756456589565633</v>
      </c>
      <c r="Y181" s="27">
        <v>-1.2381586570591094</v>
      </c>
      <c r="Z181" s="27" t="s">
        <v>249</v>
      </c>
      <c r="AA181" s="27" t="s">
        <v>249</v>
      </c>
      <c r="AB181" s="27">
        <f t="shared" si="7"/>
        <v>-0.43955866021146572</v>
      </c>
      <c r="AC181" s="27">
        <f t="shared" si="8"/>
        <v>-1.127609544804181</v>
      </c>
      <c r="AD181" s="27" t="s">
        <v>249</v>
      </c>
      <c r="AE181" s="27" t="s">
        <v>249</v>
      </c>
      <c r="AF181" s="27">
        <v>-1.7833823099590922</v>
      </c>
      <c r="AG181" s="27">
        <v>-4.6585496349132827</v>
      </c>
      <c r="AH181" s="27" t="s">
        <v>249</v>
      </c>
      <c r="AI181" s="27" t="s">
        <v>249</v>
      </c>
      <c r="AJ181" s="27" t="s">
        <v>249</v>
      </c>
      <c r="AK181" s="27" t="s">
        <v>249</v>
      </c>
      <c r="AL181" s="27" t="s">
        <v>249</v>
      </c>
      <c r="AM181" s="27" t="s">
        <v>249</v>
      </c>
      <c r="AN181">
        <v>1158955.5467949216</v>
      </c>
      <c r="AO181">
        <v>-274.34321028907038</v>
      </c>
      <c r="AP181">
        <v>-703.77870003824125</v>
      </c>
      <c r="AQ181">
        <v>-274.34321028907038</v>
      </c>
      <c r="AR181">
        <v>-703.77870003824137</v>
      </c>
      <c r="AS181">
        <v>489062.10906959116</v>
      </c>
    </row>
    <row r="182" spans="1:45">
      <c r="A182">
        <v>31</v>
      </c>
      <c r="B182" t="s">
        <v>103</v>
      </c>
      <c r="C182" t="s">
        <v>104</v>
      </c>
      <c r="D182" t="s">
        <v>104</v>
      </c>
      <c r="E182" t="s">
        <v>104</v>
      </c>
      <c r="F182" t="s">
        <v>188</v>
      </c>
      <c r="G182">
        <v>121.11350728348511</v>
      </c>
      <c r="H182">
        <v>8.5767353707667446</v>
      </c>
      <c r="I182">
        <v>84.852539600820748</v>
      </c>
      <c r="J182" t="str">
        <f t="shared" si="6"/>
        <v>MLTAgriculture, Mining and Quarrying</v>
      </c>
      <c r="K182">
        <v>0</v>
      </c>
      <c r="L182" s="27">
        <v>-2.0248147063084053E-2</v>
      </c>
      <c r="M182" s="27">
        <v>-4.861258349929596E-2</v>
      </c>
      <c r="N182" s="27" t="s">
        <v>249</v>
      </c>
      <c r="O182" s="27" t="s">
        <v>249</v>
      </c>
      <c r="P182" s="27">
        <v>-7.0916746871273917E-2</v>
      </c>
      <c r="Q182" s="27">
        <v>-0.1704280467299856</v>
      </c>
      <c r="R182" s="27" t="s">
        <v>249</v>
      </c>
      <c r="S182" s="27" t="s">
        <v>249</v>
      </c>
      <c r="T182" s="27">
        <v>-1.2582188820854118E-2</v>
      </c>
      <c r="U182" s="27">
        <v>-3.0250787364396348E-2</v>
      </c>
      <c r="V182" s="27" t="s">
        <v>249</v>
      </c>
      <c r="W182" s="27" t="s">
        <v>249</v>
      </c>
      <c r="X182" s="27">
        <v>-2.087019334363204</v>
      </c>
      <c r="Y182" s="27">
        <v>-5.0106017770558102</v>
      </c>
      <c r="Z182" s="27" t="s">
        <v>249</v>
      </c>
      <c r="AA182" s="27" t="s">
        <v>249</v>
      </c>
      <c r="AB182" s="27">
        <f t="shared" si="7"/>
        <v>-2.0841363574493634</v>
      </c>
      <c r="AC182" s="27">
        <f t="shared" si="8"/>
        <v>-5.0086235507077399</v>
      </c>
      <c r="AD182" s="27" t="s">
        <v>249</v>
      </c>
      <c r="AE182" s="27" t="s">
        <v>249</v>
      </c>
      <c r="AF182" s="27">
        <v>-2.2377430727958854</v>
      </c>
      <c r="AG182" s="27">
        <v>-5.3801044345401889</v>
      </c>
      <c r="AH182" s="27" t="s">
        <v>249</v>
      </c>
      <c r="AI182" s="27" t="s">
        <v>249</v>
      </c>
      <c r="AJ182" s="27" t="s">
        <v>249</v>
      </c>
      <c r="AK182" s="27" t="s">
        <v>249</v>
      </c>
      <c r="AL182" s="27" t="s">
        <v>249</v>
      </c>
      <c r="AM182" s="27" t="s">
        <v>249</v>
      </c>
      <c r="AN182">
        <v>12483.425301370396</v>
      </c>
      <c r="AO182">
        <v>-0.17875086014436919</v>
      </c>
      <c r="AP182">
        <v>-0.42957638766210393</v>
      </c>
      <c r="AQ182">
        <v>-0.17875086014436919</v>
      </c>
      <c r="AR182">
        <v>-0.42957638766210393</v>
      </c>
      <c r="AS182">
        <v>15091.029502447545</v>
      </c>
    </row>
    <row r="183" spans="1:45">
      <c r="A183">
        <v>31</v>
      </c>
      <c r="B183" t="s">
        <v>103</v>
      </c>
      <c r="C183" t="s">
        <v>104</v>
      </c>
      <c r="D183" t="s">
        <v>104</v>
      </c>
      <c r="E183" t="s">
        <v>104</v>
      </c>
      <c r="F183" t="s">
        <v>189</v>
      </c>
      <c r="G183">
        <v>7647.8477524149266</v>
      </c>
      <c r="H183">
        <v>133.32559850336099</v>
      </c>
      <c r="I183">
        <v>8619.9421326942975</v>
      </c>
      <c r="J183" t="str">
        <f t="shared" si="6"/>
        <v>MLTBusiness, Trade, Personal, and Public Services</v>
      </c>
      <c r="K183">
        <v>0</v>
      </c>
      <c r="L183" s="27">
        <v>-1.4469368290631541</v>
      </c>
      <c r="M183" s="27">
        <v>-3.6134369444193819</v>
      </c>
      <c r="N183" s="27" t="s">
        <v>249</v>
      </c>
      <c r="O183" s="27" t="s">
        <v>249</v>
      </c>
      <c r="P183" s="27">
        <v>-1.1460363797497488</v>
      </c>
      <c r="Q183" s="27">
        <v>-2.9495447346993084</v>
      </c>
      <c r="R183" s="27" t="s">
        <v>249</v>
      </c>
      <c r="S183" s="27" t="s">
        <v>249</v>
      </c>
      <c r="T183" s="27">
        <v>-1.4528371225634846</v>
      </c>
      <c r="U183" s="27">
        <v>-3.4443703676494271</v>
      </c>
      <c r="V183" s="27" t="s">
        <v>249</v>
      </c>
      <c r="W183" s="27" t="s">
        <v>249</v>
      </c>
      <c r="X183" s="27">
        <v>-2.3618053609537459</v>
      </c>
      <c r="Y183" s="27">
        <v>-5.8981391415157125</v>
      </c>
      <c r="Z183" s="27" t="s">
        <v>249</v>
      </c>
      <c r="AA183" s="27" t="s">
        <v>249</v>
      </c>
      <c r="AB183" s="27">
        <f t="shared" si="7"/>
        <v>-2.166627231087352</v>
      </c>
      <c r="AC183" s="27">
        <f t="shared" si="8"/>
        <v>-5.5762313085604651</v>
      </c>
      <c r="AD183" s="27" t="s">
        <v>249</v>
      </c>
      <c r="AE183" s="27" t="s">
        <v>249</v>
      </c>
      <c r="AF183" s="27">
        <v>-2.5434982673141922</v>
      </c>
      <c r="AG183" s="27">
        <v>-6.0300978864351986</v>
      </c>
      <c r="AH183" s="27" t="s">
        <v>249</v>
      </c>
      <c r="AI183" s="27" t="s">
        <v>249</v>
      </c>
      <c r="AJ183" s="27" t="s">
        <v>249</v>
      </c>
      <c r="AK183" s="27" t="s">
        <v>249</v>
      </c>
      <c r="AL183" s="27" t="s">
        <v>249</v>
      </c>
      <c r="AM183" s="27" t="s">
        <v>249</v>
      </c>
      <c r="AN183">
        <v>12483.425301370396</v>
      </c>
      <c r="AO183">
        <v>-2.8886687231840105</v>
      </c>
      <c r="AP183">
        <v>-7.4345437660700382</v>
      </c>
      <c r="AQ183">
        <v>-2.8886687231840105</v>
      </c>
      <c r="AR183">
        <v>-7.4345437660700382</v>
      </c>
      <c r="AS183">
        <v>15091.029502447545</v>
      </c>
    </row>
    <row r="184" spans="1:45">
      <c r="A184">
        <v>31</v>
      </c>
      <c r="B184" t="s">
        <v>103</v>
      </c>
      <c r="C184" t="s">
        <v>104</v>
      </c>
      <c r="D184" t="s">
        <v>104</v>
      </c>
      <c r="E184" t="s">
        <v>104</v>
      </c>
      <c r="F184" t="s">
        <v>190</v>
      </c>
      <c r="G184">
        <v>2052.1419739215598</v>
      </c>
      <c r="H184">
        <v>46.736897536052695</v>
      </c>
      <c r="I184">
        <v>3356.9624561623382</v>
      </c>
      <c r="J184" t="str">
        <f t="shared" si="6"/>
        <v>MLTHotel and restaurants and Other Personal Services</v>
      </c>
      <c r="K184">
        <v>0</v>
      </c>
      <c r="L184" s="27">
        <v>-1.13806627237296</v>
      </c>
      <c r="M184" s="27">
        <v>-2.4491265220421372</v>
      </c>
      <c r="N184" s="27" t="s">
        <v>249</v>
      </c>
      <c r="O184" s="27" t="s">
        <v>249</v>
      </c>
      <c r="P184" s="27">
        <v>-1.2657930657111862</v>
      </c>
      <c r="Q184" s="27">
        <v>-2.7261012158466706</v>
      </c>
      <c r="R184" s="27" t="s">
        <v>249</v>
      </c>
      <c r="S184" s="27" t="s">
        <v>249</v>
      </c>
      <c r="T184" s="27">
        <v>-2.6135881304083024</v>
      </c>
      <c r="U184" s="27">
        <v>-5.4824866101807963</v>
      </c>
      <c r="V184" s="27" t="s">
        <v>249</v>
      </c>
      <c r="W184" s="27" t="s">
        <v>249</v>
      </c>
      <c r="X184" s="27">
        <v>-6.9229933794629073</v>
      </c>
      <c r="Y184" s="27">
        <v>-14.898329832946892</v>
      </c>
      <c r="Z184" s="27" t="s">
        <v>249</v>
      </c>
      <c r="AA184" s="27" t="s">
        <v>249</v>
      </c>
      <c r="AB184" s="27">
        <f t="shared" si="7"/>
        <v>-6.8265640189648318</v>
      </c>
      <c r="AC184" s="27">
        <f t="shared" si="8"/>
        <v>-14.702169711839254</v>
      </c>
      <c r="AD184" s="27" t="s">
        <v>249</v>
      </c>
      <c r="AE184" s="27" t="s">
        <v>249</v>
      </c>
      <c r="AF184" s="27">
        <v>-11.749233450864386</v>
      </c>
      <c r="AG184" s="27">
        <v>-24.64619973009642</v>
      </c>
      <c r="AH184" s="27" t="s">
        <v>249</v>
      </c>
      <c r="AI184" s="27" t="s">
        <v>249</v>
      </c>
      <c r="AJ184" s="27" t="s">
        <v>249</v>
      </c>
      <c r="AK184" s="27" t="s">
        <v>249</v>
      </c>
      <c r="AL184" s="27" t="s">
        <v>249</v>
      </c>
      <c r="AM184" s="27" t="s">
        <v>249</v>
      </c>
      <c r="AN184">
        <v>12483.425301370396</v>
      </c>
      <c r="AO184">
        <v>-3.1905242307766342</v>
      </c>
      <c r="AP184">
        <v>-6.8713379937988863</v>
      </c>
      <c r="AQ184">
        <v>-3.1905242307766342</v>
      </c>
      <c r="AR184">
        <v>-6.8713379937988863</v>
      </c>
      <c r="AS184">
        <v>15091.029502447545</v>
      </c>
    </row>
    <row r="185" spans="1:45">
      <c r="A185">
        <v>31</v>
      </c>
      <c r="B185" t="s">
        <v>103</v>
      </c>
      <c r="C185" t="s">
        <v>104</v>
      </c>
      <c r="D185" t="s">
        <v>104</v>
      </c>
      <c r="E185" t="s">
        <v>104</v>
      </c>
      <c r="F185" t="s">
        <v>191</v>
      </c>
      <c r="G185">
        <v>1942.5418683230143</v>
      </c>
      <c r="H185">
        <v>42.085758636904082</v>
      </c>
      <c r="I185">
        <v>1862.2220665151149</v>
      </c>
      <c r="J185" t="str">
        <f t="shared" si="6"/>
        <v>MLTLight/Heavy Manufacturing, Utilities, and Construction</v>
      </c>
      <c r="K185">
        <v>0</v>
      </c>
      <c r="L185" s="27">
        <v>-0.31587396746427648</v>
      </c>
      <c r="M185" s="27">
        <v>-0.79064209917729666</v>
      </c>
      <c r="N185" s="27" t="s">
        <v>249</v>
      </c>
      <c r="O185" s="27" t="s">
        <v>249</v>
      </c>
      <c r="P185" s="27">
        <v>-0.32855410367187099</v>
      </c>
      <c r="Q185" s="27">
        <v>-0.83399697313932741</v>
      </c>
      <c r="R185" s="27" t="s">
        <v>249</v>
      </c>
      <c r="S185" s="27" t="s">
        <v>249</v>
      </c>
      <c r="T185" s="27">
        <v>-0.23924904988109114</v>
      </c>
      <c r="U185" s="27">
        <v>-0.56819647202118639</v>
      </c>
      <c r="V185" s="27" t="s">
        <v>249</v>
      </c>
      <c r="W185" s="27" t="s">
        <v>249</v>
      </c>
      <c r="X185" s="27">
        <v>-2.0299120146593967</v>
      </c>
      <c r="Y185" s="27">
        <v>-5.0809311995520163</v>
      </c>
      <c r="Z185" s="27" t="s">
        <v>249</v>
      </c>
      <c r="AA185" s="27" t="s">
        <v>249</v>
      </c>
      <c r="AB185" s="27">
        <f t="shared" si="7"/>
        <v>-1.9677552095933615</v>
      </c>
      <c r="AC185" s="27">
        <f t="shared" si="8"/>
        <v>-4.9949212940556809</v>
      </c>
      <c r="AD185" s="27" t="s">
        <v>249</v>
      </c>
      <c r="AE185" s="27" t="s">
        <v>249</v>
      </c>
      <c r="AF185" s="27">
        <v>-1.9388205816638495</v>
      </c>
      <c r="AG185" s="27">
        <v>-4.6045366321453898</v>
      </c>
      <c r="AH185" s="27" t="s">
        <v>249</v>
      </c>
      <c r="AI185" s="27" t="s">
        <v>249</v>
      </c>
      <c r="AJ185" s="27" t="s">
        <v>249</v>
      </c>
      <c r="AK185" s="27" t="s">
        <v>249</v>
      </c>
      <c r="AL185" s="27" t="s">
        <v>249</v>
      </c>
      <c r="AM185" s="27" t="s">
        <v>249</v>
      </c>
      <c r="AN185">
        <v>12483.425301370396</v>
      </c>
      <c r="AO185">
        <v>-0.82814470807456819</v>
      </c>
      <c r="AP185">
        <v>-2.1021505199195998</v>
      </c>
      <c r="AQ185">
        <v>-0.8281447080745683</v>
      </c>
      <c r="AR185">
        <v>-2.1021505199195998</v>
      </c>
      <c r="AS185">
        <v>15091.029502447545</v>
      </c>
    </row>
    <row r="186" spans="1:45">
      <c r="A186">
        <v>31</v>
      </c>
      <c r="B186" t="s">
        <v>103</v>
      </c>
      <c r="C186" t="s">
        <v>104</v>
      </c>
      <c r="D186" t="s">
        <v>104</v>
      </c>
      <c r="E186" t="s">
        <v>104</v>
      </c>
      <c r="F186" t="s">
        <v>192</v>
      </c>
      <c r="G186">
        <v>719.78019942741093</v>
      </c>
      <c r="H186">
        <v>21.332342008533658</v>
      </c>
      <c r="I186">
        <v>1167.0503074749768</v>
      </c>
      <c r="J186" t="str">
        <f t="shared" si="6"/>
        <v>MLTTransport services</v>
      </c>
      <c r="K186">
        <v>0</v>
      </c>
      <c r="L186" s="27">
        <v>-0.3129424774154731</v>
      </c>
      <c r="M186" s="27">
        <v>-0.67389881998511103</v>
      </c>
      <c r="N186" s="27" t="s">
        <v>249</v>
      </c>
      <c r="O186" s="27" t="s">
        <v>249</v>
      </c>
      <c r="P186" s="27">
        <v>-0.43536772307671912</v>
      </c>
      <c r="Q186" s="27">
        <v>-0.94119687619901682</v>
      </c>
      <c r="R186" s="27" t="s">
        <v>249</v>
      </c>
      <c r="S186" s="27" t="s">
        <v>249</v>
      </c>
      <c r="T186" s="27">
        <v>-0.59572755156224644</v>
      </c>
      <c r="U186" s="27">
        <v>-1.2484765392786352</v>
      </c>
      <c r="V186" s="27" t="s">
        <v>249</v>
      </c>
      <c r="W186" s="27" t="s">
        <v>249</v>
      </c>
      <c r="X186" s="27">
        <v>-5.4274819501141707</v>
      </c>
      <c r="Y186" s="27">
        <v>-11.687686861430796</v>
      </c>
      <c r="Z186" s="27" t="s">
        <v>249</v>
      </c>
      <c r="AA186" s="27" t="s">
        <v>249</v>
      </c>
      <c r="AB186" s="27">
        <f t="shared" si="7"/>
        <v>-5.1441902955591221</v>
      </c>
      <c r="AC186" s="27">
        <f t="shared" si="8"/>
        <v>-11.120934281801027</v>
      </c>
      <c r="AD186" s="27" t="s">
        <v>249</v>
      </c>
      <c r="AE186" s="27" t="s">
        <v>249</v>
      </c>
      <c r="AF186" s="27">
        <v>-7.7033029325854185</v>
      </c>
      <c r="AG186" s="27">
        <v>-16.143945266705195</v>
      </c>
      <c r="AH186" s="27" t="s">
        <v>249</v>
      </c>
      <c r="AI186" s="27" t="s">
        <v>249</v>
      </c>
      <c r="AJ186" s="27" t="s">
        <v>249</v>
      </c>
      <c r="AK186" s="27" t="s">
        <v>249</v>
      </c>
      <c r="AL186" s="27" t="s">
        <v>249</v>
      </c>
      <c r="AM186" s="27" t="s">
        <v>249</v>
      </c>
      <c r="AN186">
        <v>12483.425301370396</v>
      </c>
      <c r="AO186">
        <v>-1.0973762674184704</v>
      </c>
      <c r="AP186">
        <v>-2.3723557355380613</v>
      </c>
      <c r="AQ186">
        <v>-1.0973762674184704</v>
      </c>
      <c r="AR186">
        <v>-2.3723557355380613</v>
      </c>
      <c r="AS186">
        <v>15091.029502447545</v>
      </c>
    </row>
    <row r="187" spans="1:45">
      <c r="A187">
        <v>31</v>
      </c>
      <c r="B187" t="s">
        <v>103</v>
      </c>
      <c r="C187" t="s">
        <v>104</v>
      </c>
      <c r="D187" t="s">
        <v>104</v>
      </c>
      <c r="E187" t="s">
        <v>104</v>
      </c>
      <c r="F187" t="s">
        <v>35</v>
      </c>
      <c r="G187">
        <v>12483.425301370396</v>
      </c>
      <c r="H187">
        <v>252.05733205561819</v>
      </c>
      <c r="I187">
        <v>15091.029502447545</v>
      </c>
      <c r="J187" t="str">
        <f t="shared" si="6"/>
        <v>MLT_All</v>
      </c>
      <c r="K187">
        <v>0</v>
      </c>
      <c r="L187" s="27">
        <v>-3.2340676933789476</v>
      </c>
      <c r="M187" s="27">
        <v>-7.5757169691232225</v>
      </c>
      <c r="N187" s="27" t="s">
        <v>249</v>
      </c>
      <c r="O187" s="27" t="s">
        <v>249</v>
      </c>
      <c r="P187" s="27">
        <v>-3.2466680190808006</v>
      </c>
      <c r="Q187" s="27">
        <v>-7.6212678466143089</v>
      </c>
      <c r="R187" s="27" t="s">
        <v>249</v>
      </c>
      <c r="S187" s="27" t="s">
        <v>249</v>
      </c>
      <c r="T187" s="27">
        <v>-4.9139840432359794</v>
      </c>
      <c r="U187" s="27">
        <v>-10.773780776494442</v>
      </c>
      <c r="V187" s="27" t="s">
        <v>249</v>
      </c>
      <c r="W187" s="27" t="s">
        <v>249</v>
      </c>
      <c r="X187" s="27">
        <v>-3.2340676933789476</v>
      </c>
      <c r="Y187" s="27">
        <v>-7.5757169691232225</v>
      </c>
      <c r="Z187" s="27" t="s">
        <v>249</v>
      </c>
      <c r="AA187" s="27" t="s">
        <v>249</v>
      </c>
      <c r="AB187" s="27">
        <f t="shared" si="7"/>
        <v>-3.2466680190808006</v>
      </c>
      <c r="AC187" s="27">
        <f t="shared" si="8"/>
        <v>-7.6212678466143089</v>
      </c>
      <c r="AD187" s="27" t="s">
        <v>249</v>
      </c>
      <c r="AE187" s="27" t="s">
        <v>249</v>
      </c>
      <c r="AF187" s="27">
        <v>-4.9139840432359794</v>
      </c>
      <c r="AG187" s="27">
        <v>-10.773780776494442</v>
      </c>
      <c r="AH187" s="27" t="s">
        <v>249</v>
      </c>
      <c r="AI187" s="27" t="s">
        <v>249</v>
      </c>
      <c r="AJ187" s="27" t="s">
        <v>249</v>
      </c>
      <c r="AK187" s="27" t="s">
        <v>249</v>
      </c>
      <c r="AL187" s="27" t="s">
        <v>249</v>
      </c>
      <c r="AM187" s="27" t="s">
        <v>249</v>
      </c>
      <c r="AN187">
        <v>12483.425301370396</v>
      </c>
      <c r="AO187">
        <v>-8.1834647895980552</v>
      </c>
      <c r="AP187">
        <v>-19.209964402988689</v>
      </c>
      <c r="AQ187">
        <v>-8.1834647895980535</v>
      </c>
      <c r="AR187">
        <v>-19.209964402988689</v>
      </c>
      <c r="AS187">
        <v>15091.029502447545</v>
      </c>
    </row>
    <row r="188" spans="1:45">
      <c r="A188">
        <v>32</v>
      </c>
      <c r="B188" t="s">
        <v>111</v>
      </c>
      <c r="C188" t="s">
        <v>112</v>
      </c>
      <c r="D188" t="s">
        <v>113</v>
      </c>
      <c r="E188" t="s">
        <v>113</v>
      </c>
      <c r="F188" t="s">
        <v>188</v>
      </c>
      <c r="G188">
        <v>23825.926252215562</v>
      </c>
      <c r="H188">
        <v>289.83875360339573</v>
      </c>
      <c r="I188">
        <v>35550.32457077234</v>
      </c>
      <c r="J188" t="str">
        <f t="shared" si="6"/>
        <v>NLDAgriculture, Mining and Quarrying</v>
      </c>
      <c r="K188">
        <v>0</v>
      </c>
      <c r="L188" s="27">
        <v>-6.4459364789210327E-2</v>
      </c>
      <c r="M188" s="27">
        <v>-0.15536477499980123</v>
      </c>
      <c r="N188" s="27" t="s">
        <v>249</v>
      </c>
      <c r="O188" s="27" t="s">
        <v>249</v>
      </c>
      <c r="P188" s="27">
        <v>-5.9197620224014751E-2</v>
      </c>
      <c r="Q188" s="27">
        <v>-0.14512060205501479</v>
      </c>
      <c r="R188" s="27" t="s">
        <v>249</v>
      </c>
      <c r="S188" s="27" t="s">
        <v>249</v>
      </c>
      <c r="T188" s="27">
        <v>-0.11324681308060847</v>
      </c>
      <c r="U188" s="27">
        <v>-0.27295242287572563</v>
      </c>
      <c r="V188" s="27" t="s">
        <v>249</v>
      </c>
      <c r="W188" s="27" t="s">
        <v>249</v>
      </c>
      <c r="X188" s="27">
        <v>-2.2096868242340593</v>
      </c>
      <c r="Y188" s="27">
        <v>-5.3259522086481255</v>
      </c>
      <c r="Z188" s="27" t="s">
        <v>249</v>
      </c>
      <c r="AA188" s="27" t="s">
        <v>249</v>
      </c>
      <c r="AB188" s="27">
        <f t="shared" si="7"/>
        <v>-2.0039693316367591</v>
      </c>
      <c r="AC188" s="27">
        <f t="shared" si="8"/>
        <v>-4.9126507924880372</v>
      </c>
      <c r="AD188" s="27" t="s">
        <v>249</v>
      </c>
      <c r="AE188" s="27" t="s">
        <v>249</v>
      </c>
      <c r="AF188" s="27">
        <v>-2.4132736235237262</v>
      </c>
      <c r="AG188" s="27">
        <v>-5.8165776562208187</v>
      </c>
      <c r="AH188" s="27" t="s">
        <v>249</v>
      </c>
      <c r="AI188" s="27" t="s">
        <v>249</v>
      </c>
      <c r="AJ188" s="27" t="s">
        <v>249</v>
      </c>
      <c r="AK188" s="27" t="s">
        <v>249</v>
      </c>
      <c r="AL188" s="27" t="s">
        <v>249</v>
      </c>
      <c r="AM188" s="27" t="s">
        <v>249</v>
      </c>
      <c r="AN188">
        <v>816760.07026841945</v>
      </c>
      <c r="AO188">
        <v>-5.8082797334102825</v>
      </c>
      <c r="AP188">
        <v>-14.238765825834671</v>
      </c>
      <c r="AQ188">
        <v>-5.8082797334102825</v>
      </c>
      <c r="AR188">
        <v>-14.238765825834671</v>
      </c>
      <c r="AS188">
        <v>757572.40544407698</v>
      </c>
    </row>
    <row r="189" spans="1:45">
      <c r="A189">
        <v>32</v>
      </c>
      <c r="B189" t="s">
        <v>111</v>
      </c>
      <c r="C189" t="s">
        <v>112</v>
      </c>
      <c r="D189" t="s">
        <v>113</v>
      </c>
      <c r="E189" t="s">
        <v>113</v>
      </c>
      <c r="F189" t="s">
        <v>189</v>
      </c>
      <c r="G189">
        <v>562899.42494120903</v>
      </c>
      <c r="H189">
        <v>6769.6505946922916</v>
      </c>
      <c r="I189">
        <v>275687.36363906343</v>
      </c>
      <c r="J189" t="str">
        <f t="shared" si="6"/>
        <v>NLDBusiness, Trade, Personal, and Public Services</v>
      </c>
      <c r="K189">
        <v>0</v>
      </c>
      <c r="L189" s="27">
        <v>-1.4435198484522418</v>
      </c>
      <c r="M189" s="27">
        <v>-3.7528168129020711</v>
      </c>
      <c r="N189" s="27" t="s">
        <v>249</v>
      </c>
      <c r="O189" s="27" t="s">
        <v>249</v>
      </c>
      <c r="P189" s="27">
        <v>-1.4345176534769326</v>
      </c>
      <c r="Q189" s="27">
        <v>-3.79055958738943</v>
      </c>
      <c r="R189" s="27" t="s">
        <v>249</v>
      </c>
      <c r="S189" s="27" t="s">
        <v>249</v>
      </c>
      <c r="T189" s="27">
        <v>-0.722703426930836</v>
      </c>
      <c r="U189" s="27">
        <v>-1.7197794047790831</v>
      </c>
      <c r="V189" s="27" t="s">
        <v>249</v>
      </c>
      <c r="W189" s="27" t="s">
        <v>249</v>
      </c>
      <c r="X189" s="27">
        <v>-2.0945293610467814</v>
      </c>
      <c r="Y189" s="27">
        <v>-5.445290558132184</v>
      </c>
      <c r="Z189" s="27" t="s">
        <v>249</v>
      </c>
      <c r="AA189" s="27" t="s">
        <v>249</v>
      </c>
      <c r="AB189" s="27">
        <f t="shared" si="7"/>
        <v>-2.0791361014903269</v>
      </c>
      <c r="AC189" s="27">
        <f t="shared" si="8"/>
        <v>-5.4938949436347038</v>
      </c>
      <c r="AD189" s="27" t="s">
        <v>249</v>
      </c>
      <c r="AE189" s="27" t="s">
        <v>249</v>
      </c>
      <c r="AF189" s="27">
        <v>-1.9859458421876444</v>
      </c>
      <c r="AG189" s="27">
        <v>-4.7258510630084789</v>
      </c>
      <c r="AH189" s="27" t="s">
        <v>249</v>
      </c>
      <c r="AI189" s="27" t="s">
        <v>249</v>
      </c>
      <c r="AJ189" s="27" t="s">
        <v>249</v>
      </c>
      <c r="AK189" s="27" t="s">
        <v>249</v>
      </c>
      <c r="AL189" s="27" t="s">
        <v>249</v>
      </c>
      <c r="AM189" s="27" t="s">
        <v>249</v>
      </c>
      <c r="AN189">
        <v>816760.07026841945</v>
      </c>
      <c r="AO189">
        <v>-140.75024945900205</v>
      </c>
      <c r="AP189">
        <v>-371.91749172353644</v>
      </c>
      <c r="AQ189">
        <v>-140.75024945900208</v>
      </c>
      <c r="AR189">
        <v>-371.9174917235365</v>
      </c>
      <c r="AS189">
        <v>757572.40544407698</v>
      </c>
    </row>
    <row r="190" spans="1:45">
      <c r="A190">
        <v>32</v>
      </c>
      <c r="B190" t="s">
        <v>111</v>
      </c>
      <c r="C190" t="s">
        <v>112</v>
      </c>
      <c r="D190" t="s">
        <v>113</v>
      </c>
      <c r="E190" t="s">
        <v>113</v>
      </c>
      <c r="F190" t="s">
        <v>190</v>
      </c>
      <c r="G190">
        <v>39596.637695608559</v>
      </c>
      <c r="H190">
        <v>788.50522816928674</v>
      </c>
      <c r="I190">
        <v>10457.65474938861</v>
      </c>
      <c r="J190" t="str">
        <f t="shared" si="6"/>
        <v>NLDHotel and restaurants and Other Personal Services</v>
      </c>
      <c r="K190">
        <v>0</v>
      </c>
      <c r="L190" s="27">
        <v>-0.12846616378306364</v>
      </c>
      <c r="M190" s="27">
        <v>-0.30920455004472747</v>
      </c>
      <c r="N190" s="27" t="s">
        <v>249</v>
      </c>
      <c r="O190" s="27" t="s">
        <v>249</v>
      </c>
      <c r="P190" s="27">
        <v>-0.20529990842231913</v>
      </c>
      <c r="Q190" s="27">
        <v>-0.49687978954487694</v>
      </c>
      <c r="R190" s="27" t="s">
        <v>249</v>
      </c>
      <c r="S190" s="27" t="s">
        <v>249</v>
      </c>
      <c r="T190" s="27">
        <v>-6.0979195566486462E-2</v>
      </c>
      <c r="U190" s="27">
        <v>-0.12881223686718518</v>
      </c>
      <c r="V190" s="27" t="s">
        <v>249</v>
      </c>
      <c r="W190" s="27" t="s">
        <v>249</v>
      </c>
      <c r="X190" s="27">
        <v>-2.6498722887828956</v>
      </c>
      <c r="Y190" s="27">
        <v>-6.3779640070261596</v>
      </c>
      <c r="Z190" s="27" t="s">
        <v>249</v>
      </c>
      <c r="AA190" s="27" t="s">
        <v>249</v>
      </c>
      <c r="AB190" s="27">
        <f t="shared" si="7"/>
        <v>-2.5546267444454869</v>
      </c>
      <c r="AC190" s="27">
        <f t="shared" si="8"/>
        <v>-6.1828688035001118</v>
      </c>
      <c r="AD190" s="27" t="s">
        <v>249</v>
      </c>
      <c r="AE190" s="27" t="s">
        <v>249</v>
      </c>
      <c r="AF190" s="27">
        <v>-4.4174489380660349</v>
      </c>
      <c r="AG190" s="27">
        <v>-9.3314035003699871</v>
      </c>
      <c r="AH190" s="27" t="s">
        <v>249</v>
      </c>
      <c r="AI190" s="27" t="s">
        <v>249</v>
      </c>
      <c r="AJ190" s="27" t="s">
        <v>249</v>
      </c>
      <c r="AK190" s="27" t="s">
        <v>249</v>
      </c>
      <c r="AL190" s="27" t="s">
        <v>249</v>
      </c>
      <c r="AM190" s="27" t="s">
        <v>249</v>
      </c>
      <c r="AN190">
        <v>816760.07026841945</v>
      </c>
      <c r="AO190">
        <v>-20.143365440163507</v>
      </c>
      <c r="AP190">
        <v>-48.752243766446213</v>
      </c>
      <c r="AQ190">
        <v>-20.143365440163507</v>
      </c>
      <c r="AR190">
        <v>-48.752243766446213</v>
      </c>
      <c r="AS190">
        <v>757572.40544407698</v>
      </c>
    </row>
    <row r="191" spans="1:45">
      <c r="A191">
        <v>32</v>
      </c>
      <c r="B191" t="s">
        <v>111</v>
      </c>
      <c r="C191" t="s">
        <v>112</v>
      </c>
      <c r="D191" t="s">
        <v>113</v>
      </c>
      <c r="E191" t="s">
        <v>113</v>
      </c>
      <c r="F191" t="s">
        <v>191</v>
      </c>
      <c r="G191">
        <v>154721.38818117123</v>
      </c>
      <c r="H191">
        <v>1585.2963166355289</v>
      </c>
      <c r="I191">
        <v>380984.1346308213</v>
      </c>
      <c r="J191" t="str">
        <f t="shared" si="6"/>
        <v>NLDLight/Heavy Manufacturing, Utilities, and Construction</v>
      </c>
      <c r="K191">
        <v>0</v>
      </c>
      <c r="L191" s="27">
        <v>-0.38605023552653089</v>
      </c>
      <c r="M191" s="27">
        <v>-0.97491969383802357</v>
      </c>
      <c r="N191" s="27" t="s">
        <v>249</v>
      </c>
      <c r="O191" s="27" t="s">
        <v>249</v>
      </c>
      <c r="P191" s="27">
        <v>-0.32192600435259239</v>
      </c>
      <c r="Q191" s="27">
        <v>-0.82390869971223624</v>
      </c>
      <c r="R191" s="27" t="s">
        <v>249</v>
      </c>
      <c r="S191" s="27" t="s">
        <v>249</v>
      </c>
      <c r="T191" s="27">
        <v>-1.0216526855417072</v>
      </c>
      <c r="U191" s="27">
        <v>-2.4754202835455383</v>
      </c>
      <c r="V191" s="27" t="s">
        <v>249</v>
      </c>
      <c r="W191" s="27" t="s">
        <v>249</v>
      </c>
      <c r="X191" s="27">
        <v>-2.037923917322769</v>
      </c>
      <c r="Y191" s="27">
        <v>-5.1465119787628213</v>
      </c>
      <c r="Z191" s="27" t="s">
        <v>249</v>
      </c>
      <c r="AA191" s="27" t="s">
        <v>249</v>
      </c>
      <c r="AB191" s="27">
        <f t="shared" si="7"/>
        <v>-1.9924566667110526</v>
      </c>
      <c r="AC191" s="27">
        <f t="shared" si="8"/>
        <v>-5.0993158654710591</v>
      </c>
      <c r="AD191" s="27" t="s">
        <v>249</v>
      </c>
      <c r="AE191" s="27" t="s">
        <v>249</v>
      </c>
      <c r="AF191" s="27">
        <v>-2.0315173577089376</v>
      </c>
      <c r="AG191" s="27">
        <v>-4.9222787203668021</v>
      </c>
      <c r="AH191" s="27" t="s">
        <v>249</v>
      </c>
      <c r="AI191" s="27" t="s">
        <v>249</v>
      </c>
      <c r="AJ191" s="27" t="s">
        <v>249</v>
      </c>
      <c r="AK191" s="27" t="s">
        <v>249</v>
      </c>
      <c r="AL191" s="27" t="s">
        <v>249</v>
      </c>
      <c r="AM191" s="27" t="s">
        <v>249</v>
      </c>
      <c r="AN191">
        <v>816760.07026841945</v>
      </c>
      <c r="AO191">
        <v>-31.586342147929354</v>
      </c>
      <c r="AP191">
        <v>-80.839266588923834</v>
      </c>
      <c r="AQ191">
        <v>-31.586342147929358</v>
      </c>
      <c r="AR191">
        <v>-80.839266588923834</v>
      </c>
      <c r="AS191">
        <v>757572.40544407698</v>
      </c>
    </row>
    <row r="192" spans="1:45">
      <c r="A192">
        <v>32</v>
      </c>
      <c r="B192" t="s">
        <v>111</v>
      </c>
      <c r="C192" t="s">
        <v>112</v>
      </c>
      <c r="D192" t="s">
        <v>113</v>
      </c>
      <c r="E192" t="s">
        <v>113</v>
      </c>
      <c r="F192" t="s">
        <v>192</v>
      </c>
      <c r="G192">
        <v>35716.693198215136</v>
      </c>
      <c r="H192">
        <v>378.38685919878844</v>
      </c>
      <c r="I192">
        <v>54892.927854031324</v>
      </c>
      <c r="J192" t="str">
        <f t="shared" si="6"/>
        <v>NLDTransport services</v>
      </c>
      <c r="K192">
        <v>0</v>
      </c>
      <c r="L192" s="27">
        <v>-0.29112344633148335</v>
      </c>
      <c r="M192" s="27">
        <v>-0.61767872122746448</v>
      </c>
      <c r="N192" s="27" t="s">
        <v>249</v>
      </c>
      <c r="O192" s="27" t="s">
        <v>249</v>
      </c>
      <c r="P192" s="27">
        <v>-0.26728174341916316</v>
      </c>
      <c r="Q192" s="27">
        <v>-0.56623658238465313</v>
      </c>
      <c r="R192" s="27" t="s">
        <v>249</v>
      </c>
      <c r="S192" s="27" t="s">
        <v>249</v>
      </c>
      <c r="T192" s="27">
        <v>-0.67169455848576565</v>
      </c>
      <c r="U192" s="27">
        <v>-1.3842247847526294</v>
      </c>
      <c r="V192" s="27" t="s">
        <v>249</v>
      </c>
      <c r="W192" s="27" t="s">
        <v>249</v>
      </c>
      <c r="X192" s="27">
        <v>-6.6573354135250469</v>
      </c>
      <c r="Y192" s="27">
        <v>-14.124916686807456</v>
      </c>
      <c r="Z192" s="27" t="s">
        <v>249</v>
      </c>
      <c r="AA192" s="27" t="s">
        <v>249</v>
      </c>
      <c r="AB192" s="27">
        <f t="shared" si="7"/>
        <v>-6.9306908306871984</v>
      </c>
      <c r="AC192" s="27">
        <f t="shared" si="8"/>
        <v>-14.682673942973105</v>
      </c>
      <c r="AD192" s="27" t="s">
        <v>249</v>
      </c>
      <c r="AE192" s="27" t="s">
        <v>249</v>
      </c>
      <c r="AF192" s="27">
        <v>-9.269996742547379</v>
      </c>
      <c r="AG192" s="27">
        <v>-19.103562897007077</v>
      </c>
      <c r="AH192" s="27" t="s">
        <v>249</v>
      </c>
      <c r="AI192" s="27" t="s">
        <v>249</v>
      </c>
      <c r="AJ192" s="27" t="s">
        <v>249</v>
      </c>
      <c r="AK192" s="27" t="s">
        <v>249</v>
      </c>
      <c r="AL192" s="27" t="s">
        <v>249</v>
      </c>
      <c r="AM192" s="27" t="s">
        <v>249</v>
      </c>
      <c r="AN192">
        <v>816760.07026841945</v>
      </c>
      <c r="AO192">
        <v>-26.224823355015708</v>
      </c>
      <c r="AP192">
        <v>-55.557308779214843</v>
      </c>
      <c r="AQ192">
        <v>-26.224823355015708</v>
      </c>
      <c r="AR192">
        <v>-55.557308779214843</v>
      </c>
      <c r="AS192">
        <v>757572.40544407698</v>
      </c>
    </row>
    <row r="193" spans="1:45">
      <c r="A193">
        <v>32</v>
      </c>
      <c r="B193" t="s">
        <v>111</v>
      </c>
      <c r="C193" t="s">
        <v>112</v>
      </c>
      <c r="D193" t="s">
        <v>113</v>
      </c>
      <c r="E193" t="s">
        <v>113</v>
      </c>
      <c r="F193" t="s">
        <v>35</v>
      </c>
      <c r="G193">
        <v>816760.07026841945</v>
      </c>
      <c r="H193">
        <v>9811.6777522992925</v>
      </c>
      <c r="I193">
        <v>757572.40544407698</v>
      </c>
      <c r="J193" t="str">
        <f t="shared" si="6"/>
        <v>NLD_All</v>
      </c>
      <c r="K193">
        <v>0</v>
      </c>
      <c r="L193" s="27">
        <v>-2.3136190588825283</v>
      </c>
      <c r="M193" s="27">
        <v>-5.8099845530120886</v>
      </c>
      <c r="N193" s="27" t="s">
        <v>249</v>
      </c>
      <c r="O193" s="27" t="s">
        <v>249</v>
      </c>
      <c r="P193" s="27">
        <v>-2.2882229298950221</v>
      </c>
      <c r="Q193" s="27">
        <v>-5.8227052610862096</v>
      </c>
      <c r="R193" s="27" t="s">
        <v>249</v>
      </c>
      <c r="S193" s="27" t="s">
        <v>249</v>
      </c>
      <c r="T193" s="27">
        <v>-2.5902766796054038</v>
      </c>
      <c r="U193" s="27">
        <v>-5.9811891328201616</v>
      </c>
      <c r="V193" s="27" t="s">
        <v>249</v>
      </c>
      <c r="W193" s="27" t="s">
        <v>249</v>
      </c>
      <c r="X193" s="27">
        <v>-2.3136190588825283</v>
      </c>
      <c r="Y193" s="27">
        <v>-5.8099845530120886</v>
      </c>
      <c r="Z193" s="27" t="s">
        <v>249</v>
      </c>
      <c r="AA193" s="27" t="s">
        <v>249</v>
      </c>
      <c r="AB193" s="27">
        <f t="shared" si="7"/>
        <v>-2.2882229298950221</v>
      </c>
      <c r="AC193" s="27">
        <f t="shared" si="8"/>
        <v>-5.8227052610862087</v>
      </c>
      <c r="AD193" s="27" t="s">
        <v>249</v>
      </c>
      <c r="AE193" s="27" t="s">
        <v>249</v>
      </c>
      <c r="AF193" s="27">
        <v>-2.5902766796054038</v>
      </c>
      <c r="AG193" s="27">
        <v>-5.9811891328201607</v>
      </c>
      <c r="AH193" s="27" t="s">
        <v>249</v>
      </c>
      <c r="AI193" s="27" t="s">
        <v>249</v>
      </c>
      <c r="AJ193" s="27" t="s">
        <v>249</v>
      </c>
      <c r="AK193" s="27" t="s">
        <v>249</v>
      </c>
      <c r="AL193" s="27" t="s">
        <v>249</v>
      </c>
      <c r="AM193" s="27" t="s">
        <v>249</v>
      </c>
      <c r="AN193">
        <v>816760.07026841945</v>
      </c>
      <c r="AO193">
        <v>-224.51306013552093</v>
      </c>
      <c r="AP193">
        <v>-571.30507668395603</v>
      </c>
      <c r="AQ193">
        <v>-224.51306013552093</v>
      </c>
      <c r="AR193">
        <v>-571.30507668395603</v>
      </c>
      <c r="AS193">
        <v>757572.40544407698</v>
      </c>
    </row>
    <row r="194" spans="1:45">
      <c r="A194">
        <v>33</v>
      </c>
      <c r="B194" t="s">
        <v>114</v>
      </c>
      <c r="C194" t="s">
        <v>115</v>
      </c>
      <c r="D194" t="s">
        <v>115</v>
      </c>
      <c r="E194" t="s">
        <v>115</v>
      </c>
      <c r="F194" t="s">
        <v>188</v>
      </c>
      <c r="G194">
        <v>62486.123106599029</v>
      </c>
      <c r="H194">
        <v>1168.6885588506771</v>
      </c>
      <c r="I194">
        <v>65474.097504578516</v>
      </c>
      <c r="J194" t="str">
        <f t="shared" si="6"/>
        <v>NORAgriculture, Mining and Quarrying</v>
      </c>
      <c r="K194">
        <v>0</v>
      </c>
      <c r="L194" s="27">
        <v>-0.36171739105068701</v>
      </c>
      <c r="M194" s="27">
        <v>-0.85760251536059717</v>
      </c>
      <c r="N194" s="27" t="s">
        <v>249</v>
      </c>
      <c r="O194" s="27" t="s">
        <v>249</v>
      </c>
      <c r="P194" s="27">
        <v>-0.75904273650848353</v>
      </c>
      <c r="Q194" s="27">
        <v>-1.8553139955867619</v>
      </c>
      <c r="R194" s="27" t="s">
        <v>249</v>
      </c>
      <c r="S194" s="27" t="s">
        <v>249</v>
      </c>
      <c r="T194" s="27">
        <v>-0.85108062202181134</v>
      </c>
      <c r="U194" s="27">
        <v>-1.9900651879789542</v>
      </c>
      <c r="V194" s="27" t="s">
        <v>249</v>
      </c>
      <c r="W194" s="27" t="s">
        <v>249</v>
      </c>
      <c r="X194" s="27">
        <v>-2.2365120154597813</v>
      </c>
      <c r="Y194" s="27">
        <v>-5.3025880909987402</v>
      </c>
      <c r="Z194" s="27" t="s">
        <v>249</v>
      </c>
      <c r="AA194" s="27" t="s">
        <v>249</v>
      </c>
      <c r="AB194" s="27">
        <f t="shared" si="7"/>
        <v>-1.5270499867068079</v>
      </c>
      <c r="AC194" s="27">
        <f t="shared" si="8"/>
        <v>-3.7325397846897808</v>
      </c>
      <c r="AD194" s="27" t="s">
        <v>249</v>
      </c>
      <c r="AE194" s="27" t="s">
        <v>249</v>
      </c>
      <c r="AF194" s="27">
        <v>-2.1537418367967001</v>
      </c>
      <c r="AG194" s="27">
        <v>-5.0360524519063965</v>
      </c>
      <c r="AH194" s="27" t="s">
        <v>249</v>
      </c>
      <c r="AI194" s="27" t="s">
        <v>249</v>
      </c>
      <c r="AJ194" s="27" t="s">
        <v>249</v>
      </c>
      <c r="AK194" s="27" t="s">
        <v>249</v>
      </c>
      <c r="AL194" s="27" t="s">
        <v>249</v>
      </c>
      <c r="AM194" s="27" t="s">
        <v>249</v>
      </c>
      <c r="AN194">
        <v>386354.0116815248</v>
      </c>
      <c r="AO194">
        <v>-17.846458482573247</v>
      </c>
      <c r="AP194">
        <v>-43.621765418219169</v>
      </c>
      <c r="AQ194">
        <v>-17.846458482573247</v>
      </c>
      <c r="AR194">
        <v>-43.621765418219169</v>
      </c>
      <c r="AS194">
        <v>165688.53687107365</v>
      </c>
    </row>
    <row r="195" spans="1:45">
      <c r="A195">
        <v>33</v>
      </c>
      <c r="B195" t="s">
        <v>114</v>
      </c>
      <c r="C195" t="s">
        <v>115</v>
      </c>
      <c r="D195" t="s">
        <v>115</v>
      </c>
      <c r="E195" t="s">
        <v>115</v>
      </c>
      <c r="F195" t="s">
        <v>189</v>
      </c>
      <c r="G195">
        <v>205882.49119596163</v>
      </c>
      <c r="H195">
        <v>676.29185880655052</v>
      </c>
      <c r="I195">
        <v>17520.409731183758</v>
      </c>
      <c r="J195" t="str">
        <f t="shared" ref="J195:J258" si="9">E195&amp;F195</f>
        <v>NORBusiness, Trade, Personal, and Public Services</v>
      </c>
      <c r="K195">
        <v>0</v>
      </c>
      <c r="L195" s="27">
        <v>-1.0829087251814882</v>
      </c>
      <c r="M195" s="27">
        <v>-2.9934276663093136</v>
      </c>
      <c r="N195" s="27" t="s">
        <v>249</v>
      </c>
      <c r="O195" s="27" t="s">
        <v>249</v>
      </c>
      <c r="P195" s="27">
        <v>-0.59727411631958283</v>
      </c>
      <c r="Q195" s="27">
        <v>-1.5751276225876585</v>
      </c>
      <c r="R195" s="27" t="s">
        <v>249</v>
      </c>
      <c r="S195" s="27" t="s">
        <v>249</v>
      </c>
      <c r="T195" s="27">
        <v>-0.17345750478014882</v>
      </c>
      <c r="U195" s="27">
        <v>-0.4365697200198097</v>
      </c>
      <c r="V195" s="27" t="s">
        <v>249</v>
      </c>
      <c r="W195" s="27" t="s">
        <v>249</v>
      </c>
      <c r="X195" s="27">
        <v>-2.0321598394715772</v>
      </c>
      <c r="Y195" s="27">
        <v>-5.617392624496051</v>
      </c>
      <c r="Z195" s="27" t="s">
        <v>249</v>
      </c>
      <c r="AA195" s="27" t="s">
        <v>249</v>
      </c>
      <c r="AB195" s="27">
        <f t="shared" ref="AB195:AB258" si="10">AO195*100/$H195</f>
        <v>-2.0764685238596305</v>
      </c>
      <c r="AC195" s="27">
        <f t="shared" ref="AC195:AC258" si="11">AP195*100/$H195</f>
        <v>-5.4760500078578191</v>
      </c>
      <c r="AD195" s="27" t="s">
        <v>249</v>
      </c>
      <c r="AE195" s="27" t="s">
        <v>249</v>
      </c>
      <c r="AF195" s="27">
        <v>-1.6403680403191303</v>
      </c>
      <c r="AG195" s="27">
        <v>-4.1285905559361193</v>
      </c>
      <c r="AH195" s="27" t="s">
        <v>249</v>
      </c>
      <c r="AI195" s="27" t="s">
        <v>249</v>
      </c>
      <c r="AJ195" s="27" t="s">
        <v>249</v>
      </c>
      <c r="AK195" s="27" t="s">
        <v>249</v>
      </c>
      <c r="AL195" s="27" t="s">
        <v>249</v>
      </c>
      <c r="AM195" s="27" t="s">
        <v>249</v>
      </c>
      <c r="AN195">
        <v>386354.0116815248</v>
      </c>
      <c r="AO195">
        <v>-14.042987577543236</v>
      </c>
      <c r="AP195">
        <v>-37.0340803873179</v>
      </c>
      <c r="AQ195">
        <v>-14.042987577543236</v>
      </c>
      <c r="AR195">
        <v>-37.034080387317893</v>
      </c>
      <c r="AS195">
        <v>165688.53687107365</v>
      </c>
    </row>
    <row r="196" spans="1:45">
      <c r="A196">
        <v>33</v>
      </c>
      <c r="B196" t="s">
        <v>114</v>
      </c>
      <c r="C196" t="s">
        <v>115</v>
      </c>
      <c r="D196" t="s">
        <v>115</v>
      </c>
      <c r="E196" t="s">
        <v>115</v>
      </c>
      <c r="F196" t="s">
        <v>190</v>
      </c>
      <c r="G196">
        <v>17486.984540856862</v>
      </c>
      <c r="H196">
        <v>61.161703048098047</v>
      </c>
      <c r="I196">
        <v>1308.3939068182274</v>
      </c>
      <c r="J196" t="str">
        <f t="shared" si="9"/>
        <v>NORHotel and restaurants and Other Personal Services</v>
      </c>
      <c r="K196">
        <v>0</v>
      </c>
      <c r="L196" s="27">
        <v>-0.11211167604217805</v>
      </c>
      <c r="M196" s="27">
        <v>-0.27689456564947068</v>
      </c>
      <c r="N196" s="27" t="s">
        <v>249</v>
      </c>
      <c r="O196" s="27" t="s">
        <v>249</v>
      </c>
      <c r="P196" s="27">
        <v>-6.3344373074755336E-2</v>
      </c>
      <c r="Q196" s="27">
        <v>-0.15668084624299367</v>
      </c>
      <c r="R196" s="27" t="s">
        <v>249</v>
      </c>
      <c r="S196" s="27" t="s">
        <v>249</v>
      </c>
      <c r="T196" s="27">
        <v>-8.5472503997297583E-2</v>
      </c>
      <c r="U196" s="27">
        <v>-0.17352835457193369</v>
      </c>
      <c r="V196" s="27" t="s">
        <v>249</v>
      </c>
      <c r="W196" s="27" t="s">
        <v>249</v>
      </c>
      <c r="X196" s="27">
        <v>-2.4769734138000534</v>
      </c>
      <c r="Y196" s="27">
        <v>-6.1176543046365817</v>
      </c>
      <c r="Z196" s="27" t="s">
        <v>249</v>
      </c>
      <c r="AA196" s="27" t="s">
        <v>249</v>
      </c>
      <c r="AB196" s="27">
        <f t="shared" si="10"/>
        <v>-2.4350859206447839</v>
      </c>
      <c r="AC196" s="27">
        <f t="shared" si="11"/>
        <v>-6.0231288779314758</v>
      </c>
      <c r="AD196" s="27" t="s">
        <v>249</v>
      </c>
      <c r="AE196" s="27" t="s">
        <v>249</v>
      </c>
      <c r="AF196" s="27">
        <v>-10.823815409273918</v>
      </c>
      <c r="AG196" s="27">
        <v>-21.974773059427729</v>
      </c>
      <c r="AH196" s="27" t="s">
        <v>249</v>
      </c>
      <c r="AI196" s="27" t="s">
        <v>249</v>
      </c>
      <c r="AJ196" s="27" t="s">
        <v>249</v>
      </c>
      <c r="AK196" s="27" t="s">
        <v>249</v>
      </c>
      <c r="AL196" s="27" t="s">
        <v>249</v>
      </c>
      <c r="AM196" s="27" t="s">
        <v>249</v>
      </c>
      <c r="AN196">
        <v>386354.0116815248</v>
      </c>
      <c r="AO196">
        <v>-1.4893400197508073</v>
      </c>
      <c r="AP196">
        <v>-3.6838481985246894</v>
      </c>
      <c r="AQ196">
        <v>-1.4893400197508073</v>
      </c>
      <c r="AR196">
        <v>-3.6838481985246894</v>
      </c>
      <c r="AS196">
        <v>165688.53687107365</v>
      </c>
    </row>
    <row r="197" spans="1:45">
      <c r="A197">
        <v>33</v>
      </c>
      <c r="B197" t="s">
        <v>114</v>
      </c>
      <c r="C197" t="s">
        <v>115</v>
      </c>
      <c r="D197" t="s">
        <v>115</v>
      </c>
      <c r="E197" t="s">
        <v>115</v>
      </c>
      <c r="F197" t="s">
        <v>191</v>
      </c>
      <c r="G197">
        <v>69500.317561222342</v>
      </c>
      <c r="H197">
        <v>336.61209377967856</v>
      </c>
      <c r="I197">
        <v>44631.395566734936</v>
      </c>
      <c r="J197" t="str">
        <f t="shared" si="9"/>
        <v>NORLight/Heavy Manufacturing, Utilities, and Construction</v>
      </c>
      <c r="K197">
        <v>0</v>
      </c>
      <c r="L197" s="27">
        <v>-0.35238384643730442</v>
      </c>
      <c r="M197" s="27">
        <v>-0.94811595167306861</v>
      </c>
      <c r="N197" s="27" t="s">
        <v>249</v>
      </c>
      <c r="O197" s="27" t="s">
        <v>249</v>
      </c>
      <c r="P197" s="27">
        <v>-0.29127112492850127</v>
      </c>
      <c r="Q197" s="27">
        <v>-0.74339584035925588</v>
      </c>
      <c r="R197" s="27" t="s">
        <v>249</v>
      </c>
      <c r="S197" s="27" t="s">
        <v>249</v>
      </c>
      <c r="T197" s="27">
        <v>-0.58977885650088824</v>
      </c>
      <c r="U197" s="27">
        <v>-1.3718782989648159</v>
      </c>
      <c r="V197" s="27" t="s">
        <v>249</v>
      </c>
      <c r="W197" s="27" t="s">
        <v>249</v>
      </c>
      <c r="X197" s="27">
        <v>-1.9589106568166377</v>
      </c>
      <c r="Y197" s="27">
        <v>-5.270600398990382</v>
      </c>
      <c r="Z197" s="27" t="s">
        <v>249</v>
      </c>
      <c r="AA197" s="27" t="s">
        <v>249</v>
      </c>
      <c r="AB197" s="27">
        <f t="shared" si="10"/>
        <v>-2.0344805165720112</v>
      </c>
      <c r="AC197" s="27">
        <f t="shared" si="11"/>
        <v>-5.1924966942151904</v>
      </c>
      <c r="AD197" s="27" t="s">
        <v>249</v>
      </c>
      <c r="AE197" s="27" t="s">
        <v>249</v>
      </c>
      <c r="AF197" s="27">
        <v>-2.189481072018288</v>
      </c>
      <c r="AG197" s="27">
        <v>-5.0929285368363946</v>
      </c>
      <c r="AH197" s="27" t="s">
        <v>249</v>
      </c>
      <c r="AI197" s="27" t="s">
        <v>249</v>
      </c>
      <c r="AJ197" s="27" t="s">
        <v>249</v>
      </c>
      <c r="AK197" s="27" t="s">
        <v>249</v>
      </c>
      <c r="AL197" s="27" t="s">
        <v>249</v>
      </c>
      <c r="AM197" s="27" t="s">
        <v>249</v>
      </c>
      <c r="AN197">
        <v>386354.0116815248</v>
      </c>
      <c r="AO197">
        <v>-6.8483074643726667</v>
      </c>
      <c r="AP197">
        <v>-17.478571841838345</v>
      </c>
      <c r="AQ197">
        <v>-6.8483074643726667</v>
      </c>
      <c r="AR197">
        <v>-17.478571841838345</v>
      </c>
      <c r="AS197">
        <v>165688.53687107365</v>
      </c>
    </row>
    <row r="198" spans="1:45">
      <c r="A198">
        <v>33</v>
      </c>
      <c r="B198" t="s">
        <v>114</v>
      </c>
      <c r="C198" t="s">
        <v>115</v>
      </c>
      <c r="D198" t="s">
        <v>115</v>
      </c>
      <c r="E198" t="s">
        <v>115</v>
      </c>
      <c r="F198" t="s">
        <v>192</v>
      </c>
      <c r="G198">
        <v>30998.095276884891</v>
      </c>
      <c r="H198">
        <v>108.42545224431193</v>
      </c>
      <c r="I198">
        <v>36754.240161758222</v>
      </c>
      <c r="J198" t="str">
        <f t="shared" si="9"/>
        <v>NORTransport services</v>
      </c>
      <c r="K198">
        <v>0</v>
      </c>
      <c r="L198" s="27">
        <v>-0.24249330266084099</v>
      </c>
      <c r="M198" s="27">
        <v>-0.54758592340805745</v>
      </c>
      <c r="N198" s="27" t="s">
        <v>249</v>
      </c>
      <c r="O198" s="27" t="s">
        <v>249</v>
      </c>
      <c r="P198" s="27">
        <v>-0.1387130180901705</v>
      </c>
      <c r="Q198" s="27">
        <v>-0.31085117744365887</v>
      </c>
      <c r="R198" s="27" t="s">
        <v>249</v>
      </c>
      <c r="S198" s="27" t="s">
        <v>249</v>
      </c>
      <c r="T198" s="27">
        <v>-0.95855233415028862</v>
      </c>
      <c r="U198" s="27">
        <v>-1.9868256586441682</v>
      </c>
      <c r="V198" s="27" t="s">
        <v>249</v>
      </c>
      <c r="W198" s="27" t="s">
        <v>249</v>
      </c>
      <c r="X198" s="27">
        <v>-3.022387648404349</v>
      </c>
      <c r="Y198" s="27">
        <v>-6.8250005801742217</v>
      </c>
      <c r="Z198" s="27" t="s">
        <v>249</v>
      </c>
      <c r="AA198" s="27" t="s">
        <v>249</v>
      </c>
      <c r="AB198" s="27">
        <f t="shared" si="10"/>
        <v>-3.007958195178976</v>
      </c>
      <c r="AC198" s="27">
        <f t="shared" si="11"/>
        <v>-6.7407324816829508</v>
      </c>
      <c r="AD198" s="27" t="s">
        <v>249</v>
      </c>
      <c r="AE198" s="27" t="s">
        <v>249</v>
      </c>
      <c r="AF198" s="27">
        <v>-4.3211649339159202</v>
      </c>
      <c r="AG198" s="27">
        <v>-8.9566328932349162</v>
      </c>
      <c r="AH198" s="27" t="s">
        <v>249</v>
      </c>
      <c r="AI198" s="27" t="s">
        <v>249</v>
      </c>
      <c r="AJ198" s="27" t="s">
        <v>249</v>
      </c>
      <c r="AK198" s="27" t="s">
        <v>249</v>
      </c>
      <c r="AL198" s="27" t="s">
        <v>249</v>
      </c>
      <c r="AM198" s="27" t="s">
        <v>249</v>
      </c>
      <c r="AN198">
        <v>386354.0116815248</v>
      </c>
      <c r="AO198">
        <v>-3.2613922764426473</v>
      </c>
      <c r="AP198">
        <v>-7.3086696778439704</v>
      </c>
      <c r="AQ198">
        <v>-3.2613922764426473</v>
      </c>
      <c r="AR198">
        <v>-7.3086696778439704</v>
      </c>
      <c r="AS198">
        <v>165688.53687107365</v>
      </c>
    </row>
    <row r="199" spans="1:45">
      <c r="A199">
        <v>33</v>
      </c>
      <c r="B199" t="s">
        <v>114</v>
      </c>
      <c r="C199" t="s">
        <v>115</v>
      </c>
      <c r="D199" t="s">
        <v>115</v>
      </c>
      <c r="E199" t="s">
        <v>115</v>
      </c>
      <c r="F199" t="s">
        <v>35</v>
      </c>
      <c r="G199">
        <v>386354.0116815248</v>
      </c>
      <c r="H199">
        <v>2351.1796667293156</v>
      </c>
      <c r="I199">
        <v>165688.53687107365</v>
      </c>
      <c r="J199" t="str">
        <f t="shared" si="9"/>
        <v>NOR_All</v>
      </c>
      <c r="K199">
        <v>0</v>
      </c>
      <c r="L199" s="27">
        <v>-2.1516149413724999</v>
      </c>
      <c r="M199" s="27">
        <v>-5.6236266224005069</v>
      </c>
      <c r="N199" s="27" t="s">
        <v>249</v>
      </c>
      <c r="O199" s="27" t="s">
        <v>249</v>
      </c>
      <c r="P199" s="27">
        <v>-1.8496453689214942</v>
      </c>
      <c r="Q199" s="27">
        <v>-4.6413694822203269</v>
      </c>
      <c r="R199" s="27" t="s">
        <v>249</v>
      </c>
      <c r="S199" s="27" t="s">
        <v>249</v>
      </c>
      <c r="T199" s="27">
        <v>-2.6583418214504335</v>
      </c>
      <c r="U199" s="27">
        <v>-5.9588672201796822</v>
      </c>
      <c r="V199" s="27" t="s">
        <v>249</v>
      </c>
      <c r="W199" s="27" t="s">
        <v>249</v>
      </c>
      <c r="X199" s="27">
        <v>-2.1516149413724999</v>
      </c>
      <c r="Y199" s="27">
        <v>-5.6236266224005069</v>
      </c>
      <c r="Z199" s="27" t="s">
        <v>249</v>
      </c>
      <c r="AA199" s="27" t="s">
        <v>249</v>
      </c>
      <c r="AB199" s="27">
        <f t="shared" si="10"/>
        <v>-1.8496453689214942</v>
      </c>
      <c r="AC199" s="27">
        <f t="shared" si="11"/>
        <v>-4.641369482220326</v>
      </c>
      <c r="AD199" s="27" t="s">
        <v>249</v>
      </c>
      <c r="AE199" s="27" t="s">
        <v>249</v>
      </c>
      <c r="AF199" s="27">
        <v>-2.6583418214504335</v>
      </c>
      <c r="AG199" s="27">
        <v>-5.9588672201796822</v>
      </c>
      <c r="AH199" s="27" t="s">
        <v>249</v>
      </c>
      <c r="AI199" s="27" t="s">
        <v>249</v>
      </c>
      <c r="AJ199" s="27" t="s">
        <v>249</v>
      </c>
      <c r="AK199" s="27" t="s">
        <v>249</v>
      </c>
      <c r="AL199" s="27" t="s">
        <v>249</v>
      </c>
      <c r="AM199" s="27" t="s">
        <v>249</v>
      </c>
      <c r="AN199">
        <v>386354.0116815248</v>
      </c>
      <c r="AO199">
        <v>-43.488485820682612</v>
      </c>
      <c r="AP199">
        <v>-109.12693552374404</v>
      </c>
      <c r="AQ199">
        <v>-43.488485820682619</v>
      </c>
      <c r="AR199">
        <v>-109.12693552374407</v>
      </c>
      <c r="AS199">
        <v>165688.53687107365</v>
      </c>
    </row>
    <row r="200" spans="1:45">
      <c r="A200">
        <v>34</v>
      </c>
      <c r="B200" t="s">
        <v>122</v>
      </c>
      <c r="C200" t="s">
        <v>123</v>
      </c>
      <c r="D200" t="s">
        <v>123</v>
      </c>
      <c r="E200" t="s">
        <v>123</v>
      </c>
      <c r="F200" t="s">
        <v>188</v>
      </c>
      <c r="G200">
        <v>24949.853622411538</v>
      </c>
      <c r="H200">
        <v>2398.7599089146524</v>
      </c>
      <c r="I200">
        <v>12142.370522023957</v>
      </c>
      <c r="J200" t="str">
        <f t="shared" si="9"/>
        <v>POLAgriculture, Mining and Quarrying</v>
      </c>
      <c r="K200">
        <v>0</v>
      </c>
      <c r="L200" s="27">
        <v>-0.14429461330282778</v>
      </c>
      <c r="M200" s="27">
        <v>-0.33951821549804373</v>
      </c>
      <c r="N200" s="27" t="s">
        <v>249</v>
      </c>
      <c r="O200" s="27" t="s">
        <v>249</v>
      </c>
      <c r="P200" s="27">
        <v>-0.26618316876367931</v>
      </c>
      <c r="Q200" s="27">
        <v>-0.64434886725338691</v>
      </c>
      <c r="R200" s="27" t="s">
        <v>249</v>
      </c>
      <c r="S200" s="27" t="s">
        <v>249</v>
      </c>
      <c r="T200" s="27">
        <v>-0.11155800563941537</v>
      </c>
      <c r="U200" s="27">
        <v>-0.26074447434704473</v>
      </c>
      <c r="V200" s="27" t="s">
        <v>249</v>
      </c>
      <c r="W200" s="27" t="s">
        <v>249</v>
      </c>
      <c r="X200" s="27">
        <v>-2.9677762754983883</v>
      </c>
      <c r="Y200" s="27">
        <v>-6.9830334063821704</v>
      </c>
      <c r="Z200" s="27" t="s">
        <v>249</v>
      </c>
      <c r="AA200" s="27" t="s">
        <v>249</v>
      </c>
      <c r="AB200" s="27">
        <f t="shared" si="10"/>
        <v>-2.2423951319999431</v>
      </c>
      <c r="AC200" s="27">
        <f t="shared" si="11"/>
        <v>-5.4281597516087068</v>
      </c>
      <c r="AD200" s="27" t="s">
        <v>249</v>
      </c>
      <c r="AE200" s="27" t="s">
        <v>249</v>
      </c>
      <c r="AF200" s="27">
        <v>-2.9601766830138123</v>
      </c>
      <c r="AG200" s="27">
        <v>-6.9188195751870545</v>
      </c>
      <c r="AH200" s="27" t="s">
        <v>249</v>
      </c>
      <c r="AI200" s="27" t="s">
        <v>249</v>
      </c>
      <c r="AJ200" s="27" t="s">
        <v>249</v>
      </c>
      <c r="AK200" s="27" t="s">
        <v>249</v>
      </c>
      <c r="AL200" s="27" t="s">
        <v>249</v>
      </c>
      <c r="AM200" s="27" t="s">
        <v>249</v>
      </c>
      <c r="AN200">
        <v>513155.56390419597</v>
      </c>
      <c r="AO200">
        <v>-53.789675425868438</v>
      </c>
      <c r="AP200">
        <v>-130.20851991343085</v>
      </c>
      <c r="AQ200">
        <v>-53.789675425868438</v>
      </c>
      <c r="AR200">
        <v>-130.20851991343085</v>
      </c>
      <c r="AS200">
        <v>322196.16951551242</v>
      </c>
    </row>
    <row r="201" spans="1:45">
      <c r="A201">
        <v>34</v>
      </c>
      <c r="B201" t="s">
        <v>122</v>
      </c>
      <c r="C201" t="s">
        <v>123</v>
      </c>
      <c r="D201" t="s">
        <v>123</v>
      </c>
      <c r="E201" t="s">
        <v>123</v>
      </c>
      <c r="F201" t="s">
        <v>189</v>
      </c>
      <c r="G201">
        <v>278414.37335171958</v>
      </c>
      <c r="H201">
        <v>9671.9496683050238</v>
      </c>
      <c r="I201">
        <v>71154.632260033512</v>
      </c>
      <c r="J201" t="str">
        <f t="shared" si="9"/>
        <v>POLBusiness, Trade, Personal, and Public Services</v>
      </c>
      <c r="K201">
        <v>0</v>
      </c>
      <c r="L201" s="27">
        <v>-1.4889059521939882</v>
      </c>
      <c r="M201" s="27">
        <v>-3.6930671988868031</v>
      </c>
      <c r="N201" s="27" t="s">
        <v>249</v>
      </c>
      <c r="O201" s="27" t="s">
        <v>249</v>
      </c>
      <c r="P201" s="27">
        <v>-1.2183098921004836</v>
      </c>
      <c r="Q201" s="27">
        <v>-3.1208983310074467</v>
      </c>
      <c r="R201" s="27" t="s">
        <v>249</v>
      </c>
      <c r="S201" s="27" t="s">
        <v>249</v>
      </c>
      <c r="T201" s="27">
        <v>-0.61094428631089137</v>
      </c>
      <c r="U201" s="27">
        <v>-1.4465181253958053</v>
      </c>
      <c r="V201" s="27" t="s">
        <v>249</v>
      </c>
      <c r="W201" s="27" t="s">
        <v>249</v>
      </c>
      <c r="X201" s="27">
        <v>-2.74425621170503</v>
      </c>
      <c r="Y201" s="27">
        <v>-6.8068252302001415</v>
      </c>
      <c r="Z201" s="27" t="s">
        <v>249</v>
      </c>
      <c r="AA201" s="27" t="s">
        <v>249</v>
      </c>
      <c r="AB201" s="27">
        <f t="shared" si="10"/>
        <v>-2.5454353759593542</v>
      </c>
      <c r="AC201" s="27">
        <f t="shared" si="11"/>
        <v>-6.5205454441665598</v>
      </c>
      <c r="AD201" s="27" t="s">
        <v>249</v>
      </c>
      <c r="AE201" s="27" t="s">
        <v>249</v>
      </c>
      <c r="AF201" s="27">
        <v>-2.7664243716051353</v>
      </c>
      <c r="AG201" s="27">
        <v>-6.5499965966245108</v>
      </c>
      <c r="AH201" s="27" t="s">
        <v>249</v>
      </c>
      <c r="AI201" s="27" t="s">
        <v>249</v>
      </c>
      <c r="AJ201" s="27" t="s">
        <v>249</v>
      </c>
      <c r="AK201" s="27" t="s">
        <v>249</v>
      </c>
      <c r="AL201" s="27" t="s">
        <v>249</v>
      </c>
      <c r="AM201" s="27" t="s">
        <v>249</v>
      </c>
      <c r="AN201">
        <v>513155.56390419597</v>
      </c>
      <c r="AO201">
        <v>-246.19322840201949</v>
      </c>
      <c r="AP201">
        <v>-630.66387345874591</v>
      </c>
      <c r="AQ201">
        <v>-246.19322840201949</v>
      </c>
      <c r="AR201">
        <v>-630.66387345874591</v>
      </c>
      <c r="AS201">
        <v>322196.16951551242</v>
      </c>
    </row>
    <row r="202" spans="1:45">
      <c r="A202">
        <v>34</v>
      </c>
      <c r="B202" t="s">
        <v>122</v>
      </c>
      <c r="C202" t="s">
        <v>123</v>
      </c>
      <c r="D202" t="s">
        <v>123</v>
      </c>
      <c r="E202" t="s">
        <v>123</v>
      </c>
      <c r="F202" t="s">
        <v>190</v>
      </c>
      <c r="G202">
        <v>19506.319056582412</v>
      </c>
      <c r="H202">
        <v>1367.9740526401606</v>
      </c>
      <c r="I202">
        <v>4913.7765834082065</v>
      </c>
      <c r="J202" t="str">
        <f t="shared" si="9"/>
        <v>POLHotel and restaurants and Other Personal Services</v>
      </c>
      <c r="K202">
        <v>0</v>
      </c>
      <c r="L202" s="27">
        <v>-0.34921042324726764</v>
      </c>
      <c r="M202" s="27">
        <v>-0.73672101550000624</v>
      </c>
      <c r="N202" s="27" t="s">
        <v>249</v>
      </c>
      <c r="O202" s="27" t="s">
        <v>249</v>
      </c>
      <c r="P202" s="27">
        <v>-0.6197140658276411</v>
      </c>
      <c r="Q202" s="27">
        <v>-1.3076173561015494</v>
      </c>
      <c r="R202" s="27" t="s">
        <v>249</v>
      </c>
      <c r="S202" s="27" t="s">
        <v>249</v>
      </c>
      <c r="T202" s="27">
        <v>-1.1625914411191585</v>
      </c>
      <c r="U202" s="27">
        <v>-2.2621638702602902</v>
      </c>
      <c r="V202" s="27" t="s">
        <v>249</v>
      </c>
      <c r="W202" s="27" t="s">
        <v>249</v>
      </c>
      <c r="X202" s="27">
        <v>-9.1867292410663079</v>
      </c>
      <c r="Y202" s="27">
        <v>-19.381026581814453</v>
      </c>
      <c r="Z202" s="27" t="s">
        <v>249</v>
      </c>
      <c r="AA202" s="27" t="s">
        <v>249</v>
      </c>
      <c r="AB202" s="27">
        <f t="shared" si="10"/>
        <v>-9.1544409279142798</v>
      </c>
      <c r="AC202" s="27">
        <f t="shared" si="11"/>
        <v>-19.316175802400448</v>
      </c>
      <c r="AD202" s="27" t="s">
        <v>249</v>
      </c>
      <c r="AE202" s="27" t="s">
        <v>249</v>
      </c>
      <c r="AF202" s="27">
        <v>-76.231082687992497</v>
      </c>
      <c r="AG202" s="27">
        <v>-148.33001082615621</v>
      </c>
      <c r="AH202" s="27" t="s">
        <v>249</v>
      </c>
      <c r="AI202" s="27" t="s">
        <v>249</v>
      </c>
      <c r="AJ202" s="27" t="s">
        <v>249</v>
      </c>
      <c r="AK202" s="27" t="s">
        <v>249</v>
      </c>
      <c r="AL202" s="27" t="s">
        <v>249</v>
      </c>
      <c r="AM202" s="27" t="s">
        <v>249</v>
      </c>
      <c r="AN202">
        <v>513155.56390419597</v>
      </c>
      <c r="AO202">
        <v>-125.23037655813849</v>
      </c>
      <c r="AP202">
        <v>-264.24027293919545</v>
      </c>
      <c r="AQ202">
        <v>-125.23037655813849</v>
      </c>
      <c r="AR202">
        <v>-264.24027293919545</v>
      </c>
      <c r="AS202">
        <v>322196.16951551242</v>
      </c>
    </row>
    <row r="203" spans="1:45">
      <c r="A203">
        <v>34</v>
      </c>
      <c r="B203" t="s">
        <v>122</v>
      </c>
      <c r="C203" t="s">
        <v>123</v>
      </c>
      <c r="D203" t="s">
        <v>123</v>
      </c>
      <c r="E203" t="s">
        <v>123</v>
      </c>
      <c r="F203" t="s">
        <v>191</v>
      </c>
      <c r="G203">
        <v>165398.92974291608</v>
      </c>
      <c r="H203">
        <v>5715.3492245807056</v>
      </c>
      <c r="I203">
        <v>218134.88213819516</v>
      </c>
      <c r="J203" t="str">
        <f t="shared" si="9"/>
        <v>POLLight/Heavy Manufacturing, Utilities, and Construction</v>
      </c>
      <c r="K203">
        <v>0</v>
      </c>
      <c r="L203" s="27">
        <v>-0.8243424851274016</v>
      </c>
      <c r="M203" s="27">
        <v>-2.0235339561323409</v>
      </c>
      <c r="N203" s="27" t="s">
        <v>249</v>
      </c>
      <c r="O203" s="27" t="s">
        <v>249</v>
      </c>
      <c r="P203" s="27">
        <v>-0.66593338194398344</v>
      </c>
      <c r="Q203" s="27">
        <v>-1.6573644346900704</v>
      </c>
      <c r="R203" s="27" t="s">
        <v>249</v>
      </c>
      <c r="S203" s="27" t="s">
        <v>249</v>
      </c>
      <c r="T203" s="27">
        <v>-1.68251652671055</v>
      </c>
      <c r="U203" s="27">
        <v>-4.0576503998027267</v>
      </c>
      <c r="V203" s="27" t="s">
        <v>249</v>
      </c>
      <c r="W203" s="27" t="s">
        <v>249</v>
      </c>
      <c r="X203" s="27">
        <v>-2.5575493956535444</v>
      </c>
      <c r="Y203" s="27">
        <v>-6.2780799727807999</v>
      </c>
      <c r="Z203" s="27" t="s">
        <v>249</v>
      </c>
      <c r="AA203" s="27" t="s">
        <v>249</v>
      </c>
      <c r="AB203" s="27">
        <f t="shared" si="10"/>
        <v>-2.3545414835458076</v>
      </c>
      <c r="AC203" s="27">
        <f t="shared" si="11"/>
        <v>-5.8599454849966808</v>
      </c>
      <c r="AD203" s="27" t="s">
        <v>249</v>
      </c>
      <c r="AE203" s="27" t="s">
        <v>249</v>
      </c>
      <c r="AF203" s="27">
        <v>-2.4851613586003465</v>
      </c>
      <c r="AG203" s="27">
        <v>-5.9933533015653762</v>
      </c>
      <c r="AH203" s="27" t="s">
        <v>249</v>
      </c>
      <c r="AI203" s="27" t="s">
        <v>249</v>
      </c>
      <c r="AJ203" s="27" t="s">
        <v>249</v>
      </c>
      <c r="AK203" s="27" t="s">
        <v>249</v>
      </c>
      <c r="AL203" s="27" t="s">
        <v>249</v>
      </c>
      <c r="AM203" s="27" t="s">
        <v>249</v>
      </c>
      <c r="AN203">
        <v>513155.56390419597</v>
      </c>
      <c r="AO203">
        <v>-134.57026842226634</v>
      </c>
      <c r="AP203">
        <v>-334.9163488376098</v>
      </c>
      <c r="AQ203">
        <v>-134.57026842226634</v>
      </c>
      <c r="AR203">
        <v>-334.91634883760975</v>
      </c>
      <c r="AS203">
        <v>322196.16951551242</v>
      </c>
    </row>
    <row r="204" spans="1:45">
      <c r="A204">
        <v>34</v>
      </c>
      <c r="B204" t="s">
        <v>122</v>
      </c>
      <c r="C204" t="s">
        <v>123</v>
      </c>
      <c r="D204" t="s">
        <v>123</v>
      </c>
      <c r="E204" t="s">
        <v>123</v>
      </c>
      <c r="F204" t="s">
        <v>192</v>
      </c>
      <c r="G204">
        <v>24886.08813056635</v>
      </c>
      <c r="H204">
        <v>1053.7344794976766</v>
      </c>
      <c r="I204">
        <v>15850.508011851574</v>
      </c>
      <c r="J204" t="str">
        <f t="shared" si="9"/>
        <v>POLTransport services</v>
      </c>
      <c r="K204">
        <v>0</v>
      </c>
      <c r="L204" s="27">
        <v>-0.97855356010970684</v>
      </c>
      <c r="M204" s="27">
        <v>-2.0142959347047826</v>
      </c>
      <c r="N204" s="27" t="s">
        <v>249</v>
      </c>
      <c r="O204" s="27" t="s">
        <v>249</v>
      </c>
      <c r="P204" s="27">
        <v>-1.0326443982525157</v>
      </c>
      <c r="Q204" s="27">
        <v>-2.1271466964541945</v>
      </c>
      <c r="R204" s="27" t="s">
        <v>249</v>
      </c>
      <c r="S204" s="27" t="s">
        <v>249</v>
      </c>
      <c r="T204" s="27">
        <v>-3.5097885428322542</v>
      </c>
      <c r="U204" s="27">
        <v>-6.6466343626724429</v>
      </c>
      <c r="V204" s="27" t="s">
        <v>249</v>
      </c>
      <c r="W204" s="27" t="s">
        <v>249</v>
      </c>
      <c r="X204" s="27">
        <v>-20.177948471209863</v>
      </c>
      <c r="Y204" s="27">
        <v>-41.53514046965801</v>
      </c>
      <c r="Z204" s="27" t="s">
        <v>249</v>
      </c>
      <c r="AA204" s="27" t="s">
        <v>249</v>
      </c>
      <c r="AB204" s="27">
        <f t="shared" si="10"/>
        <v>-19.803316817087683</v>
      </c>
      <c r="AC204" s="27">
        <f t="shared" si="11"/>
        <v>-40.792900264204015</v>
      </c>
      <c r="AD204" s="27" t="s">
        <v>249</v>
      </c>
      <c r="AE204" s="27" t="s">
        <v>249</v>
      </c>
      <c r="AF204" s="27">
        <v>-71.344112344187593</v>
      </c>
      <c r="AG204" s="27">
        <v>-135.10734988569487</v>
      </c>
      <c r="AH204" s="27" t="s">
        <v>249</v>
      </c>
      <c r="AI204" s="27" t="s">
        <v>249</v>
      </c>
      <c r="AJ204" s="27" t="s">
        <v>249</v>
      </c>
      <c r="AK204" s="27" t="s">
        <v>249</v>
      </c>
      <c r="AL204" s="27" t="s">
        <v>249</v>
      </c>
      <c r="AM204" s="27" t="s">
        <v>249</v>
      </c>
      <c r="AN204">
        <v>513155.56390419597</v>
      </c>
      <c r="AO204">
        <v>-208.67437738581478</v>
      </c>
      <c r="AP204">
        <v>-429.84885527101653</v>
      </c>
      <c r="AQ204">
        <v>-208.67437738581478</v>
      </c>
      <c r="AR204">
        <v>-429.84885527101653</v>
      </c>
      <c r="AS204">
        <v>322196.16951551242</v>
      </c>
    </row>
    <row r="205" spans="1:45">
      <c r="A205">
        <v>34</v>
      </c>
      <c r="B205" t="s">
        <v>122</v>
      </c>
      <c r="C205" t="s">
        <v>123</v>
      </c>
      <c r="D205" t="s">
        <v>123</v>
      </c>
      <c r="E205" t="s">
        <v>123</v>
      </c>
      <c r="F205" t="s">
        <v>35</v>
      </c>
      <c r="G205">
        <v>513155.56390419597</v>
      </c>
      <c r="H205">
        <v>20207.767333938216</v>
      </c>
      <c r="I205">
        <v>322196.16951551242</v>
      </c>
      <c r="J205" t="str">
        <f t="shared" si="9"/>
        <v>POL_All</v>
      </c>
      <c r="K205">
        <v>0</v>
      </c>
      <c r="L205" s="27">
        <v>-3.7853070339811925</v>
      </c>
      <c r="M205" s="27">
        <v>-8.8071363207219751</v>
      </c>
      <c r="N205" s="27" t="s">
        <v>249</v>
      </c>
      <c r="O205" s="27" t="s">
        <v>249</v>
      </c>
      <c r="P205" s="27">
        <v>-3.8027849068883026</v>
      </c>
      <c r="Q205" s="27">
        <v>-8.8573756855066446</v>
      </c>
      <c r="R205" s="27" t="s">
        <v>249</v>
      </c>
      <c r="S205" s="27" t="s">
        <v>249</v>
      </c>
      <c r="T205" s="27">
        <v>-7.0773988026122687</v>
      </c>
      <c r="U205" s="27">
        <v>-14.673711232478311</v>
      </c>
      <c r="V205" s="27" t="s">
        <v>249</v>
      </c>
      <c r="W205" s="27" t="s">
        <v>249</v>
      </c>
      <c r="X205" s="27">
        <v>-3.7853070339811925</v>
      </c>
      <c r="Y205" s="27">
        <v>-8.8071363207219751</v>
      </c>
      <c r="Z205" s="27" t="s">
        <v>249</v>
      </c>
      <c r="AA205" s="27" t="s">
        <v>249</v>
      </c>
      <c r="AB205" s="27">
        <f t="shared" si="10"/>
        <v>-3.8027849068883035</v>
      </c>
      <c r="AC205" s="27">
        <f t="shared" si="11"/>
        <v>-8.8573756855066463</v>
      </c>
      <c r="AD205" s="27" t="s">
        <v>249</v>
      </c>
      <c r="AE205" s="27" t="s">
        <v>249</v>
      </c>
      <c r="AF205" s="27">
        <v>-7.0773988026122696</v>
      </c>
      <c r="AG205" s="27">
        <v>-14.673711232478311</v>
      </c>
      <c r="AH205" s="27" t="s">
        <v>249</v>
      </c>
      <c r="AI205" s="27" t="s">
        <v>249</v>
      </c>
      <c r="AJ205" s="27" t="s">
        <v>249</v>
      </c>
      <c r="AK205" s="27" t="s">
        <v>249</v>
      </c>
      <c r="AL205" s="27" t="s">
        <v>249</v>
      </c>
      <c r="AM205" s="27" t="s">
        <v>249</v>
      </c>
      <c r="AN205">
        <v>513155.56390419597</v>
      </c>
      <c r="AO205">
        <v>-768.45792619410736</v>
      </c>
      <c r="AP205">
        <v>-1789.8778704199981</v>
      </c>
      <c r="AQ205">
        <v>-768.45792619410736</v>
      </c>
      <c r="AR205">
        <v>-1789.8778704199985</v>
      </c>
      <c r="AS205">
        <v>322196.16951551242</v>
      </c>
    </row>
    <row r="206" spans="1:45">
      <c r="A206">
        <v>35</v>
      </c>
      <c r="B206" t="s">
        <v>124</v>
      </c>
      <c r="C206" t="s">
        <v>125</v>
      </c>
      <c r="D206" t="s">
        <v>126</v>
      </c>
      <c r="E206" t="s">
        <v>126</v>
      </c>
      <c r="F206" t="s">
        <v>188</v>
      </c>
      <c r="G206">
        <v>5552.4704389306889</v>
      </c>
      <c r="H206">
        <v>578.69500588806409</v>
      </c>
      <c r="I206">
        <v>2084.8617794083407</v>
      </c>
      <c r="J206" t="str">
        <f t="shared" si="9"/>
        <v>PRTAgriculture, Mining and Quarrying</v>
      </c>
      <c r="K206">
        <v>0</v>
      </c>
      <c r="L206" s="27">
        <v>-5.9881891695359832E-2</v>
      </c>
      <c r="M206" s="27">
        <v>-0.14346856485266507</v>
      </c>
      <c r="N206" s="27" t="s">
        <v>249</v>
      </c>
      <c r="O206" s="27" t="s">
        <v>249</v>
      </c>
      <c r="P206" s="27">
        <v>-0.22519127419651919</v>
      </c>
      <c r="Q206" s="27">
        <v>-0.5481827188326327</v>
      </c>
      <c r="R206" s="27" t="s">
        <v>249</v>
      </c>
      <c r="S206" s="27" t="s">
        <v>249</v>
      </c>
      <c r="T206" s="27">
        <v>-6.5082880739964336E-2</v>
      </c>
      <c r="U206" s="27">
        <v>-0.15274341190126997</v>
      </c>
      <c r="V206" s="27" t="s">
        <v>249</v>
      </c>
      <c r="W206" s="27" t="s">
        <v>249</v>
      </c>
      <c r="X206" s="27">
        <v>-2.3396029276156223</v>
      </c>
      <c r="Y206" s="27">
        <v>-5.6053585624469635</v>
      </c>
      <c r="Z206" s="27" t="s">
        <v>249</v>
      </c>
      <c r="AA206" s="27" t="s">
        <v>249</v>
      </c>
      <c r="AB206" s="27">
        <f t="shared" si="10"/>
        <v>-2.2258901709423524</v>
      </c>
      <c r="AC206" s="27">
        <f t="shared" si="11"/>
        <v>-5.4184804899020058</v>
      </c>
      <c r="AD206" s="27" t="s">
        <v>249</v>
      </c>
      <c r="AE206" s="27" t="s">
        <v>249</v>
      </c>
      <c r="AF206" s="27">
        <v>-2.8018318753187064</v>
      </c>
      <c r="AG206" s="27">
        <v>-6.5756364092089417</v>
      </c>
      <c r="AH206" s="27" t="s">
        <v>249</v>
      </c>
      <c r="AI206" s="27" t="s">
        <v>249</v>
      </c>
      <c r="AJ206" s="27" t="s">
        <v>249</v>
      </c>
      <c r="AK206" s="27" t="s">
        <v>249</v>
      </c>
      <c r="AL206" s="27" t="s">
        <v>249</v>
      </c>
      <c r="AM206" s="27" t="s">
        <v>249</v>
      </c>
      <c r="AN206">
        <v>216936.63521034125</v>
      </c>
      <c r="AO206">
        <v>-12.881115255796686</v>
      </c>
      <c r="AP206">
        <v>-31.356475990082018</v>
      </c>
      <c r="AQ206">
        <v>-12.881115255796686</v>
      </c>
      <c r="AR206">
        <v>-31.356475990082018</v>
      </c>
      <c r="AS206">
        <v>89753.743576888373</v>
      </c>
    </row>
    <row r="207" spans="1:45">
      <c r="A207">
        <v>35</v>
      </c>
      <c r="B207" t="s">
        <v>124</v>
      </c>
      <c r="C207" t="s">
        <v>125</v>
      </c>
      <c r="D207" t="s">
        <v>126</v>
      </c>
      <c r="E207" t="s">
        <v>126</v>
      </c>
      <c r="F207" t="s">
        <v>189</v>
      </c>
      <c r="G207">
        <v>133266.27504083488</v>
      </c>
      <c r="H207">
        <v>3001.2362309579489</v>
      </c>
      <c r="I207">
        <v>17509.218133487549</v>
      </c>
      <c r="J207" t="str">
        <f t="shared" si="9"/>
        <v>PRTBusiness, Trade, Personal, and Public Services</v>
      </c>
      <c r="K207">
        <v>0</v>
      </c>
      <c r="L207" s="27">
        <v>-1.3517375110184475</v>
      </c>
      <c r="M207" s="27">
        <v>-3.4517006825549577</v>
      </c>
      <c r="N207" s="27" t="s">
        <v>249</v>
      </c>
      <c r="O207" s="27" t="s">
        <v>249</v>
      </c>
      <c r="P207" s="27">
        <v>-1.1808773455422019</v>
      </c>
      <c r="Q207" s="27">
        <v>-3.0375978750838084</v>
      </c>
      <c r="R207" s="27" t="s">
        <v>249</v>
      </c>
      <c r="S207" s="27" t="s">
        <v>249</v>
      </c>
      <c r="T207" s="27">
        <v>-0.38397293077300543</v>
      </c>
      <c r="U207" s="27">
        <v>-0.89749758143606462</v>
      </c>
      <c r="V207" s="27" t="s">
        <v>249</v>
      </c>
      <c r="W207" s="27" t="s">
        <v>249</v>
      </c>
      <c r="X207" s="27">
        <v>-2.2004170765491105</v>
      </c>
      <c r="Y207" s="27">
        <v>-5.6188284064911889</v>
      </c>
      <c r="Z207" s="27" t="s">
        <v>249</v>
      </c>
      <c r="AA207" s="27" t="s">
        <v>249</v>
      </c>
      <c r="AB207" s="27">
        <f t="shared" si="10"/>
        <v>-2.2506425137032253</v>
      </c>
      <c r="AC207" s="27">
        <f t="shared" si="11"/>
        <v>-5.7893793483345926</v>
      </c>
      <c r="AD207" s="27" t="s">
        <v>249</v>
      </c>
      <c r="AE207" s="27" t="s">
        <v>249</v>
      </c>
      <c r="AF207" s="27">
        <v>-1.9682779497248843</v>
      </c>
      <c r="AG207" s="27">
        <v>-4.6006490507434812</v>
      </c>
      <c r="AH207" s="27" t="s">
        <v>249</v>
      </c>
      <c r="AI207" s="27" t="s">
        <v>249</v>
      </c>
      <c r="AJ207" s="27" t="s">
        <v>249</v>
      </c>
      <c r="AK207" s="27" t="s">
        <v>249</v>
      </c>
      <c r="AL207" s="27" t="s">
        <v>249</v>
      </c>
      <c r="AM207" s="27" t="s">
        <v>249</v>
      </c>
      <c r="AN207">
        <v>216936.63521034125</v>
      </c>
      <c r="AO207">
        <v>-67.54709855060392</v>
      </c>
      <c r="AP207">
        <v>-173.75295054981501</v>
      </c>
      <c r="AQ207">
        <v>-67.54709855060392</v>
      </c>
      <c r="AR207">
        <v>-173.75295054981501</v>
      </c>
      <c r="AS207">
        <v>89753.743576888373</v>
      </c>
    </row>
    <row r="208" spans="1:45">
      <c r="A208">
        <v>35</v>
      </c>
      <c r="B208" t="s">
        <v>124</v>
      </c>
      <c r="C208" t="s">
        <v>125</v>
      </c>
      <c r="D208" t="s">
        <v>126</v>
      </c>
      <c r="E208" t="s">
        <v>126</v>
      </c>
      <c r="F208" t="s">
        <v>190</v>
      </c>
      <c r="G208">
        <v>21144.60071364063</v>
      </c>
      <c r="H208">
        <v>646.09625853391412</v>
      </c>
      <c r="I208">
        <v>2638.1025003241325</v>
      </c>
      <c r="J208" t="str">
        <f t="shared" si="9"/>
        <v>PRTHotel and restaurants and Other Personal Services</v>
      </c>
      <c r="K208">
        <v>0</v>
      </c>
      <c r="L208" s="27">
        <v>-0.51825741851423568</v>
      </c>
      <c r="M208" s="27">
        <v>-1.131249514828518</v>
      </c>
      <c r="N208" s="27" t="s">
        <v>249</v>
      </c>
      <c r="O208" s="27" t="s">
        <v>249</v>
      </c>
      <c r="P208" s="27">
        <v>-0.53843239387899755</v>
      </c>
      <c r="Q208" s="27">
        <v>-1.1857457171692531</v>
      </c>
      <c r="R208" s="27" t="s">
        <v>249</v>
      </c>
      <c r="S208" s="27" t="s">
        <v>249</v>
      </c>
      <c r="T208" s="27">
        <v>-1.3642299508557705</v>
      </c>
      <c r="U208" s="27">
        <v>-2.7073041754830989</v>
      </c>
      <c r="V208" s="27" t="s">
        <v>249</v>
      </c>
      <c r="W208" s="27" t="s">
        <v>249</v>
      </c>
      <c r="X208" s="27">
        <v>-5.3171503244677787</v>
      </c>
      <c r="Y208" s="27">
        <v>-11.606247223761157</v>
      </c>
      <c r="Z208" s="27" t="s">
        <v>249</v>
      </c>
      <c r="AA208" s="27" t="s">
        <v>249</v>
      </c>
      <c r="AB208" s="27">
        <f t="shared" si="10"/>
        <v>-4.7668980350819439</v>
      </c>
      <c r="AC208" s="27">
        <f t="shared" si="11"/>
        <v>-10.497750494839643</v>
      </c>
      <c r="AD208" s="27" t="s">
        <v>249</v>
      </c>
      <c r="AE208" s="27" t="s">
        <v>249</v>
      </c>
      <c r="AF208" s="27">
        <v>-46.413945316368711</v>
      </c>
      <c r="AG208" s="27">
        <v>-92.10812874825524</v>
      </c>
      <c r="AH208" s="27" t="s">
        <v>249</v>
      </c>
      <c r="AI208" s="27" t="s">
        <v>249</v>
      </c>
      <c r="AJ208" s="27" t="s">
        <v>249</v>
      </c>
      <c r="AK208" s="27" t="s">
        <v>249</v>
      </c>
      <c r="AL208" s="27" t="s">
        <v>249</v>
      </c>
      <c r="AM208" s="27" t="s">
        <v>249</v>
      </c>
      <c r="AN208">
        <v>216936.63521034125</v>
      </c>
      <c r="AO208">
        <v>-30.798749852791104</v>
      </c>
      <c r="AP208">
        <v>-67.825573177384399</v>
      </c>
      <c r="AQ208">
        <v>-30.798749852791104</v>
      </c>
      <c r="AR208">
        <v>-67.825573177384399</v>
      </c>
      <c r="AS208">
        <v>89753.743576888373</v>
      </c>
    </row>
    <row r="209" spans="1:45">
      <c r="A209">
        <v>35</v>
      </c>
      <c r="B209" t="s">
        <v>124</v>
      </c>
      <c r="C209" t="s">
        <v>125</v>
      </c>
      <c r="D209" t="s">
        <v>126</v>
      </c>
      <c r="E209" t="s">
        <v>126</v>
      </c>
      <c r="F209" t="s">
        <v>191</v>
      </c>
      <c r="G209">
        <v>46725.776190360382</v>
      </c>
      <c r="H209">
        <v>1314.6832278687921</v>
      </c>
      <c r="I209">
        <v>57641.847489786916</v>
      </c>
      <c r="J209" t="str">
        <f t="shared" si="9"/>
        <v>PRTLight/Heavy Manufacturing, Utilities, and Construction</v>
      </c>
      <c r="K209">
        <v>0</v>
      </c>
      <c r="L209" s="27">
        <v>-0.47438046950965007</v>
      </c>
      <c r="M209" s="27">
        <v>-1.1947357231027231</v>
      </c>
      <c r="N209" s="27" t="s">
        <v>249</v>
      </c>
      <c r="O209" s="27" t="s">
        <v>249</v>
      </c>
      <c r="P209" s="27">
        <v>-0.47492413982674536</v>
      </c>
      <c r="Q209" s="27">
        <v>-1.2283705175334911</v>
      </c>
      <c r="R209" s="27" t="s">
        <v>249</v>
      </c>
      <c r="S209" s="27" t="s">
        <v>249</v>
      </c>
      <c r="T209" s="27">
        <v>-1.4057542028094423</v>
      </c>
      <c r="U209" s="27">
        <v>-3.3820804640224713</v>
      </c>
      <c r="V209" s="27" t="s">
        <v>249</v>
      </c>
      <c r="W209" s="27" t="s">
        <v>249</v>
      </c>
      <c r="X209" s="27">
        <v>-2.2024353848220501</v>
      </c>
      <c r="Y209" s="27">
        <v>-5.5468730295585429</v>
      </c>
      <c r="Z209" s="27" t="s">
        <v>249</v>
      </c>
      <c r="AA209" s="27" t="s">
        <v>249</v>
      </c>
      <c r="AB209" s="27">
        <f t="shared" si="10"/>
        <v>-2.0663554511807734</v>
      </c>
      <c r="AC209" s="27">
        <f t="shared" si="11"/>
        <v>-5.3445380053771183</v>
      </c>
      <c r="AD209" s="27" t="s">
        <v>249</v>
      </c>
      <c r="AE209" s="27" t="s">
        <v>249</v>
      </c>
      <c r="AF209" s="27">
        <v>-2.1888906713728624</v>
      </c>
      <c r="AG209" s="27">
        <v>-5.2662153616443472</v>
      </c>
      <c r="AH209" s="27" t="s">
        <v>249</v>
      </c>
      <c r="AI209" s="27" t="s">
        <v>249</v>
      </c>
      <c r="AJ209" s="27" t="s">
        <v>249</v>
      </c>
      <c r="AK209" s="27" t="s">
        <v>249</v>
      </c>
      <c r="AL209" s="27" t="s">
        <v>249</v>
      </c>
      <c r="AM209" s="27" t="s">
        <v>249</v>
      </c>
      <c r="AN209">
        <v>216936.63521034125</v>
      </c>
      <c r="AO209">
        <v>-27.166028544826133</v>
      </c>
      <c r="AP209">
        <v>-70.263744763766255</v>
      </c>
      <c r="AQ209">
        <v>-27.166028544826133</v>
      </c>
      <c r="AR209">
        <v>-70.26374476376624</v>
      </c>
      <c r="AS209">
        <v>89753.743576888373</v>
      </c>
    </row>
    <row r="210" spans="1:45">
      <c r="A210">
        <v>35</v>
      </c>
      <c r="B210" t="s">
        <v>124</v>
      </c>
      <c r="C210" t="s">
        <v>125</v>
      </c>
      <c r="D210" t="s">
        <v>126</v>
      </c>
      <c r="E210" t="s">
        <v>126</v>
      </c>
      <c r="F210" t="s">
        <v>192</v>
      </c>
      <c r="G210">
        <v>10247.512826574752</v>
      </c>
      <c r="H210">
        <v>179.36670948326031</v>
      </c>
      <c r="I210">
        <v>9879.7136738814479</v>
      </c>
      <c r="J210" t="str">
        <f t="shared" si="9"/>
        <v>PRTTransport services</v>
      </c>
      <c r="K210">
        <v>0</v>
      </c>
      <c r="L210" s="27">
        <v>-0.59417447271631008</v>
      </c>
      <c r="M210" s="27">
        <v>-1.2303026943938553</v>
      </c>
      <c r="N210" s="27" t="s">
        <v>249</v>
      </c>
      <c r="O210" s="27" t="s">
        <v>249</v>
      </c>
      <c r="P210" s="27">
        <v>-0.31892289844113025</v>
      </c>
      <c r="Q210" s="27">
        <v>-0.6654868187166787</v>
      </c>
      <c r="R210" s="27" t="s">
        <v>249</v>
      </c>
      <c r="S210" s="27" t="s">
        <v>249</v>
      </c>
      <c r="T210" s="27">
        <v>-3.2712336121769878</v>
      </c>
      <c r="U210" s="27">
        <v>-6.5148211675956382</v>
      </c>
      <c r="V210" s="27" t="s">
        <v>249</v>
      </c>
      <c r="W210" s="27" t="s">
        <v>249</v>
      </c>
      <c r="X210" s="27">
        <v>-12.578487387172117</v>
      </c>
      <c r="Y210" s="27">
        <v>-26.045122492540543</v>
      </c>
      <c r="Z210" s="27" t="s">
        <v>249</v>
      </c>
      <c r="AA210" s="27" t="s">
        <v>249</v>
      </c>
      <c r="AB210" s="27">
        <f t="shared" si="10"/>
        <v>-10.170581148587297</v>
      </c>
      <c r="AC210" s="27">
        <f t="shared" si="11"/>
        <v>-21.222645743396058</v>
      </c>
      <c r="AD210" s="27" t="s">
        <v>249</v>
      </c>
      <c r="AE210" s="27" t="s">
        <v>249</v>
      </c>
      <c r="AF210" s="27">
        <v>-29.718013345227117</v>
      </c>
      <c r="AG210" s="27">
        <v>-59.18487193323088</v>
      </c>
      <c r="AH210" s="27" t="s">
        <v>249</v>
      </c>
      <c r="AI210" s="27" t="s">
        <v>249</v>
      </c>
      <c r="AJ210" s="27" t="s">
        <v>249</v>
      </c>
      <c r="AK210" s="27" t="s">
        <v>249</v>
      </c>
      <c r="AL210" s="27" t="s">
        <v>249</v>
      </c>
      <c r="AM210" s="27" t="s">
        <v>249</v>
      </c>
      <c r="AN210">
        <v>216936.63521034125</v>
      </c>
      <c r="AO210">
        <v>-18.242636741545819</v>
      </c>
      <c r="AP210">
        <v>-38.066361335218716</v>
      </c>
      <c r="AQ210">
        <v>-18.242636741545819</v>
      </c>
      <c r="AR210">
        <v>-38.066361335218716</v>
      </c>
      <c r="AS210">
        <v>89753.743576888373</v>
      </c>
    </row>
    <row r="211" spans="1:45">
      <c r="A211">
        <v>35</v>
      </c>
      <c r="B211" t="s">
        <v>124</v>
      </c>
      <c r="C211" t="s">
        <v>125</v>
      </c>
      <c r="D211" t="s">
        <v>126</v>
      </c>
      <c r="E211" t="s">
        <v>126</v>
      </c>
      <c r="F211" t="s">
        <v>35</v>
      </c>
      <c r="G211">
        <v>216936.63521034125</v>
      </c>
      <c r="H211">
        <v>5720.0774327319787</v>
      </c>
      <c r="I211">
        <v>89753.743576888373</v>
      </c>
      <c r="J211" t="str">
        <f t="shared" si="9"/>
        <v>PRT_All</v>
      </c>
      <c r="K211">
        <v>0</v>
      </c>
      <c r="L211" s="27">
        <v>-2.9984317634540023</v>
      </c>
      <c r="M211" s="27">
        <v>-7.1514571797327164</v>
      </c>
      <c r="N211" s="27" t="s">
        <v>249</v>
      </c>
      <c r="O211" s="27" t="s">
        <v>249</v>
      </c>
      <c r="P211" s="27">
        <v>-2.7383480518855943</v>
      </c>
      <c r="Q211" s="27">
        <v>-6.6653836473358652</v>
      </c>
      <c r="R211" s="27" t="s">
        <v>249</v>
      </c>
      <c r="S211" s="27" t="s">
        <v>249</v>
      </c>
      <c r="T211" s="27">
        <v>-6.490273577355171</v>
      </c>
      <c r="U211" s="27">
        <v>-13.65444680043854</v>
      </c>
      <c r="V211" s="27" t="s">
        <v>249</v>
      </c>
      <c r="W211" s="27" t="s">
        <v>249</v>
      </c>
      <c r="X211" s="27">
        <v>-2.9984317634540023</v>
      </c>
      <c r="Y211" s="27">
        <v>-7.1514571797327164</v>
      </c>
      <c r="Z211" s="27" t="s">
        <v>249</v>
      </c>
      <c r="AA211" s="27" t="s">
        <v>249</v>
      </c>
      <c r="AB211" s="27">
        <f t="shared" si="10"/>
        <v>-2.7383480518855943</v>
      </c>
      <c r="AC211" s="27">
        <f t="shared" si="11"/>
        <v>-6.6653836473358643</v>
      </c>
      <c r="AD211" s="27" t="s">
        <v>249</v>
      </c>
      <c r="AE211" s="27" t="s">
        <v>249</v>
      </c>
      <c r="AF211" s="27">
        <v>-6.490273577355171</v>
      </c>
      <c r="AG211" s="27">
        <v>-13.65444680043854</v>
      </c>
      <c r="AH211" s="27" t="s">
        <v>249</v>
      </c>
      <c r="AI211" s="27" t="s">
        <v>249</v>
      </c>
      <c r="AJ211" s="27" t="s">
        <v>249</v>
      </c>
      <c r="AK211" s="27" t="s">
        <v>249</v>
      </c>
      <c r="AL211" s="27" t="s">
        <v>249</v>
      </c>
      <c r="AM211" s="27" t="s">
        <v>249</v>
      </c>
      <c r="AN211">
        <v>216936.63521034125</v>
      </c>
      <c r="AO211">
        <v>-156.63562894556367</v>
      </c>
      <c r="AP211">
        <v>-381.26510581626644</v>
      </c>
      <c r="AQ211">
        <v>-156.6356289455637</v>
      </c>
      <c r="AR211">
        <v>-381.26510581626627</v>
      </c>
      <c r="AS211">
        <v>89753.743576888373</v>
      </c>
    </row>
    <row r="212" spans="1:45">
      <c r="A212">
        <v>36</v>
      </c>
      <c r="B212" t="s">
        <v>130</v>
      </c>
      <c r="C212" t="s">
        <v>131</v>
      </c>
      <c r="D212" t="s">
        <v>132</v>
      </c>
      <c r="E212" t="s">
        <v>131</v>
      </c>
      <c r="F212" t="s">
        <v>188</v>
      </c>
      <c r="G212">
        <v>12164.420566348224</v>
      </c>
      <c r="H212">
        <v>3151.4023729772239</v>
      </c>
      <c r="I212">
        <v>3097.6652593159661</v>
      </c>
      <c r="J212" t="str">
        <f t="shared" si="9"/>
        <v>ROMAgriculture, Mining and Quarrying</v>
      </c>
      <c r="K212">
        <v>0</v>
      </c>
      <c r="L212" s="27">
        <v>-0.10610130702278403</v>
      </c>
      <c r="M212" s="27">
        <v>-0.26493990214110025</v>
      </c>
      <c r="N212" s="27" t="s">
        <v>249</v>
      </c>
      <c r="O212" s="27" t="s">
        <v>249</v>
      </c>
      <c r="P212" s="27">
        <v>-0.39414367863182753</v>
      </c>
      <c r="Q212" s="27">
        <v>-0.98007121908405503</v>
      </c>
      <c r="R212" s="27" t="s">
        <v>249</v>
      </c>
      <c r="S212" s="27" t="s">
        <v>249</v>
      </c>
      <c r="T212" s="27">
        <v>-4.722852985460093E-2</v>
      </c>
      <c r="U212" s="27">
        <v>-0.11732410346668694</v>
      </c>
      <c r="V212" s="27" t="s">
        <v>249</v>
      </c>
      <c r="W212" s="27" t="s">
        <v>249</v>
      </c>
      <c r="X212" s="27">
        <v>-1.8361020613313777</v>
      </c>
      <c r="Y212" s="27">
        <v>-4.5848323088588021</v>
      </c>
      <c r="Z212" s="27" t="s">
        <v>249</v>
      </c>
      <c r="AA212" s="27" t="s">
        <v>249</v>
      </c>
      <c r="AB212" s="27">
        <f t="shared" si="10"/>
        <v>-1.7594651684056952</v>
      </c>
      <c r="AC212" s="27">
        <f t="shared" si="11"/>
        <v>-4.3750572850010823</v>
      </c>
      <c r="AD212" s="27" t="s">
        <v>249</v>
      </c>
      <c r="AE212" s="27" t="s">
        <v>249</v>
      </c>
      <c r="AF212" s="27">
        <v>-1.3608612416229717</v>
      </c>
      <c r="AG212" s="27">
        <v>-3.3806223824352979</v>
      </c>
      <c r="AH212" s="27" t="s">
        <v>249</v>
      </c>
      <c r="AI212" s="27" t="s">
        <v>249</v>
      </c>
      <c r="AJ212" s="27" t="s">
        <v>249</v>
      </c>
      <c r="AK212" s="27" t="s">
        <v>249</v>
      </c>
      <c r="AL212" s="27" t="s">
        <v>249</v>
      </c>
      <c r="AM212" s="27" t="s">
        <v>249</v>
      </c>
      <c r="AN212">
        <v>210507.46973340836</v>
      </c>
      <c r="AO212">
        <v>-55.447827068844788</v>
      </c>
      <c r="AP212">
        <v>-137.87565909863702</v>
      </c>
      <c r="AQ212">
        <v>-55.447827068844788</v>
      </c>
      <c r="AR212">
        <v>-137.87565909863702</v>
      </c>
      <c r="AS212">
        <v>89257.332462030972</v>
      </c>
    </row>
    <row r="213" spans="1:45">
      <c r="A213">
        <v>36</v>
      </c>
      <c r="B213" t="s">
        <v>130</v>
      </c>
      <c r="C213" t="s">
        <v>131</v>
      </c>
      <c r="D213" t="s">
        <v>132</v>
      </c>
      <c r="E213" t="s">
        <v>131</v>
      </c>
      <c r="F213" t="s">
        <v>189</v>
      </c>
      <c r="G213">
        <v>97546.03630508318</v>
      </c>
      <c r="H213">
        <v>5899.3241303293025</v>
      </c>
      <c r="I213">
        <v>19900.487438624248</v>
      </c>
      <c r="J213" t="str">
        <f t="shared" si="9"/>
        <v>ROMBusiness, Trade, Personal, and Public Services</v>
      </c>
      <c r="K213">
        <v>0</v>
      </c>
      <c r="L213" s="27">
        <v>-0.87897337053281799</v>
      </c>
      <c r="M213" s="27">
        <v>-2.3252376441079221</v>
      </c>
      <c r="N213" s="27" t="s">
        <v>249</v>
      </c>
      <c r="O213" s="27" t="s">
        <v>249</v>
      </c>
      <c r="P213" s="27">
        <v>-0.76346615597456946</v>
      </c>
      <c r="Q213" s="27">
        <v>-2.0385416811341188</v>
      </c>
      <c r="R213" s="27" t="s">
        <v>249</v>
      </c>
      <c r="S213" s="27" t="s">
        <v>249</v>
      </c>
      <c r="T213" s="27">
        <v>-0.37861008856668904</v>
      </c>
      <c r="U213" s="27">
        <v>-0.96029743612629626</v>
      </c>
      <c r="V213" s="27" t="s">
        <v>249</v>
      </c>
      <c r="W213" s="27" t="s">
        <v>249</v>
      </c>
      <c r="X213" s="27">
        <v>-1.896852678003351</v>
      </c>
      <c r="Y213" s="27">
        <v>-5.0179372892112388</v>
      </c>
      <c r="Z213" s="27" t="s">
        <v>249</v>
      </c>
      <c r="AA213" s="27" t="s">
        <v>249</v>
      </c>
      <c r="AB213" s="27">
        <f t="shared" si="10"/>
        <v>-1.8206124026295059</v>
      </c>
      <c r="AC213" s="27">
        <f t="shared" si="11"/>
        <v>-4.8612426875849684</v>
      </c>
      <c r="AD213" s="27" t="s">
        <v>249</v>
      </c>
      <c r="AE213" s="27" t="s">
        <v>249</v>
      </c>
      <c r="AF213" s="27">
        <v>-1.6981356186827237</v>
      </c>
      <c r="AG213" s="27">
        <v>-4.3071099531161181</v>
      </c>
      <c r="AH213" s="27" t="s">
        <v>249</v>
      </c>
      <c r="AI213" s="27" t="s">
        <v>249</v>
      </c>
      <c r="AJ213" s="27" t="s">
        <v>249</v>
      </c>
      <c r="AK213" s="27" t="s">
        <v>249</v>
      </c>
      <c r="AL213" s="27" t="s">
        <v>249</v>
      </c>
      <c r="AM213" s="27" t="s">
        <v>249</v>
      </c>
      <c r="AN213">
        <v>210507.46973340836</v>
      </c>
      <c r="AO213">
        <v>-107.40382678809051</v>
      </c>
      <c r="AP213">
        <v>-286.78046290256873</v>
      </c>
      <c r="AQ213">
        <v>-107.40382678809051</v>
      </c>
      <c r="AR213">
        <v>-286.78046290256879</v>
      </c>
      <c r="AS213">
        <v>89257.332462030972</v>
      </c>
    </row>
    <row r="214" spans="1:45">
      <c r="A214">
        <v>36</v>
      </c>
      <c r="B214" t="s">
        <v>130</v>
      </c>
      <c r="C214" t="s">
        <v>131</v>
      </c>
      <c r="D214" t="s">
        <v>132</v>
      </c>
      <c r="E214" t="s">
        <v>131</v>
      </c>
      <c r="F214" t="s">
        <v>190</v>
      </c>
      <c r="G214">
        <v>13908.467044995599</v>
      </c>
      <c r="H214">
        <v>661.48572854416398</v>
      </c>
      <c r="I214">
        <v>4911.4879076638654</v>
      </c>
      <c r="J214" t="str">
        <f t="shared" si="9"/>
        <v>ROMHotel and restaurants and Other Personal Services</v>
      </c>
      <c r="K214">
        <v>0</v>
      </c>
      <c r="L214" s="27">
        <v>-0.18861244416736828</v>
      </c>
      <c r="M214" s="27">
        <v>-0.45664395392605439</v>
      </c>
      <c r="N214" s="27" t="s">
        <v>249</v>
      </c>
      <c r="O214" s="27" t="s">
        <v>249</v>
      </c>
      <c r="P214" s="27">
        <v>-0.14473867291140899</v>
      </c>
      <c r="Q214" s="27">
        <v>-0.34433497147603254</v>
      </c>
      <c r="R214" s="27" t="s">
        <v>249</v>
      </c>
      <c r="S214" s="27" t="s">
        <v>249</v>
      </c>
      <c r="T214" s="27">
        <v>-0.28741848595598996</v>
      </c>
      <c r="U214" s="27">
        <v>-0.61201570301560571</v>
      </c>
      <c r="V214" s="27" t="s">
        <v>249</v>
      </c>
      <c r="W214" s="27" t="s">
        <v>249</v>
      </c>
      <c r="X214" s="27">
        <v>-2.8546875980981996</v>
      </c>
      <c r="Y214" s="27">
        <v>-6.9113988622218603</v>
      </c>
      <c r="Z214" s="27" t="s">
        <v>249</v>
      </c>
      <c r="AA214" s="27" t="s">
        <v>249</v>
      </c>
      <c r="AB214" s="27">
        <f t="shared" si="10"/>
        <v>-3.07818043353979</v>
      </c>
      <c r="AC214" s="27">
        <f t="shared" si="11"/>
        <v>-7.3230267381942884</v>
      </c>
      <c r="AD214" s="27" t="s">
        <v>249</v>
      </c>
      <c r="AE214" s="27" t="s">
        <v>249</v>
      </c>
      <c r="AF214" s="27">
        <v>-5.2233066311079899</v>
      </c>
      <c r="AG214" s="27">
        <v>-11.122268873106245</v>
      </c>
      <c r="AH214" s="27" t="s">
        <v>249</v>
      </c>
      <c r="AI214" s="27" t="s">
        <v>249</v>
      </c>
      <c r="AJ214" s="27" t="s">
        <v>249</v>
      </c>
      <c r="AK214" s="27" t="s">
        <v>249</v>
      </c>
      <c r="AL214" s="27" t="s">
        <v>249</v>
      </c>
      <c r="AM214" s="27" t="s">
        <v>249</v>
      </c>
      <c r="AN214">
        <v>210507.46973340836</v>
      </c>
      <c r="AO214">
        <v>-20.361724266704584</v>
      </c>
      <c r="AP214">
        <v>-48.440776770628418</v>
      </c>
      <c r="AQ214">
        <v>-20.361724266704584</v>
      </c>
      <c r="AR214">
        <v>-48.440776770628418</v>
      </c>
      <c r="AS214">
        <v>89257.332462030972</v>
      </c>
    </row>
    <row r="215" spans="1:45">
      <c r="A215">
        <v>36</v>
      </c>
      <c r="B215" t="s">
        <v>130</v>
      </c>
      <c r="C215" t="s">
        <v>131</v>
      </c>
      <c r="D215" t="s">
        <v>132</v>
      </c>
      <c r="E215" t="s">
        <v>131</v>
      </c>
      <c r="F215" t="s">
        <v>191</v>
      </c>
      <c r="G215">
        <v>69065.515109937332</v>
      </c>
      <c r="H215">
        <v>3354.0602004386938</v>
      </c>
      <c r="I215">
        <v>45784.773867935604</v>
      </c>
      <c r="J215" t="str">
        <f t="shared" si="9"/>
        <v>ROMLight/Heavy Manufacturing, Utilities, and Construction</v>
      </c>
      <c r="K215">
        <v>0</v>
      </c>
      <c r="L215" s="27">
        <v>-0.64793550225952667</v>
      </c>
      <c r="M215" s="27">
        <v>-1.687400532313623</v>
      </c>
      <c r="N215" s="27" t="s">
        <v>249</v>
      </c>
      <c r="O215" s="27" t="s">
        <v>249</v>
      </c>
      <c r="P215" s="27">
        <v>-0.4638107319304387</v>
      </c>
      <c r="Q215" s="27">
        <v>-1.2204052835265149</v>
      </c>
      <c r="R215" s="27" t="s">
        <v>249</v>
      </c>
      <c r="S215" s="27" t="s">
        <v>249</v>
      </c>
      <c r="T215" s="27">
        <v>-0.94972049879575304</v>
      </c>
      <c r="U215" s="27">
        <v>-2.3961157643565945</v>
      </c>
      <c r="V215" s="27" t="s">
        <v>249</v>
      </c>
      <c r="W215" s="27" t="s">
        <v>249</v>
      </c>
      <c r="X215" s="27">
        <v>-1.9748678180997616</v>
      </c>
      <c r="Y215" s="27">
        <v>-5.1430937120895885</v>
      </c>
      <c r="Z215" s="27" t="s">
        <v>249</v>
      </c>
      <c r="AA215" s="27" t="s">
        <v>249</v>
      </c>
      <c r="AB215" s="27">
        <f t="shared" si="10"/>
        <v>-1.9453596597528184</v>
      </c>
      <c r="AC215" s="27">
        <f t="shared" si="11"/>
        <v>-5.1187414254954113</v>
      </c>
      <c r="AD215" s="27" t="s">
        <v>249</v>
      </c>
      <c r="AE215" s="27" t="s">
        <v>249</v>
      </c>
      <c r="AF215" s="27">
        <v>-1.8514783659636014</v>
      </c>
      <c r="AG215" s="27">
        <v>-4.6712232764017205</v>
      </c>
      <c r="AH215" s="27" t="s">
        <v>249</v>
      </c>
      <c r="AI215" s="27" t="s">
        <v>249</v>
      </c>
      <c r="AJ215" s="27" t="s">
        <v>249</v>
      </c>
      <c r="AK215" s="27" t="s">
        <v>249</v>
      </c>
      <c r="AL215" s="27" t="s">
        <v>249</v>
      </c>
      <c r="AM215" s="27" t="s">
        <v>249</v>
      </c>
      <c r="AN215">
        <v>210507.46973340836</v>
      </c>
      <c r="AO215">
        <v>-65.248534103158875</v>
      </c>
      <c r="AP215">
        <v>-171.68566891590984</v>
      </c>
      <c r="AQ215">
        <v>-65.248534103158875</v>
      </c>
      <c r="AR215">
        <v>-171.68566891590979</v>
      </c>
      <c r="AS215">
        <v>89257.332462030972</v>
      </c>
    </row>
    <row r="216" spans="1:45">
      <c r="A216">
        <v>36</v>
      </c>
      <c r="B216" t="s">
        <v>130</v>
      </c>
      <c r="C216" t="s">
        <v>131</v>
      </c>
      <c r="D216" t="s">
        <v>132</v>
      </c>
      <c r="E216" t="s">
        <v>131</v>
      </c>
      <c r="F216" t="s">
        <v>192</v>
      </c>
      <c r="G216">
        <v>17823.030707043992</v>
      </c>
      <c r="H216">
        <v>1001.6500221105533</v>
      </c>
      <c r="I216">
        <v>15562.917988491272</v>
      </c>
      <c r="J216" t="str">
        <f t="shared" si="9"/>
        <v>ROMTransport services</v>
      </c>
      <c r="K216">
        <v>0</v>
      </c>
      <c r="L216" s="27">
        <v>-0.29858382838874131</v>
      </c>
      <c r="M216" s="27">
        <v>-0.68997701771576225</v>
      </c>
      <c r="N216" s="27" t="s">
        <v>249</v>
      </c>
      <c r="O216" s="27" t="s">
        <v>249</v>
      </c>
      <c r="P216" s="27">
        <v>-0.24878942636397133</v>
      </c>
      <c r="Q216" s="27">
        <v>-0.57650487858184229</v>
      </c>
      <c r="R216" s="27" t="s">
        <v>249</v>
      </c>
      <c r="S216" s="27" t="s">
        <v>249</v>
      </c>
      <c r="T216" s="27">
        <v>-0.93776386438850101</v>
      </c>
      <c r="U216" s="27">
        <v>-2.0043291110736643</v>
      </c>
      <c r="V216" s="27" t="s">
        <v>249</v>
      </c>
      <c r="W216" s="27" t="s">
        <v>249</v>
      </c>
      <c r="X216" s="27">
        <v>-3.526567801546066</v>
      </c>
      <c r="Y216" s="27">
        <v>-8.1493051636916363</v>
      </c>
      <c r="Z216" s="27" t="s">
        <v>249</v>
      </c>
      <c r="AA216" s="27" t="s">
        <v>249</v>
      </c>
      <c r="AB216" s="27">
        <f t="shared" si="10"/>
        <v>-3.4941848752604505</v>
      </c>
      <c r="AC216" s="27">
        <f t="shared" si="11"/>
        <v>-8.0968659186806029</v>
      </c>
      <c r="AD216" s="27" t="s">
        <v>249</v>
      </c>
      <c r="AE216" s="27" t="s">
        <v>249</v>
      </c>
      <c r="AF216" s="27">
        <v>-5.3783166547880636</v>
      </c>
      <c r="AG216" s="27">
        <v>-11.495342323510657</v>
      </c>
      <c r="AH216" s="27" t="s">
        <v>249</v>
      </c>
      <c r="AI216" s="27" t="s">
        <v>249</v>
      </c>
      <c r="AJ216" s="27" t="s">
        <v>249</v>
      </c>
      <c r="AK216" s="27" t="s">
        <v>249</v>
      </c>
      <c r="AL216" s="27" t="s">
        <v>249</v>
      </c>
      <c r="AM216" s="27" t="s">
        <v>249</v>
      </c>
      <c r="AN216">
        <v>210507.46973340836</v>
      </c>
      <c r="AO216">
        <v>-34.999503575629916</v>
      </c>
      <c r="AP216">
        <v>-81.102259264726115</v>
      </c>
      <c r="AQ216">
        <v>-34.999503575629916</v>
      </c>
      <c r="AR216">
        <v>-81.102259264726115</v>
      </c>
      <c r="AS216">
        <v>89257.332462030972</v>
      </c>
    </row>
    <row r="217" spans="1:45">
      <c r="A217">
        <v>36</v>
      </c>
      <c r="B217" t="s">
        <v>130</v>
      </c>
      <c r="C217" t="s">
        <v>131</v>
      </c>
      <c r="D217" t="s">
        <v>132</v>
      </c>
      <c r="E217" t="s">
        <v>131</v>
      </c>
      <c r="F217" t="s">
        <v>35</v>
      </c>
      <c r="G217">
        <v>210507.46973340836</v>
      </c>
      <c r="H217">
        <v>14067.922454399935</v>
      </c>
      <c r="I217">
        <v>89257.332462030972</v>
      </c>
      <c r="J217" t="str">
        <f t="shared" si="9"/>
        <v>ROM_All</v>
      </c>
      <c r="K217">
        <v>0</v>
      </c>
      <c r="L217" s="27">
        <v>-2.1202064523712387</v>
      </c>
      <c r="M217" s="27">
        <v>-5.4241990502044608</v>
      </c>
      <c r="N217" s="27" t="s">
        <v>249</v>
      </c>
      <c r="O217" s="27" t="s">
        <v>249</v>
      </c>
      <c r="P217" s="27">
        <v>-2.014948665812216</v>
      </c>
      <c r="Q217" s="27">
        <v>-5.1598580338025641</v>
      </c>
      <c r="R217" s="27" t="s">
        <v>249</v>
      </c>
      <c r="S217" s="27" t="s">
        <v>249</v>
      </c>
      <c r="T217" s="27">
        <v>-2.6007414675615337</v>
      </c>
      <c r="U217" s="27">
        <v>-6.0900821180388505</v>
      </c>
      <c r="V217" s="27" t="s">
        <v>249</v>
      </c>
      <c r="W217" s="27" t="s">
        <v>249</v>
      </c>
      <c r="X217" s="27">
        <v>-2.1202064523712387</v>
      </c>
      <c r="Y217" s="27">
        <v>-5.4241990502044608</v>
      </c>
      <c r="Z217" s="27" t="s">
        <v>249</v>
      </c>
      <c r="AA217" s="27" t="s">
        <v>249</v>
      </c>
      <c r="AB217" s="27">
        <f t="shared" si="10"/>
        <v>-2.014948665812216</v>
      </c>
      <c r="AC217" s="27">
        <f t="shared" si="11"/>
        <v>-5.159858033802565</v>
      </c>
      <c r="AD217" s="27" t="s">
        <v>249</v>
      </c>
      <c r="AE217" s="27" t="s">
        <v>249</v>
      </c>
      <c r="AF217" s="27">
        <v>-2.6007414675615337</v>
      </c>
      <c r="AG217" s="27">
        <v>-6.0900821180388505</v>
      </c>
      <c r="AH217" s="27" t="s">
        <v>249</v>
      </c>
      <c r="AI217" s="27" t="s">
        <v>249</v>
      </c>
      <c r="AJ217" s="27" t="s">
        <v>249</v>
      </c>
      <c r="AK217" s="27" t="s">
        <v>249</v>
      </c>
      <c r="AL217" s="27" t="s">
        <v>249</v>
      </c>
      <c r="AM217" s="27" t="s">
        <v>249</v>
      </c>
      <c r="AN217">
        <v>210507.46973340836</v>
      </c>
      <c r="AO217">
        <v>-283.46141580242869</v>
      </c>
      <c r="AP217">
        <v>-725.88482695247001</v>
      </c>
      <c r="AQ217">
        <v>-283.46141580242869</v>
      </c>
      <c r="AR217">
        <v>-725.88482695247023</v>
      </c>
      <c r="AS217">
        <v>89257.332462030972</v>
      </c>
    </row>
    <row r="218" spans="1:45">
      <c r="A218">
        <v>37</v>
      </c>
      <c r="B218" t="s">
        <v>133</v>
      </c>
      <c r="C218" t="s">
        <v>134</v>
      </c>
      <c r="D218" t="s">
        <v>134</v>
      </c>
      <c r="E218" t="s">
        <v>134</v>
      </c>
      <c r="F218" t="s">
        <v>188</v>
      </c>
      <c r="G218">
        <v>243036.09031325346</v>
      </c>
      <c r="H218">
        <v>23882.20718854971</v>
      </c>
      <c r="I218">
        <v>241326.13767882736</v>
      </c>
      <c r="J218" t="str">
        <f t="shared" si="9"/>
        <v>RUSAgriculture, Mining and Quarrying</v>
      </c>
      <c r="K218">
        <v>0</v>
      </c>
      <c r="L218" s="27">
        <v>-0.29508152576660884</v>
      </c>
      <c r="M218" s="27">
        <v>-0.60133482257899062</v>
      </c>
      <c r="N218" s="27" t="s">
        <v>249</v>
      </c>
      <c r="O218" s="27" t="s">
        <v>249</v>
      </c>
      <c r="P218" s="27">
        <v>-8.8449926384572164E-2</v>
      </c>
      <c r="Q218" s="27">
        <v>-0.18529589350296238</v>
      </c>
      <c r="R218" s="27" t="s">
        <v>249</v>
      </c>
      <c r="S218" s="27" t="s">
        <v>249</v>
      </c>
      <c r="T218" s="27">
        <v>-1.0275656672483038</v>
      </c>
      <c r="U218" s="27">
        <v>-2.0940534822379493</v>
      </c>
      <c r="V218" s="27" t="s">
        <v>249</v>
      </c>
      <c r="W218" s="27" t="s">
        <v>249</v>
      </c>
      <c r="X218" s="27">
        <v>-1.7979195539973041</v>
      </c>
      <c r="Y218" s="27">
        <v>-3.6639082477477452</v>
      </c>
      <c r="Z218" s="27" t="s">
        <v>249</v>
      </c>
      <c r="AA218" s="27" t="s">
        <v>249</v>
      </c>
      <c r="AB218" s="27">
        <f t="shared" si="10"/>
        <v>-0.40861589936473913</v>
      </c>
      <c r="AC218" s="27">
        <f t="shared" si="11"/>
        <v>-0.8560193463938528</v>
      </c>
      <c r="AD218" s="27" t="s">
        <v>249</v>
      </c>
      <c r="AE218" s="27" t="s">
        <v>249</v>
      </c>
      <c r="AF218" s="27">
        <v>-2.1696653798008461</v>
      </c>
      <c r="AG218" s="27">
        <v>-4.4215133773686173</v>
      </c>
      <c r="AH218" s="27" t="s">
        <v>249</v>
      </c>
      <c r="AI218" s="27" t="s">
        <v>249</v>
      </c>
      <c r="AJ218" s="27" t="s">
        <v>249</v>
      </c>
      <c r="AK218" s="27" t="s">
        <v>249</v>
      </c>
      <c r="AL218" s="27" t="s">
        <v>249</v>
      </c>
      <c r="AM218" s="27" t="s">
        <v>249</v>
      </c>
      <c r="AN218">
        <v>1480808.8644860163</v>
      </c>
      <c r="AO218">
        <v>-97.586495691642767</v>
      </c>
      <c r="AP218">
        <v>-204.43631387984897</v>
      </c>
      <c r="AQ218">
        <v>-97.586495691642767</v>
      </c>
      <c r="AR218">
        <v>-204.43631387984897</v>
      </c>
      <c r="AS218">
        <v>509550.85679821653</v>
      </c>
    </row>
    <row r="219" spans="1:45">
      <c r="A219">
        <v>37</v>
      </c>
      <c r="B219" t="s">
        <v>133</v>
      </c>
      <c r="C219" t="s">
        <v>134</v>
      </c>
      <c r="D219" t="s">
        <v>134</v>
      </c>
      <c r="E219" t="s">
        <v>134</v>
      </c>
      <c r="F219" t="s">
        <v>189</v>
      </c>
      <c r="G219">
        <v>749513.71969514329</v>
      </c>
      <c r="H219">
        <v>49366.89412086361</v>
      </c>
      <c r="I219">
        <v>59685.351327833821</v>
      </c>
      <c r="J219" t="str">
        <f t="shared" si="9"/>
        <v>RUSBusiness, Trade, Personal, and Public Services</v>
      </c>
      <c r="K219">
        <v>0</v>
      </c>
      <c r="L219" s="27">
        <v>-0.22528469712025079</v>
      </c>
      <c r="M219" s="27">
        <v>-0.46488199349762482</v>
      </c>
      <c r="N219" s="27" t="s">
        <v>249</v>
      </c>
      <c r="O219" s="27" t="s">
        <v>249</v>
      </c>
      <c r="P219" s="27">
        <v>-0.15651151529892299</v>
      </c>
      <c r="Q219" s="27">
        <v>-0.32360003708240365</v>
      </c>
      <c r="R219" s="27" t="s">
        <v>249</v>
      </c>
      <c r="S219" s="27" t="s">
        <v>249</v>
      </c>
      <c r="T219" s="27">
        <v>-0.1123695183493052</v>
      </c>
      <c r="U219" s="27">
        <v>-0.23472776945901647</v>
      </c>
      <c r="V219" s="27" t="s">
        <v>249</v>
      </c>
      <c r="W219" s="27" t="s">
        <v>249</v>
      </c>
      <c r="X219" s="27">
        <v>-0.44509335554845397</v>
      </c>
      <c r="Y219" s="27">
        <v>-0.91846401049364823</v>
      </c>
      <c r="Z219" s="27" t="s">
        <v>249</v>
      </c>
      <c r="AA219" s="27" t="s">
        <v>249</v>
      </c>
      <c r="AB219" s="27">
        <f t="shared" si="10"/>
        <v>-0.34978625401510482</v>
      </c>
      <c r="AC219" s="27">
        <f t="shared" si="11"/>
        <v>-0.7232109698383441</v>
      </c>
      <c r="AD219" s="27" t="s">
        <v>249</v>
      </c>
      <c r="AE219" s="27" t="s">
        <v>249</v>
      </c>
      <c r="AF219" s="27">
        <v>-0.95933060757890753</v>
      </c>
      <c r="AG219" s="27">
        <v>-2.0039378738883094</v>
      </c>
      <c r="AH219" s="27" t="s">
        <v>249</v>
      </c>
      <c r="AI219" s="27" t="s">
        <v>249</v>
      </c>
      <c r="AJ219" s="27" t="s">
        <v>249</v>
      </c>
      <c r="AK219" s="27" t="s">
        <v>249</v>
      </c>
      <c r="AL219" s="27" t="s">
        <v>249</v>
      </c>
      <c r="AM219" s="27" t="s">
        <v>249</v>
      </c>
      <c r="AN219">
        <v>1480808.8644860163</v>
      </c>
      <c r="AO219">
        <v>-172.67860966897183</v>
      </c>
      <c r="AP219">
        <v>-357.02679375056618</v>
      </c>
      <c r="AQ219">
        <v>-172.67860966897183</v>
      </c>
      <c r="AR219">
        <v>-357.02679375056618</v>
      </c>
      <c r="AS219">
        <v>509550.85679821653</v>
      </c>
    </row>
    <row r="220" spans="1:45">
      <c r="A220">
        <v>37</v>
      </c>
      <c r="B220" t="s">
        <v>133</v>
      </c>
      <c r="C220" t="s">
        <v>134</v>
      </c>
      <c r="D220" t="s">
        <v>134</v>
      </c>
      <c r="E220" t="s">
        <v>134</v>
      </c>
      <c r="F220" t="s">
        <v>190</v>
      </c>
      <c r="G220">
        <v>44349.68326410398</v>
      </c>
      <c r="H220">
        <v>8143.7331809120988</v>
      </c>
      <c r="I220">
        <v>207.14592032173084</v>
      </c>
      <c r="J220" t="str">
        <f t="shared" si="9"/>
        <v>RUSHotel and restaurants and Other Personal Services</v>
      </c>
      <c r="K220">
        <v>0</v>
      </c>
      <c r="L220" s="27">
        <v>-1.6555694909831189E-2</v>
      </c>
      <c r="M220" s="27">
        <v>-3.3511722619684423E-2</v>
      </c>
      <c r="N220" s="27" t="s">
        <v>249</v>
      </c>
      <c r="O220" s="27" t="s">
        <v>249</v>
      </c>
      <c r="P220" s="27">
        <v>-3.6332206921772879E-2</v>
      </c>
      <c r="Q220" s="27">
        <v>-7.3685387075642372E-2</v>
      </c>
      <c r="R220" s="27" t="s">
        <v>249</v>
      </c>
      <c r="S220" s="27" t="s">
        <v>249</v>
      </c>
      <c r="T220" s="27">
        <v>-4.93681032256671E-2</v>
      </c>
      <c r="U220" s="27">
        <v>-9.8526812579401241E-2</v>
      </c>
      <c r="V220" s="27" t="s">
        <v>249</v>
      </c>
      <c r="W220" s="27" t="s">
        <v>249</v>
      </c>
      <c r="X220" s="27">
        <v>-0.55278455167788787</v>
      </c>
      <c r="Y220" s="27">
        <v>-1.118935971287772</v>
      </c>
      <c r="Z220" s="27" t="s">
        <v>249</v>
      </c>
      <c r="AA220" s="27" t="s">
        <v>249</v>
      </c>
      <c r="AB220" s="27">
        <f t="shared" si="10"/>
        <v>-0.49222139839426815</v>
      </c>
      <c r="AC220" s="27">
        <f t="shared" si="11"/>
        <v>-0.99827473584766713</v>
      </c>
      <c r="AD220" s="27" t="s">
        <v>249</v>
      </c>
      <c r="AE220" s="27" t="s">
        <v>249</v>
      </c>
      <c r="AF220" s="27">
        <v>-121.43883528128794</v>
      </c>
      <c r="AG220" s="27">
        <v>-242.36259004983387</v>
      </c>
      <c r="AH220" s="27" t="s">
        <v>249</v>
      </c>
      <c r="AI220" s="27" t="s">
        <v>249</v>
      </c>
      <c r="AJ220" s="27" t="s">
        <v>249</v>
      </c>
      <c r="AK220" s="27" t="s">
        <v>249</v>
      </c>
      <c r="AL220" s="27" t="s">
        <v>249</v>
      </c>
      <c r="AM220" s="27" t="s">
        <v>249</v>
      </c>
      <c r="AN220">
        <v>1480808.8644860163</v>
      </c>
      <c r="AO220">
        <v>-40.085197344583548</v>
      </c>
      <c r="AP220">
        <v>-81.296830899889073</v>
      </c>
      <c r="AQ220">
        <v>-40.085197344583548</v>
      </c>
      <c r="AR220">
        <v>-81.296830899889073</v>
      </c>
      <c r="AS220">
        <v>509550.85679821653</v>
      </c>
    </row>
    <row r="221" spans="1:45">
      <c r="A221">
        <v>37</v>
      </c>
      <c r="B221" t="s">
        <v>133</v>
      </c>
      <c r="C221" t="s">
        <v>134</v>
      </c>
      <c r="D221" t="s">
        <v>134</v>
      </c>
      <c r="E221" t="s">
        <v>134</v>
      </c>
      <c r="F221" t="s">
        <v>191</v>
      </c>
      <c r="G221">
        <v>340634.24265247339</v>
      </c>
      <c r="H221">
        <v>23358.960243935122</v>
      </c>
      <c r="I221">
        <v>131133.98187797822</v>
      </c>
      <c r="J221" t="str">
        <f t="shared" si="9"/>
        <v>RUSLight/Heavy Manufacturing, Utilities, and Construction</v>
      </c>
      <c r="K221">
        <v>0</v>
      </c>
      <c r="L221" s="27">
        <v>-0.17822157081828566</v>
      </c>
      <c r="M221" s="27">
        <v>-0.37800200171719722</v>
      </c>
      <c r="N221" s="27" t="s">
        <v>249</v>
      </c>
      <c r="O221" s="27" t="s">
        <v>249</v>
      </c>
      <c r="P221" s="27">
        <v>-0.10349648980925696</v>
      </c>
      <c r="Q221" s="27">
        <v>-0.21685674421211029</v>
      </c>
      <c r="R221" s="27" t="s">
        <v>249</v>
      </c>
      <c r="S221" s="27" t="s">
        <v>249</v>
      </c>
      <c r="T221" s="27">
        <v>-0.36505598013176505</v>
      </c>
      <c r="U221" s="27">
        <v>-0.7873787598481844</v>
      </c>
      <c r="V221" s="27" t="s">
        <v>249</v>
      </c>
      <c r="W221" s="27" t="s">
        <v>249</v>
      </c>
      <c r="X221" s="27">
        <v>-0.77476674058160311</v>
      </c>
      <c r="Y221" s="27">
        <v>-1.6432543909197015</v>
      </c>
      <c r="Z221" s="27" t="s">
        <v>249</v>
      </c>
      <c r="AA221" s="27" t="s">
        <v>249</v>
      </c>
      <c r="AB221" s="27">
        <f t="shared" si="10"/>
        <v>-0.48883732630013343</v>
      </c>
      <c r="AC221" s="27">
        <f t="shared" si="11"/>
        <v>-1.0242634433899258</v>
      </c>
      <c r="AD221" s="27" t="s">
        <v>249</v>
      </c>
      <c r="AE221" s="27" t="s">
        <v>249</v>
      </c>
      <c r="AF221" s="27">
        <v>-1.4185078862971037</v>
      </c>
      <c r="AG221" s="27">
        <v>-3.0595389231655443</v>
      </c>
      <c r="AH221" s="27" t="s">
        <v>249</v>
      </c>
      <c r="AI221" s="27" t="s">
        <v>249</v>
      </c>
      <c r="AJ221" s="27" t="s">
        <v>249</v>
      </c>
      <c r="AK221" s="27" t="s">
        <v>249</v>
      </c>
      <c r="AL221" s="27" t="s">
        <v>249</v>
      </c>
      <c r="AM221" s="27" t="s">
        <v>249</v>
      </c>
      <c r="AN221">
        <v>1480808.8644860163</v>
      </c>
      <c r="AO221">
        <v>-114.18731670796359</v>
      </c>
      <c r="AP221">
        <v>-239.2572905346137</v>
      </c>
      <c r="AQ221">
        <v>-114.18731670796359</v>
      </c>
      <c r="AR221">
        <v>-239.2572905346137</v>
      </c>
      <c r="AS221">
        <v>509550.85679821653</v>
      </c>
    </row>
    <row r="222" spans="1:45">
      <c r="A222">
        <v>37</v>
      </c>
      <c r="B222" t="s">
        <v>133</v>
      </c>
      <c r="C222" t="s">
        <v>134</v>
      </c>
      <c r="D222" t="s">
        <v>134</v>
      </c>
      <c r="E222" t="s">
        <v>134</v>
      </c>
      <c r="F222" t="s">
        <v>192</v>
      </c>
      <c r="G222">
        <v>103275.12856104174</v>
      </c>
      <c r="H222">
        <v>5577.8569461101433</v>
      </c>
      <c r="I222">
        <v>77198.239993255411</v>
      </c>
      <c r="J222" t="str">
        <f t="shared" si="9"/>
        <v>RUSTransport services</v>
      </c>
      <c r="K222">
        <v>0</v>
      </c>
      <c r="L222" s="27">
        <v>-0.17975312498057899</v>
      </c>
      <c r="M222" s="27">
        <v>-0.3648268636405374</v>
      </c>
      <c r="N222" s="27" t="s">
        <v>249</v>
      </c>
      <c r="O222" s="27" t="s">
        <v>249</v>
      </c>
      <c r="P222" s="27">
        <v>-0.14008446266627228</v>
      </c>
      <c r="Q222" s="27">
        <v>-0.28405234244869937</v>
      </c>
      <c r="R222" s="27" t="s">
        <v>249</v>
      </c>
      <c r="S222" s="27" t="s">
        <v>249</v>
      </c>
      <c r="T222" s="27">
        <v>-0.82317857191021893</v>
      </c>
      <c r="U222" s="27">
        <v>-1.6505636372033061</v>
      </c>
      <c r="V222" s="27" t="s">
        <v>249</v>
      </c>
      <c r="W222" s="27" t="s">
        <v>249</v>
      </c>
      <c r="X222" s="27">
        <v>-2.5773874561964449</v>
      </c>
      <c r="Y222" s="27">
        <v>-5.231064450936274</v>
      </c>
      <c r="Z222" s="27" t="s">
        <v>249</v>
      </c>
      <c r="AA222" s="27" t="s">
        <v>249</v>
      </c>
      <c r="AB222" s="27">
        <f t="shared" si="10"/>
        <v>-2.7708616626641827</v>
      </c>
      <c r="AC222" s="27">
        <f t="shared" si="11"/>
        <v>-5.6185370661421619</v>
      </c>
      <c r="AD222" s="27" t="s">
        <v>249</v>
      </c>
      <c r="AE222" s="27" t="s">
        <v>249</v>
      </c>
      <c r="AF222" s="27">
        <v>-5.4334314700883155</v>
      </c>
      <c r="AG222" s="27">
        <v>-10.894628110827462</v>
      </c>
      <c r="AH222" s="27" t="s">
        <v>249</v>
      </c>
      <c r="AI222" s="27" t="s">
        <v>249</v>
      </c>
      <c r="AJ222" s="27" t="s">
        <v>249</v>
      </c>
      <c r="AK222" s="27" t="s">
        <v>249</v>
      </c>
      <c r="AL222" s="27" t="s">
        <v>249</v>
      </c>
      <c r="AM222" s="27" t="s">
        <v>249</v>
      </c>
      <c r="AN222">
        <v>1480808.8644860163</v>
      </c>
      <c r="AO222">
        <v>-154.5546997180171</v>
      </c>
      <c r="AP222">
        <v>-313.39396001358364</v>
      </c>
      <c r="AQ222">
        <v>-154.5546997180171</v>
      </c>
      <c r="AR222">
        <v>-313.39396001358364</v>
      </c>
      <c r="AS222">
        <v>509550.85679821653</v>
      </c>
    </row>
    <row r="223" spans="1:45">
      <c r="A223">
        <v>37</v>
      </c>
      <c r="B223" t="s">
        <v>133</v>
      </c>
      <c r="C223" t="s">
        <v>134</v>
      </c>
      <c r="D223" t="s">
        <v>134</v>
      </c>
      <c r="E223" t="s">
        <v>134</v>
      </c>
      <c r="F223" t="s">
        <v>35</v>
      </c>
      <c r="G223">
        <v>1480808.8644860163</v>
      </c>
      <c r="H223">
        <v>110329.65168037068</v>
      </c>
      <c r="I223">
        <v>509550.85679821653</v>
      </c>
      <c r="J223" t="str">
        <f t="shared" si="9"/>
        <v>RUS_All</v>
      </c>
      <c r="K223">
        <v>0</v>
      </c>
      <c r="L223" s="27">
        <v>-0.8948966135955555</v>
      </c>
      <c r="M223" s="27">
        <v>-1.8425574040540342</v>
      </c>
      <c r="N223" s="27" t="s">
        <v>249</v>
      </c>
      <c r="O223" s="27" t="s">
        <v>249</v>
      </c>
      <c r="P223" s="27">
        <v>-0.52487460108079742</v>
      </c>
      <c r="Q223" s="27">
        <v>-1.0834904043218176</v>
      </c>
      <c r="R223" s="27" t="s">
        <v>249</v>
      </c>
      <c r="S223" s="27" t="s">
        <v>249</v>
      </c>
      <c r="T223" s="27">
        <v>-2.3775378408652594</v>
      </c>
      <c r="U223" s="27">
        <v>-4.8652504613278582</v>
      </c>
      <c r="V223" s="27" t="s">
        <v>249</v>
      </c>
      <c r="W223" s="27" t="s">
        <v>249</v>
      </c>
      <c r="X223" s="27">
        <v>-0.8948966135955555</v>
      </c>
      <c r="Y223" s="27">
        <v>-1.8425574040540342</v>
      </c>
      <c r="Z223" s="27" t="s">
        <v>249</v>
      </c>
      <c r="AA223" s="27" t="s">
        <v>249</v>
      </c>
      <c r="AB223" s="27">
        <f t="shared" si="10"/>
        <v>-0.52487460108079742</v>
      </c>
      <c r="AC223" s="27">
        <f t="shared" si="11"/>
        <v>-1.0834904043218176</v>
      </c>
      <c r="AD223" s="27" t="s">
        <v>249</v>
      </c>
      <c r="AE223" s="27" t="s">
        <v>249</v>
      </c>
      <c r="AF223" s="27">
        <v>-2.3775378408652594</v>
      </c>
      <c r="AG223" s="27">
        <v>-4.8652504613278582</v>
      </c>
      <c r="AH223" s="27" t="s">
        <v>249</v>
      </c>
      <c r="AI223" s="27" t="s">
        <v>249</v>
      </c>
      <c r="AJ223" s="27" t="s">
        <v>249</v>
      </c>
      <c r="AK223" s="27" t="s">
        <v>249</v>
      </c>
      <c r="AL223" s="27" t="s">
        <v>249</v>
      </c>
      <c r="AM223" s="27" t="s">
        <v>249</v>
      </c>
      <c r="AN223">
        <v>1480808.8644860163</v>
      </c>
      <c r="AO223">
        <v>-579.0923191311789</v>
      </c>
      <c r="AP223">
        <v>-1195.4111890785014</v>
      </c>
      <c r="AQ223">
        <v>-579.09231913117878</v>
      </c>
      <c r="AR223">
        <v>-1195.4111890785014</v>
      </c>
      <c r="AS223">
        <v>509550.85679821653</v>
      </c>
    </row>
    <row r="224" spans="1:45">
      <c r="A224">
        <v>38</v>
      </c>
      <c r="B224" t="s">
        <v>137</v>
      </c>
      <c r="C224" t="s">
        <v>138</v>
      </c>
      <c r="D224" t="s">
        <v>138</v>
      </c>
      <c r="E224" t="s">
        <v>138</v>
      </c>
      <c r="F224" t="s">
        <v>188</v>
      </c>
      <c r="G224">
        <v>3333.9504068926635</v>
      </c>
      <c r="H224">
        <v>84.302757273232373</v>
      </c>
      <c r="I224">
        <v>2059.7388276439929</v>
      </c>
      <c r="J224" t="str">
        <f t="shared" si="9"/>
        <v>SVKAgriculture, Mining and Quarrying</v>
      </c>
      <c r="K224">
        <v>0</v>
      </c>
      <c r="L224" s="27">
        <v>-7.1823503994236287E-2</v>
      </c>
      <c r="M224" s="27">
        <v>-0.17659989751220834</v>
      </c>
      <c r="N224" s="27" t="s">
        <v>249</v>
      </c>
      <c r="O224" s="27" t="s">
        <v>249</v>
      </c>
      <c r="P224" s="27">
        <v>-6.703349252855817E-2</v>
      </c>
      <c r="Q224" s="27">
        <v>-0.16519347932736558</v>
      </c>
      <c r="R224" s="27" t="s">
        <v>249</v>
      </c>
      <c r="S224" s="27" t="s">
        <v>249</v>
      </c>
      <c r="T224" s="27">
        <v>-3.6737439363477183E-2</v>
      </c>
      <c r="U224" s="27">
        <v>-8.887400527205036E-2</v>
      </c>
      <c r="V224" s="27" t="s">
        <v>249</v>
      </c>
      <c r="W224" s="27" t="s">
        <v>249</v>
      </c>
      <c r="X224" s="27">
        <v>-2.031155216198786</v>
      </c>
      <c r="Y224" s="27">
        <v>-4.9942119649422585</v>
      </c>
      <c r="Z224" s="27" t="s">
        <v>249</v>
      </c>
      <c r="AA224" s="27" t="s">
        <v>249</v>
      </c>
      <c r="AB224" s="27">
        <f t="shared" si="10"/>
        <v>-2.0169497995660706</v>
      </c>
      <c r="AC224" s="27">
        <f t="shared" si="11"/>
        <v>-4.9704549539471605</v>
      </c>
      <c r="AD224" s="27" t="s">
        <v>249</v>
      </c>
      <c r="AE224" s="27" t="s">
        <v>249</v>
      </c>
      <c r="AF224" s="27">
        <v>-1.8673207905523788</v>
      </c>
      <c r="AG224" s="27">
        <v>-4.5173610534529551</v>
      </c>
      <c r="AH224" s="27" t="s">
        <v>249</v>
      </c>
      <c r="AI224" s="27" t="s">
        <v>249</v>
      </c>
      <c r="AJ224" s="27" t="s">
        <v>249</v>
      </c>
      <c r="AK224" s="27" t="s">
        <v>249</v>
      </c>
      <c r="AL224" s="27" t="s">
        <v>249</v>
      </c>
      <c r="AM224" s="27" t="s">
        <v>249</v>
      </c>
      <c r="AN224">
        <v>94283.491933942976</v>
      </c>
      <c r="AO224">
        <v>-1.7003442938511313</v>
      </c>
      <c r="AP224">
        <v>-4.1902305752014284</v>
      </c>
      <c r="AQ224">
        <v>-1.7003442938511313</v>
      </c>
      <c r="AR224">
        <v>-4.1902305752014284</v>
      </c>
      <c r="AS224">
        <v>104694.09960541055</v>
      </c>
    </row>
    <row r="225" spans="1:45">
      <c r="A225">
        <v>38</v>
      </c>
      <c r="B225" t="s">
        <v>137</v>
      </c>
      <c r="C225" t="s">
        <v>138</v>
      </c>
      <c r="D225" t="s">
        <v>138</v>
      </c>
      <c r="E225" t="s">
        <v>138</v>
      </c>
      <c r="F225" t="s">
        <v>189</v>
      </c>
      <c r="G225">
        <v>46129.963333626081</v>
      </c>
      <c r="H225">
        <v>1346.7269360238133</v>
      </c>
      <c r="I225">
        <v>20823.896233939449</v>
      </c>
      <c r="J225" t="str">
        <f t="shared" si="9"/>
        <v>SVKBusiness, Trade, Personal, and Public Services</v>
      </c>
      <c r="K225">
        <v>0</v>
      </c>
      <c r="L225" s="27">
        <v>-0.93213062667582613</v>
      </c>
      <c r="M225" s="27">
        <v>-2.4787413181452504</v>
      </c>
      <c r="N225" s="27" t="s">
        <v>249</v>
      </c>
      <c r="O225" s="27" t="s">
        <v>249</v>
      </c>
      <c r="P225" s="27">
        <v>-1.0032969519026687</v>
      </c>
      <c r="Q225" s="27">
        <v>-2.7264921537207787</v>
      </c>
      <c r="R225" s="27" t="s">
        <v>249</v>
      </c>
      <c r="S225" s="27" t="s">
        <v>249</v>
      </c>
      <c r="T225" s="27">
        <v>-0.34141049761775744</v>
      </c>
      <c r="U225" s="27">
        <v>-0.84624402918724984</v>
      </c>
      <c r="V225" s="27" t="s">
        <v>249</v>
      </c>
      <c r="W225" s="27" t="s">
        <v>249</v>
      </c>
      <c r="X225" s="27">
        <v>-1.9051506671696987</v>
      </c>
      <c r="Y225" s="27">
        <v>-5.0662166233572945</v>
      </c>
      <c r="Z225" s="27" t="s">
        <v>249</v>
      </c>
      <c r="AA225" s="27" t="s">
        <v>249</v>
      </c>
      <c r="AB225" s="27">
        <f t="shared" si="10"/>
        <v>-1.8897091558980164</v>
      </c>
      <c r="AC225" s="27">
        <f t="shared" si="11"/>
        <v>-5.1353461969553429</v>
      </c>
      <c r="AD225" s="27" t="s">
        <v>249</v>
      </c>
      <c r="AE225" s="27" t="s">
        <v>249</v>
      </c>
      <c r="AF225" s="27">
        <v>-1.7164734323670954</v>
      </c>
      <c r="AG225" s="27">
        <v>-4.2545715598513247</v>
      </c>
      <c r="AH225" s="27" t="s">
        <v>249</v>
      </c>
      <c r="AI225" s="27" t="s">
        <v>249</v>
      </c>
      <c r="AJ225" s="27" t="s">
        <v>249</v>
      </c>
      <c r="AK225" s="27" t="s">
        <v>249</v>
      </c>
      <c r="AL225" s="27" t="s">
        <v>249</v>
      </c>
      <c r="AM225" s="27" t="s">
        <v>249</v>
      </c>
      <c r="AN225">
        <v>94283.491933942976</v>
      </c>
      <c r="AO225">
        <v>-25.449222214986822</v>
      </c>
      <c r="AP225">
        <v>-69.159090492472117</v>
      </c>
      <c r="AQ225">
        <v>-25.449222214986822</v>
      </c>
      <c r="AR225">
        <v>-69.159090492472131</v>
      </c>
      <c r="AS225">
        <v>104694.09960541055</v>
      </c>
    </row>
    <row r="226" spans="1:45">
      <c r="A226">
        <v>38</v>
      </c>
      <c r="B226" t="s">
        <v>137</v>
      </c>
      <c r="C226" t="s">
        <v>138</v>
      </c>
      <c r="D226" t="s">
        <v>138</v>
      </c>
      <c r="E226" t="s">
        <v>138</v>
      </c>
      <c r="F226" t="s">
        <v>190</v>
      </c>
      <c r="G226">
        <v>5494.1912355900977</v>
      </c>
      <c r="H226">
        <v>206.30883095132634</v>
      </c>
      <c r="I226">
        <v>1668.1773165575726</v>
      </c>
      <c r="J226" t="str">
        <f t="shared" si="9"/>
        <v>SVKHotel and restaurants and Other Personal Services</v>
      </c>
      <c r="K226">
        <v>0</v>
      </c>
      <c r="L226" s="27">
        <v>-0.29821254182056134</v>
      </c>
      <c r="M226" s="27">
        <v>-0.65297086069786059</v>
      </c>
      <c r="N226" s="27" t="s">
        <v>249</v>
      </c>
      <c r="O226" s="27" t="s">
        <v>249</v>
      </c>
      <c r="P226" s="27">
        <v>-0.37014860793068971</v>
      </c>
      <c r="Q226" s="27">
        <v>-0.82127089870120606</v>
      </c>
      <c r="R226" s="27" t="s">
        <v>249</v>
      </c>
      <c r="S226" s="27" t="s">
        <v>249</v>
      </c>
      <c r="T226" s="27">
        <v>-0.3044632443323233</v>
      </c>
      <c r="U226" s="27">
        <v>-0.61027892754024748</v>
      </c>
      <c r="V226" s="27" t="s">
        <v>249</v>
      </c>
      <c r="W226" s="27" t="s">
        <v>249</v>
      </c>
      <c r="X226" s="27">
        <v>-5.1174992962034569</v>
      </c>
      <c r="Y226" s="27">
        <v>-11.205356755496023</v>
      </c>
      <c r="Z226" s="27" t="s">
        <v>249</v>
      </c>
      <c r="AA226" s="27" t="s">
        <v>249</v>
      </c>
      <c r="AB226" s="27">
        <f t="shared" si="10"/>
        <v>-4.5509631956221872</v>
      </c>
      <c r="AC226" s="27">
        <f t="shared" si="11"/>
        <v>-10.097494772490425</v>
      </c>
      <c r="AD226" s="27" t="s">
        <v>249</v>
      </c>
      <c r="AE226" s="27" t="s">
        <v>249</v>
      </c>
      <c r="AF226" s="27">
        <v>-19.107983852755265</v>
      </c>
      <c r="AG226" s="27">
        <v>-38.300846194713692</v>
      </c>
      <c r="AH226" s="27" t="s">
        <v>249</v>
      </c>
      <c r="AI226" s="27" t="s">
        <v>249</v>
      </c>
      <c r="AJ226" s="27" t="s">
        <v>249</v>
      </c>
      <c r="AK226" s="27" t="s">
        <v>249</v>
      </c>
      <c r="AL226" s="27" t="s">
        <v>249</v>
      </c>
      <c r="AM226" s="27" t="s">
        <v>249</v>
      </c>
      <c r="AN226">
        <v>94283.491933942976</v>
      </c>
      <c r="AO226">
        <v>-9.389038965913258</v>
      </c>
      <c r="AP226">
        <v>-20.832023420496284</v>
      </c>
      <c r="AQ226">
        <v>-9.389038965913258</v>
      </c>
      <c r="AR226">
        <v>-20.832023420496284</v>
      </c>
      <c r="AS226">
        <v>104694.09960541055</v>
      </c>
    </row>
    <row r="227" spans="1:45">
      <c r="A227">
        <v>38</v>
      </c>
      <c r="B227" t="s">
        <v>137</v>
      </c>
      <c r="C227" t="s">
        <v>138</v>
      </c>
      <c r="D227" t="s">
        <v>138</v>
      </c>
      <c r="E227" t="s">
        <v>138</v>
      </c>
      <c r="F227" t="s">
        <v>191</v>
      </c>
      <c r="G227">
        <v>32882.844386852026</v>
      </c>
      <c r="H227">
        <v>744.81670885949381</v>
      </c>
      <c r="I227">
        <v>76869.633449437344</v>
      </c>
      <c r="J227" t="str">
        <f t="shared" si="9"/>
        <v>SVKLight/Heavy Manufacturing, Utilities, and Construction</v>
      </c>
      <c r="K227">
        <v>0</v>
      </c>
      <c r="L227" s="27">
        <v>-0.71276229850685136</v>
      </c>
      <c r="M227" s="27">
        <v>-1.7873147464586157</v>
      </c>
      <c r="N227" s="27" t="s">
        <v>249</v>
      </c>
      <c r="O227" s="27" t="s">
        <v>249</v>
      </c>
      <c r="P227" s="27">
        <v>-0.57624841615767675</v>
      </c>
      <c r="Q227" s="27">
        <v>-1.4723754378422345</v>
      </c>
      <c r="R227" s="27" t="s">
        <v>249</v>
      </c>
      <c r="S227" s="27" t="s">
        <v>249</v>
      </c>
      <c r="T227" s="27">
        <v>-1.5469801787839148</v>
      </c>
      <c r="U227" s="27">
        <v>-3.625298168840513</v>
      </c>
      <c r="V227" s="27" t="s">
        <v>249</v>
      </c>
      <c r="W227" s="27" t="s">
        <v>249</v>
      </c>
      <c r="X227" s="27">
        <v>-2.0436710897479267</v>
      </c>
      <c r="Y227" s="27">
        <v>-5.1246867058899399</v>
      </c>
      <c r="Z227" s="27" t="s">
        <v>249</v>
      </c>
      <c r="AA227" s="27" t="s">
        <v>249</v>
      </c>
      <c r="AB227" s="27">
        <f t="shared" si="10"/>
        <v>-1.9624805217570858</v>
      </c>
      <c r="AC227" s="27">
        <f t="shared" si="11"/>
        <v>-5.014344571644429</v>
      </c>
      <c r="AD227" s="27" t="s">
        <v>249</v>
      </c>
      <c r="AE227" s="27" t="s">
        <v>249</v>
      </c>
      <c r="AF227" s="27">
        <v>-2.106939888450639</v>
      </c>
      <c r="AG227" s="27">
        <v>-4.9375456933531048</v>
      </c>
      <c r="AH227" s="27" t="s">
        <v>249</v>
      </c>
      <c r="AI227" s="27" t="s">
        <v>249</v>
      </c>
      <c r="AJ227" s="27" t="s">
        <v>249</v>
      </c>
      <c r="AK227" s="27" t="s">
        <v>249</v>
      </c>
      <c r="AL227" s="27" t="s">
        <v>249</v>
      </c>
      <c r="AM227" s="27" t="s">
        <v>249</v>
      </c>
      <c r="AN227">
        <v>94283.491933942976</v>
      </c>
      <c r="AO227">
        <v>-14.616882834159748</v>
      </c>
      <c r="AP227">
        <v>-37.347676209396717</v>
      </c>
      <c r="AQ227">
        <v>-14.61688283415975</v>
      </c>
      <c r="AR227">
        <v>-37.347676209396717</v>
      </c>
      <c r="AS227">
        <v>104694.09960541055</v>
      </c>
    </row>
    <row r="228" spans="1:45">
      <c r="A228">
        <v>38</v>
      </c>
      <c r="B228" t="s">
        <v>137</v>
      </c>
      <c r="C228" t="s">
        <v>138</v>
      </c>
      <c r="D228" t="s">
        <v>138</v>
      </c>
      <c r="E228" t="s">
        <v>138</v>
      </c>
      <c r="F228" t="s">
        <v>192</v>
      </c>
      <c r="G228">
        <v>6442.5425709821075</v>
      </c>
      <c r="H228">
        <v>154.40407435584177</v>
      </c>
      <c r="I228">
        <v>3272.6537778321826</v>
      </c>
      <c r="J228" t="str">
        <f t="shared" si="9"/>
        <v>SVKTransport services</v>
      </c>
      <c r="K228">
        <v>0</v>
      </c>
      <c r="L228" s="27">
        <v>-0.3968381181676135</v>
      </c>
      <c r="M228" s="27">
        <v>-0.86515632469028714</v>
      </c>
      <c r="N228" s="27" t="s">
        <v>249</v>
      </c>
      <c r="O228" s="27" t="s">
        <v>249</v>
      </c>
      <c r="P228" s="27">
        <v>-0.36408679167207531</v>
      </c>
      <c r="Q228" s="27">
        <v>-0.79100414149204035</v>
      </c>
      <c r="R228" s="27" t="s">
        <v>249</v>
      </c>
      <c r="S228" s="27" t="s">
        <v>249</v>
      </c>
      <c r="T228" s="27">
        <v>-0.44903825552660581</v>
      </c>
      <c r="U228" s="27">
        <v>-0.91219057013083671</v>
      </c>
      <c r="V228" s="27" t="s">
        <v>249</v>
      </c>
      <c r="W228" s="27" t="s">
        <v>249</v>
      </c>
      <c r="X228" s="27">
        <v>-5.807533764985843</v>
      </c>
      <c r="Y228" s="27">
        <v>-12.661144022227521</v>
      </c>
      <c r="Z228" s="27" t="s">
        <v>249</v>
      </c>
      <c r="AA228" s="27" t="s">
        <v>249</v>
      </c>
      <c r="AB228" s="27">
        <f t="shared" si="10"/>
        <v>-5.9812394458712763</v>
      </c>
      <c r="AC228" s="27">
        <f t="shared" si="11"/>
        <v>-12.994663034085038</v>
      </c>
      <c r="AD228" s="27" t="s">
        <v>249</v>
      </c>
      <c r="AE228" s="27" t="s">
        <v>249</v>
      </c>
      <c r="AF228" s="27">
        <v>-14.364995212503947</v>
      </c>
      <c r="AG228" s="27">
        <v>-29.181507391733394</v>
      </c>
      <c r="AH228" s="27" t="s">
        <v>249</v>
      </c>
      <c r="AI228" s="27" t="s">
        <v>249</v>
      </c>
      <c r="AJ228" s="27" t="s">
        <v>249</v>
      </c>
      <c r="AK228" s="27" t="s">
        <v>249</v>
      </c>
      <c r="AL228" s="27" t="s">
        <v>249</v>
      </c>
      <c r="AM228" s="27" t="s">
        <v>249</v>
      </c>
      <c r="AN228">
        <v>94283.491933942976</v>
      </c>
      <c r="AO228">
        <v>-9.2352774014040246</v>
      </c>
      <c r="AP228">
        <v>-20.064289173439747</v>
      </c>
      <c r="AQ228">
        <v>-9.2352774014040246</v>
      </c>
      <c r="AR228">
        <v>-20.064289173439747</v>
      </c>
      <c r="AS228">
        <v>104694.09960541055</v>
      </c>
    </row>
    <row r="229" spans="1:45">
      <c r="A229">
        <v>38</v>
      </c>
      <c r="B229" t="s">
        <v>137</v>
      </c>
      <c r="C229" t="s">
        <v>138</v>
      </c>
      <c r="D229" t="s">
        <v>138</v>
      </c>
      <c r="E229" t="s">
        <v>138</v>
      </c>
      <c r="F229" t="s">
        <v>35</v>
      </c>
      <c r="G229">
        <v>94283.491933942976</v>
      </c>
      <c r="H229">
        <v>2536.5593074637077</v>
      </c>
      <c r="I229">
        <v>104694.09960541055</v>
      </c>
      <c r="J229" t="str">
        <f t="shared" si="9"/>
        <v>SVK_All</v>
      </c>
      <c r="K229">
        <v>0</v>
      </c>
      <c r="L229" s="27">
        <v>-2.4117670891650884</v>
      </c>
      <c r="M229" s="27">
        <v>-5.9607831475042214</v>
      </c>
      <c r="N229" s="27" t="s">
        <v>249</v>
      </c>
      <c r="O229" s="27" t="s">
        <v>249</v>
      </c>
      <c r="P229" s="27">
        <v>-2.3808142601916682</v>
      </c>
      <c r="Q229" s="27">
        <v>-5.9763361110836266</v>
      </c>
      <c r="R229" s="27" t="s">
        <v>249</v>
      </c>
      <c r="S229" s="27" t="s">
        <v>249</v>
      </c>
      <c r="T229" s="27">
        <v>-2.6786296156240779</v>
      </c>
      <c r="U229" s="27">
        <v>-6.0828857009708939</v>
      </c>
      <c r="V229" s="27" t="s">
        <v>249</v>
      </c>
      <c r="W229" s="27" t="s">
        <v>249</v>
      </c>
      <c r="X229" s="27">
        <v>-2.4117670891650884</v>
      </c>
      <c r="Y229" s="27">
        <v>-5.9607831475042206</v>
      </c>
      <c r="Z229" s="27" t="s">
        <v>249</v>
      </c>
      <c r="AA229" s="27" t="s">
        <v>249</v>
      </c>
      <c r="AB229" s="27">
        <f t="shared" si="10"/>
        <v>-2.3808142601916686</v>
      </c>
      <c r="AC229" s="27">
        <f t="shared" si="11"/>
        <v>-5.9763361110836266</v>
      </c>
      <c r="AD229" s="27" t="s">
        <v>249</v>
      </c>
      <c r="AE229" s="27" t="s">
        <v>249</v>
      </c>
      <c r="AF229" s="27">
        <v>-2.6786296156240779</v>
      </c>
      <c r="AG229" s="27">
        <v>-6.0828857009708939</v>
      </c>
      <c r="AH229" s="27" t="s">
        <v>249</v>
      </c>
      <c r="AI229" s="27" t="s">
        <v>249</v>
      </c>
      <c r="AJ229" s="27" t="s">
        <v>249</v>
      </c>
      <c r="AK229" s="27" t="s">
        <v>249</v>
      </c>
      <c r="AL229" s="27" t="s">
        <v>249</v>
      </c>
      <c r="AM229" s="27" t="s">
        <v>249</v>
      </c>
      <c r="AN229">
        <v>94283.491933942976</v>
      </c>
      <c r="AO229">
        <v>-60.39076571031498</v>
      </c>
      <c r="AP229">
        <v>-151.59330987100631</v>
      </c>
      <c r="AQ229">
        <v>-60.390765710315002</v>
      </c>
      <c r="AR229">
        <v>-151.59330987100628</v>
      </c>
      <c r="AS229">
        <v>104694.09960541055</v>
      </c>
    </row>
    <row r="230" spans="1:45">
      <c r="A230">
        <v>39</v>
      </c>
      <c r="B230" t="s">
        <v>139</v>
      </c>
      <c r="C230" t="s">
        <v>140</v>
      </c>
      <c r="D230" t="s">
        <v>140</v>
      </c>
      <c r="E230" t="s">
        <v>140</v>
      </c>
      <c r="F230" t="s">
        <v>188</v>
      </c>
      <c r="G230">
        <v>1268.8840217779805</v>
      </c>
      <c r="H230">
        <v>99.002640256030347</v>
      </c>
      <c r="I230">
        <v>1412.8797692339299</v>
      </c>
      <c r="J230" t="str">
        <f t="shared" si="9"/>
        <v>SVNAgriculture, Mining and Quarrying</v>
      </c>
      <c r="K230">
        <v>0</v>
      </c>
      <c r="L230" s="27">
        <v>-5.0502964482536453E-2</v>
      </c>
      <c r="M230" s="27">
        <v>-0.12400961023547562</v>
      </c>
      <c r="N230" s="27" t="s">
        <v>249</v>
      </c>
      <c r="O230" s="27" t="s">
        <v>249</v>
      </c>
      <c r="P230" s="27">
        <v>-0.16236651178485237</v>
      </c>
      <c r="Q230" s="27">
        <v>-0.40003398865292877</v>
      </c>
      <c r="R230" s="27" t="s">
        <v>249</v>
      </c>
      <c r="S230" s="27" t="s">
        <v>249</v>
      </c>
      <c r="T230" s="27">
        <v>-5.1275998832219817E-2</v>
      </c>
      <c r="U230" s="27">
        <v>-0.12498976615588701</v>
      </c>
      <c r="V230" s="27" t="s">
        <v>249</v>
      </c>
      <c r="W230" s="27" t="s">
        <v>249</v>
      </c>
      <c r="X230" s="27">
        <v>-1.9734788657803046</v>
      </c>
      <c r="Y230" s="27">
        <v>-4.8458609798636676</v>
      </c>
      <c r="Z230" s="27" t="s">
        <v>249</v>
      </c>
      <c r="AA230" s="27" t="s">
        <v>249</v>
      </c>
      <c r="AB230" s="27">
        <f t="shared" si="10"/>
        <v>-1.9012761733517503</v>
      </c>
      <c r="AC230" s="27">
        <f t="shared" si="11"/>
        <v>-4.6843101006228212</v>
      </c>
      <c r="AD230" s="27" t="s">
        <v>249</v>
      </c>
      <c r="AE230" s="27" t="s">
        <v>249</v>
      </c>
      <c r="AF230" s="27">
        <v>-1.6771535819909988</v>
      </c>
      <c r="AG230" s="27">
        <v>-4.088209665237021</v>
      </c>
      <c r="AH230" s="27" t="s">
        <v>249</v>
      </c>
      <c r="AI230" s="27" t="s">
        <v>249</v>
      </c>
      <c r="AJ230" s="27" t="s">
        <v>249</v>
      </c>
      <c r="AK230" s="27" t="s">
        <v>249</v>
      </c>
      <c r="AL230" s="27" t="s">
        <v>249</v>
      </c>
      <c r="AM230" s="27" t="s">
        <v>249</v>
      </c>
      <c r="AN230">
        <v>49583.540803254531</v>
      </c>
      <c r="AO230">
        <v>-1.8823136101770532</v>
      </c>
      <c r="AP230">
        <v>-4.6375906773965045</v>
      </c>
      <c r="AQ230">
        <v>-1.8823136101770532</v>
      </c>
      <c r="AR230">
        <v>-4.6375906773965045</v>
      </c>
      <c r="AS230">
        <v>46212.973318119512</v>
      </c>
    </row>
    <row r="231" spans="1:45">
      <c r="A231">
        <v>39</v>
      </c>
      <c r="B231" t="s">
        <v>139</v>
      </c>
      <c r="C231" t="s">
        <v>140</v>
      </c>
      <c r="D231" t="s">
        <v>140</v>
      </c>
      <c r="E231" t="s">
        <v>140</v>
      </c>
      <c r="F231" t="s">
        <v>189</v>
      </c>
      <c r="G231">
        <v>26223.960991844968</v>
      </c>
      <c r="H231">
        <v>554.55658272504832</v>
      </c>
      <c r="I231">
        <v>7173.3536632933037</v>
      </c>
      <c r="J231" t="str">
        <f t="shared" si="9"/>
        <v>SVNBusiness, Trade, Personal, and Public Services</v>
      </c>
      <c r="K231">
        <v>0</v>
      </c>
      <c r="L231" s="27">
        <v>-1.161850654449669</v>
      </c>
      <c r="M231" s="27">
        <v>-3.0249830243612563</v>
      </c>
      <c r="N231" s="27" t="s">
        <v>249</v>
      </c>
      <c r="O231" s="27" t="s">
        <v>249</v>
      </c>
      <c r="P231" s="27">
        <v>-1.0518510799659693</v>
      </c>
      <c r="Q231" s="27">
        <v>-2.7731215682249939</v>
      </c>
      <c r="R231" s="27" t="s">
        <v>249</v>
      </c>
      <c r="S231" s="27" t="s">
        <v>249</v>
      </c>
      <c r="T231" s="27">
        <v>-0.30871627842272592</v>
      </c>
      <c r="U231" s="27">
        <v>-0.74247449455920844</v>
      </c>
      <c r="V231" s="27" t="s">
        <v>249</v>
      </c>
      <c r="W231" s="27" t="s">
        <v>249</v>
      </c>
      <c r="X231" s="27">
        <v>-2.1967951123061873</v>
      </c>
      <c r="Y231" s="27">
        <v>-5.7195543138663076</v>
      </c>
      <c r="Z231" s="27" t="s">
        <v>249</v>
      </c>
      <c r="AA231" s="27" t="s">
        <v>249</v>
      </c>
      <c r="AB231" s="27">
        <f t="shared" si="10"/>
        <v>-2.1988920758243387</v>
      </c>
      <c r="AC231" s="27">
        <f t="shared" si="11"/>
        <v>-5.7972037656364721</v>
      </c>
      <c r="AD231" s="27" t="s">
        <v>249</v>
      </c>
      <c r="AE231" s="27" t="s">
        <v>249</v>
      </c>
      <c r="AF231" s="27">
        <v>-1.9888461948589764</v>
      </c>
      <c r="AG231" s="27">
        <v>-4.7832514075008357</v>
      </c>
      <c r="AH231" s="27" t="s">
        <v>249</v>
      </c>
      <c r="AI231" s="27" t="s">
        <v>249</v>
      </c>
      <c r="AJ231" s="27" t="s">
        <v>249</v>
      </c>
      <c r="AK231" s="27" t="s">
        <v>249</v>
      </c>
      <c r="AL231" s="27" t="s">
        <v>249</v>
      </c>
      <c r="AM231" s="27" t="s">
        <v>249</v>
      </c>
      <c r="AN231">
        <v>49583.540803254531</v>
      </c>
      <c r="AO231">
        <v>-12.194100753503331</v>
      </c>
      <c r="AP231">
        <v>-32.148775096321437</v>
      </c>
      <c r="AQ231">
        <v>-12.194100753503331</v>
      </c>
      <c r="AR231">
        <v>-32.148775096321437</v>
      </c>
      <c r="AS231">
        <v>46212.973318119512</v>
      </c>
    </row>
    <row r="232" spans="1:45">
      <c r="A232">
        <v>39</v>
      </c>
      <c r="B232" t="s">
        <v>139</v>
      </c>
      <c r="C232" t="s">
        <v>140</v>
      </c>
      <c r="D232" t="s">
        <v>140</v>
      </c>
      <c r="E232" t="s">
        <v>140</v>
      </c>
      <c r="F232" t="s">
        <v>190</v>
      </c>
      <c r="G232">
        <v>2869.0779930484132</v>
      </c>
      <c r="H232">
        <v>98.893491141235017</v>
      </c>
      <c r="I232">
        <v>881.06381800701251</v>
      </c>
      <c r="J232" t="str">
        <f t="shared" si="9"/>
        <v>SVNHotel and restaurants and Other Personal Services</v>
      </c>
      <c r="K232">
        <v>0</v>
      </c>
      <c r="L232" s="27">
        <v>-0.18095728293639773</v>
      </c>
      <c r="M232" s="27">
        <v>-0.42514080301008911</v>
      </c>
      <c r="N232" s="27" t="s">
        <v>249</v>
      </c>
      <c r="O232" s="27" t="s">
        <v>249</v>
      </c>
      <c r="P232" s="27">
        <v>-0.26262856847479649</v>
      </c>
      <c r="Q232" s="27">
        <v>-0.61836295436528887</v>
      </c>
      <c r="R232" s="27" t="s">
        <v>249</v>
      </c>
      <c r="S232" s="27" t="s">
        <v>249</v>
      </c>
      <c r="T232" s="27">
        <v>-0.14559844205216374</v>
      </c>
      <c r="U232" s="27">
        <v>-0.29907969731313078</v>
      </c>
      <c r="V232" s="27" t="s">
        <v>249</v>
      </c>
      <c r="W232" s="27" t="s">
        <v>249</v>
      </c>
      <c r="X232" s="27">
        <v>-3.1273122737906514</v>
      </c>
      <c r="Y232" s="27">
        <v>-7.3473033512001296</v>
      </c>
      <c r="Z232" s="27" t="s">
        <v>249</v>
      </c>
      <c r="AA232" s="27" t="s">
        <v>249</v>
      </c>
      <c r="AB232" s="27">
        <f t="shared" si="10"/>
        <v>-3.0787170701111215</v>
      </c>
      <c r="AC232" s="27">
        <f t="shared" si="11"/>
        <v>-7.2488861138938034</v>
      </c>
      <c r="AD232" s="27" t="s">
        <v>249</v>
      </c>
      <c r="AE232" s="27" t="s">
        <v>249</v>
      </c>
      <c r="AF232" s="27">
        <v>-7.6368326336865415</v>
      </c>
      <c r="AG232" s="27">
        <v>-15.68712934232985</v>
      </c>
      <c r="AH232" s="27" t="s">
        <v>249</v>
      </c>
      <c r="AI232" s="27" t="s">
        <v>249</v>
      </c>
      <c r="AJ232" s="27" t="s">
        <v>249</v>
      </c>
      <c r="AK232" s="27" t="s">
        <v>249</v>
      </c>
      <c r="AL232" s="27" t="s">
        <v>249</v>
      </c>
      <c r="AM232" s="27" t="s">
        <v>249</v>
      </c>
      <c r="AN232">
        <v>49583.540803254531</v>
      </c>
      <c r="AO232">
        <v>-3.0446507929940321</v>
      </c>
      <c r="AP232">
        <v>-7.1686765468817839</v>
      </c>
      <c r="AQ232">
        <v>-3.0446507929940321</v>
      </c>
      <c r="AR232">
        <v>-7.1686765468817839</v>
      </c>
      <c r="AS232">
        <v>46212.973318119512</v>
      </c>
    </row>
    <row r="233" spans="1:45">
      <c r="A233">
        <v>39</v>
      </c>
      <c r="B233" t="s">
        <v>139</v>
      </c>
      <c r="C233" t="s">
        <v>140</v>
      </c>
      <c r="D233" t="s">
        <v>140</v>
      </c>
      <c r="E233" t="s">
        <v>140</v>
      </c>
      <c r="F233" t="s">
        <v>191</v>
      </c>
      <c r="G233">
        <v>16193.990324789223</v>
      </c>
      <c r="H233">
        <v>356.83759026998194</v>
      </c>
      <c r="I233">
        <v>30412.41193623752</v>
      </c>
      <c r="J233" t="str">
        <f t="shared" si="9"/>
        <v>SVNLight/Heavy Manufacturing, Utilities, and Construction</v>
      </c>
      <c r="K233">
        <v>0</v>
      </c>
      <c r="L233" s="27">
        <v>-0.62849894158970698</v>
      </c>
      <c r="M233" s="27">
        <v>-1.6116231278275241</v>
      </c>
      <c r="N233" s="27" t="s">
        <v>249</v>
      </c>
      <c r="O233" s="27" t="s">
        <v>249</v>
      </c>
      <c r="P233" s="27">
        <v>-0.5934031437976901</v>
      </c>
      <c r="Q233" s="27">
        <v>-1.5418019459097172</v>
      </c>
      <c r="R233" s="27" t="s">
        <v>249</v>
      </c>
      <c r="S233" s="27" t="s">
        <v>249</v>
      </c>
      <c r="T233" s="27">
        <v>-1.2232094914156328</v>
      </c>
      <c r="U233" s="27">
        <v>-3.0805846353856383</v>
      </c>
      <c r="V233" s="27" t="s">
        <v>249</v>
      </c>
      <c r="W233" s="27" t="s">
        <v>249</v>
      </c>
      <c r="X233" s="27">
        <v>-1.9243683792630111</v>
      </c>
      <c r="Y233" s="27">
        <v>-4.9345454403403703</v>
      </c>
      <c r="Z233" s="27" t="s">
        <v>249</v>
      </c>
      <c r="AA233" s="27" t="s">
        <v>249</v>
      </c>
      <c r="AB233" s="27">
        <f t="shared" si="10"/>
        <v>-1.9278567784795682</v>
      </c>
      <c r="AC233" s="27">
        <f t="shared" si="11"/>
        <v>-5.0090286233947117</v>
      </c>
      <c r="AD233" s="27" t="s">
        <v>249</v>
      </c>
      <c r="AE233" s="27" t="s">
        <v>249</v>
      </c>
      <c r="AF233" s="27">
        <v>-1.858719647352461</v>
      </c>
      <c r="AG233" s="27">
        <v>-4.6810813906428335</v>
      </c>
      <c r="AH233" s="27" t="s">
        <v>249</v>
      </c>
      <c r="AI233" s="27" t="s">
        <v>249</v>
      </c>
      <c r="AJ233" s="27" t="s">
        <v>249</v>
      </c>
      <c r="AK233" s="27" t="s">
        <v>249</v>
      </c>
      <c r="AL233" s="27" t="s">
        <v>249</v>
      </c>
      <c r="AM233" s="27" t="s">
        <v>249</v>
      </c>
      <c r="AN233">
        <v>49583.540803254531</v>
      </c>
      <c r="AO233">
        <v>-6.8793176721829949</v>
      </c>
      <c r="AP233">
        <v>-17.874097035655339</v>
      </c>
      <c r="AQ233">
        <v>-6.8793176721829941</v>
      </c>
      <c r="AR233">
        <v>-17.874097035655335</v>
      </c>
      <c r="AS233">
        <v>46212.973318119512</v>
      </c>
    </row>
    <row r="234" spans="1:45">
      <c r="A234">
        <v>39</v>
      </c>
      <c r="B234" t="s">
        <v>139</v>
      </c>
      <c r="C234" t="s">
        <v>140</v>
      </c>
      <c r="D234" t="s">
        <v>140</v>
      </c>
      <c r="E234" t="s">
        <v>140</v>
      </c>
      <c r="F234" t="s">
        <v>192</v>
      </c>
      <c r="G234">
        <v>3027.62747179394</v>
      </c>
      <c r="H234">
        <v>50.008857414702021</v>
      </c>
      <c r="I234">
        <v>6333.2641313477543</v>
      </c>
      <c r="J234" t="str">
        <f t="shared" si="9"/>
        <v>SVNTransport services</v>
      </c>
      <c r="K234">
        <v>0</v>
      </c>
      <c r="L234" s="27">
        <v>-0.42151216395318519</v>
      </c>
      <c r="M234" s="27">
        <v>-0.89021973583855529</v>
      </c>
      <c r="N234" s="27" t="s">
        <v>249</v>
      </c>
      <c r="O234" s="27" t="s">
        <v>249</v>
      </c>
      <c r="P234" s="27">
        <v>-0.35370275990509076</v>
      </c>
      <c r="Q234" s="27">
        <v>-0.74027642235280866</v>
      </c>
      <c r="R234" s="27" t="s">
        <v>249</v>
      </c>
      <c r="S234" s="27" t="s">
        <v>249</v>
      </c>
      <c r="T234" s="27">
        <v>-1.1185940937641345</v>
      </c>
      <c r="U234" s="27">
        <v>-2.3393778828501879</v>
      </c>
      <c r="V234" s="27" t="s">
        <v>249</v>
      </c>
      <c r="W234" s="27" t="s">
        <v>249</v>
      </c>
      <c r="X234" s="27">
        <v>-6.9031166400591202</v>
      </c>
      <c r="Y234" s="27">
        <v>-14.579153811700404</v>
      </c>
      <c r="Z234" s="27" t="s">
        <v>249</v>
      </c>
      <c r="AA234" s="27" t="s">
        <v>249</v>
      </c>
      <c r="AB234" s="27">
        <f t="shared" si="10"/>
        <v>-8.1994937354086446</v>
      </c>
      <c r="AC234" s="27">
        <f t="shared" si="11"/>
        <v>-17.160996677496435</v>
      </c>
      <c r="AD234" s="27" t="s">
        <v>249</v>
      </c>
      <c r="AE234" s="27" t="s">
        <v>249</v>
      </c>
      <c r="AF234" s="27">
        <v>-8.1622300818089109</v>
      </c>
      <c r="AG234" s="27">
        <v>-17.070124573842513</v>
      </c>
      <c r="AH234" s="27" t="s">
        <v>249</v>
      </c>
      <c r="AI234" s="27" t="s">
        <v>249</v>
      </c>
      <c r="AJ234" s="27" t="s">
        <v>249</v>
      </c>
      <c r="AK234" s="27" t="s">
        <v>249</v>
      </c>
      <c r="AL234" s="27" t="s">
        <v>249</v>
      </c>
      <c r="AM234" s="27" t="s">
        <v>249</v>
      </c>
      <c r="AN234">
        <v>49583.540803254531</v>
      </c>
      <c r="AO234">
        <v>-4.1004731308679334</v>
      </c>
      <c r="AP234">
        <v>-8.5820183593909434</v>
      </c>
      <c r="AQ234">
        <v>-4.1004731308679334</v>
      </c>
      <c r="AR234">
        <v>-8.5820183593909434</v>
      </c>
      <c r="AS234">
        <v>46212.973318119512</v>
      </c>
    </row>
    <row r="235" spans="1:45">
      <c r="A235">
        <v>39</v>
      </c>
      <c r="B235" t="s">
        <v>139</v>
      </c>
      <c r="C235" t="s">
        <v>140</v>
      </c>
      <c r="D235" t="s">
        <v>140</v>
      </c>
      <c r="E235" t="s">
        <v>140</v>
      </c>
      <c r="F235" t="s">
        <v>35</v>
      </c>
      <c r="G235">
        <v>49583.540803254531</v>
      </c>
      <c r="H235">
        <v>1159.2991618069977</v>
      </c>
      <c r="I235">
        <v>46212.973318119512</v>
      </c>
      <c r="J235" t="str">
        <f t="shared" si="9"/>
        <v>SVN_All</v>
      </c>
      <c r="K235">
        <v>0</v>
      </c>
      <c r="L235" s="27">
        <v>-2.4433220074114952</v>
      </c>
      <c r="M235" s="27">
        <v>-6.0759763012729016</v>
      </c>
      <c r="N235" s="27" t="s">
        <v>249</v>
      </c>
      <c r="O235" s="27" t="s">
        <v>249</v>
      </c>
      <c r="P235" s="27">
        <v>-2.4239520639283989</v>
      </c>
      <c r="Q235" s="27">
        <v>-6.0735968795057413</v>
      </c>
      <c r="R235" s="27" t="s">
        <v>249</v>
      </c>
      <c r="S235" s="27" t="s">
        <v>249</v>
      </c>
      <c r="T235" s="27">
        <v>-2.8473943044868775</v>
      </c>
      <c r="U235" s="27">
        <v>-6.5865064762640548</v>
      </c>
      <c r="V235" s="27" t="s">
        <v>249</v>
      </c>
      <c r="W235" s="27" t="s">
        <v>249</v>
      </c>
      <c r="X235" s="27">
        <v>-2.4433220074114952</v>
      </c>
      <c r="Y235" s="27">
        <v>-6.0759763012729016</v>
      </c>
      <c r="Z235" s="27" t="s">
        <v>249</v>
      </c>
      <c r="AA235" s="27" t="s">
        <v>249</v>
      </c>
      <c r="AB235" s="27">
        <f t="shared" si="10"/>
        <v>-2.4239520639283985</v>
      </c>
      <c r="AC235" s="27">
        <f t="shared" si="11"/>
        <v>-6.0735968795057396</v>
      </c>
      <c r="AD235" s="27" t="s">
        <v>249</v>
      </c>
      <c r="AE235" s="27" t="s">
        <v>249</v>
      </c>
      <c r="AF235" s="27">
        <v>-2.8473943044868775</v>
      </c>
      <c r="AG235" s="27">
        <v>-6.5865064762640548</v>
      </c>
      <c r="AH235" s="27" t="s">
        <v>249</v>
      </c>
      <c r="AI235" s="27" t="s">
        <v>249</v>
      </c>
      <c r="AJ235" s="27" t="s">
        <v>249</v>
      </c>
      <c r="AK235" s="27" t="s">
        <v>249</v>
      </c>
      <c r="AL235" s="27" t="s">
        <v>249</v>
      </c>
      <c r="AM235" s="27" t="s">
        <v>249</v>
      </c>
      <c r="AN235">
        <v>49583.540803254531</v>
      </c>
      <c r="AO235">
        <v>-28.100855959725344</v>
      </c>
      <c r="AP235">
        <v>-70.411157715646013</v>
      </c>
      <c r="AQ235">
        <v>-28.100855959725344</v>
      </c>
      <c r="AR235">
        <v>-70.411157715645999</v>
      </c>
      <c r="AS235">
        <v>46212.973318119512</v>
      </c>
    </row>
    <row r="236" spans="1:45">
      <c r="A236">
        <v>40</v>
      </c>
      <c r="B236" t="s">
        <v>146</v>
      </c>
      <c r="C236" t="s">
        <v>147</v>
      </c>
      <c r="D236" t="s">
        <v>147</v>
      </c>
      <c r="E236" t="s">
        <v>147</v>
      </c>
      <c r="F236" t="s">
        <v>188</v>
      </c>
      <c r="G236">
        <v>8489.66051266053</v>
      </c>
      <c r="H236">
        <v>127.49209409568029</v>
      </c>
      <c r="I236">
        <v>4943.0736427044203</v>
      </c>
      <c r="J236" t="str">
        <f t="shared" si="9"/>
        <v>SWEAgriculture, Mining and Quarrying</v>
      </c>
      <c r="K236">
        <v>0</v>
      </c>
      <c r="L236" s="27">
        <v>-3.7211141401729549E-2</v>
      </c>
      <c r="M236" s="27">
        <v>-9.284124826535585E-2</v>
      </c>
      <c r="N236" s="27" t="s">
        <v>249</v>
      </c>
      <c r="O236" s="27" t="s">
        <v>249</v>
      </c>
      <c r="P236" s="27">
        <v>-5.2300932494141923E-2</v>
      </c>
      <c r="Q236" s="27">
        <v>-0.13250115774358465</v>
      </c>
      <c r="R236" s="27" t="s">
        <v>249</v>
      </c>
      <c r="S236" s="27" t="s">
        <v>249</v>
      </c>
      <c r="T236" s="27">
        <v>-3.4317552853412758E-2</v>
      </c>
      <c r="U236" s="27">
        <v>-8.0722336826602986E-2</v>
      </c>
      <c r="V236" s="27" t="s">
        <v>249</v>
      </c>
      <c r="W236" s="27" t="s">
        <v>249</v>
      </c>
      <c r="X236" s="27">
        <v>-2.1361540878113843</v>
      </c>
      <c r="Y236" s="27">
        <v>-5.3296729024907989</v>
      </c>
      <c r="Z236" s="27" t="s">
        <v>249</v>
      </c>
      <c r="AA236" s="27" t="s">
        <v>249</v>
      </c>
      <c r="AB236" s="27">
        <f t="shared" si="10"/>
        <v>-2.1646645503015152</v>
      </c>
      <c r="AC236" s="27">
        <f t="shared" si="11"/>
        <v>-5.484042929322011</v>
      </c>
      <c r="AD236" s="27" t="s">
        <v>249</v>
      </c>
      <c r="AE236" s="27" t="s">
        <v>249</v>
      </c>
      <c r="AF236" s="27">
        <v>-1.7960342318579201</v>
      </c>
      <c r="AG236" s="27">
        <v>-4.224662546173553</v>
      </c>
      <c r="AH236" s="27" t="s">
        <v>249</v>
      </c>
      <c r="AI236" s="27" t="s">
        <v>249</v>
      </c>
      <c r="AJ236" s="27" t="s">
        <v>249</v>
      </c>
      <c r="AK236" s="27" t="s">
        <v>249</v>
      </c>
      <c r="AL236" s="27" t="s">
        <v>249</v>
      </c>
      <c r="AM236" s="27" t="s">
        <v>249</v>
      </c>
      <c r="AN236">
        <v>487360.03049365664</v>
      </c>
      <c r="AO236">
        <v>-2.759776165326242</v>
      </c>
      <c r="AP236">
        <v>-6.9917211716987193</v>
      </c>
      <c r="AQ236">
        <v>-2.759776165326242</v>
      </c>
      <c r="AR236">
        <v>-6.9917211716987193</v>
      </c>
      <c r="AS236">
        <v>258699.37494709465</v>
      </c>
    </row>
    <row r="237" spans="1:45">
      <c r="A237">
        <v>40</v>
      </c>
      <c r="B237" t="s">
        <v>146</v>
      </c>
      <c r="C237" t="s">
        <v>147</v>
      </c>
      <c r="D237" t="s">
        <v>147</v>
      </c>
      <c r="E237" t="s">
        <v>147</v>
      </c>
      <c r="F237" t="s">
        <v>189</v>
      </c>
      <c r="G237">
        <v>313999.55658568844</v>
      </c>
      <c r="H237">
        <v>3252.7654204231499</v>
      </c>
      <c r="I237">
        <v>61361.013119303811</v>
      </c>
      <c r="J237" t="str">
        <f t="shared" si="9"/>
        <v>SWEBusiness, Trade, Personal, and Public Services</v>
      </c>
      <c r="K237">
        <v>0</v>
      </c>
      <c r="L237" s="27">
        <v>-1.3982895226891798</v>
      </c>
      <c r="M237" s="27">
        <v>-3.78913136765954</v>
      </c>
      <c r="N237" s="27" t="s">
        <v>249</v>
      </c>
      <c r="O237" s="27" t="s">
        <v>249</v>
      </c>
      <c r="P237" s="27">
        <v>-1.319238360188794</v>
      </c>
      <c r="Q237" s="27">
        <v>-3.6631339257358722</v>
      </c>
      <c r="R237" s="27" t="s">
        <v>249</v>
      </c>
      <c r="S237" s="27" t="s">
        <v>249</v>
      </c>
      <c r="T237" s="27">
        <v>-0.43919881230629154</v>
      </c>
      <c r="U237" s="27">
        <v>-1.1109925823652373</v>
      </c>
      <c r="V237" s="27" t="s">
        <v>249</v>
      </c>
      <c r="W237" s="27" t="s">
        <v>249</v>
      </c>
      <c r="X237" s="27">
        <v>-2.1702910406205955</v>
      </c>
      <c r="Y237" s="27">
        <v>-5.8811267091171189</v>
      </c>
      <c r="Z237" s="27" t="s">
        <v>249</v>
      </c>
      <c r="AA237" s="27" t="s">
        <v>249</v>
      </c>
      <c r="AB237" s="27">
        <f t="shared" si="10"/>
        <v>-2.1401043710635981</v>
      </c>
      <c r="AC237" s="27">
        <f t="shared" si="11"/>
        <v>-5.942435546777765</v>
      </c>
      <c r="AD237" s="27" t="s">
        <v>249</v>
      </c>
      <c r="AE237" s="27" t="s">
        <v>249</v>
      </c>
      <c r="AF237" s="27">
        <v>-1.8516718099199645</v>
      </c>
      <c r="AG237" s="27">
        <v>-4.6839690549099986</v>
      </c>
      <c r="AH237" s="27" t="s">
        <v>249</v>
      </c>
      <c r="AI237" s="27" t="s">
        <v>249</v>
      </c>
      <c r="AJ237" s="27" t="s">
        <v>249</v>
      </c>
      <c r="AK237" s="27" t="s">
        <v>249</v>
      </c>
      <c r="AL237" s="27" t="s">
        <v>249</v>
      </c>
      <c r="AM237" s="27" t="s">
        <v>249</v>
      </c>
      <c r="AN237">
        <v>487360.03049365664</v>
      </c>
      <c r="AO237">
        <v>-69.612574942921057</v>
      </c>
      <c r="AP237">
        <v>-193.29348859652049</v>
      </c>
      <c r="AQ237">
        <v>-69.612574942921057</v>
      </c>
      <c r="AR237">
        <v>-193.29348859652049</v>
      </c>
      <c r="AS237">
        <v>258699.37494709465</v>
      </c>
    </row>
    <row r="238" spans="1:45">
      <c r="A238">
        <v>40</v>
      </c>
      <c r="B238" t="s">
        <v>146</v>
      </c>
      <c r="C238" t="s">
        <v>147</v>
      </c>
      <c r="D238" t="s">
        <v>147</v>
      </c>
      <c r="E238" t="s">
        <v>147</v>
      </c>
      <c r="F238" t="s">
        <v>190</v>
      </c>
      <c r="G238">
        <v>24136.962772065337</v>
      </c>
      <c r="H238">
        <v>561.9716280842249</v>
      </c>
      <c r="I238">
        <v>2085.663171772394</v>
      </c>
      <c r="J238" t="str">
        <f t="shared" si="9"/>
        <v>SWEHotel and restaurants and Other Personal Services</v>
      </c>
      <c r="K238">
        <v>0</v>
      </c>
      <c r="L238" s="27">
        <v>-0.14608089503885846</v>
      </c>
      <c r="M238" s="27">
        <v>-0.35594269899909775</v>
      </c>
      <c r="N238" s="27" t="s">
        <v>249</v>
      </c>
      <c r="O238" s="27" t="s">
        <v>249</v>
      </c>
      <c r="P238" s="27">
        <v>-0.33392580846926012</v>
      </c>
      <c r="Q238" s="27">
        <v>-0.80841842602557845</v>
      </c>
      <c r="R238" s="27" t="s">
        <v>249</v>
      </c>
      <c r="S238" s="27" t="s">
        <v>249</v>
      </c>
      <c r="T238" s="27">
        <v>-0.20654524278262737</v>
      </c>
      <c r="U238" s="27">
        <v>-0.41279552909330736</v>
      </c>
      <c r="V238" s="27" t="s">
        <v>249</v>
      </c>
      <c r="W238" s="27" t="s">
        <v>249</v>
      </c>
      <c r="X238" s="27">
        <v>-2.9495835964529196</v>
      </c>
      <c r="Y238" s="27">
        <v>-7.1869955750588899</v>
      </c>
      <c r="Z238" s="27" t="s">
        <v>249</v>
      </c>
      <c r="AA238" s="27" t="s">
        <v>249</v>
      </c>
      <c r="AB238" s="27">
        <f t="shared" si="10"/>
        <v>-3.1354510378793825</v>
      </c>
      <c r="AC238" s="27">
        <f t="shared" si="11"/>
        <v>-7.5907771386171738</v>
      </c>
      <c r="AD238" s="27" t="s">
        <v>249</v>
      </c>
      <c r="AE238" s="27" t="s">
        <v>249</v>
      </c>
      <c r="AF238" s="27">
        <v>-25.619249517051312</v>
      </c>
      <c r="AG238" s="27">
        <v>-51.201913522135925</v>
      </c>
      <c r="AH238" s="27" t="s">
        <v>249</v>
      </c>
      <c r="AI238" s="27" t="s">
        <v>249</v>
      </c>
      <c r="AJ238" s="27" t="s">
        <v>249</v>
      </c>
      <c r="AK238" s="27" t="s">
        <v>249</v>
      </c>
      <c r="AL238" s="27" t="s">
        <v>249</v>
      </c>
      <c r="AM238" s="27" t="s">
        <v>249</v>
      </c>
      <c r="AN238">
        <v>487360.03049365664</v>
      </c>
      <c r="AO238">
        <v>-17.620345245354493</v>
      </c>
      <c r="AP238">
        <v>-42.658013870132073</v>
      </c>
      <c r="AQ238">
        <v>-17.620345245354493</v>
      </c>
      <c r="AR238">
        <v>-42.658013870132073</v>
      </c>
      <c r="AS238">
        <v>258699.37494709465</v>
      </c>
    </row>
    <row r="239" spans="1:45">
      <c r="A239">
        <v>40</v>
      </c>
      <c r="B239" t="s">
        <v>146</v>
      </c>
      <c r="C239" t="s">
        <v>147</v>
      </c>
      <c r="D239" t="s">
        <v>147</v>
      </c>
      <c r="E239" t="s">
        <v>147</v>
      </c>
      <c r="F239" t="s">
        <v>191</v>
      </c>
      <c r="G239">
        <v>119045.68241783002</v>
      </c>
      <c r="H239">
        <v>1091.2643076194761</v>
      </c>
      <c r="I239">
        <v>165009.72834875277</v>
      </c>
      <c r="J239" t="str">
        <f t="shared" si="9"/>
        <v>SWELight/Heavy Manufacturing, Utilities, and Construction</v>
      </c>
      <c r="K239">
        <v>0</v>
      </c>
      <c r="L239" s="27">
        <v>-0.52325704593079647</v>
      </c>
      <c r="M239" s="27">
        <v>-1.371635554802014</v>
      </c>
      <c r="N239" s="27" t="s">
        <v>249</v>
      </c>
      <c r="O239" s="27" t="s">
        <v>249</v>
      </c>
      <c r="P239" s="27">
        <v>-0.44146960159731991</v>
      </c>
      <c r="Q239" s="27">
        <v>-1.1764411396355481</v>
      </c>
      <c r="R239" s="27" t="s">
        <v>249</v>
      </c>
      <c r="S239" s="27" t="s">
        <v>249</v>
      </c>
      <c r="T239" s="27">
        <v>-1.3856892203156412</v>
      </c>
      <c r="U239" s="27">
        <v>-3.3727193710610561</v>
      </c>
      <c r="V239" s="27" t="s">
        <v>249</v>
      </c>
      <c r="W239" s="27" t="s">
        <v>249</v>
      </c>
      <c r="X239" s="27">
        <v>-2.1421572347814855</v>
      </c>
      <c r="Y239" s="27">
        <v>-5.6153262532297594</v>
      </c>
      <c r="Z239" s="27" t="s">
        <v>249</v>
      </c>
      <c r="AA239" s="27" t="s">
        <v>249</v>
      </c>
      <c r="AB239" s="27">
        <f t="shared" si="10"/>
        <v>-2.1346922884679977</v>
      </c>
      <c r="AC239" s="27">
        <f t="shared" si="11"/>
        <v>-5.6885906063067715</v>
      </c>
      <c r="AD239" s="27" t="s">
        <v>249</v>
      </c>
      <c r="AE239" s="27" t="s">
        <v>249</v>
      </c>
      <c r="AF239" s="27">
        <v>-2.1724593983266982</v>
      </c>
      <c r="AG239" s="27">
        <v>-5.2876906222241438</v>
      </c>
      <c r="AH239" s="27" t="s">
        <v>249</v>
      </c>
      <c r="AI239" s="27" t="s">
        <v>249</v>
      </c>
      <c r="AJ239" s="27" t="s">
        <v>249</v>
      </c>
      <c r="AK239" s="27" t="s">
        <v>249</v>
      </c>
      <c r="AL239" s="27" t="s">
        <v>249</v>
      </c>
      <c r="AM239" s="27" t="s">
        <v>249</v>
      </c>
      <c r="AN239">
        <v>487360.03049365664</v>
      </c>
      <c r="AO239">
        <v>-23.295135021556643</v>
      </c>
      <c r="AP239">
        <v>-62.07755889322015</v>
      </c>
      <c r="AQ239">
        <v>-23.295135021556646</v>
      </c>
      <c r="AR239">
        <v>-62.07755889322015</v>
      </c>
      <c r="AS239">
        <v>258699.37494709465</v>
      </c>
    </row>
    <row r="240" spans="1:45">
      <c r="A240">
        <v>40</v>
      </c>
      <c r="B240" t="s">
        <v>146</v>
      </c>
      <c r="C240" t="s">
        <v>147</v>
      </c>
      <c r="D240" t="s">
        <v>147</v>
      </c>
      <c r="E240" t="s">
        <v>147</v>
      </c>
      <c r="F240" t="s">
        <v>192</v>
      </c>
      <c r="G240">
        <v>21688.16820541233</v>
      </c>
      <c r="H240">
        <v>243.23113902902153</v>
      </c>
      <c r="I240">
        <v>25299.89666456126</v>
      </c>
      <c r="J240" t="str">
        <f t="shared" si="9"/>
        <v>SWETransport services</v>
      </c>
      <c r="K240">
        <v>0</v>
      </c>
      <c r="L240" s="27">
        <v>-0.16159363170311711</v>
      </c>
      <c r="M240" s="27">
        <v>-0.36741984683363971</v>
      </c>
      <c r="N240" s="27" t="s">
        <v>249</v>
      </c>
      <c r="O240" s="27" t="s">
        <v>249</v>
      </c>
      <c r="P240" s="27">
        <v>-0.14869771495400805</v>
      </c>
      <c r="Q240" s="27">
        <v>-0.34400070611567102</v>
      </c>
      <c r="R240" s="27" t="s">
        <v>249</v>
      </c>
      <c r="S240" s="27" t="s">
        <v>249</v>
      </c>
      <c r="T240" s="27">
        <v>-0.653385446069078</v>
      </c>
      <c r="U240" s="27">
        <v>-1.3518309781531919</v>
      </c>
      <c r="V240" s="27" t="s">
        <v>249</v>
      </c>
      <c r="W240" s="27" t="s">
        <v>249</v>
      </c>
      <c r="X240" s="27">
        <v>-3.6312092625120163</v>
      </c>
      <c r="Y240" s="27">
        <v>-8.2563795181250494</v>
      </c>
      <c r="Z240" s="27" t="s">
        <v>249</v>
      </c>
      <c r="AA240" s="27" t="s">
        <v>249</v>
      </c>
      <c r="AB240" s="27">
        <f t="shared" si="10"/>
        <v>-3.2258899579864742</v>
      </c>
      <c r="AC240" s="27">
        <f t="shared" si="11"/>
        <v>-7.4628478570906793</v>
      </c>
      <c r="AD240" s="27" t="s">
        <v>249</v>
      </c>
      <c r="AE240" s="27" t="s">
        <v>249</v>
      </c>
      <c r="AF240" s="27">
        <v>-6.6810710232808113</v>
      </c>
      <c r="AG240" s="27">
        <v>-13.822895552463512</v>
      </c>
      <c r="AH240" s="27" t="s">
        <v>249</v>
      </c>
      <c r="AI240" s="27" t="s">
        <v>249</v>
      </c>
      <c r="AJ240" s="27" t="s">
        <v>249</v>
      </c>
      <c r="AK240" s="27" t="s">
        <v>249</v>
      </c>
      <c r="AL240" s="27" t="s">
        <v>249</v>
      </c>
      <c r="AM240" s="27" t="s">
        <v>249</v>
      </c>
      <c r="AN240">
        <v>487360.03049365664</v>
      </c>
      <c r="AO240">
        <v>-7.8463688886333252</v>
      </c>
      <c r="AP240">
        <v>-18.151969846804583</v>
      </c>
      <c r="AQ240">
        <v>-7.8463688886333252</v>
      </c>
      <c r="AR240">
        <v>-18.151969846804583</v>
      </c>
      <c r="AS240">
        <v>258699.37494709465</v>
      </c>
    </row>
    <row r="241" spans="1:45">
      <c r="A241">
        <v>40</v>
      </c>
      <c r="B241" t="s">
        <v>146</v>
      </c>
      <c r="C241" t="s">
        <v>147</v>
      </c>
      <c r="D241" t="s">
        <v>147</v>
      </c>
      <c r="E241" t="s">
        <v>147</v>
      </c>
      <c r="F241" t="s">
        <v>35</v>
      </c>
      <c r="G241">
        <v>487360.03049365664</v>
      </c>
      <c r="H241">
        <v>5276.7245892515512</v>
      </c>
      <c r="I241">
        <v>258699.37494709465</v>
      </c>
      <c r="J241" t="str">
        <f t="shared" si="9"/>
        <v>SWE_All</v>
      </c>
      <c r="K241">
        <v>0</v>
      </c>
      <c r="L241" s="27">
        <v>-2.2664322367636811</v>
      </c>
      <c r="M241" s="27">
        <v>-5.9769707165596451</v>
      </c>
      <c r="N241" s="27" t="s">
        <v>249</v>
      </c>
      <c r="O241" s="27" t="s">
        <v>249</v>
      </c>
      <c r="P241" s="27">
        <v>-2.2956324177035246</v>
      </c>
      <c r="Q241" s="27">
        <v>-6.1244953552562542</v>
      </c>
      <c r="R241" s="27" t="s">
        <v>249</v>
      </c>
      <c r="S241" s="27" t="s">
        <v>249</v>
      </c>
      <c r="T241" s="27">
        <v>-2.7191362743270506</v>
      </c>
      <c r="U241" s="27">
        <v>-6.3290607974993955</v>
      </c>
      <c r="V241" s="27" t="s">
        <v>249</v>
      </c>
      <c r="W241" s="27" t="s">
        <v>249</v>
      </c>
      <c r="X241" s="27">
        <v>-2.2664322367636811</v>
      </c>
      <c r="Y241" s="27">
        <v>-5.9769707165596451</v>
      </c>
      <c r="Z241" s="27" t="s">
        <v>249</v>
      </c>
      <c r="AA241" s="27" t="s">
        <v>249</v>
      </c>
      <c r="AB241" s="27">
        <f t="shared" si="10"/>
        <v>-2.2956324177035246</v>
      </c>
      <c r="AC241" s="27">
        <f t="shared" si="11"/>
        <v>-6.1244953552562551</v>
      </c>
      <c r="AD241" s="27" t="s">
        <v>249</v>
      </c>
      <c r="AE241" s="27" t="s">
        <v>249</v>
      </c>
      <c r="AF241" s="27">
        <v>-2.7191362743270506</v>
      </c>
      <c r="AG241" s="27">
        <v>-6.3290607974993955</v>
      </c>
      <c r="AH241" s="27" t="s">
        <v>249</v>
      </c>
      <c r="AI241" s="27" t="s">
        <v>249</v>
      </c>
      <c r="AJ241" s="27" t="s">
        <v>249</v>
      </c>
      <c r="AK241" s="27" t="s">
        <v>249</v>
      </c>
      <c r="AL241" s="27" t="s">
        <v>249</v>
      </c>
      <c r="AM241" s="27" t="s">
        <v>249</v>
      </c>
      <c r="AN241">
        <v>487360.03049365664</v>
      </c>
      <c r="AO241">
        <v>-121.13420026379175</v>
      </c>
      <c r="AP241">
        <v>-323.17275237837595</v>
      </c>
      <c r="AQ241">
        <v>-121.13420026379177</v>
      </c>
      <c r="AR241">
        <v>-323.172752378376</v>
      </c>
      <c r="AS241">
        <v>258699.37494709465</v>
      </c>
    </row>
    <row r="242" spans="1:45">
      <c r="A242">
        <v>41</v>
      </c>
      <c r="B242" t="s">
        <v>154</v>
      </c>
      <c r="C242" t="s">
        <v>155</v>
      </c>
      <c r="D242" t="s">
        <v>155</v>
      </c>
      <c r="E242" t="s">
        <v>155</v>
      </c>
      <c r="F242" t="s">
        <v>188</v>
      </c>
      <c r="G242">
        <v>51189.353679506057</v>
      </c>
      <c r="H242">
        <v>5121.4046741172042</v>
      </c>
      <c r="I242">
        <v>8497.8521842725004</v>
      </c>
      <c r="J242" t="str">
        <f t="shared" si="9"/>
        <v>TURAgriculture, Mining and Quarrying</v>
      </c>
      <c r="K242">
        <v>0</v>
      </c>
      <c r="L242" s="27">
        <v>-0.20149115432156708</v>
      </c>
      <c r="M242" s="27">
        <v>-0.49925814020267589</v>
      </c>
      <c r="N242" s="27" t="s">
        <v>249</v>
      </c>
      <c r="O242" s="27" t="s">
        <v>249</v>
      </c>
      <c r="P242" s="27">
        <v>-0.45024830538932092</v>
      </c>
      <c r="Q242" s="27">
        <v>-1.1238791660258334</v>
      </c>
      <c r="R242" s="27" t="s">
        <v>249</v>
      </c>
      <c r="S242" s="27" t="s">
        <v>249</v>
      </c>
      <c r="T242" s="27">
        <v>-9.2297168462090781E-2</v>
      </c>
      <c r="U242" s="27">
        <v>-0.22670850190366837</v>
      </c>
      <c r="V242" s="27" t="s">
        <v>249</v>
      </c>
      <c r="W242" s="27" t="s">
        <v>249</v>
      </c>
      <c r="X242" s="27">
        <v>-2.7007807051997395</v>
      </c>
      <c r="Y242" s="27">
        <v>-6.6920394421948366</v>
      </c>
      <c r="Z242" s="27" t="s">
        <v>249</v>
      </c>
      <c r="AA242" s="27" t="s">
        <v>249</v>
      </c>
      <c r="AB242" s="27">
        <f t="shared" si="10"/>
        <v>-2.6828072329199681</v>
      </c>
      <c r="AC242" s="27">
        <f t="shared" si="11"/>
        <v>-6.6966407634450213</v>
      </c>
      <c r="AD242" s="27" t="s">
        <v>249</v>
      </c>
      <c r="AE242" s="27" t="s">
        <v>249</v>
      </c>
      <c r="AF242" s="27">
        <v>-2.4653033073710993</v>
      </c>
      <c r="AG242" s="27">
        <v>-6.0554969222248678</v>
      </c>
      <c r="AH242" s="27" t="s">
        <v>249</v>
      </c>
      <c r="AI242" s="27" t="s">
        <v>249</v>
      </c>
      <c r="AJ242" s="27" t="s">
        <v>249</v>
      </c>
      <c r="AK242" s="27" t="s">
        <v>249</v>
      </c>
      <c r="AL242" s="27" t="s">
        <v>249</v>
      </c>
      <c r="AM242" s="27" t="s">
        <v>249</v>
      </c>
      <c r="AN242">
        <v>686140.38762523094</v>
      </c>
      <c r="AO242">
        <v>-137.3974150243177</v>
      </c>
      <c r="AP242">
        <v>-342.96207306791132</v>
      </c>
      <c r="AQ242">
        <v>-137.3974150243177</v>
      </c>
      <c r="AR242">
        <v>-342.96207306791132</v>
      </c>
      <c r="AS242">
        <v>226981.8613562606</v>
      </c>
    </row>
    <row r="243" spans="1:45">
      <c r="A243">
        <v>41</v>
      </c>
      <c r="B243" t="s">
        <v>154</v>
      </c>
      <c r="C243" t="s">
        <v>155</v>
      </c>
      <c r="D243" t="s">
        <v>155</v>
      </c>
      <c r="E243" t="s">
        <v>155</v>
      </c>
      <c r="F243" t="s">
        <v>189</v>
      </c>
      <c r="G243">
        <v>318576.49734455417</v>
      </c>
      <c r="H243">
        <v>10809.380302823567</v>
      </c>
      <c r="I243">
        <v>11288.827889046079</v>
      </c>
      <c r="J243" t="str">
        <f t="shared" si="9"/>
        <v>TURBusiness, Trade, Personal, and Public Services</v>
      </c>
      <c r="K243">
        <v>0</v>
      </c>
      <c r="L243" s="27">
        <v>-1.2326077881684132</v>
      </c>
      <c r="M243" s="27">
        <v>-3.2635372208220406</v>
      </c>
      <c r="N243" s="27" t="s">
        <v>249</v>
      </c>
      <c r="O243" s="27" t="s">
        <v>249</v>
      </c>
      <c r="P243" s="27">
        <v>-0.90053138216145157</v>
      </c>
      <c r="Q243" s="27">
        <v>-2.4386005189957167</v>
      </c>
      <c r="R243" s="27" t="s">
        <v>249</v>
      </c>
      <c r="S243" s="27" t="s">
        <v>249</v>
      </c>
      <c r="T243" s="27">
        <v>-0.12858289829124661</v>
      </c>
      <c r="U243" s="27">
        <v>-0.32641373064286788</v>
      </c>
      <c r="V243" s="27" t="s">
        <v>249</v>
      </c>
      <c r="W243" s="27" t="s">
        <v>249</v>
      </c>
      <c r="X243" s="27">
        <v>-2.654753230741461</v>
      </c>
      <c r="Y243" s="27">
        <v>-7.0289073813953218</v>
      </c>
      <c r="Z243" s="27" t="s">
        <v>249</v>
      </c>
      <c r="AA243" s="27" t="s">
        <v>249</v>
      </c>
      <c r="AB243" s="27">
        <f t="shared" si="10"/>
        <v>-2.5422867283556934</v>
      </c>
      <c r="AC243" s="27">
        <f t="shared" si="11"/>
        <v>-6.884403873104139</v>
      </c>
      <c r="AD243" s="27" t="s">
        <v>249</v>
      </c>
      <c r="AE243" s="27" t="s">
        <v>249</v>
      </c>
      <c r="AF243" s="27">
        <v>-2.5853867097265271</v>
      </c>
      <c r="AG243" s="27">
        <v>-6.5631256744955069</v>
      </c>
      <c r="AH243" s="27" t="s">
        <v>249</v>
      </c>
      <c r="AI243" s="27" t="s">
        <v>249</v>
      </c>
      <c r="AJ243" s="27" t="s">
        <v>249</v>
      </c>
      <c r="AK243" s="27" t="s">
        <v>249</v>
      </c>
      <c r="AL243" s="27" t="s">
        <v>249</v>
      </c>
      <c r="AM243" s="27" t="s">
        <v>249</v>
      </c>
      <c r="AN243">
        <v>686140.38762523094</v>
      </c>
      <c r="AO243">
        <v>-274.805440856178</v>
      </c>
      <c r="AP243">
        <v>-744.16139622614151</v>
      </c>
      <c r="AQ243">
        <v>-274.805440856178</v>
      </c>
      <c r="AR243">
        <v>-744.16139622614151</v>
      </c>
      <c r="AS243">
        <v>226981.8613562606</v>
      </c>
    </row>
    <row r="244" spans="1:45">
      <c r="A244">
        <v>41</v>
      </c>
      <c r="B244" t="s">
        <v>154</v>
      </c>
      <c r="C244" t="s">
        <v>155</v>
      </c>
      <c r="D244" t="s">
        <v>155</v>
      </c>
      <c r="E244" t="s">
        <v>155</v>
      </c>
      <c r="F244" t="s">
        <v>190</v>
      </c>
      <c r="G244">
        <v>41292.454778433384</v>
      </c>
      <c r="H244">
        <v>3547.6271299489663</v>
      </c>
      <c r="I244">
        <v>386.47270334624812</v>
      </c>
      <c r="J244" t="str">
        <f t="shared" si="9"/>
        <v>TURHotel and restaurants and Other Personal Services</v>
      </c>
      <c r="K244">
        <v>0</v>
      </c>
      <c r="L244" s="27">
        <v>-0.21322391403651703</v>
      </c>
      <c r="M244" s="27">
        <v>-0.51172195453141112</v>
      </c>
      <c r="N244" s="27" t="s">
        <v>249</v>
      </c>
      <c r="O244" s="27" t="s">
        <v>249</v>
      </c>
      <c r="P244" s="27">
        <v>-0.41605817846434584</v>
      </c>
      <c r="Q244" s="27">
        <v>-0.99786394766327691</v>
      </c>
      <c r="R244" s="27" t="s">
        <v>249</v>
      </c>
      <c r="S244" s="27" t="s">
        <v>249</v>
      </c>
      <c r="T244" s="27">
        <v>-0.21558743042306922</v>
      </c>
      <c r="U244" s="27">
        <v>-0.42167575731008944</v>
      </c>
      <c r="V244" s="27" t="s">
        <v>249</v>
      </c>
      <c r="W244" s="27" t="s">
        <v>249</v>
      </c>
      <c r="X244" s="27">
        <v>-3.5430574378057194</v>
      </c>
      <c r="Y244" s="27">
        <v>-8.5030813043816877</v>
      </c>
      <c r="Z244" s="27" t="s">
        <v>249</v>
      </c>
      <c r="AA244" s="27" t="s">
        <v>249</v>
      </c>
      <c r="AB244" s="27">
        <f t="shared" si="10"/>
        <v>-3.5788423758993853</v>
      </c>
      <c r="AC244" s="27">
        <f t="shared" si="11"/>
        <v>-8.5834096434799889</v>
      </c>
      <c r="AD244" s="27" t="s">
        <v>249</v>
      </c>
      <c r="AE244" s="27" t="s">
        <v>249</v>
      </c>
      <c r="AF244" s="27">
        <v>-126.61809183092628</v>
      </c>
      <c r="AG244" s="27">
        <v>-247.65720180062516</v>
      </c>
      <c r="AH244" s="27" t="s">
        <v>249</v>
      </c>
      <c r="AI244" s="27" t="s">
        <v>249</v>
      </c>
      <c r="AJ244" s="27" t="s">
        <v>249</v>
      </c>
      <c r="AK244" s="27" t="s">
        <v>249</v>
      </c>
      <c r="AL244" s="27" t="s">
        <v>249</v>
      </c>
      <c r="AM244" s="27" t="s">
        <v>249</v>
      </c>
      <c r="AN244">
        <v>686140.38762523094</v>
      </c>
      <c r="AO244">
        <v>-126.96398306551676</v>
      </c>
      <c r="AP244">
        <v>-304.50736918675193</v>
      </c>
      <c r="AQ244">
        <v>-126.96398306551676</v>
      </c>
      <c r="AR244">
        <v>-304.50736918675193</v>
      </c>
      <c r="AS244">
        <v>226981.8613562606</v>
      </c>
    </row>
    <row r="245" spans="1:45">
      <c r="A245">
        <v>41</v>
      </c>
      <c r="B245" t="s">
        <v>154</v>
      </c>
      <c r="C245" t="s">
        <v>155</v>
      </c>
      <c r="D245" t="s">
        <v>155</v>
      </c>
      <c r="E245" t="s">
        <v>155</v>
      </c>
      <c r="F245" t="s">
        <v>191</v>
      </c>
      <c r="G245">
        <v>214750.23916241596</v>
      </c>
      <c r="H245">
        <v>10030.45443732063</v>
      </c>
      <c r="I245">
        <v>199762.51064187614</v>
      </c>
      <c r="J245" t="str">
        <f t="shared" si="9"/>
        <v>TURLight/Heavy Manufacturing, Utilities, and Construction</v>
      </c>
      <c r="K245">
        <v>0</v>
      </c>
      <c r="L245" s="27">
        <v>-0.67703786668606103</v>
      </c>
      <c r="M245" s="27">
        <v>-1.8288320238531894</v>
      </c>
      <c r="N245" s="27" t="s">
        <v>249</v>
      </c>
      <c r="O245" s="27" t="s">
        <v>249</v>
      </c>
      <c r="P245" s="27">
        <v>-0.6866505860953005</v>
      </c>
      <c r="Q245" s="27">
        <v>-1.8964635419744895</v>
      </c>
      <c r="R245" s="27" t="s">
        <v>249</v>
      </c>
      <c r="S245" s="27" t="s">
        <v>249</v>
      </c>
      <c r="T245" s="27">
        <v>-1.5511250773118546</v>
      </c>
      <c r="U245" s="27">
        <v>-3.9263372371382861</v>
      </c>
      <c r="V245" s="27" t="s">
        <v>249</v>
      </c>
      <c r="W245" s="27" t="s">
        <v>249</v>
      </c>
      <c r="X245" s="27">
        <v>-2.1631781463749555</v>
      </c>
      <c r="Y245" s="27">
        <v>-5.8432322061305308</v>
      </c>
      <c r="Z245" s="27" t="s">
        <v>249</v>
      </c>
      <c r="AA245" s="27" t="s">
        <v>249</v>
      </c>
      <c r="AB245" s="27">
        <f t="shared" si="10"/>
        <v>-2.0890154920314261</v>
      </c>
      <c r="AC245" s="27">
        <f t="shared" si="11"/>
        <v>-5.7696618913358781</v>
      </c>
      <c r="AD245" s="27" t="s">
        <v>249</v>
      </c>
      <c r="AE245" s="27" t="s">
        <v>249</v>
      </c>
      <c r="AF245" s="27">
        <v>-1.7624791364171639</v>
      </c>
      <c r="AG245" s="27">
        <v>-4.4613342690498925</v>
      </c>
      <c r="AH245" s="27" t="s">
        <v>249</v>
      </c>
      <c r="AI245" s="27" t="s">
        <v>249</v>
      </c>
      <c r="AJ245" s="27" t="s">
        <v>249</v>
      </c>
      <c r="AK245" s="27" t="s">
        <v>249</v>
      </c>
      <c r="AL245" s="27" t="s">
        <v>249</v>
      </c>
      <c r="AM245" s="27" t="s">
        <v>249</v>
      </c>
      <c r="AN245">
        <v>686140.38762523094</v>
      </c>
      <c r="AO245">
        <v>-209.53774711678159</v>
      </c>
      <c r="AP245">
        <v>-578.72330719789704</v>
      </c>
      <c r="AQ245">
        <v>-209.53774711678159</v>
      </c>
      <c r="AR245">
        <v>-578.72330719789704</v>
      </c>
      <c r="AS245">
        <v>226981.8613562606</v>
      </c>
    </row>
    <row r="246" spans="1:45">
      <c r="A246">
        <v>41</v>
      </c>
      <c r="B246" t="s">
        <v>154</v>
      </c>
      <c r="C246" t="s">
        <v>155</v>
      </c>
      <c r="D246" t="s">
        <v>155</v>
      </c>
      <c r="E246" t="s">
        <v>155</v>
      </c>
      <c r="F246" t="s">
        <v>192</v>
      </c>
      <c r="G246">
        <v>60331.842660321505</v>
      </c>
      <c r="H246">
        <v>1007.0539778031141</v>
      </c>
      <c r="I246">
        <v>7046.1979377195594</v>
      </c>
      <c r="J246" t="str">
        <f t="shared" si="9"/>
        <v>TURTransport services</v>
      </c>
      <c r="K246">
        <v>0</v>
      </c>
      <c r="L246" s="27">
        <v>-0.76966216343479632</v>
      </c>
      <c r="M246" s="27">
        <v>-1.6636477641966456</v>
      </c>
      <c r="N246" s="27" t="s">
        <v>249</v>
      </c>
      <c r="O246" s="27" t="s">
        <v>249</v>
      </c>
      <c r="P246" s="27">
        <v>-0.29431293434303424</v>
      </c>
      <c r="Q246" s="27">
        <v>-0.63521548358655722</v>
      </c>
      <c r="R246" s="27" t="s">
        <v>249</v>
      </c>
      <c r="S246" s="27" t="s">
        <v>249</v>
      </c>
      <c r="T246" s="27">
        <v>-3.1058623123825555</v>
      </c>
      <c r="U246" s="27">
        <v>-6.0013716459959161</v>
      </c>
      <c r="V246" s="27" t="s">
        <v>249</v>
      </c>
      <c r="W246" s="27" t="s">
        <v>249</v>
      </c>
      <c r="X246" s="27">
        <v>-8.7531935355082169</v>
      </c>
      <c r="Y246" s="27">
        <v>-18.92028937727877</v>
      </c>
      <c r="Z246" s="27" t="s">
        <v>249</v>
      </c>
      <c r="AA246" s="27" t="s">
        <v>249</v>
      </c>
      <c r="AB246" s="27">
        <f t="shared" si="10"/>
        <v>-8.9183204783174919</v>
      </c>
      <c r="AC246" s="27">
        <f t="shared" si="11"/>
        <v>-19.248407373124429</v>
      </c>
      <c r="AD246" s="27" t="s">
        <v>249</v>
      </c>
      <c r="AE246" s="27" t="s">
        <v>249</v>
      </c>
      <c r="AF246" s="27">
        <v>-100.05032714267051</v>
      </c>
      <c r="AG246" s="27">
        <v>-193.32447355853071</v>
      </c>
      <c r="AH246" s="27" t="s">
        <v>249</v>
      </c>
      <c r="AI246" s="27" t="s">
        <v>249</v>
      </c>
      <c r="AJ246" s="27" t="s">
        <v>249</v>
      </c>
      <c r="AK246" s="27" t="s">
        <v>249</v>
      </c>
      <c r="AL246" s="27" t="s">
        <v>249</v>
      </c>
      <c r="AM246" s="27" t="s">
        <v>249</v>
      </c>
      <c r="AN246">
        <v>686140.38762523094</v>
      </c>
      <c r="AO246">
        <v>-89.812301130126016</v>
      </c>
      <c r="AP246">
        <v>-193.84185211479746</v>
      </c>
      <c r="AQ246">
        <v>-89.812301130126016</v>
      </c>
      <c r="AR246">
        <v>-193.84185211479746</v>
      </c>
      <c r="AS246">
        <v>226981.8613562606</v>
      </c>
    </row>
    <row r="247" spans="1:45">
      <c r="A247">
        <v>41</v>
      </c>
      <c r="B247" t="s">
        <v>154</v>
      </c>
      <c r="C247" t="s">
        <v>155</v>
      </c>
      <c r="D247" t="s">
        <v>155</v>
      </c>
      <c r="E247" t="s">
        <v>155</v>
      </c>
      <c r="F247" t="s">
        <v>35</v>
      </c>
      <c r="G247">
        <v>686140.38762523094</v>
      </c>
      <c r="H247">
        <v>30515.920522013475</v>
      </c>
      <c r="I247">
        <v>226981.8613562606</v>
      </c>
      <c r="J247" t="str">
        <f t="shared" si="9"/>
        <v>TUR_All</v>
      </c>
      <c r="K247">
        <v>0</v>
      </c>
      <c r="L247" s="27">
        <v>-3.0940228866473549</v>
      </c>
      <c r="M247" s="27">
        <v>-7.766997103605962</v>
      </c>
      <c r="N247" s="27" t="s">
        <v>249</v>
      </c>
      <c r="O247" s="27" t="s">
        <v>249</v>
      </c>
      <c r="P247" s="27">
        <v>-2.7478013864534532</v>
      </c>
      <c r="Q247" s="27">
        <v>-7.0920226582458765</v>
      </c>
      <c r="R247" s="27" t="s">
        <v>249</v>
      </c>
      <c r="S247" s="27" t="s">
        <v>249</v>
      </c>
      <c r="T247" s="27">
        <v>-5.0934548868708154</v>
      </c>
      <c r="U247" s="27">
        <v>-10.902506872990827</v>
      </c>
      <c r="V247" s="27" t="s">
        <v>249</v>
      </c>
      <c r="W247" s="27" t="s">
        <v>249</v>
      </c>
      <c r="X247" s="27">
        <v>-3.0940228866473549</v>
      </c>
      <c r="Y247" s="27">
        <v>-7.766997103605962</v>
      </c>
      <c r="Z247" s="27" t="s">
        <v>249</v>
      </c>
      <c r="AA247" s="27" t="s">
        <v>249</v>
      </c>
      <c r="AB247" s="27">
        <f t="shared" si="10"/>
        <v>-2.7478013864534536</v>
      </c>
      <c r="AC247" s="27">
        <f t="shared" si="11"/>
        <v>-7.0920226582458765</v>
      </c>
      <c r="AD247" s="27" t="s">
        <v>249</v>
      </c>
      <c r="AE247" s="27" t="s">
        <v>249</v>
      </c>
      <c r="AF247" s="27">
        <v>-5.0934548868708163</v>
      </c>
      <c r="AG247" s="27">
        <v>-10.902506872990827</v>
      </c>
      <c r="AH247" s="27" t="s">
        <v>249</v>
      </c>
      <c r="AI247" s="27" t="s">
        <v>249</v>
      </c>
      <c r="AJ247" s="27" t="s">
        <v>249</v>
      </c>
      <c r="AK247" s="27" t="s">
        <v>249</v>
      </c>
      <c r="AL247" s="27" t="s">
        <v>249</v>
      </c>
      <c r="AM247" s="27" t="s">
        <v>249</v>
      </c>
      <c r="AN247">
        <v>686140.38762523094</v>
      </c>
      <c r="AO247">
        <v>-838.51688719292019</v>
      </c>
      <c r="AP247">
        <v>-2164.1959977934989</v>
      </c>
      <c r="AQ247">
        <v>-838.51688719292019</v>
      </c>
      <c r="AR247">
        <v>-2164.1959977934989</v>
      </c>
      <c r="AS247">
        <v>226981.8613562606</v>
      </c>
    </row>
    <row r="248" spans="1:45">
      <c r="A248">
        <v>42</v>
      </c>
      <c r="B248" t="s">
        <v>23</v>
      </c>
      <c r="C248" t="s">
        <v>151</v>
      </c>
      <c r="D248" t="s">
        <v>152</v>
      </c>
      <c r="E248" t="s">
        <v>151</v>
      </c>
      <c r="F248" t="s">
        <v>188</v>
      </c>
      <c r="G248">
        <v>9922.7327038414696</v>
      </c>
      <c r="H248">
        <v>563.53140013833035</v>
      </c>
      <c r="I248">
        <v>1690.2503813593023</v>
      </c>
      <c r="J248" t="str">
        <f t="shared" si="9"/>
        <v>TAPAgriculture, Mining and Quarrying</v>
      </c>
      <c r="K248">
        <v>1</v>
      </c>
      <c r="L248" s="27">
        <v>-8.9307392934800268E-3</v>
      </c>
      <c r="M248" s="27">
        <v>-1.7240423278511881E-2</v>
      </c>
      <c r="N248" s="27">
        <v>-3.4578584455255273E-2</v>
      </c>
      <c r="O248" s="27">
        <v>-8.1922411376377138E-2</v>
      </c>
      <c r="P248" s="27">
        <v>-2.2323718678127952E-2</v>
      </c>
      <c r="Q248" s="27">
        <v>-4.3330483372312052E-2</v>
      </c>
      <c r="R248" s="27">
        <v>-9.0655808990375383E-2</v>
      </c>
      <c r="S248" s="27">
        <v>-0.21538332664924031</v>
      </c>
      <c r="T248" s="27">
        <v>-3.768757189323796E-3</v>
      </c>
      <c r="U248" s="27">
        <v>-6.8205059939502356E-3</v>
      </c>
      <c r="V248" s="27">
        <v>-7.1008999797402541E-3</v>
      </c>
      <c r="W248" s="27">
        <v>-1.5344331315298916E-2</v>
      </c>
      <c r="X248" s="27">
        <v>-0.51452933867064543</v>
      </c>
      <c r="Y248" s="27">
        <v>-0.99327763317095863</v>
      </c>
      <c r="Z248" s="27">
        <v>-1.9921862689372825</v>
      </c>
      <c r="AA248" s="27">
        <v>-4.7198202480913301</v>
      </c>
      <c r="AB248" s="27">
        <f t="shared" si="10"/>
        <v>-0.49714836800904161</v>
      </c>
      <c r="AC248" s="27">
        <f t="shared" si="11"/>
        <v>-0.96496822076035538</v>
      </c>
      <c r="AD248" s="27">
        <v>-2.0189014267708911</v>
      </c>
      <c r="AE248" s="27">
        <v>-4.7965785129221823</v>
      </c>
      <c r="AF248" s="27">
        <v>-0.87723220282327596</v>
      </c>
      <c r="AG248" s="27">
        <v>-1.5875704368515828</v>
      </c>
      <c r="AH248" s="27">
        <v>-1.6528361521674346</v>
      </c>
      <c r="AI248" s="27">
        <v>-3.571612837967145</v>
      </c>
      <c r="AJ248" s="27">
        <v>-1.4776569302666371</v>
      </c>
      <c r="AK248" s="27">
        <v>-3.7265426149203713</v>
      </c>
      <c r="AL248" s="27">
        <v>-1.5217530587618495</v>
      </c>
      <c r="AM248" s="27">
        <v>-3.8316102921618267</v>
      </c>
      <c r="AN248">
        <v>571681.35001326085</v>
      </c>
      <c r="AO248">
        <v>-2.8015871590062114</v>
      </c>
      <c r="AP248">
        <v>-5.4378989253407655</v>
      </c>
      <c r="AQ248">
        <v>-11.37714347769473</v>
      </c>
      <c r="AR248">
        <v>-27.030226052604682</v>
      </c>
      <c r="AS248">
        <v>393429.97993159172</v>
      </c>
    </row>
    <row r="249" spans="1:45">
      <c r="A249">
        <v>42</v>
      </c>
      <c r="B249" t="s">
        <v>23</v>
      </c>
      <c r="C249" t="s">
        <v>151</v>
      </c>
      <c r="D249" t="s">
        <v>152</v>
      </c>
      <c r="E249" t="s">
        <v>151</v>
      </c>
      <c r="F249" t="s">
        <v>189</v>
      </c>
      <c r="G249">
        <v>299474.5798388407</v>
      </c>
      <c r="H249">
        <v>5174.8046013951398</v>
      </c>
      <c r="I249">
        <v>54215.057731397028</v>
      </c>
      <c r="J249" t="str">
        <f t="shared" si="9"/>
        <v>TAPBusiness, Trade, Personal, and Public Services</v>
      </c>
      <c r="K249">
        <v>1</v>
      </c>
      <c r="L249" s="27">
        <v>-0.27282137097977277</v>
      </c>
      <c r="M249" s="27">
        <v>-0.50025336344488924</v>
      </c>
      <c r="N249" s="27">
        <v>-1.0526286521880184</v>
      </c>
      <c r="O249" s="27">
        <v>-2.6473373925595509</v>
      </c>
      <c r="P249" s="27">
        <v>-0.240323989005439</v>
      </c>
      <c r="Q249" s="27">
        <v>-0.44014921184931555</v>
      </c>
      <c r="R249" s="27">
        <v>-0.82294865655055294</v>
      </c>
      <c r="S249" s="27">
        <v>-2.0642711017703883</v>
      </c>
      <c r="T249" s="27">
        <v>-0.17498628488770493</v>
      </c>
      <c r="U249" s="27">
        <v>-0.31412539420063912</v>
      </c>
      <c r="V249" s="27">
        <v>-0.21936355646566275</v>
      </c>
      <c r="W249" s="27">
        <v>-0.44040079162310591</v>
      </c>
      <c r="X249" s="27">
        <v>-0.52080176473781914</v>
      </c>
      <c r="Y249" s="27">
        <v>-0.95495757375049661</v>
      </c>
      <c r="Z249" s="27">
        <v>-2.0094131838145364</v>
      </c>
      <c r="AA249" s="27">
        <v>-5.0536289769017095</v>
      </c>
      <c r="AB249" s="27">
        <f t="shared" si="10"/>
        <v>-0.58282848014192667</v>
      </c>
      <c r="AC249" s="27">
        <f t="shared" si="11"/>
        <v>-1.0674402386521538</v>
      </c>
      <c r="AD249" s="27">
        <v>-1.9957970767593403</v>
      </c>
      <c r="AE249" s="27">
        <v>-5.0062251122941657</v>
      </c>
      <c r="AF249" s="27">
        <v>-1.2698474083115125</v>
      </c>
      <c r="AG249" s="27">
        <v>-2.2795576119951164</v>
      </c>
      <c r="AH249" s="27">
        <v>-1.5918861517328569</v>
      </c>
      <c r="AI249" s="27">
        <v>-3.1959179213378079</v>
      </c>
      <c r="AJ249" s="27">
        <v>-1.4886114190767172</v>
      </c>
      <c r="AK249" s="27">
        <v>-4.0986714031512133</v>
      </c>
      <c r="AL249" s="27">
        <v>-1.4129685966174135</v>
      </c>
      <c r="AM249" s="27">
        <v>-3.9387848736420121</v>
      </c>
      <c r="AN249">
        <v>571681.35001326085</v>
      </c>
      <c r="AO249">
        <v>-30.160235008625776</v>
      </c>
      <c r="AP249">
        <v>-55.237946586914916</v>
      </c>
      <c r="AQ249">
        <v>-103.27859896265204</v>
      </c>
      <c r="AR249">
        <v>-259.06236746719748</v>
      </c>
      <c r="AS249">
        <v>393429.97993159172</v>
      </c>
    </row>
    <row r="250" spans="1:45">
      <c r="A250">
        <v>42</v>
      </c>
      <c r="B250" t="s">
        <v>23</v>
      </c>
      <c r="C250" t="s">
        <v>151</v>
      </c>
      <c r="D250" t="s">
        <v>152</v>
      </c>
      <c r="E250" t="s">
        <v>151</v>
      </c>
      <c r="F250" t="s">
        <v>190</v>
      </c>
      <c r="G250">
        <v>38551.025067845367</v>
      </c>
      <c r="H250">
        <v>1828.9946600064309</v>
      </c>
      <c r="I250">
        <v>7344.9844989726998</v>
      </c>
      <c r="J250" t="str">
        <f t="shared" si="9"/>
        <v>TAPHotel and restaurants and Other Personal Services</v>
      </c>
      <c r="K250">
        <v>1</v>
      </c>
      <c r="L250" s="27">
        <v>-0.23656137302717178</v>
      </c>
      <c r="M250" s="27">
        <v>-0.46992029649075623</v>
      </c>
      <c r="N250" s="27">
        <v>-0.34274110057574042</v>
      </c>
      <c r="O250" s="27">
        <v>-0.74183951315854191</v>
      </c>
      <c r="P250" s="27">
        <v>-0.43860734737623513</v>
      </c>
      <c r="Q250" s="27">
        <v>-0.87152864939785801</v>
      </c>
      <c r="R250" s="27">
        <v>-0.66451975134041763</v>
      </c>
      <c r="S250" s="27">
        <v>-1.448140929623789</v>
      </c>
      <c r="T250" s="27">
        <v>-0.51766806928214437</v>
      </c>
      <c r="U250" s="27">
        <v>-1.024121053126257</v>
      </c>
      <c r="V250" s="27">
        <v>-0.5192642951086146</v>
      </c>
      <c r="W250" s="27">
        <v>-1.0217676217493634</v>
      </c>
      <c r="X250" s="27">
        <v>-3.5080189140278715</v>
      </c>
      <c r="Y250" s="27">
        <v>-6.9685480223595517</v>
      </c>
      <c r="Z250" s="27">
        <v>-5.0825806768390871</v>
      </c>
      <c r="AA250" s="27">
        <v>-11.000895919869722</v>
      </c>
      <c r="AB250" s="27">
        <f t="shared" si="10"/>
        <v>-3.00954653011275</v>
      </c>
      <c r="AC250" s="27">
        <f t="shared" si="11"/>
        <v>-5.9800777127412292</v>
      </c>
      <c r="AD250" s="27">
        <v>-4.5596662340506446</v>
      </c>
      <c r="AE250" s="27">
        <v>-9.9365583726189683</v>
      </c>
      <c r="AF250" s="27">
        <v>-27.728600126710344</v>
      </c>
      <c r="AG250" s="27">
        <v>-54.856470484769297</v>
      </c>
      <c r="AH250" s="27">
        <v>-27.814101068878742</v>
      </c>
      <c r="AI250" s="27">
        <v>-54.730410251488863</v>
      </c>
      <c r="AJ250" s="27">
        <v>-1.5745617628112156</v>
      </c>
      <c r="AK250" s="27">
        <v>-4.0323478975101699</v>
      </c>
      <c r="AL250" s="27">
        <v>-1.5501197039378947</v>
      </c>
      <c r="AM250" s="27">
        <v>-3.9564806598777391</v>
      </c>
      <c r="AN250">
        <v>571681.35001326085</v>
      </c>
      <c r="AO250">
        <v>-55.044445326171029</v>
      </c>
      <c r="AP250">
        <v>-109.3753020302718</v>
      </c>
      <c r="AQ250">
        <v>-83.39605193490263</v>
      </c>
      <c r="AR250">
        <v>-181.73912202362285</v>
      </c>
      <c r="AS250">
        <v>393429.97993159172</v>
      </c>
    </row>
    <row r="251" spans="1:45">
      <c r="A251">
        <v>42</v>
      </c>
      <c r="B251" t="s">
        <v>23</v>
      </c>
      <c r="C251" t="s">
        <v>151</v>
      </c>
      <c r="D251" t="s">
        <v>152</v>
      </c>
      <c r="E251" t="s">
        <v>151</v>
      </c>
      <c r="F251" t="s">
        <v>191</v>
      </c>
      <c r="G251">
        <v>207701.03509479912</v>
      </c>
      <c r="H251">
        <v>4494.1936570194312</v>
      </c>
      <c r="I251">
        <v>311110.11781742849</v>
      </c>
      <c r="J251" t="str">
        <f t="shared" si="9"/>
        <v>TAPLight/Heavy Manufacturing, Utilities, and Construction</v>
      </c>
      <c r="K251">
        <v>1</v>
      </c>
      <c r="L251" s="27">
        <v>-0.74748870344351481</v>
      </c>
      <c r="M251" s="27">
        <v>-1.2096606625091726</v>
      </c>
      <c r="N251" s="27">
        <v>-0.95230654513435642</v>
      </c>
      <c r="O251" s="27">
        <v>-1.7909085050206639</v>
      </c>
      <c r="P251" s="27">
        <v>-0.55906009903384679</v>
      </c>
      <c r="Q251" s="27">
        <v>-0.93648340519495732</v>
      </c>
      <c r="R251" s="27">
        <v>-0.85725619179856616</v>
      </c>
      <c r="S251" s="27">
        <v>-1.8132418900416847</v>
      </c>
      <c r="T251" s="27">
        <v>-2.04166817696554</v>
      </c>
      <c r="U251" s="27">
        <v>-3.2634346749899956</v>
      </c>
      <c r="V251" s="27">
        <v>-2.2001411654823149</v>
      </c>
      <c r="W251" s="27">
        <v>-3.7187195028440159</v>
      </c>
      <c r="X251" s="27">
        <v>-2.0574059773424347</v>
      </c>
      <c r="Y251" s="27">
        <v>-3.3294992501387664</v>
      </c>
      <c r="Z251" s="27">
        <v>-2.6211515561315823</v>
      </c>
      <c r="AA251" s="27">
        <v>-4.9293398631024967</v>
      </c>
      <c r="AB251" s="27">
        <f t="shared" si="10"/>
        <v>-1.5611488443296364</v>
      </c>
      <c r="AC251" s="27">
        <f t="shared" si="11"/>
        <v>-2.6150855485493638</v>
      </c>
      <c r="AD251" s="27">
        <v>-2.3938473080686302</v>
      </c>
      <c r="AE251" s="27">
        <v>-5.0633920861472204</v>
      </c>
      <c r="AF251" s="27">
        <v>-2.5818943965104415</v>
      </c>
      <c r="AG251" s="27">
        <v>-4.1269408005651433</v>
      </c>
      <c r="AH251" s="27">
        <v>-2.7822994014304112</v>
      </c>
      <c r="AI251" s="27">
        <v>-4.7026941767085759</v>
      </c>
      <c r="AJ251" s="27">
        <v>-0.56374557878914766</v>
      </c>
      <c r="AK251" s="27">
        <v>-1.5998406129637304</v>
      </c>
      <c r="AL251" s="27">
        <v>-0.83269846373899381</v>
      </c>
      <c r="AM251" s="27">
        <v>-2.4483065375978565</v>
      </c>
      <c r="AN251">
        <v>571681.35001326085</v>
      </c>
      <c r="AO251">
        <v>-70.16105233849467</v>
      </c>
      <c r="AP251">
        <v>-117.52700884853729</v>
      </c>
      <c r="AQ251">
        <v>-107.58413387795079</v>
      </c>
      <c r="AR251">
        <v>-227.5586459656522</v>
      </c>
      <c r="AS251">
        <v>393429.97993159172</v>
      </c>
    </row>
    <row r="252" spans="1:45">
      <c r="A252">
        <v>42</v>
      </c>
      <c r="B252" t="s">
        <v>23</v>
      </c>
      <c r="C252" t="s">
        <v>151</v>
      </c>
      <c r="D252" t="s">
        <v>152</v>
      </c>
      <c r="E252" t="s">
        <v>151</v>
      </c>
      <c r="F252" t="s">
        <v>192</v>
      </c>
      <c r="G252">
        <v>16031.977307934198</v>
      </c>
      <c r="H252">
        <v>488.29858236762857</v>
      </c>
      <c r="I252">
        <v>19069.569502434213</v>
      </c>
      <c r="J252" t="str">
        <f t="shared" si="9"/>
        <v>TAPTransport services</v>
      </c>
      <c r="K252">
        <v>1</v>
      </c>
      <c r="L252" s="27">
        <v>-0.15257786092859552</v>
      </c>
      <c r="M252" s="27">
        <v>-0.3051392695743313</v>
      </c>
      <c r="N252" s="27">
        <v>-0.17478997862785034</v>
      </c>
      <c r="O252" s="27">
        <v>-0.36374007437531508</v>
      </c>
      <c r="P252" s="27">
        <v>-0.20965809454335671</v>
      </c>
      <c r="Q252" s="27">
        <v>-0.41993044275907987</v>
      </c>
      <c r="R252" s="27">
        <v>-0.23743792694345459</v>
      </c>
      <c r="S252" s="27">
        <v>-0.4931267542467675</v>
      </c>
      <c r="T252" s="27">
        <v>-0.55156508880985267</v>
      </c>
      <c r="U252" s="27">
        <v>-1.1054243139757138</v>
      </c>
      <c r="V252" s="27">
        <v>-0.55797635200673767</v>
      </c>
      <c r="W252" s="27">
        <v>-1.1224795954652267</v>
      </c>
      <c r="X252" s="27">
        <v>-5.4407460690845104</v>
      </c>
      <c r="Y252" s="27">
        <v>-10.880905469220119</v>
      </c>
      <c r="Z252" s="27">
        <v>-6.2328039162896136</v>
      </c>
      <c r="AA252" s="27">
        <v>-12.970540862098975</v>
      </c>
      <c r="AB252" s="27">
        <f t="shared" si="10"/>
        <v>-5.3884488943364994</v>
      </c>
      <c r="AC252" s="27">
        <f t="shared" si="11"/>
        <v>-10.792684799085896</v>
      </c>
      <c r="AD252" s="27">
        <v>-6.1024218392265661</v>
      </c>
      <c r="AE252" s="27">
        <v>-12.67391234989614</v>
      </c>
      <c r="AF252" s="27">
        <v>-11.379503968022288</v>
      </c>
      <c r="AG252" s="27">
        <v>-22.80633894791611</v>
      </c>
      <c r="AH252" s="27">
        <v>-11.511776652550623</v>
      </c>
      <c r="AI252" s="27">
        <v>-23.158211550666273</v>
      </c>
      <c r="AJ252" s="27">
        <v>-0.79205784720510319</v>
      </c>
      <c r="AK252" s="27">
        <v>-2.089635392878856</v>
      </c>
      <c r="AL252" s="27">
        <v>-0.71397294489006669</v>
      </c>
      <c r="AM252" s="27">
        <v>-1.8812275508102445</v>
      </c>
      <c r="AN252">
        <v>571681.35001326085</v>
      </c>
      <c r="AO252">
        <v>-26.31171956264928</v>
      </c>
      <c r="AP252">
        <v>-52.700526873342973</v>
      </c>
      <c r="AQ252">
        <v>-29.798039331035888</v>
      </c>
      <c r="AR252">
        <v>-61.886534335058649</v>
      </c>
      <c r="AS252">
        <v>393429.97993159172</v>
      </c>
    </row>
    <row r="253" spans="1:45">
      <c r="A253">
        <v>42</v>
      </c>
      <c r="B253" t="s">
        <v>23</v>
      </c>
      <c r="C253" t="s">
        <v>151</v>
      </c>
      <c r="D253" t="s">
        <v>152</v>
      </c>
      <c r="E253" t="s">
        <v>151</v>
      </c>
      <c r="F253" t="s">
        <v>35</v>
      </c>
      <c r="G253">
        <v>571681.35001326085</v>
      </c>
      <c r="H253">
        <v>12549.822900926962</v>
      </c>
      <c r="I253">
        <v>393429.97993159172</v>
      </c>
      <c r="J253" t="str">
        <f t="shared" si="9"/>
        <v>TAP_All</v>
      </c>
      <c r="K253">
        <v>1</v>
      </c>
      <c r="L253" s="27">
        <v>-1.4183800476725352</v>
      </c>
      <c r="M253" s="27">
        <v>-2.5022140152976604</v>
      </c>
      <c r="N253" s="27">
        <v>-2.5570448609812209</v>
      </c>
      <c r="O253" s="27">
        <v>-5.6257478964904486</v>
      </c>
      <c r="P253" s="27">
        <v>-1.4699732486370065</v>
      </c>
      <c r="Q253" s="27">
        <v>-2.7114221925735218</v>
      </c>
      <c r="R253" s="27">
        <v>-2.6728183356233655</v>
      </c>
      <c r="S253" s="27">
        <v>-6.0341640023318703</v>
      </c>
      <c r="T253" s="27">
        <v>-3.2896563771345679</v>
      </c>
      <c r="U253" s="27">
        <v>-5.7139259422865578</v>
      </c>
      <c r="V253" s="27">
        <v>-3.5038462690430707</v>
      </c>
      <c r="W253" s="27">
        <v>-6.3187118429970086</v>
      </c>
      <c r="X253" s="27">
        <v>-1.4183800476725352</v>
      </c>
      <c r="Y253" s="27">
        <v>-2.5022140152976604</v>
      </c>
      <c r="Z253" s="27">
        <v>-2.5570448609812209</v>
      </c>
      <c r="AA253" s="27">
        <v>-5.6257478964904486</v>
      </c>
      <c r="AB253" s="27">
        <f t="shared" si="10"/>
        <v>-1.4699732486370058</v>
      </c>
      <c r="AC253" s="27">
        <f t="shared" si="11"/>
        <v>-2.7114221925735214</v>
      </c>
      <c r="AD253" s="27">
        <v>-2.672818335623365</v>
      </c>
      <c r="AE253" s="27">
        <v>-6.0341640023318686</v>
      </c>
      <c r="AF253" s="27">
        <v>-3.2896563771345679</v>
      </c>
      <c r="AG253" s="27">
        <v>-5.7139259422865578</v>
      </c>
      <c r="AH253" s="27">
        <v>-3.5038462690430707</v>
      </c>
      <c r="AI253" s="27">
        <v>-6.3187118429970086</v>
      </c>
      <c r="AJ253" s="27">
        <v>-1.1386648133086856</v>
      </c>
      <c r="AK253" s="27">
        <v>-3.1235338811927882</v>
      </c>
      <c r="AL253" s="27">
        <v>-1.2028450869863592</v>
      </c>
      <c r="AM253" s="27">
        <v>-3.3227418097583472</v>
      </c>
      <c r="AN253">
        <v>571681.35001326085</v>
      </c>
      <c r="AO253">
        <v>-184.47903939494699</v>
      </c>
      <c r="AP253">
        <v>-340.27868326440773</v>
      </c>
      <c r="AQ253">
        <v>-335.43396758423597</v>
      </c>
      <c r="AR253">
        <v>-757.27689584413577</v>
      </c>
      <c r="AS253">
        <v>393429.97993159172</v>
      </c>
    </row>
    <row r="254" spans="1:45">
      <c r="A254">
        <v>43</v>
      </c>
      <c r="B254" t="s">
        <v>159</v>
      </c>
      <c r="C254" t="s">
        <v>160</v>
      </c>
      <c r="D254" t="s">
        <v>160</v>
      </c>
      <c r="E254" t="s">
        <v>160</v>
      </c>
      <c r="F254" t="s">
        <v>188</v>
      </c>
      <c r="G254">
        <v>564708.79770219128</v>
      </c>
      <c r="H254">
        <v>3969.3698471521116</v>
      </c>
      <c r="I254">
        <v>85548.444438511229</v>
      </c>
      <c r="J254" t="str">
        <f t="shared" si="9"/>
        <v>USAAgriculture, Mining and Quarrying</v>
      </c>
      <c r="K254">
        <v>0</v>
      </c>
      <c r="L254" s="27">
        <v>-6.0095316423883827E-2</v>
      </c>
      <c r="M254" s="27">
        <v>-0.15527476776746318</v>
      </c>
      <c r="N254" s="27" t="s">
        <v>249</v>
      </c>
      <c r="O254" s="27" t="s">
        <v>249</v>
      </c>
      <c r="P254" s="27">
        <v>-4.8268737528720573E-2</v>
      </c>
      <c r="Q254" s="27">
        <v>-0.1218493799233987</v>
      </c>
      <c r="R254" s="27" t="s">
        <v>249</v>
      </c>
      <c r="S254" s="27" t="s">
        <v>249</v>
      </c>
      <c r="T254" s="27">
        <v>-7.7158351872646136E-2</v>
      </c>
      <c r="U254" s="27">
        <v>-0.18755004057369401</v>
      </c>
      <c r="V254" s="27" t="s">
        <v>249</v>
      </c>
      <c r="W254" s="27" t="s">
        <v>249</v>
      </c>
      <c r="X254" s="27">
        <v>-2.1765211079349656</v>
      </c>
      <c r="Y254" s="27">
        <v>-5.6237129561276031</v>
      </c>
      <c r="Z254" s="27" t="s">
        <v>249</v>
      </c>
      <c r="AA254" s="27" t="s">
        <v>249</v>
      </c>
      <c r="AB254" s="27">
        <f t="shared" si="10"/>
        <v>-2.0711543317313152</v>
      </c>
      <c r="AC254" s="27">
        <f t="shared" si="11"/>
        <v>-5.228412508136536</v>
      </c>
      <c r="AD254" s="27" t="s">
        <v>249</v>
      </c>
      <c r="AE254" s="27" t="s">
        <v>249</v>
      </c>
      <c r="AF254" s="27">
        <v>-1.8307845748944986</v>
      </c>
      <c r="AG254" s="27">
        <v>-4.4501173621475996</v>
      </c>
      <c r="AH254" s="27" t="s">
        <v>249</v>
      </c>
      <c r="AI254" s="27" t="s">
        <v>249</v>
      </c>
      <c r="AJ254" s="27" t="s">
        <v>249</v>
      </c>
      <c r="AK254" s="27" t="s">
        <v>249</v>
      </c>
      <c r="AL254" s="27" t="s">
        <v>249</v>
      </c>
      <c r="AM254" s="27" t="s">
        <v>249</v>
      </c>
      <c r="AN254">
        <v>20452519.283963885</v>
      </c>
      <c r="AO254">
        <v>-82.211775531727653</v>
      </c>
      <c r="AP254">
        <v>-207.5350295827011</v>
      </c>
      <c r="AQ254">
        <v>-82.211775531727653</v>
      </c>
      <c r="AR254">
        <v>-207.5350295827011</v>
      </c>
      <c r="AS254">
        <v>2029861.5598056854</v>
      </c>
    </row>
    <row r="255" spans="1:45">
      <c r="A255">
        <v>43</v>
      </c>
      <c r="B255" t="s">
        <v>159</v>
      </c>
      <c r="C255" t="s">
        <v>160</v>
      </c>
      <c r="D255" t="s">
        <v>160</v>
      </c>
      <c r="E255" t="s">
        <v>160</v>
      </c>
      <c r="F255" t="s">
        <v>189</v>
      </c>
      <c r="G255">
        <v>13938376.504379505</v>
      </c>
      <c r="H255">
        <v>111642.59043411778</v>
      </c>
      <c r="I255">
        <v>645406.92154545034</v>
      </c>
      <c r="J255" t="str">
        <f t="shared" si="9"/>
        <v>USABusiness, Trade, Personal, and Public Services</v>
      </c>
      <c r="K255">
        <v>0</v>
      </c>
      <c r="L255" s="27">
        <v>-1.3511533651172483</v>
      </c>
      <c r="M255" s="27">
        <v>-3.5657409647950495</v>
      </c>
      <c r="N255" s="27" t="s">
        <v>249</v>
      </c>
      <c r="O255" s="27" t="s">
        <v>249</v>
      </c>
      <c r="P255" s="27">
        <v>-1.2920717960864163</v>
      </c>
      <c r="Q255" s="27">
        <v>-3.4299361182055361</v>
      </c>
      <c r="R255" s="27" t="s">
        <v>249</v>
      </c>
      <c r="S255" s="27" t="s">
        <v>249</v>
      </c>
      <c r="T255" s="27">
        <v>-0.46222506568064764</v>
      </c>
      <c r="U255" s="27">
        <v>-1.1833098416214138</v>
      </c>
      <c r="V255" s="27" t="s">
        <v>249</v>
      </c>
      <c r="W255" s="27" t="s">
        <v>249</v>
      </c>
      <c r="X255" s="27">
        <v>-1.9826190121188307</v>
      </c>
      <c r="Y255" s="27">
        <v>-5.232200882303351</v>
      </c>
      <c r="Z255" s="27" t="s">
        <v>249</v>
      </c>
      <c r="AA255" s="27" t="s">
        <v>249</v>
      </c>
      <c r="AB255" s="27">
        <f t="shared" si="10"/>
        <v>-1.9711733984386262</v>
      </c>
      <c r="AC255" s="27">
        <f t="shared" si="11"/>
        <v>-5.232680455551411</v>
      </c>
      <c r="AD255" s="27" t="s">
        <v>249</v>
      </c>
      <c r="AE255" s="27" t="s">
        <v>249</v>
      </c>
      <c r="AF255" s="27">
        <v>-1.4537385043177475</v>
      </c>
      <c r="AG255" s="27">
        <v>-3.7216135753479258</v>
      </c>
      <c r="AH255" s="27" t="s">
        <v>249</v>
      </c>
      <c r="AI255" s="27" t="s">
        <v>249</v>
      </c>
      <c r="AJ255" s="27" t="s">
        <v>249</v>
      </c>
      <c r="AK255" s="27" t="s">
        <v>249</v>
      </c>
      <c r="AL255" s="27" t="s">
        <v>249</v>
      </c>
      <c r="AM255" s="27" t="s">
        <v>249</v>
      </c>
      <c r="AN255">
        <v>20452519.283963885</v>
      </c>
      <c r="AO255">
        <v>-2200.6690439651161</v>
      </c>
      <c r="AP255">
        <v>-5841.9000097173903</v>
      </c>
      <c r="AQ255">
        <v>-2200.6690439651161</v>
      </c>
      <c r="AR255">
        <v>-5841.9000097173903</v>
      </c>
      <c r="AS255">
        <v>2029861.5598056854</v>
      </c>
    </row>
    <row r="256" spans="1:45">
      <c r="A256">
        <v>43</v>
      </c>
      <c r="B256" t="s">
        <v>159</v>
      </c>
      <c r="C256" t="s">
        <v>160</v>
      </c>
      <c r="D256" t="s">
        <v>160</v>
      </c>
      <c r="E256" t="s">
        <v>160</v>
      </c>
      <c r="F256" t="s">
        <v>190</v>
      </c>
      <c r="G256">
        <v>1446542.9773510015</v>
      </c>
      <c r="H256">
        <v>24786.661786354467</v>
      </c>
      <c r="I256">
        <v>55342.648868140655</v>
      </c>
      <c r="J256" t="str">
        <f t="shared" si="9"/>
        <v>USAHotel and restaurants and Other Personal Services</v>
      </c>
      <c r="K256">
        <v>0</v>
      </c>
      <c r="L256" s="27">
        <v>-0.20563504476041974</v>
      </c>
      <c r="M256" s="27">
        <v>-0.4848309010300173</v>
      </c>
      <c r="N256" s="27" t="s">
        <v>249</v>
      </c>
      <c r="O256" s="27" t="s">
        <v>249</v>
      </c>
      <c r="P256" s="27">
        <v>-0.38372695432841986</v>
      </c>
      <c r="Q256" s="27">
        <v>-0.91785429472019253</v>
      </c>
      <c r="R256" s="27" t="s">
        <v>249</v>
      </c>
      <c r="S256" s="27" t="s">
        <v>249</v>
      </c>
      <c r="T256" s="27">
        <v>-1.0950258833455921</v>
      </c>
      <c r="U256" s="27">
        <v>-2.1824095749952805</v>
      </c>
      <c r="V256" s="27" t="s">
        <v>249</v>
      </c>
      <c r="W256" s="27" t="s">
        <v>249</v>
      </c>
      <c r="X256" s="27">
        <v>-2.9074523082080139</v>
      </c>
      <c r="Y256" s="27">
        <v>-6.8549732071817386</v>
      </c>
      <c r="Z256" s="27" t="s">
        <v>249</v>
      </c>
      <c r="AA256" s="27" t="s">
        <v>249</v>
      </c>
      <c r="AB256" s="27">
        <f t="shared" si="10"/>
        <v>-2.6367706359508314</v>
      </c>
      <c r="AC256" s="27">
        <f t="shared" si="11"/>
        <v>-6.3070139459846644</v>
      </c>
      <c r="AD256" s="27" t="s">
        <v>249</v>
      </c>
      <c r="AE256" s="27" t="s">
        <v>249</v>
      </c>
      <c r="AF256" s="27">
        <v>-40.163436211580809</v>
      </c>
      <c r="AG256" s="27">
        <v>-80.046571579717337</v>
      </c>
      <c r="AH256" s="27" t="s">
        <v>249</v>
      </c>
      <c r="AI256" s="27" t="s">
        <v>249</v>
      </c>
      <c r="AJ256" s="27" t="s">
        <v>249</v>
      </c>
      <c r="AK256" s="27" t="s">
        <v>249</v>
      </c>
      <c r="AL256" s="27" t="s">
        <v>249</v>
      </c>
      <c r="AM256" s="27" t="s">
        <v>249</v>
      </c>
      <c r="AN256">
        <v>20452519.283963885</v>
      </c>
      <c r="AO256">
        <v>-653.56741961504042</v>
      </c>
      <c r="AP256">
        <v>-1563.2982156094276</v>
      </c>
      <c r="AQ256">
        <v>-653.56741961504042</v>
      </c>
      <c r="AR256">
        <v>-1563.2982156094276</v>
      </c>
      <c r="AS256">
        <v>2029861.5598056854</v>
      </c>
    </row>
    <row r="257" spans="1:45">
      <c r="A257">
        <v>43</v>
      </c>
      <c r="B257" t="s">
        <v>159</v>
      </c>
      <c r="C257" t="s">
        <v>160</v>
      </c>
      <c r="D257" t="s">
        <v>160</v>
      </c>
      <c r="E257" t="s">
        <v>160</v>
      </c>
      <c r="F257" t="s">
        <v>191</v>
      </c>
      <c r="G257">
        <v>3952701.8903053775</v>
      </c>
      <c r="H257">
        <v>24670.277674982222</v>
      </c>
      <c r="I257">
        <v>1113072.3249594867</v>
      </c>
      <c r="J257" t="str">
        <f t="shared" si="9"/>
        <v>USALight/Heavy Manufacturing, Utilities, and Construction</v>
      </c>
      <c r="K257">
        <v>0</v>
      </c>
      <c r="L257" s="27">
        <v>-0.38629956686494155</v>
      </c>
      <c r="M257" s="27">
        <v>-1.0368712940805818</v>
      </c>
      <c r="N257" s="27" t="s">
        <v>249</v>
      </c>
      <c r="O257" s="27" t="s">
        <v>249</v>
      </c>
      <c r="P257" s="27">
        <v>-0.2843956019501932</v>
      </c>
      <c r="Q257" s="27">
        <v>-0.78710122833242036</v>
      </c>
      <c r="R257" s="27" t="s">
        <v>249</v>
      </c>
      <c r="S257" s="27" t="s">
        <v>249</v>
      </c>
      <c r="T257" s="27">
        <v>-0.98206683984588983</v>
      </c>
      <c r="U257" s="27">
        <v>-2.3832708670154035</v>
      </c>
      <c r="V257" s="27" t="s">
        <v>249</v>
      </c>
      <c r="W257" s="27" t="s">
        <v>249</v>
      </c>
      <c r="X257" s="27">
        <v>-1.9988351158153528</v>
      </c>
      <c r="Y257" s="27">
        <v>-5.365097274141589</v>
      </c>
      <c r="Z257" s="27" t="s">
        <v>249</v>
      </c>
      <c r="AA257" s="27" t="s">
        <v>249</v>
      </c>
      <c r="AB257" s="27">
        <f t="shared" si="10"/>
        <v>-1.9634367977212879</v>
      </c>
      <c r="AC257" s="27">
        <f t="shared" si="11"/>
        <v>-5.4340626389509117</v>
      </c>
      <c r="AD257" s="27" t="s">
        <v>249</v>
      </c>
      <c r="AE257" s="27" t="s">
        <v>249</v>
      </c>
      <c r="AF257" s="27">
        <v>-1.7909525577644521</v>
      </c>
      <c r="AG257" s="27">
        <v>-4.3462673638349756</v>
      </c>
      <c r="AH257" s="27" t="s">
        <v>249</v>
      </c>
      <c r="AI257" s="27" t="s">
        <v>249</v>
      </c>
      <c r="AJ257" s="27" t="s">
        <v>249</v>
      </c>
      <c r="AK257" s="27" t="s">
        <v>249</v>
      </c>
      <c r="AL257" s="27" t="s">
        <v>249</v>
      </c>
      <c r="AM257" s="27" t="s">
        <v>249</v>
      </c>
      <c r="AN257">
        <v>20452519.283963885</v>
      </c>
      <c r="AO257">
        <v>-484.38530997062071</v>
      </c>
      <c r="AP257">
        <v>-1340.5983420616567</v>
      </c>
      <c r="AQ257">
        <v>-484.38530997062077</v>
      </c>
      <c r="AR257">
        <v>-1340.5983420616567</v>
      </c>
      <c r="AS257">
        <v>2029861.5598056854</v>
      </c>
    </row>
    <row r="258" spans="1:45">
      <c r="A258">
        <v>43</v>
      </c>
      <c r="B258" t="s">
        <v>159</v>
      </c>
      <c r="C258" t="s">
        <v>160</v>
      </c>
      <c r="D258" t="s">
        <v>160</v>
      </c>
      <c r="E258" t="s">
        <v>160</v>
      </c>
      <c r="F258" t="s">
        <v>192</v>
      </c>
      <c r="G258">
        <v>550189.11422580527</v>
      </c>
      <c r="H258">
        <v>5252.0569279724705</v>
      </c>
      <c r="I258">
        <v>130491.21999409649</v>
      </c>
      <c r="J258" t="str">
        <f t="shared" si="9"/>
        <v>USATransport services</v>
      </c>
      <c r="K258">
        <v>0</v>
      </c>
      <c r="L258" s="27">
        <v>-0.16413460790478421</v>
      </c>
      <c r="M258" s="27">
        <v>-0.35570756184583141</v>
      </c>
      <c r="N258" s="27" t="s">
        <v>249</v>
      </c>
      <c r="O258" s="27" t="s">
        <v>249</v>
      </c>
      <c r="P258" s="27">
        <v>-0.14815973961945222</v>
      </c>
      <c r="Q258" s="27">
        <v>-0.32921235348546235</v>
      </c>
      <c r="R258" s="27" t="s">
        <v>249</v>
      </c>
      <c r="S258" s="27" t="s">
        <v>249</v>
      </c>
      <c r="T258" s="27">
        <v>-2.0611934899010094</v>
      </c>
      <c r="U258" s="27">
        <v>-4.0870420332254298</v>
      </c>
      <c r="V258" s="27" t="s">
        <v>249</v>
      </c>
      <c r="W258" s="27" t="s">
        <v>249</v>
      </c>
      <c r="X258" s="27">
        <v>-6.1014770131578873</v>
      </c>
      <c r="Y258" s="27">
        <v>-13.222936586705774</v>
      </c>
      <c r="Z258" s="27" t="s">
        <v>249</v>
      </c>
      <c r="AA258" s="27" t="s">
        <v>249</v>
      </c>
      <c r="AB258" s="27">
        <f t="shared" si="10"/>
        <v>-4.8047286878496793</v>
      </c>
      <c r="AC258" s="27">
        <f t="shared" si="11"/>
        <v>-10.676152936343549</v>
      </c>
      <c r="AD258" s="27" t="s">
        <v>249</v>
      </c>
      <c r="AE258" s="27" t="s">
        <v>249</v>
      </c>
      <c r="AF258" s="27">
        <v>-32.062980426277498</v>
      </c>
      <c r="AG258" s="27">
        <v>-63.576151076905347</v>
      </c>
      <c r="AH258" s="27" t="s">
        <v>249</v>
      </c>
      <c r="AI258" s="27" t="s">
        <v>249</v>
      </c>
      <c r="AJ258" s="27" t="s">
        <v>249</v>
      </c>
      <c r="AK258" s="27" t="s">
        <v>249</v>
      </c>
      <c r="AL258" s="27" t="s">
        <v>249</v>
      </c>
      <c r="AM258" s="27" t="s">
        <v>249</v>
      </c>
      <c r="AN258">
        <v>20452519.283963885</v>
      </c>
      <c r="AO258">
        <v>-252.34708592048986</v>
      </c>
      <c r="AP258">
        <v>-560.71762993416769</v>
      </c>
      <c r="AQ258">
        <v>-252.34708592048986</v>
      </c>
      <c r="AR258">
        <v>-560.71762993416769</v>
      </c>
      <c r="AS258">
        <v>2029861.5598056854</v>
      </c>
    </row>
    <row r="259" spans="1:45">
      <c r="A259">
        <v>43</v>
      </c>
      <c r="B259" t="s">
        <v>159</v>
      </c>
      <c r="C259" t="s">
        <v>160</v>
      </c>
      <c r="D259" t="s">
        <v>160</v>
      </c>
      <c r="E259" t="s">
        <v>160</v>
      </c>
      <c r="F259" t="s">
        <v>35</v>
      </c>
      <c r="G259">
        <v>20452519.283963885</v>
      </c>
      <c r="H259">
        <v>170320.95667057906</v>
      </c>
      <c r="I259">
        <v>2029861.5598056854</v>
      </c>
      <c r="J259" t="str">
        <f t="shared" ref="J259:J322" si="12">E259&amp;F259</f>
        <v>USA_All</v>
      </c>
      <c r="K259">
        <v>0</v>
      </c>
      <c r="L259" s="27">
        <v>-2.1673179010712778</v>
      </c>
      <c r="M259" s="27">
        <v>-5.5984254895189398</v>
      </c>
      <c r="N259" s="27" t="s">
        <v>249</v>
      </c>
      <c r="O259" s="27" t="s">
        <v>249</v>
      </c>
      <c r="P259" s="27">
        <v>-2.1566228295132004</v>
      </c>
      <c r="Q259" s="27">
        <v>-5.585953374667012</v>
      </c>
      <c r="R259" s="27" t="s">
        <v>249</v>
      </c>
      <c r="S259" s="27" t="s">
        <v>249</v>
      </c>
      <c r="T259" s="27">
        <v>-4.6776696306457861</v>
      </c>
      <c r="U259" s="27">
        <v>-10.023582357431222</v>
      </c>
      <c r="V259" s="27" t="s">
        <v>249</v>
      </c>
      <c r="W259" s="27" t="s">
        <v>249</v>
      </c>
      <c r="X259" s="27">
        <v>-2.1673179010712778</v>
      </c>
      <c r="Y259" s="27">
        <v>-5.5984254895189398</v>
      </c>
      <c r="Z259" s="27" t="s">
        <v>249</v>
      </c>
      <c r="AA259" s="27" t="s">
        <v>249</v>
      </c>
      <c r="AB259" s="27">
        <f t="shared" ref="AB259:AB322" si="13">AO259*100/$H259</f>
        <v>-2.1566228295131999</v>
      </c>
      <c r="AC259" s="27">
        <f t="shared" ref="AC259:AC322" si="14">AP259*100/$H259</f>
        <v>-5.5859533746670085</v>
      </c>
      <c r="AD259" s="27" t="s">
        <v>249</v>
      </c>
      <c r="AE259" s="27" t="s">
        <v>249</v>
      </c>
      <c r="AF259" s="27">
        <v>-4.6776696306457861</v>
      </c>
      <c r="AG259" s="27">
        <v>-10.023582357431222</v>
      </c>
      <c r="AH259" s="27" t="s">
        <v>249</v>
      </c>
      <c r="AI259" s="27" t="s">
        <v>249</v>
      </c>
      <c r="AJ259" s="27" t="s">
        <v>249</v>
      </c>
      <c r="AK259" s="27" t="s">
        <v>249</v>
      </c>
      <c r="AL259" s="27" t="s">
        <v>249</v>
      </c>
      <c r="AM259" s="27" t="s">
        <v>249</v>
      </c>
      <c r="AN259">
        <v>20452519.283963885</v>
      </c>
      <c r="AO259">
        <v>-3673.1806350029938</v>
      </c>
      <c r="AP259">
        <v>-9514.0492269053448</v>
      </c>
      <c r="AQ259">
        <v>-3673.1806350029956</v>
      </c>
      <c r="AR259">
        <v>-9514.0492269053448</v>
      </c>
      <c r="AS259">
        <v>2029861.5598056854</v>
      </c>
    </row>
    <row r="260" spans="1:45">
      <c r="A260">
        <v>44</v>
      </c>
      <c r="B260" t="s">
        <v>4</v>
      </c>
      <c r="C260" t="s">
        <v>38</v>
      </c>
      <c r="D260" t="s">
        <v>39</v>
      </c>
      <c r="E260" t="s">
        <v>38</v>
      </c>
      <c r="F260" t="s">
        <v>188</v>
      </c>
      <c r="G260">
        <v>39910.585644305189</v>
      </c>
      <c r="H260">
        <v>29017.418968935421</v>
      </c>
      <c r="I260">
        <v>320.05840831682161</v>
      </c>
      <c r="J260" t="str">
        <f t="shared" si="12"/>
        <v>BANAgriculture, Mining and Quarrying</v>
      </c>
      <c r="K260">
        <v>1</v>
      </c>
      <c r="L260" s="27">
        <v>-2.2373374293111987E-2</v>
      </c>
      <c r="M260" s="27">
        <v>-5.3621237545516377E-2</v>
      </c>
      <c r="N260" s="27">
        <v>-0.28703727512733757</v>
      </c>
      <c r="O260" s="27">
        <v>-0.73596408143789227</v>
      </c>
      <c r="P260" s="27">
        <v>-5.7841656566217821E-2</v>
      </c>
      <c r="Q260" s="27">
        <v>-0.13805200224356595</v>
      </c>
      <c r="R260" s="27">
        <v>-0.7589868401642369</v>
      </c>
      <c r="S260" s="27">
        <v>-1.9239986815968633</v>
      </c>
      <c r="T260" s="27">
        <v>-4.813710464949536E-3</v>
      </c>
      <c r="U260" s="27">
        <v>-9.0856105543298087E-3</v>
      </c>
      <c r="V260" s="27">
        <v>-1.04053729725585E-2</v>
      </c>
      <c r="W260" s="27">
        <v>-2.4019098317248341E-2</v>
      </c>
      <c r="X260" s="27">
        <v>-0.14294548334703247</v>
      </c>
      <c r="Y260" s="27">
        <v>-0.34259086797513832</v>
      </c>
      <c r="Z260" s="27">
        <v>-1.8339067453193405</v>
      </c>
      <c r="AA260" s="27">
        <v>-4.7021401407289138</v>
      </c>
      <c r="AB260" s="27">
        <f t="shared" si="13"/>
        <v>-0.13991571198197081</v>
      </c>
      <c r="AC260" s="27">
        <f t="shared" si="14"/>
        <v>-0.33394002404361262</v>
      </c>
      <c r="AD260" s="27">
        <v>-1.835946451584648</v>
      </c>
      <c r="AE260" s="27">
        <v>-4.6540445306890135</v>
      </c>
      <c r="AF260" s="27">
        <v>-0.57938807730152553</v>
      </c>
      <c r="AG260" s="27">
        <v>-1.0935627451034866</v>
      </c>
      <c r="AH260" s="27">
        <v>-1.2524120601090476</v>
      </c>
      <c r="AI260" s="27">
        <v>-2.8909880006031305</v>
      </c>
      <c r="AJ260" s="27">
        <v>-1.690961261972308</v>
      </c>
      <c r="AK260" s="27">
        <v>-4.3595492727537755</v>
      </c>
      <c r="AL260" s="27">
        <v>-1.6960307396026773</v>
      </c>
      <c r="AM260" s="27">
        <v>-4.3201045066454009</v>
      </c>
      <c r="AN260">
        <v>254992.29042731968</v>
      </c>
      <c r="AO260">
        <v>-40.599928349177446</v>
      </c>
      <c r="AP260">
        <v>-96.900775881698749</v>
      </c>
      <c r="AQ260">
        <v>-532.74427390162043</v>
      </c>
      <c r="AR260">
        <v>-1350.4836004708554</v>
      </c>
      <c r="AS260">
        <v>38522.887317198438</v>
      </c>
    </row>
    <row r="261" spans="1:45">
      <c r="A261">
        <v>44</v>
      </c>
      <c r="B261" t="s">
        <v>4</v>
      </c>
      <c r="C261" t="s">
        <v>38</v>
      </c>
      <c r="D261" t="s">
        <v>39</v>
      </c>
      <c r="E261" t="s">
        <v>38</v>
      </c>
      <c r="F261" t="s">
        <v>189</v>
      </c>
      <c r="G261">
        <v>93309.516205572276</v>
      </c>
      <c r="H261">
        <v>16836.424663184305</v>
      </c>
      <c r="I261">
        <v>3897.6130880918718</v>
      </c>
      <c r="J261" t="str">
        <f t="shared" si="12"/>
        <v>BANBusiness, Trade, Personal, and Public Services</v>
      </c>
      <c r="K261">
        <v>1</v>
      </c>
      <c r="L261" s="27">
        <v>-4.5345263253725787E-2</v>
      </c>
      <c r="M261" s="27">
        <v>-0.10691858659615182</v>
      </c>
      <c r="N261" s="27">
        <v>-0.6601971563182768</v>
      </c>
      <c r="O261" s="27">
        <v>-1.7701729144890321</v>
      </c>
      <c r="P261" s="27">
        <v>-2.1650943341763471E-2</v>
      </c>
      <c r="Q261" s="27">
        <v>-5.0009856614139515E-2</v>
      </c>
      <c r="R261" s="27">
        <v>-0.43588119412270165</v>
      </c>
      <c r="S261" s="27">
        <v>-1.1666081628905876</v>
      </c>
      <c r="T261" s="27">
        <v>-2.101274169477307E-2</v>
      </c>
      <c r="U261" s="27">
        <v>-4.5846256471685776E-2</v>
      </c>
      <c r="V261" s="27">
        <v>-6.7633358942014041E-2</v>
      </c>
      <c r="W261" s="27">
        <v>-0.17867953708939882</v>
      </c>
      <c r="X261" s="27">
        <v>-0.12391761320060098</v>
      </c>
      <c r="Y261" s="27">
        <v>-0.29218258109215606</v>
      </c>
      <c r="Z261" s="27">
        <v>-1.8041588025418069</v>
      </c>
      <c r="AA261" s="27">
        <v>-4.8374535017791311</v>
      </c>
      <c r="AB261" s="27">
        <f t="shared" si="13"/>
        <v>-9.0263360191277217E-2</v>
      </c>
      <c r="AC261" s="27">
        <f t="shared" si="14"/>
        <v>-0.20849242591517181</v>
      </c>
      <c r="AD261" s="27">
        <v>-1.8172003226209943</v>
      </c>
      <c r="AE261" s="27">
        <v>-4.863620542849775</v>
      </c>
      <c r="AF261" s="27">
        <v>-0.20768389838546744</v>
      </c>
      <c r="AG261" s="27">
        <v>-0.45313121955847169</v>
      </c>
      <c r="AH261" s="27">
        <v>-0.66846867724429937</v>
      </c>
      <c r="AI261" s="27">
        <v>-1.7660171796461914</v>
      </c>
      <c r="AJ261" s="27">
        <v>-1.6802411893412059</v>
      </c>
      <c r="AK261" s="27">
        <v>-4.545270920686975</v>
      </c>
      <c r="AL261" s="27">
        <v>-1.7269369624297171</v>
      </c>
      <c r="AM261" s="27">
        <v>-4.6551281169346028</v>
      </c>
      <c r="AN261">
        <v>254992.29042731968</v>
      </c>
      <c r="AO261">
        <v>-15.197122637063083</v>
      </c>
      <c r="AP261">
        <v>-35.102670217653255</v>
      </c>
      <c r="AQ261">
        <v>-305.95156329722585</v>
      </c>
      <c r="AR261">
        <v>-818.85980860005793</v>
      </c>
      <c r="AS261">
        <v>38522.887317198438</v>
      </c>
    </row>
    <row r="262" spans="1:45">
      <c r="A262">
        <v>44</v>
      </c>
      <c r="B262" t="s">
        <v>4</v>
      </c>
      <c r="C262" t="s">
        <v>38</v>
      </c>
      <c r="D262" t="s">
        <v>39</v>
      </c>
      <c r="E262" t="s">
        <v>38</v>
      </c>
      <c r="F262" t="s">
        <v>190</v>
      </c>
      <c r="G262">
        <v>27931.474370510296</v>
      </c>
      <c r="H262">
        <v>3070.5972554216651</v>
      </c>
      <c r="I262">
        <v>32.222798948957433</v>
      </c>
      <c r="J262" t="str">
        <f t="shared" si="12"/>
        <v>BANHotel and restaurants and Other Personal Services</v>
      </c>
      <c r="K262">
        <v>1</v>
      </c>
      <c r="L262" s="27">
        <v>-7.0142596781620908E-3</v>
      </c>
      <c r="M262" s="27">
        <v>-1.6597243458735474E-2</v>
      </c>
      <c r="N262" s="27">
        <v>-0.20397535245595172</v>
      </c>
      <c r="O262" s="27">
        <v>-0.51796044166549104</v>
      </c>
      <c r="P262" s="27">
        <v>-3.6104284591184214E-3</v>
      </c>
      <c r="Q262" s="27">
        <v>-8.543269948082962E-3</v>
      </c>
      <c r="R262" s="27">
        <v>-8.1440915982383635E-2</v>
      </c>
      <c r="S262" s="27">
        <v>-0.20773311609277509</v>
      </c>
      <c r="T262" s="27">
        <v>-1.1163284571923398E-2</v>
      </c>
      <c r="U262" s="27">
        <v>-2.244376518820167E-2</v>
      </c>
      <c r="V262" s="27">
        <v>-1.141257458800676E-2</v>
      </c>
      <c r="W262" s="27">
        <v>-2.3032118407334903E-2</v>
      </c>
      <c r="X262" s="27">
        <v>-6.4034648413508324E-2</v>
      </c>
      <c r="Y262" s="27">
        <v>-0.15151971815677154</v>
      </c>
      <c r="Z262" s="27">
        <v>-1.8621337929936383</v>
      </c>
      <c r="AA262" s="27">
        <v>-4.7285695563021823</v>
      </c>
      <c r="AB262" s="27">
        <f t="shared" si="13"/>
        <v>-8.2531631624067098E-2</v>
      </c>
      <c r="AC262" s="27">
        <f t="shared" si="14"/>
        <v>-0.19529261310783921</v>
      </c>
      <c r="AD262" s="27">
        <v>-1.8616770150947397</v>
      </c>
      <c r="AE262" s="27">
        <v>-4.7486200620285288</v>
      </c>
      <c r="AF262" s="27">
        <v>-13.345890725856355</v>
      </c>
      <c r="AG262" s="27">
        <v>-26.831891254646209</v>
      </c>
      <c r="AH262" s="27">
        <v>-13.643921049482001</v>
      </c>
      <c r="AI262" s="27">
        <v>-27.535277226773676</v>
      </c>
      <c r="AJ262" s="27">
        <v>-1.79809914458013</v>
      </c>
      <c r="AK262" s="27">
        <v>-4.5770498381454106</v>
      </c>
      <c r="AL262" s="27">
        <v>-1.7791453834706725</v>
      </c>
      <c r="AM262" s="27">
        <v>-4.5533274489206894</v>
      </c>
      <c r="AN262">
        <v>254992.29042731968</v>
      </c>
      <c r="AO262">
        <v>-2.5342140155033235</v>
      </c>
      <c r="AP262">
        <v>-5.9966496181305615</v>
      </c>
      <c r="AQ262">
        <v>-57.16460333031506</v>
      </c>
      <c r="AR262">
        <v>-145.81099729505058</v>
      </c>
      <c r="AS262">
        <v>38522.887317198438</v>
      </c>
    </row>
    <row r="263" spans="1:45">
      <c r="A263">
        <v>44</v>
      </c>
      <c r="B263" t="s">
        <v>4</v>
      </c>
      <c r="C263" t="s">
        <v>38</v>
      </c>
      <c r="D263" t="s">
        <v>39</v>
      </c>
      <c r="E263" t="s">
        <v>38</v>
      </c>
      <c r="F263" t="s">
        <v>191</v>
      </c>
      <c r="G263">
        <v>72284.983160294549</v>
      </c>
      <c r="H263">
        <v>16603.538080900325</v>
      </c>
      <c r="I263">
        <v>34198.944990942589</v>
      </c>
      <c r="J263" t="str">
        <f t="shared" si="12"/>
        <v>BANLight/Heavy Manufacturing, Utilities, and Construction</v>
      </c>
      <c r="K263">
        <v>1</v>
      </c>
      <c r="L263" s="27">
        <v>-9.6161958113016865E-2</v>
      </c>
      <c r="M263" s="27">
        <v>-0.23810225241220623</v>
      </c>
      <c r="N263" s="27">
        <v>-0.50757102624049333</v>
      </c>
      <c r="O263" s="27">
        <v>-1.4345251950372109</v>
      </c>
      <c r="P263" s="27">
        <v>-9.1007600359446647E-2</v>
      </c>
      <c r="Q263" s="27">
        <v>-0.22506372240633693</v>
      </c>
      <c r="R263" s="27">
        <v>-0.42065878206495577</v>
      </c>
      <c r="S263" s="27">
        <v>-1.1515987357285535</v>
      </c>
      <c r="T263" s="27">
        <v>-1.514252323426708</v>
      </c>
      <c r="U263" s="27">
        <v>-3.8003543622273193</v>
      </c>
      <c r="V263" s="27">
        <v>-1.763755009200922</v>
      </c>
      <c r="W263" s="27">
        <v>-4.4692087727273551</v>
      </c>
      <c r="X263" s="27">
        <v>-0.33922063586622031</v>
      </c>
      <c r="Y263" s="27">
        <v>-0.83992879356222938</v>
      </c>
      <c r="Z263" s="27">
        <v>-1.7905060342699424</v>
      </c>
      <c r="AA263" s="27">
        <v>-5.0604267880519123</v>
      </c>
      <c r="AB263" s="27">
        <f t="shared" si="13"/>
        <v>-0.38473488368053327</v>
      </c>
      <c r="AC263" s="27">
        <f t="shared" si="14"/>
        <v>-0.95145751254523414</v>
      </c>
      <c r="AD263" s="27">
        <v>-1.7783361713498502</v>
      </c>
      <c r="AE263" s="27">
        <v>-4.8683868587595871</v>
      </c>
      <c r="AF263" s="27">
        <v>-1.7057067591009689</v>
      </c>
      <c r="AG263" s="27">
        <v>-4.2808520233673875</v>
      </c>
      <c r="AH263" s="27">
        <v>-1.9867553075858415</v>
      </c>
      <c r="AI263" s="27">
        <v>-5.0342730161532199</v>
      </c>
      <c r="AJ263" s="27">
        <v>-1.4512853984037219</v>
      </c>
      <c r="AK263" s="27">
        <v>-4.2204979944896825</v>
      </c>
      <c r="AL263" s="27">
        <v>-1.3936012876693169</v>
      </c>
      <c r="AM263" s="27">
        <v>-3.9169293462143528</v>
      </c>
      <c r="AN263">
        <v>254992.29042731968</v>
      </c>
      <c r="AO263">
        <v>-63.879602922404914</v>
      </c>
      <c r="AP263">
        <v>-157.97561041903495</v>
      </c>
      <c r="AQ263">
        <v>-295.26672341649726</v>
      </c>
      <c r="AR263">
        <v>-808.32446601969525</v>
      </c>
      <c r="AS263">
        <v>38522.887317198438</v>
      </c>
    </row>
    <row r="264" spans="1:45">
      <c r="A264">
        <v>44</v>
      </c>
      <c r="B264" t="s">
        <v>4</v>
      </c>
      <c r="C264" t="s">
        <v>38</v>
      </c>
      <c r="D264" t="s">
        <v>39</v>
      </c>
      <c r="E264" t="s">
        <v>38</v>
      </c>
      <c r="F264" t="s">
        <v>192</v>
      </c>
      <c r="G264">
        <v>21555.731046637386</v>
      </c>
      <c r="H264">
        <v>4663.5244555623331</v>
      </c>
      <c r="I264">
        <v>74.048030898204956</v>
      </c>
      <c r="J264" t="str">
        <f t="shared" si="12"/>
        <v>BANTransport services</v>
      </c>
      <c r="K264">
        <v>1</v>
      </c>
      <c r="L264" s="27">
        <v>-8.3799044670068122E-3</v>
      </c>
      <c r="M264" s="27">
        <v>-2.0221169464672638E-2</v>
      </c>
      <c r="N264" s="27">
        <v>-0.15621155395655628</v>
      </c>
      <c r="O264" s="27">
        <v>-0.40637297502763098</v>
      </c>
      <c r="P264" s="27">
        <v>-6.3292245336571008E-3</v>
      </c>
      <c r="Q264" s="27">
        <v>-1.5337081676825921E-2</v>
      </c>
      <c r="R264" s="27">
        <v>-0.12272801444485648</v>
      </c>
      <c r="S264" s="27">
        <v>-0.31906461618802284</v>
      </c>
      <c r="T264" s="27">
        <v>-8.9077760311315722E-3</v>
      </c>
      <c r="U264" s="27">
        <v>-1.7921165479085736E-2</v>
      </c>
      <c r="V264" s="27">
        <v>-9.717773199185065E-3</v>
      </c>
      <c r="W264" s="27">
        <v>-2.015351753050414E-2</v>
      </c>
      <c r="X264" s="27">
        <v>-9.912960172777481E-2</v>
      </c>
      <c r="Y264" s="27">
        <v>-0.23920517034471947</v>
      </c>
      <c r="Z264" s="27">
        <v>-1.8478956639611106</v>
      </c>
      <c r="AA264" s="27">
        <v>-4.8071659200917827</v>
      </c>
      <c r="AB264" s="27">
        <f t="shared" si="13"/>
        <v>-9.5262239912905902E-2</v>
      </c>
      <c r="AC264" s="27">
        <f t="shared" si="14"/>
        <v>-0.23084103692200897</v>
      </c>
      <c r="AD264" s="27">
        <v>-1.8472003156009222</v>
      </c>
      <c r="AE264" s="27">
        <v>-4.8022960559214356</v>
      </c>
      <c r="AF264" s="27">
        <v>-4.6341982106973392</v>
      </c>
      <c r="AG264" s="27">
        <v>-9.3233409446465405</v>
      </c>
      <c r="AH264" s="27">
        <v>-5.0555926658054089</v>
      </c>
      <c r="AI264" s="27">
        <v>-10.484703988146359</v>
      </c>
      <c r="AJ264" s="27">
        <v>-1.7487660622333359</v>
      </c>
      <c r="AK264" s="27">
        <v>-4.5679607497470629</v>
      </c>
      <c r="AL264" s="27">
        <v>-1.7519380756880163</v>
      </c>
      <c r="AM264" s="27">
        <v>-4.5714550189994263</v>
      </c>
      <c r="AN264">
        <v>254992.29042731968</v>
      </c>
      <c r="AO264">
        <v>-4.4425778552548287</v>
      </c>
      <c r="AP264">
        <v>-10.765328210331564</v>
      </c>
      <c r="AQ264">
        <v>-86.144638461273601</v>
      </c>
      <c r="AR264">
        <v>-223.95625099640151</v>
      </c>
      <c r="AS264">
        <v>38522.887317198438</v>
      </c>
    </row>
    <row r="265" spans="1:45">
      <c r="A265">
        <v>44</v>
      </c>
      <c r="B265" t="s">
        <v>4</v>
      </c>
      <c r="C265" t="s">
        <v>38</v>
      </c>
      <c r="D265" t="s">
        <v>39</v>
      </c>
      <c r="E265" t="s">
        <v>38</v>
      </c>
      <c r="F265" t="s">
        <v>35</v>
      </c>
      <c r="G265">
        <v>254992.29042731968</v>
      </c>
      <c r="H265">
        <v>70191.50342400404</v>
      </c>
      <c r="I265">
        <v>38522.887317198438</v>
      </c>
      <c r="J265" t="str">
        <f t="shared" si="12"/>
        <v>BAN_All</v>
      </c>
      <c r="K265">
        <v>1</v>
      </c>
      <c r="L265" s="27">
        <v>-0.17927475980502358</v>
      </c>
      <c r="M265" s="27">
        <v>-0.4354604894772825</v>
      </c>
      <c r="N265" s="27">
        <v>-1.8149923640986154</v>
      </c>
      <c r="O265" s="27">
        <v>-4.8649956076572556</v>
      </c>
      <c r="P265" s="27">
        <v>-0.18043985326020345</v>
      </c>
      <c r="Q265" s="27">
        <v>-0.43700593288895118</v>
      </c>
      <c r="R265" s="27">
        <v>-1.8196957467791337</v>
      </c>
      <c r="S265" s="27">
        <v>-4.7690033124968032</v>
      </c>
      <c r="T265" s="27">
        <v>-1.5601498361894859</v>
      </c>
      <c r="U265" s="27">
        <v>-3.8956511599206225</v>
      </c>
      <c r="V265" s="27">
        <v>-1.8629240889026863</v>
      </c>
      <c r="W265" s="27">
        <v>-4.7150930440718417</v>
      </c>
      <c r="X265" s="27">
        <v>-0.17927475980502358</v>
      </c>
      <c r="Y265" s="27">
        <v>-0.4354604894772825</v>
      </c>
      <c r="Z265" s="27">
        <v>-1.8149923640986154</v>
      </c>
      <c r="AA265" s="27">
        <v>-4.8649956076572556</v>
      </c>
      <c r="AB265" s="27">
        <f t="shared" si="13"/>
        <v>-0.18043985326020348</v>
      </c>
      <c r="AC265" s="27">
        <f t="shared" si="14"/>
        <v>-0.43700593288895129</v>
      </c>
      <c r="AD265" s="27">
        <v>-1.8196957467791341</v>
      </c>
      <c r="AE265" s="27">
        <v>-4.7690033124968041</v>
      </c>
      <c r="AF265" s="27">
        <v>-1.5601498361894859</v>
      </c>
      <c r="AG265" s="27">
        <v>-3.8956511599206229</v>
      </c>
      <c r="AH265" s="27">
        <v>-1.8629240889026863</v>
      </c>
      <c r="AI265" s="27">
        <v>-4.7150930440718417</v>
      </c>
      <c r="AJ265" s="27">
        <v>-1.6357176042935919</v>
      </c>
      <c r="AK265" s="27">
        <v>-4.4295351181799729</v>
      </c>
      <c r="AL265" s="27">
        <v>-1.6392558935189308</v>
      </c>
      <c r="AM265" s="27">
        <v>-4.331997379607853</v>
      </c>
      <c r="AN265">
        <v>254992.29042731968</v>
      </c>
      <c r="AO265">
        <v>-126.6534457794036</v>
      </c>
      <c r="AP265">
        <v>-306.74103434684906</v>
      </c>
      <c r="AQ265">
        <v>-1277.2718024069318</v>
      </c>
      <c r="AR265">
        <v>-3347.4351233820607</v>
      </c>
      <c r="AS265">
        <v>38522.887317198438</v>
      </c>
    </row>
    <row r="266" spans="1:45">
      <c r="A266">
        <v>45</v>
      </c>
      <c r="B266" t="s">
        <v>14</v>
      </c>
      <c r="C266" t="s">
        <v>99</v>
      </c>
      <c r="D266" t="s">
        <v>100</v>
      </c>
      <c r="E266" t="s">
        <v>99</v>
      </c>
      <c r="F266" t="s">
        <v>188</v>
      </c>
      <c r="G266">
        <v>57805.84270408962</v>
      </c>
      <c r="H266">
        <v>1939.4179326349279</v>
      </c>
      <c r="I266">
        <v>14407.427725355337</v>
      </c>
      <c r="J266" t="str">
        <f t="shared" si="12"/>
        <v>MALAgriculture, Mining and Quarrying</v>
      </c>
      <c r="K266">
        <v>1</v>
      </c>
      <c r="L266" s="27">
        <v>-0.16429986355995455</v>
      </c>
      <c r="M266" s="27">
        <v>-0.34296047565384785</v>
      </c>
      <c r="N266" s="27">
        <v>-0.29281009397821844</v>
      </c>
      <c r="O266" s="27">
        <v>-0.68135968996232665</v>
      </c>
      <c r="P266" s="27">
        <v>-6.3535058820707743E-2</v>
      </c>
      <c r="Q266" s="27">
        <v>-0.1349560019072501</v>
      </c>
      <c r="R266" s="27">
        <v>-0.176760621782001</v>
      </c>
      <c r="S266" s="27">
        <v>-0.42828051492531483</v>
      </c>
      <c r="T266" s="27">
        <v>-7.2239498975974203E-2</v>
      </c>
      <c r="U266" s="27">
        <v>-0.15027439026369938</v>
      </c>
      <c r="V266" s="27">
        <v>-0.10759640234630166</v>
      </c>
      <c r="W266" s="27">
        <v>-0.24487632793216318</v>
      </c>
      <c r="X266" s="27">
        <v>-0.99137197625560369</v>
      </c>
      <c r="Y266" s="27">
        <v>-2.0693955378876341</v>
      </c>
      <c r="Z266" s="27">
        <v>-1.7667922251733841</v>
      </c>
      <c r="AA266" s="27">
        <v>-4.1112687968384591</v>
      </c>
      <c r="AB266" s="27">
        <f t="shared" si="13"/>
        <v>-0.58492099343366788</v>
      </c>
      <c r="AC266" s="27">
        <f t="shared" si="14"/>
        <v>-1.2424415774633162</v>
      </c>
      <c r="AD266" s="27">
        <v>-1.6273062528271873</v>
      </c>
      <c r="AE266" s="27">
        <v>-3.9428666457258421</v>
      </c>
      <c r="AF266" s="27">
        <v>-1.2262346754907072</v>
      </c>
      <c r="AG266" s="27">
        <v>-2.5508436629780249</v>
      </c>
      <c r="AH266" s="27">
        <v>-1.8264030258427677</v>
      </c>
      <c r="AI266" s="27">
        <v>-4.156671194758971</v>
      </c>
      <c r="AJ266" s="27">
        <v>-0.77542024891778039</v>
      </c>
      <c r="AK266" s="27">
        <v>-2.0418732589508251</v>
      </c>
      <c r="AL266" s="27">
        <v>-1.0423852593935194</v>
      </c>
      <c r="AM266" s="27">
        <v>-2.7004250682625259</v>
      </c>
      <c r="AN266">
        <v>348795.74017273611</v>
      </c>
      <c r="AO266">
        <v>-11.344062638398924</v>
      </c>
      <c r="AP266">
        <v>-24.096134755835834</v>
      </c>
      <c r="AQ266">
        <v>-31.560269286219949</v>
      </c>
      <c r="AR266">
        <v>-76.468662787088249</v>
      </c>
      <c r="AS266">
        <v>244559.93897926493</v>
      </c>
    </row>
    <row r="267" spans="1:45">
      <c r="A267">
        <v>45</v>
      </c>
      <c r="B267" t="s">
        <v>14</v>
      </c>
      <c r="C267" t="s">
        <v>99</v>
      </c>
      <c r="D267" t="s">
        <v>100</v>
      </c>
      <c r="E267" t="s">
        <v>99</v>
      </c>
      <c r="F267" t="s">
        <v>189</v>
      </c>
      <c r="G267">
        <v>160637.56778012996</v>
      </c>
      <c r="H267">
        <v>10219.43172688157</v>
      </c>
      <c r="I267">
        <v>25841.81994762965</v>
      </c>
      <c r="J267" t="str">
        <f t="shared" si="12"/>
        <v>MALBusiness, Trade, Personal, and Public Services</v>
      </c>
      <c r="K267">
        <v>1</v>
      </c>
      <c r="L267" s="27">
        <v>-0.31216587748549274</v>
      </c>
      <c r="M267" s="27">
        <v>-0.63338870795140345</v>
      </c>
      <c r="N267" s="27">
        <v>-0.91582805033505077</v>
      </c>
      <c r="O267" s="27">
        <v>-2.2818682598130597</v>
      </c>
      <c r="P267" s="27">
        <v>-0.42276563087927621</v>
      </c>
      <c r="Q267" s="27">
        <v>-0.85722744271141915</v>
      </c>
      <c r="R267" s="27">
        <v>-1.1736748884877573</v>
      </c>
      <c r="S267" s="27">
        <v>-2.9493242654495657</v>
      </c>
      <c r="T267" s="27">
        <v>-9.1352915026674752E-2</v>
      </c>
      <c r="U267" s="27">
        <v>-0.19183637649120072</v>
      </c>
      <c r="V267" s="27">
        <v>-0.1419384621040512</v>
      </c>
      <c r="W267" s="27">
        <v>-0.33119965318519601</v>
      </c>
      <c r="X267" s="27">
        <v>-0.67781235609377954</v>
      </c>
      <c r="Y267" s="27">
        <v>-1.3752902652843193</v>
      </c>
      <c r="Z267" s="27">
        <v>-1.9885567685187562</v>
      </c>
      <c r="AA267" s="27">
        <v>-4.9546686970980076</v>
      </c>
      <c r="AB267" s="27">
        <f t="shared" si="13"/>
        <v>-0.73863197932708324</v>
      </c>
      <c r="AC267" s="27">
        <f t="shared" si="14"/>
        <v>-1.4976988584113107</v>
      </c>
      <c r="AD267" s="27">
        <v>-2.0505777732385235</v>
      </c>
      <c r="AE267" s="27">
        <v>-5.1528910127712955</v>
      </c>
      <c r="AF267" s="27">
        <v>-0.8645390831519516</v>
      </c>
      <c r="AG267" s="27">
        <v>-1.8154871686192784</v>
      </c>
      <c r="AH267" s="27">
        <v>-1.3432669100444485</v>
      </c>
      <c r="AI267" s="27">
        <v>-3.134383225990816</v>
      </c>
      <c r="AJ267" s="27">
        <v>-1.3107444124249765</v>
      </c>
      <c r="AK267" s="27">
        <v>-3.5793784318136881</v>
      </c>
      <c r="AL267" s="27">
        <v>-1.3119457939114403</v>
      </c>
      <c r="AM267" s="27">
        <v>-3.6551921543599848</v>
      </c>
      <c r="AN267">
        <v>348795.74017273611</v>
      </c>
      <c r="AO267">
        <v>-75.483990840245269</v>
      </c>
      <c r="AP267">
        <v>-153.05631230962857</v>
      </c>
      <c r="AQ267">
        <v>-209.55739554271932</v>
      </c>
      <c r="AR267">
        <v>-526.59617901077877</v>
      </c>
      <c r="AS267">
        <v>244559.93897926493</v>
      </c>
    </row>
    <row r="268" spans="1:45">
      <c r="A268">
        <v>45</v>
      </c>
      <c r="B268" t="s">
        <v>14</v>
      </c>
      <c r="C268" t="s">
        <v>99</v>
      </c>
      <c r="D268" t="s">
        <v>100</v>
      </c>
      <c r="E268" t="s">
        <v>99</v>
      </c>
      <c r="F268" t="s">
        <v>190</v>
      </c>
      <c r="G268">
        <v>18168.800086198251</v>
      </c>
      <c r="H268">
        <v>1147.8118935640987</v>
      </c>
      <c r="I268">
        <v>1669.0149318144954</v>
      </c>
      <c r="J268" t="str">
        <f t="shared" si="12"/>
        <v>MALHotel and restaurants and Other Personal Services</v>
      </c>
      <c r="K268">
        <v>1</v>
      </c>
      <c r="L268" s="27">
        <v>-0.27797623531017529</v>
      </c>
      <c r="M268" s="27">
        <v>-0.55757378832106996</v>
      </c>
      <c r="N268" s="27">
        <v>-0.35935757319519923</v>
      </c>
      <c r="O268" s="27">
        <v>-0.76488944908971956</v>
      </c>
      <c r="P268" s="27">
        <v>-0.36978172727418257</v>
      </c>
      <c r="Q268" s="27">
        <v>-0.74170421565134881</v>
      </c>
      <c r="R268" s="27">
        <v>-0.4696697478406443</v>
      </c>
      <c r="S268" s="27">
        <v>-0.99629817173551638</v>
      </c>
      <c r="T268" s="27">
        <v>-0.75580951592721413</v>
      </c>
      <c r="U268" s="27">
        <v>-1.4912508522457038</v>
      </c>
      <c r="V268" s="27">
        <v>-0.75545660199360576</v>
      </c>
      <c r="W268" s="27">
        <v>-1.4790292030419043</v>
      </c>
      <c r="X268" s="27">
        <v>-5.3364518452209522</v>
      </c>
      <c r="Y268" s="27">
        <v>-10.704028954894957</v>
      </c>
      <c r="Z268" s="27">
        <v>-6.8987709774248005</v>
      </c>
      <c r="AA268" s="27">
        <v>-14.683973640517383</v>
      </c>
      <c r="AB268" s="27">
        <f t="shared" si="13"/>
        <v>-5.7521460664882103</v>
      </c>
      <c r="AC268" s="27">
        <f t="shared" si="14"/>
        <v>-11.537592779410712</v>
      </c>
      <c r="AD268" s="27">
        <v>-7.3059559013496242</v>
      </c>
      <c r="AE268" s="27">
        <v>-15.497933475086464</v>
      </c>
      <c r="AF268" s="27">
        <v>-110.74839749585392</v>
      </c>
      <c r="AG268" s="27">
        <v>-218.51225562823257</v>
      </c>
      <c r="AH268" s="27">
        <v>-110.69668519033586</v>
      </c>
      <c r="AI268" s="27">
        <v>-216.72142336751833</v>
      </c>
      <c r="AJ268" s="27">
        <v>-1.5623191322038483</v>
      </c>
      <c r="AK268" s="27">
        <v>-3.9799446856224261</v>
      </c>
      <c r="AL268" s="27">
        <v>-1.553809834861414</v>
      </c>
      <c r="AM268" s="27">
        <v>-3.9603406956757521</v>
      </c>
      <c r="AN268">
        <v>348795.74017273611</v>
      </c>
      <c r="AO268">
        <v>-66.023816686331145</v>
      </c>
      <c r="AP268">
        <v>-132.42986215306883</v>
      </c>
      <c r="AQ268">
        <v>-83.858630774239145</v>
      </c>
      <c r="AR268">
        <v>-177.88712368369426</v>
      </c>
      <c r="AS268">
        <v>244559.93897926493</v>
      </c>
    </row>
    <row r="269" spans="1:45">
      <c r="A269">
        <v>45</v>
      </c>
      <c r="B269" t="s">
        <v>14</v>
      </c>
      <c r="C269" t="s">
        <v>99</v>
      </c>
      <c r="D269" t="s">
        <v>100</v>
      </c>
      <c r="E269" t="s">
        <v>99</v>
      </c>
      <c r="F269" t="s">
        <v>191</v>
      </c>
      <c r="G269">
        <v>99911.75331176183</v>
      </c>
      <c r="H269">
        <v>3898.093375173909</v>
      </c>
      <c r="I269">
        <v>195260.22131887611</v>
      </c>
      <c r="J269" t="str">
        <f t="shared" si="12"/>
        <v>MALLight/Heavy Manufacturing, Utilities, and Construction</v>
      </c>
      <c r="K269">
        <v>1</v>
      </c>
      <c r="L269" s="27">
        <v>-0.24245126625180036</v>
      </c>
      <c r="M269" s="27">
        <v>-0.47443002019647018</v>
      </c>
      <c r="N269" s="27">
        <v>-0.45863330994013229</v>
      </c>
      <c r="O269" s="27">
        <v>-1.0808858476032472</v>
      </c>
      <c r="P269" s="27">
        <v>-0.16819303261726345</v>
      </c>
      <c r="Q269" s="27">
        <v>-0.3338167453155888</v>
      </c>
      <c r="R269" s="27">
        <v>-0.35465012958248199</v>
      </c>
      <c r="S269" s="27">
        <v>-0.85941543674644061</v>
      </c>
      <c r="T269" s="27">
        <v>-0.88962882988571101</v>
      </c>
      <c r="U269" s="27">
        <v>-1.7131279717620256</v>
      </c>
      <c r="V269" s="27">
        <v>-1.0733525705438047</v>
      </c>
      <c r="W269" s="27">
        <v>-2.2213525191981893</v>
      </c>
      <c r="X269" s="27">
        <v>-0.84640661448745225</v>
      </c>
      <c r="Y269" s="27">
        <v>-1.6562532892225144</v>
      </c>
      <c r="Z269" s="27">
        <v>-1.6011063714323628</v>
      </c>
      <c r="AA269" s="27">
        <v>-3.773413705198462</v>
      </c>
      <c r="AB269" s="27">
        <f t="shared" si="13"/>
        <v>-0.77039054269386742</v>
      </c>
      <c r="AC269" s="27">
        <f t="shared" si="14"/>
        <v>-1.5290125850170375</v>
      </c>
      <c r="AD269" s="27">
        <v>-1.6244377162592123</v>
      </c>
      <c r="AE269" s="27">
        <v>-3.9364622565621112</v>
      </c>
      <c r="AF269" s="27">
        <v>-1.114244216674007</v>
      </c>
      <c r="AG269" s="27">
        <v>-2.1456621804888383</v>
      </c>
      <c r="AH269" s="27">
        <v>-1.3443549197188882</v>
      </c>
      <c r="AI269" s="27">
        <v>-2.7822043469845665</v>
      </c>
      <c r="AJ269" s="27">
        <v>-0.75469975694491054</v>
      </c>
      <c r="AK269" s="27">
        <v>-2.1171604159759476</v>
      </c>
      <c r="AL269" s="27">
        <v>-0.85404717356534487</v>
      </c>
      <c r="AM269" s="27">
        <v>-2.4074496715450735</v>
      </c>
      <c r="AN269">
        <v>348795.74017273611</v>
      </c>
      <c r="AO269">
        <v>-30.03054270771597</v>
      </c>
      <c r="AP269">
        <v>-59.602338282124478</v>
      </c>
      <c r="AQ269">
        <v>-63.322099001326698</v>
      </c>
      <c r="AR269">
        <v>-153.44697443926901</v>
      </c>
      <c r="AS269">
        <v>244559.93897926493</v>
      </c>
    </row>
    <row r="270" spans="1:45">
      <c r="A270">
        <v>45</v>
      </c>
      <c r="B270" t="s">
        <v>14</v>
      </c>
      <c r="C270" t="s">
        <v>99</v>
      </c>
      <c r="D270" t="s">
        <v>100</v>
      </c>
      <c r="E270" t="s">
        <v>99</v>
      </c>
      <c r="F270" t="s">
        <v>192</v>
      </c>
      <c r="G270">
        <v>12271.77629055643</v>
      </c>
      <c r="H270">
        <v>650.05287228788632</v>
      </c>
      <c r="I270">
        <v>7381.4550555892838</v>
      </c>
      <c r="J270" t="str">
        <f t="shared" si="12"/>
        <v>MALTransport services</v>
      </c>
      <c r="K270">
        <v>1</v>
      </c>
      <c r="L270" s="27">
        <v>-0.11181222746781784</v>
      </c>
      <c r="M270" s="27">
        <v>-0.22572960640698392</v>
      </c>
      <c r="N270" s="27">
        <v>-0.14563445967149355</v>
      </c>
      <c r="O270" s="27">
        <v>-0.3156949567786515</v>
      </c>
      <c r="P270" s="27">
        <v>-0.10982108332940316</v>
      </c>
      <c r="Q270" s="27">
        <v>-0.22203891682419524</v>
      </c>
      <c r="R270" s="27">
        <v>-0.14502243925621999</v>
      </c>
      <c r="S270" s="27">
        <v>-0.31563411178686768</v>
      </c>
      <c r="T270" s="27">
        <v>-0.42180539793857491</v>
      </c>
      <c r="U270" s="27">
        <v>-0.83881387662371143</v>
      </c>
      <c r="V270" s="27">
        <v>-0.43785025786257376</v>
      </c>
      <c r="W270" s="27">
        <v>-0.87724830295981504</v>
      </c>
      <c r="X270" s="27">
        <v>-3.1779937734043817</v>
      </c>
      <c r="Y270" s="27">
        <v>-6.4158214166772751</v>
      </c>
      <c r="Z270" s="27">
        <v>-4.1393094164261237</v>
      </c>
      <c r="AA270" s="27">
        <v>-8.9728702276903149</v>
      </c>
      <c r="AB270" s="27">
        <f t="shared" si="13"/>
        <v>-3.0164228463334233</v>
      </c>
      <c r="AC270" s="27">
        <f t="shared" si="14"/>
        <v>-6.098676512548197</v>
      </c>
      <c r="AD270" s="27">
        <v>-3.9832879602121154</v>
      </c>
      <c r="AE270" s="27">
        <v>-8.6694277365697499</v>
      </c>
      <c r="AF270" s="27">
        <v>-13.975117589163068</v>
      </c>
      <c r="AG270" s="27">
        <v>-27.79130522873292</v>
      </c>
      <c r="AH270" s="27">
        <v>-14.506710606311193</v>
      </c>
      <c r="AI270" s="27">
        <v>-29.064701989760842</v>
      </c>
      <c r="AJ270" s="27">
        <v>-0.96131564302174199</v>
      </c>
      <c r="AK270" s="27">
        <v>-2.5570488110130398</v>
      </c>
      <c r="AL270" s="27">
        <v>-0.96686511387869212</v>
      </c>
      <c r="AM270" s="27">
        <v>-2.5707512240215529</v>
      </c>
      <c r="AN270">
        <v>348795.74017273611</v>
      </c>
      <c r="AO270">
        <v>-19.608343352938434</v>
      </c>
      <c r="AP270">
        <v>-39.644621841366252</v>
      </c>
      <c r="AQ270">
        <v>-25.893477796856416</v>
      </c>
      <c r="AR270">
        <v>-56.355864012494351</v>
      </c>
      <c r="AS270">
        <v>244559.93897926493</v>
      </c>
    </row>
    <row r="271" spans="1:45">
      <c r="A271">
        <v>45</v>
      </c>
      <c r="B271" t="s">
        <v>14</v>
      </c>
      <c r="C271" t="s">
        <v>99</v>
      </c>
      <c r="D271" t="s">
        <v>100</v>
      </c>
      <c r="E271" t="s">
        <v>99</v>
      </c>
      <c r="F271" t="s">
        <v>35</v>
      </c>
      <c r="G271">
        <v>348795.74017273611</v>
      </c>
      <c r="H271">
        <v>17854.807800542396</v>
      </c>
      <c r="I271">
        <v>244559.93897926493</v>
      </c>
      <c r="J271" t="str">
        <f t="shared" si="12"/>
        <v>MAL_All</v>
      </c>
      <c r="K271">
        <v>1</v>
      </c>
      <c r="L271" s="27">
        <v>-1.1087054700752412</v>
      </c>
      <c r="M271" s="27">
        <v>-2.2340825985297759</v>
      </c>
      <c r="N271" s="27">
        <v>-2.1722634871200941</v>
      </c>
      <c r="O271" s="27">
        <v>-5.1246982032470054</v>
      </c>
      <c r="P271" s="27">
        <v>-1.1340965329208328</v>
      </c>
      <c r="Q271" s="27">
        <v>-2.2897433224098025</v>
      </c>
      <c r="R271" s="27">
        <v>-2.3197778269491036</v>
      </c>
      <c r="S271" s="27">
        <v>-5.5489525006437077</v>
      </c>
      <c r="T271" s="27">
        <v>-2.2308361577541493</v>
      </c>
      <c r="U271" s="27">
        <v>-4.3853034673863425</v>
      </c>
      <c r="V271" s="27">
        <v>-2.5161942948503366</v>
      </c>
      <c r="W271" s="27">
        <v>-5.1537060063172682</v>
      </c>
      <c r="X271" s="27">
        <v>-1.1087054700752412</v>
      </c>
      <c r="Y271" s="27">
        <v>-2.2340825985297759</v>
      </c>
      <c r="Z271" s="27">
        <v>-2.1722634871200941</v>
      </c>
      <c r="AA271" s="27">
        <v>-5.1246982032470054</v>
      </c>
      <c r="AB271" s="27">
        <f t="shared" si="13"/>
        <v>-1.134096532920833</v>
      </c>
      <c r="AC271" s="27">
        <f t="shared" si="14"/>
        <v>-2.2897433224098021</v>
      </c>
      <c r="AD271" s="27">
        <v>-2.3197778269491041</v>
      </c>
      <c r="AE271" s="27">
        <v>-5.548952500643705</v>
      </c>
      <c r="AF271" s="27">
        <v>-2.2308361577541489</v>
      </c>
      <c r="AG271" s="27">
        <v>-4.3853034673863425</v>
      </c>
      <c r="AH271" s="27">
        <v>-2.5161942948503366</v>
      </c>
      <c r="AI271" s="27">
        <v>-5.1537060063172691</v>
      </c>
      <c r="AJ271" s="27">
        <v>-1.0635580170448529</v>
      </c>
      <c r="AK271" s="27">
        <v>-2.8906156047172296</v>
      </c>
      <c r="AL271" s="27">
        <v>-1.185681294028271</v>
      </c>
      <c r="AM271" s="27">
        <v>-3.259209178233903</v>
      </c>
      <c r="AN271">
        <v>348795.74017273611</v>
      </c>
      <c r="AO271">
        <v>-202.49075622562972</v>
      </c>
      <c r="AP271">
        <v>-408.82926934202396</v>
      </c>
      <c r="AQ271">
        <v>-414.19187240136154</v>
      </c>
      <c r="AR271">
        <v>-990.75480393332464</v>
      </c>
      <c r="AS271">
        <v>244559.93897926493</v>
      </c>
    </row>
    <row r="272" spans="1:45">
      <c r="A272">
        <v>46</v>
      </c>
      <c r="B272" t="s">
        <v>19</v>
      </c>
      <c r="C272" t="s">
        <v>120</v>
      </c>
      <c r="D272" t="s">
        <v>121</v>
      </c>
      <c r="E272" t="s">
        <v>120</v>
      </c>
      <c r="F272" t="s">
        <v>188</v>
      </c>
      <c r="G272">
        <v>33498.788950902541</v>
      </c>
      <c r="H272">
        <v>11901.563716012259</v>
      </c>
      <c r="I272">
        <v>1718.8459583556237</v>
      </c>
      <c r="J272" t="str">
        <f t="shared" si="12"/>
        <v>PHIAgriculture, Mining and Quarrying</v>
      </c>
      <c r="K272">
        <v>1</v>
      </c>
      <c r="L272" s="27">
        <v>-7.8240925364328778E-2</v>
      </c>
      <c r="M272" s="27">
        <v>-0.1616705315154873</v>
      </c>
      <c r="N272" s="27">
        <v>-0.23366065567811845</v>
      </c>
      <c r="O272" s="27">
        <v>-0.56713361961986919</v>
      </c>
      <c r="P272" s="27">
        <v>-0.20848265060755639</v>
      </c>
      <c r="Q272" s="27">
        <v>-0.43081427432479957</v>
      </c>
      <c r="R272" s="27">
        <v>-0.63078512472233772</v>
      </c>
      <c r="S272" s="27">
        <v>-1.5297145860932904</v>
      </c>
      <c r="T272" s="27">
        <v>-2.5535044765265809E-2</v>
      </c>
      <c r="U272" s="27">
        <v>-5.2469557311317139E-2</v>
      </c>
      <c r="V272" s="27">
        <v>-4.9967241329859496E-2</v>
      </c>
      <c r="W272" s="27">
        <v>-0.11586629461914603</v>
      </c>
      <c r="X272" s="27">
        <v>-0.77292249512659739</v>
      </c>
      <c r="Y272" s="27">
        <v>-1.5971026675045465</v>
      </c>
      <c r="Z272" s="27">
        <v>-2.308275063960159</v>
      </c>
      <c r="AA272" s="27">
        <v>-5.6025709090938021</v>
      </c>
      <c r="AB272" s="27">
        <f t="shared" si="13"/>
        <v>-0.76631824586871566</v>
      </c>
      <c r="AC272" s="27">
        <f t="shared" si="14"/>
        <v>-1.583541067008182</v>
      </c>
      <c r="AD272" s="27">
        <v>-2.3185725473493224</v>
      </c>
      <c r="AE272" s="27">
        <v>-5.6227613898741886</v>
      </c>
      <c r="AF272" s="27">
        <v>-1.1923169687670268</v>
      </c>
      <c r="AG272" s="27">
        <v>-2.4499797866450388</v>
      </c>
      <c r="AH272" s="27">
        <v>-2.3331382524579807</v>
      </c>
      <c r="AI272" s="27">
        <v>-5.4101862930934006</v>
      </c>
      <c r="AJ272" s="27">
        <v>-1.5353525688335616</v>
      </c>
      <c r="AK272" s="27">
        <v>-4.0054682415892557</v>
      </c>
      <c r="AL272" s="27">
        <v>-1.5522543014806067</v>
      </c>
      <c r="AM272" s="27">
        <v>-4.0392203228660062</v>
      </c>
      <c r="AN272">
        <v>330926.1415184568</v>
      </c>
      <c r="AO272">
        <v>-91.203854299492662</v>
      </c>
      <c r="AP272">
        <v>-188.46614905919915</v>
      </c>
      <c r="AQ272">
        <v>-275.9463890247481</v>
      </c>
      <c r="AR272">
        <v>-669.19652941521304</v>
      </c>
      <c r="AS272">
        <v>80258.688468475011</v>
      </c>
    </row>
    <row r="273" spans="1:45">
      <c r="A273">
        <v>46</v>
      </c>
      <c r="B273" t="s">
        <v>19</v>
      </c>
      <c r="C273" t="s">
        <v>120</v>
      </c>
      <c r="D273" t="s">
        <v>121</v>
      </c>
      <c r="E273" t="s">
        <v>120</v>
      </c>
      <c r="F273" t="s">
        <v>189</v>
      </c>
      <c r="G273">
        <v>172954.53905909951</v>
      </c>
      <c r="H273">
        <v>20920.197962107388</v>
      </c>
      <c r="I273">
        <v>24569.789123144805</v>
      </c>
      <c r="J273" t="str">
        <f t="shared" si="12"/>
        <v>PHIBusiness, Trade, Personal, and Public Services</v>
      </c>
      <c r="K273">
        <v>1</v>
      </c>
      <c r="L273" s="27">
        <v>-0.24732438672645421</v>
      </c>
      <c r="M273" s="27">
        <v>-0.5117534480200755</v>
      </c>
      <c r="N273" s="27">
        <v>-1.0770331845725414</v>
      </c>
      <c r="O273" s="27">
        <v>-2.7322228972568428</v>
      </c>
      <c r="P273" s="27">
        <v>-0.22310780481104542</v>
      </c>
      <c r="Q273" s="27">
        <v>-0.4617655841898507</v>
      </c>
      <c r="R273" s="27">
        <v>-0.98768936332897395</v>
      </c>
      <c r="S273" s="27">
        <v>-2.5258541007930235</v>
      </c>
      <c r="T273" s="27">
        <v>-0.38207929513657474</v>
      </c>
      <c r="U273" s="27">
        <v>-0.78556042337006327</v>
      </c>
      <c r="V273" s="27">
        <v>-0.54401285499784879</v>
      </c>
      <c r="W273" s="27">
        <v>-1.2248580106239977</v>
      </c>
      <c r="X273" s="27">
        <v>-0.47322322645048859</v>
      </c>
      <c r="Y273" s="27">
        <v>-0.97917403546246928</v>
      </c>
      <c r="Z273" s="27">
        <v>-2.0607637012413815</v>
      </c>
      <c r="AA273" s="27">
        <v>-5.2277551434983049</v>
      </c>
      <c r="AB273" s="27">
        <f t="shared" si="13"/>
        <v>-0.46654360999469696</v>
      </c>
      <c r="AC273" s="27">
        <f t="shared" si="14"/>
        <v>-0.96560397249078034</v>
      </c>
      <c r="AD273" s="27">
        <v>-2.0653699744440797</v>
      </c>
      <c r="AE273" s="27">
        <v>-5.2818461079921235</v>
      </c>
      <c r="AF273" s="27">
        <v>-1.2480849129361957</v>
      </c>
      <c r="AG273" s="27">
        <v>-2.566080196147464</v>
      </c>
      <c r="AH273" s="27">
        <v>-1.7770505897825768</v>
      </c>
      <c r="AI273" s="27">
        <v>-4.0010720889819709</v>
      </c>
      <c r="AJ273" s="27">
        <v>-1.587540474790893</v>
      </c>
      <c r="AK273" s="27">
        <v>-4.248581108035836</v>
      </c>
      <c r="AL273" s="27">
        <v>-1.5988263644493828</v>
      </c>
      <c r="AM273" s="27">
        <v>-4.3162421355013434</v>
      </c>
      <c r="AN273">
        <v>330926.1415184568</v>
      </c>
      <c r="AO273">
        <v>-97.601846790452839</v>
      </c>
      <c r="AP273">
        <v>-202.00626257504419</v>
      </c>
      <c r="AQ273">
        <v>-432.07948730362818</v>
      </c>
      <c r="AR273">
        <v>-1104.9726618458167</v>
      </c>
      <c r="AS273">
        <v>80258.688468475011</v>
      </c>
    </row>
    <row r="274" spans="1:45">
      <c r="A274">
        <v>46</v>
      </c>
      <c r="B274" t="s">
        <v>19</v>
      </c>
      <c r="C274" t="s">
        <v>120</v>
      </c>
      <c r="D274" t="s">
        <v>121</v>
      </c>
      <c r="E274" t="s">
        <v>120</v>
      </c>
      <c r="F274" t="s">
        <v>190</v>
      </c>
      <c r="G274">
        <v>13666.755621478556</v>
      </c>
      <c r="H274">
        <v>2136.4037908661003</v>
      </c>
      <c r="I274">
        <v>7646.1840077514207</v>
      </c>
      <c r="J274" t="str">
        <f t="shared" si="12"/>
        <v>PHIHotel and restaurants and Other Personal Services</v>
      </c>
      <c r="K274">
        <v>1</v>
      </c>
      <c r="L274" s="27">
        <v>-0.19550124950121189</v>
      </c>
      <c r="M274" s="27">
        <v>-0.39751148000629233</v>
      </c>
      <c r="N274" s="27">
        <v>-0.25175425651298566</v>
      </c>
      <c r="O274" s="27">
        <v>-0.54026610437844025</v>
      </c>
      <c r="P274" s="27">
        <v>-0.2407700943233349</v>
      </c>
      <c r="Q274" s="27">
        <v>-0.48996570527517802</v>
      </c>
      <c r="R274" s="27">
        <v>-0.30589977602859747</v>
      </c>
      <c r="S274" s="27">
        <v>-0.65521514867608932</v>
      </c>
      <c r="T274" s="27">
        <v>-1.719100672964726</v>
      </c>
      <c r="U274" s="27">
        <v>-3.4716964991358212</v>
      </c>
      <c r="V274" s="27">
        <v>-1.7370702894721</v>
      </c>
      <c r="W274" s="27">
        <v>-3.5124436598553337</v>
      </c>
      <c r="X274" s="27">
        <v>-4.7338575409804475</v>
      </c>
      <c r="Y274" s="27">
        <v>-9.6253232245578051</v>
      </c>
      <c r="Z274" s="27">
        <v>-6.0959650575559889</v>
      </c>
      <c r="AA274" s="27">
        <v>-13.081976605638804</v>
      </c>
      <c r="AB274" s="27">
        <f t="shared" si="13"/>
        <v>-4.9301765895809631</v>
      </c>
      <c r="AC274" s="27">
        <f t="shared" si="14"/>
        <v>-10.03287994148155</v>
      </c>
      <c r="AD274" s="27">
        <v>-6.2638174345229949</v>
      </c>
      <c r="AE274" s="27">
        <v>-13.416642944051009</v>
      </c>
      <c r="AF274" s="27">
        <v>-18.044656683327258</v>
      </c>
      <c r="AG274" s="27">
        <v>-36.440897511591203</v>
      </c>
      <c r="AH274" s="27">
        <v>-18.233275980443473</v>
      </c>
      <c r="AI274" s="27">
        <v>-36.868602844715134</v>
      </c>
      <c r="AJ274" s="27">
        <v>-1.3621075165755414</v>
      </c>
      <c r="AK274" s="27">
        <v>-3.456653381080999</v>
      </c>
      <c r="AL274" s="27">
        <v>-1.3336408449420318</v>
      </c>
      <c r="AM274" s="27">
        <v>-3.3837630025694594</v>
      </c>
      <c r="AN274">
        <v>330926.1415184568</v>
      </c>
      <c r="AO274">
        <v>-105.3284795562007</v>
      </c>
      <c r="AP274">
        <v>-214.34282740285641</v>
      </c>
      <c r="AQ274">
        <v>-133.82043312408098</v>
      </c>
      <c r="AR274">
        <v>-286.63366846367489</v>
      </c>
      <c r="AS274">
        <v>80258.688468475011</v>
      </c>
    </row>
    <row r="275" spans="1:45">
      <c r="A275">
        <v>46</v>
      </c>
      <c r="B275" t="s">
        <v>19</v>
      </c>
      <c r="C275" t="s">
        <v>120</v>
      </c>
      <c r="D275" t="s">
        <v>121</v>
      </c>
      <c r="E275" t="s">
        <v>120</v>
      </c>
      <c r="F275" t="s">
        <v>191</v>
      </c>
      <c r="G275">
        <v>98969.213155514517</v>
      </c>
      <c r="H275">
        <v>7560.8553161706695</v>
      </c>
      <c r="I275">
        <v>43789.722727878579</v>
      </c>
      <c r="J275" t="str">
        <f t="shared" si="12"/>
        <v>PHILight/Heavy Manufacturing, Utilities, and Construction</v>
      </c>
      <c r="K275">
        <v>1</v>
      </c>
      <c r="L275" s="27">
        <v>-0.20935545374218431</v>
      </c>
      <c r="M275" s="27">
        <v>-0.42565057745192247</v>
      </c>
      <c r="N275" s="27">
        <v>-0.65043702834601314</v>
      </c>
      <c r="O275" s="27">
        <v>-1.6459692778622212</v>
      </c>
      <c r="P275" s="27">
        <v>-0.10522099362103034</v>
      </c>
      <c r="Q275" s="27">
        <v>-0.21301155808138014</v>
      </c>
      <c r="R275" s="27">
        <v>-0.36666509324282681</v>
      </c>
      <c r="S275" s="27">
        <v>-0.95716402261434497</v>
      </c>
      <c r="T275" s="27">
        <v>-0.84250491865287491</v>
      </c>
      <c r="U275" s="27">
        <v>-1.6756364744753958</v>
      </c>
      <c r="V275" s="27">
        <v>-1.0903536960744766</v>
      </c>
      <c r="W275" s="27">
        <v>-2.3725477309590741</v>
      </c>
      <c r="X275" s="27">
        <v>-0.7000277187602002</v>
      </c>
      <c r="Y275" s="27">
        <v>-1.4232598071678129</v>
      </c>
      <c r="Z275" s="27">
        <v>-2.1748845850987126</v>
      </c>
      <c r="AA275" s="27">
        <v>-5.5036737669618985</v>
      </c>
      <c r="AB275" s="27">
        <f t="shared" si="13"/>
        <v>-0.60880013947636247</v>
      </c>
      <c r="AC275" s="27">
        <f t="shared" si="14"/>
        <v>-1.2324676075298171</v>
      </c>
      <c r="AD275" s="27">
        <v>-2.1214945062325534</v>
      </c>
      <c r="AE275" s="27">
        <v>-5.5380734434815455</v>
      </c>
      <c r="AF275" s="27">
        <v>-1.5441600354384062</v>
      </c>
      <c r="AG275" s="27">
        <v>-3.0711403821179148</v>
      </c>
      <c r="AH275" s="27">
        <v>-1.9984222818103969</v>
      </c>
      <c r="AI275" s="27">
        <v>-4.3484534122067622</v>
      </c>
      <c r="AJ275" s="27">
        <v>-1.4748568663385124</v>
      </c>
      <c r="AK275" s="27">
        <v>-4.0804139597940861</v>
      </c>
      <c r="AL275" s="27">
        <v>-1.512694366756191</v>
      </c>
      <c r="AM275" s="27">
        <v>-4.3056058359517282</v>
      </c>
      <c r="AN275">
        <v>330926.1415184568</v>
      </c>
      <c r="AO275">
        <v>-46.030497710453005</v>
      </c>
      <c r="AP275">
        <v>-93.185092623999651</v>
      </c>
      <c r="AQ275">
        <v>-160.40313015675272</v>
      </c>
      <c r="AR275">
        <v>-418.72572036491056</v>
      </c>
      <c r="AS275">
        <v>80258.688468475011</v>
      </c>
    </row>
    <row r="276" spans="1:45">
      <c r="A276">
        <v>46</v>
      </c>
      <c r="B276" t="s">
        <v>19</v>
      </c>
      <c r="C276" t="s">
        <v>120</v>
      </c>
      <c r="D276" t="s">
        <v>121</v>
      </c>
      <c r="E276" t="s">
        <v>120</v>
      </c>
      <c r="F276" t="s">
        <v>192</v>
      </c>
      <c r="G276">
        <v>11836.844731461752</v>
      </c>
      <c r="H276">
        <v>1227.4751624478736</v>
      </c>
      <c r="I276">
        <v>2534.1466513445666</v>
      </c>
      <c r="J276" t="str">
        <f t="shared" si="12"/>
        <v>PHITransport services</v>
      </c>
      <c r="K276">
        <v>1</v>
      </c>
      <c r="L276" s="27">
        <v>-6.0144021730412139E-2</v>
      </c>
      <c r="M276" s="27">
        <v>-0.1224667301670132</v>
      </c>
      <c r="N276" s="27">
        <v>-0.11666020738025445</v>
      </c>
      <c r="O276" s="27">
        <v>-0.26664148226615858</v>
      </c>
      <c r="P276" s="27">
        <v>-4.6374935758524152E-2</v>
      </c>
      <c r="Q276" s="27">
        <v>-9.4318502658061298E-2</v>
      </c>
      <c r="R276" s="27">
        <v>-9.1185906464907623E-2</v>
      </c>
      <c r="S276" s="27">
        <v>-0.2086485706284833</v>
      </c>
      <c r="T276" s="27">
        <v>-0.54537174447426018</v>
      </c>
      <c r="U276" s="27">
        <v>-1.0932912888693662</v>
      </c>
      <c r="V276" s="27">
        <v>-0.55751085807192335</v>
      </c>
      <c r="W276" s="27">
        <v>-1.1218187464591043</v>
      </c>
      <c r="X276" s="27">
        <v>-1.6814640639617164</v>
      </c>
      <c r="Y276" s="27">
        <v>-3.4238383114743174</v>
      </c>
      <c r="Z276" s="27">
        <v>-3.2615036500798213</v>
      </c>
      <c r="AA276" s="27">
        <v>-7.4545741620288322</v>
      </c>
      <c r="AB276" s="27">
        <f t="shared" si="13"/>
        <v>-1.6527755520404177</v>
      </c>
      <c r="AC276" s="27">
        <f t="shared" si="14"/>
        <v>-3.3614561993145027</v>
      </c>
      <c r="AD276" s="27">
        <v>-3.2498123055219912</v>
      </c>
      <c r="AE276" s="27">
        <v>-7.436112867057699</v>
      </c>
      <c r="AF276" s="27">
        <v>-17.272410385580685</v>
      </c>
      <c r="AG276" s="27">
        <v>-34.625511870872856</v>
      </c>
      <c r="AH276" s="27">
        <v>-17.656866958368749</v>
      </c>
      <c r="AI276" s="27">
        <v>-35.529001939325525</v>
      </c>
      <c r="AJ276" s="27">
        <v>-1.5800395861181049</v>
      </c>
      <c r="AK276" s="27">
        <v>-4.0307358505545148</v>
      </c>
      <c r="AL276" s="27">
        <v>-1.5970367534815735</v>
      </c>
      <c r="AM276" s="27">
        <v>-4.0746566677431968</v>
      </c>
      <c r="AN276">
        <v>330926.1415184568</v>
      </c>
      <c r="AO276">
        <v>-20.287409392306856</v>
      </c>
      <c r="AP276">
        <v>-41.261039943149811</v>
      </c>
      <c r="AQ276">
        <v>-39.890638876457047</v>
      </c>
      <c r="AR276">
        <v>-91.27643849472372</v>
      </c>
      <c r="AS276">
        <v>80258.688468475011</v>
      </c>
    </row>
    <row r="277" spans="1:45">
      <c r="A277">
        <v>46</v>
      </c>
      <c r="B277" t="s">
        <v>19</v>
      </c>
      <c r="C277" t="s">
        <v>120</v>
      </c>
      <c r="D277" t="s">
        <v>121</v>
      </c>
      <c r="E277" t="s">
        <v>120</v>
      </c>
      <c r="F277" t="s">
        <v>35</v>
      </c>
      <c r="G277">
        <v>330926.1415184568</v>
      </c>
      <c r="H277">
        <v>43746.495947604271</v>
      </c>
      <c r="I277">
        <v>80258.688468475011</v>
      </c>
      <c r="J277" t="str">
        <f t="shared" si="12"/>
        <v>PHI_All</v>
      </c>
      <c r="K277">
        <v>1</v>
      </c>
      <c r="L277" s="27">
        <v>-0.79056603706459139</v>
      </c>
      <c r="M277" s="27">
        <v>-1.6190527671607908</v>
      </c>
      <c r="N277" s="27">
        <v>-2.3295453324899125</v>
      </c>
      <c r="O277" s="27">
        <v>-5.7522333813835331</v>
      </c>
      <c r="P277" s="27">
        <v>-0.82395647912149128</v>
      </c>
      <c r="Q277" s="27">
        <v>-1.6898756245292685</v>
      </c>
      <c r="R277" s="27">
        <v>-2.3822252637876438</v>
      </c>
      <c r="S277" s="27">
        <v>-5.8765964288052333</v>
      </c>
      <c r="T277" s="27">
        <v>-3.5145916759937021</v>
      </c>
      <c r="U277" s="27">
        <v>-7.0786542431619592</v>
      </c>
      <c r="V277" s="27">
        <v>-3.9789149399462098</v>
      </c>
      <c r="W277" s="27">
        <v>-8.347534442516654</v>
      </c>
      <c r="X277" s="27">
        <v>-0.79056603706459139</v>
      </c>
      <c r="Y277" s="27">
        <v>-1.6190527671607908</v>
      </c>
      <c r="Z277" s="27">
        <v>-2.3295453324899125</v>
      </c>
      <c r="AA277" s="27">
        <v>-5.7522333813835331</v>
      </c>
      <c r="AB277" s="27">
        <f t="shared" si="13"/>
        <v>-0.82395647912149139</v>
      </c>
      <c r="AC277" s="27">
        <f t="shared" si="14"/>
        <v>-1.6898756245292696</v>
      </c>
      <c r="AD277" s="27">
        <v>-2.3822252637876447</v>
      </c>
      <c r="AE277" s="27">
        <v>-5.876596428805235</v>
      </c>
      <c r="AF277" s="27">
        <v>-3.5145916759937021</v>
      </c>
      <c r="AG277" s="27">
        <v>-7.0786542431619592</v>
      </c>
      <c r="AH277" s="27">
        <v>-3.9789149399462098</v>
      </c>
      <c r="AI277" s="27">
        <v>-8.347534442516654</v>
      </c>
      <c r="AJ277" s="27">
        <v>-1.538979295425321</v>
      </c>
      <c r="AK277" s="27">
        <v>-4.1331806142227423</v>
      </c>
      <c r="AL277" s="27">
        <v>-1.5582687846661534</v>
      </c>
      <c r="AM277" s="27">
        <v>-4.1867208042759652</v>
      </c>
      <c r="AN277">
        <v>330926.1415184568</v>
      </c>
      <c r="AO277">
        <v>-360.45208774890608</v>
      </c>
      <c r="AP277">
        <v>-739.26137160424923</v>
      </c>
      <c r="AQ277">
        <v>-1042.1400784856671</v>
      </c>
      <c r="AR277">
        <v>-2570.8050185843395</v>
      </c>
      <c r="AS277">
        <v>80258.688468475011</v>
      </c>
    </row>
    <row r="278" spans="1:45">
      <c r="A278">
        <v>47</v>
      </c>
      <c r="B278" t="s">
        <v>24</v>
      </c>
      <c r="C278" t="s">
        <v>153</v>
      </c>
      <c r="D278" t="s">
        <v>153</v>
      </c>
      <c r="E278" t="s">
        <v>153</v>
      </c>
      <c r="F278" t="s">
        <v>188</v>
      </c>
      <c r="G278">
        <v>37112.060621039462</v>
      </c>
      <c r="H278">
        <v>18119.724528724782</v>
      </c>
      <c r="I278">
        <v>10896.528551113257</v>
      </c>
      <c r="J278" t="str">
        <f t="shared" si="12"/>
        <v>THAAgriculture, Mining and Quarrying</v>
      </c>
      <c r="K278">
        <v>1</v>
      </c>
      <c r="L278" s="27">
        <v>-0.12266406817976222</v>
      </c>
      <c r="M278" s="27">
        <v>-0.23323313289256264</v>
      </c>
      <c r="N278" s="27">
        <v>-0.20075227557676212</v>
      </c>
      <c r="O278" s="27">
        <v>-0.43339336433790454</v>
      </c>
      <c r="P278" s="27">
        <v>-0.59959099580984532</v>
      </c>
      <c r="Q278" s="27">
        <v>-1.1391243749759006</v>
      </c>
      <c r="R278" s="27">
        <v>-0.99065375872767103</v>
      </c>
      <c r="S278" s="27">
        <v>-2.1382468939701567</v>
      </c>
      <c r="T278" s="27">
        <v>-7.8870746115623919E-2</v>
      </c>
      <c r="U278" s="27">
        <v>-0.14191849458406863</v>
      </c>
      <c r="V278" s="27">
        <v>-0.11083238178289136</v>
      </c>
      <c r="W278" s="27">
        <v>-0.22500175490217306</v>
      </c>
      <c r="X278" s="27">
        <v>-1.5199299445666312</v>
      </c>
      <c r="Y278" s="27">
        <v>-2.8899907528664657</v>
      </c>
      <c r="Z278" s="27">
        <v>-2.4875205886849514</v>
      </c>
      <c r="AA278" s="27">
        <v>-5.3701753252493019</v>
      </c>
      <c r="AB278" s="27">
        <f t="shared" si="13"/>
        <v>-1.4840290093417681</v>
      </c>
      <c r="AC278" s="27">
        <f t="shared" si="14"/>
        <v>-2.8194112812339012</v>
      </c>
      <c r="AD278" s="27">
        <v>-2.4519362806301577</v>
      </c>
      <c r="AE278" s="27">
        <v>-5.2923083267798123</v>
      </c>
      <c r="AF278" s="27">
        <v>-1.8445432966103177</v>
      </c>
      <c r="AG278" s="27">
        <v>-3.3190355200432822</v>
      </c>
      <c r="AH278" s="27">
        <v>-2.5920272969814109</v>
      </c>
      <c r="AI278" s="27">
        <v>-5.2620965208308901</v>
      </c>
      <c r="AJ278" s="27">
        <v>-0.96759064411832019</v>
      </c>
      <c r="AK278" s="27">
        <v>-2.4801845723828362</v>
      </c>
      <c r="AL278" s="27">
        <v>-0.9679072712883896</v>
      </c>
      <c r="AM278" s="27">
        <v>-2.4728970455459112</v>
      </c>
      <c r="AN278">
        <v>459855.38454362482</v>
      </c>
      <c r="AO278">
        <v>-268.90196841909176</v>
      </c>
      <c r="AP278">
        <v>-510.8695574913728</v>
      </c>
      <c r="AQ278">
        <v>-444.28409967004478</v>
      </c>
      <c r="AR278">
        <v>-958.95169002326588</v>
      </c>
      <c r="AS278">
        <v>254836.16784623466</v>
      </c>
    </row>
    <row r="279" spans="1:45">
      <c r="A279">
        <v>47</v>
      </c>
      <c r="B279" t="s">
        <v>24</v>
      </c>
      <c r="C279" t="s">
        <v>153</v>
      </c>
      <c r="D279" t="s">
        <v>153</v>
      </c>
      <c r="E279" t="s">
        <v>153</v>
      </c>
      <c r="F279" t="s">
        <v>189</v>
      </c>
      <c r="G279">
        <v>215026.83839434324</v>
      </c>
      <c r="H279">
        <v>14639.399997998316</v>
      </c>
      <c r="I279">
        <v>51124.604396430092</v>
      </c>
      <c r="J279" t="str">
        <f t="shared" si="12"/>
        <v>THABusiness, Trade, Personal, and Public Services</v>
      </c>
      <c r="K279">
        <v>1</v>
      </c>
      <c r="L279" s="27">
        <v>-0.55867672315050598</v>
      </c>
      <c r="M279" s="27">
        <v>-1.142232199233536</v>
      </c>
      <c r="N279" s="27">
        <v>-1.1411197751167688</v>
      </c>
      <c r="O279" s="27">
        <v>-2.7873708296128634</v>
      </c>
      <c r="P279" s="27">
        <v>-0.37064599660637554</v>
      </c>
      <c r="Q279" s="27">
        <v>-0.76029187075135396</v>
      </c>
      <c r="R279" s="27">
        <v>-0.77980402226755063</v>
      </c>
      <c r="S279" s="27">
        <v>-1.9314486338177776</v>
      </c>
      <c r="T279" s="27">
        <v>-0.34829490036581062</v>
      </c>
      <c r="U279" s="27">
        <v>-0.72191626361998162</v>
      </c>
      <c r="V279" s="27">
        <v>-0.46652884635494457</v>
      </c>
      <c r="W279" s="27">
        <v>-1.0471436037311075</v>
      </c>
      <c r="X279" s="27">
        <v>-1.194783410658689</v>
      </c>
      <c r="Y279" s="27">
        <v>-2.4427724052443964</v>
      </c>
      <c r="Z279" s="27">
        <v>-2.4403933802640196</v>
      </c>
      <c r="AA279" s="27">
        <v>-5.9610581371549669</v>
      </c>
      <c r="AB279" s="27">
        <f t="shared" si="13"/>
        <v>-1.1354680417119263</v>
      </c>
      <c r="AC279" s="27">
        <f t="shared" si="14"/>
        <v>-2.3291419022888946</v>
      </c>
      <c r="AD279" s="27">
        <v>-2.388917064234624</v>
      </c>
      <c r="AE279" s="27">
        <v>-5.916961785607274</v>
      </c>
      <c r="AF279" s="27">
        <v>-1.7361139266988062</v>
      </c>
      <c r="AG279" s="27">
        <v>-3.598470370552822</v>
      </c>
      <c r="AH279" s="27">
        <v>-2.3254639287364456</v>
      </c>
      <c r="AI279" s="27">
        <v>-5.2196015266998339</v>
      </c>
      <c r="AJ279" s="27">
        <v>-1.2456099696053307</v>
      </c>
      <c r="AK279" s="27">
        <v>-3.5182857319105705</v>
      </c>
      <c r="AL279" s="27">
        <v>-1.2534490225226977</v>
      </c>
      <c r="AM279" s="27">
        <v>-3.5878198833183794</v>
      </c>
      <c r="AN279">
        <v>459855.38454362482</v>
      </c>
      <c r="AO279">
        <v>-166.22570847564725</v>
      </c>
      <c r="AP279">
        <v>-340.97239959705837</v>
      </c>
      <c r="AQ279">
        <v>-349.72312465374495</v>
      </c>
      <c r="AR279">
        <v>-866.20770352375246</v>
      </c>
      <c r="AS279">
        <v>254836.16784623466</v>
      </c>
    </row>
    <row r="280" spans="1:45">
      <c r="A280">
        <v>47</v>
      </c>
      <c r="B280" t="s">
        <v>24</v>
      </c>
      <c r="C280" t="s">
        <v>153</v>
      </c>
      <c r="D280" t="s">
        <v>153</v>
      </c>
      <c r="E280" t="s">
        <v>153</v>
      </c>
      <c r="F280" t="s">
        <v>190</v>
      </c>
      <c r="G280">
        <v>61058.592445192298</v>
      </c>
      <c r="H280">
        <v>1793.362563933616</v>
      </c>
      <c r="I280">
        <v>32666.023505091907</v>
      </c>
      <c r="J280" t="str">
        <f t="shared" si="12"/>
        <v>THAHotel and restaurants and Other Personal Services</v>
      </c>
      <c r="K280">
        <v>1</v>
      </c>
      <c r="L280" s="27">
        <v>-0.98849308674819469</v>
      </c>
      <c r="M280" s="27">
        <v>-1.9854633387723952</v>
      </c>
      <c r="N280" s="27">
        <v>-1.1583568914293947</v>
      </c>
      <c r="O280" s="27">
        <v>-2.4204990051326116</v>
      </c>
      <c r="P280" s="27">
        <v>-0.46502611234350566</v>
      </c>
      <c r="Q280" s="27">
        <v>-0.93069265697763592</v>
      </c>
      <c r="R280" s="27">
        <v>-0.51445632497363836</v>
      </c>
      <c r="S280" s="27">
        <v>-1.0585236965222167</v>
      </c>
      <c r="T280" s="27">
        <v>-2.9119401196908665</v>
      </c>
      <c r="U280" s="27">
        <v>-5.7225132363451259</v>
      </c>
      <c r="V280" s="27">
        <v>-2.9257341471297362</v>
      </c>
      <c r="W280" s="27">
        <v>-5.7162148322719748</v>
      </c>
      <c r="X280" s="27">
        <v>-7.4447158102003996</v>
      </c>
      <c r="Y280" s="27">
        <v>-14.95327636266761</v>
      </c>
      <c r="Z280" s="27">
        <v>-8.7240244561019953</v>
      </c>
      <c r="AA280" s="27">
        <v>-18.229694727926233</v>
      </c>
      <c r="AB280" s="27">
        <f t="shared" si="13"/>
        <v>-11.629153942358149</v>
      </c>
      <c r="AC280" s="27">
        <f t="shared" si="14"/>
        <v>-23.27432351373076</v>
      </c>
      <c r="AD280" s="27">
        <v>-12.865281413098314</v>
      </c>
      <c r="AE280" s="27">
        <v>-26.471061929094208</v>
      </c>
      <c r="AF280" s="27">
        <v>-22.716804234958516</v>
      </c>
      <c r="AG280" s="27">
        <v>-44.642818045245967</v>
      </c>
      <c r="AH280" s="27">
        <v>-22.824415040146956</v>
      </c>
      <c r="AI280" s="27">
        <v>-44.593682552604854</v>
      </c>
      <c r="AJ280" s="27">
        <v>-1.2793086459015957</v>
      </c>
      <c r="AK280" s="27">
        <v>-3.276418365258623</v>
      </c>
      <c r="AL280" s="27">
        <v>-1.2361274707401648</v>
      </c>
      <c r="AM280" s="27">
        <v>-3.1967384153634484</v>
      </c>
      <c r="AN280">
        <v>459855.38454362482</v>
      </c>
      <c r="AO280">
        <v>-208.55289330446129</v>
      </c>
      <c r="AP280">
        <v>-417.39300490404639</v>
      </c>
      <c r="AQ280">
        <v>-230.72114060721486</v>
      </c>
      <c r="AR280">
        <v>-474.72211491205917</v>
      </c>
      <c r="AS280">
        <v>254836.16784623466</v>
      </c>
    </row>
    <row r="281" spans="1:45">
      <c r="A281">
        <v>47</v>
      </c>
      <c r="B281" t="s">
        <v>24</v>
      </c>
      <c r="C281" t="s">
        <v>153</v>
      </c>
      <c r="D281" t="s">
        <v>153</v>
      </c>
      <c r="E281" t="s">
        <v>153</v>
      </c>
      <c r="F281" t="s">
        <v>191</v>
      </c>
      <c r="G281">
        <v>131883.88123458586</v>
      </c>
      <c r="H281">
        <v>8175.9310808494411</v>
      </c>
      <c r="I281">
        <v>148902.1228328672</v>
      </c>
      <c r="J281" t="str">
        <f t="shared" si="12"/>
        <v>THALight/Heavy Manufacturing, Utilities, and Construction</v>
      </c>
      <c r="K281">
        <v>1</v>
      </c>
      <c r="L281" s="27">
        <v>-0.35100679142668184</v>
      </c>
      <c r="M281" s="27">
        <v>-0.70964748492055629</v>
      </c>
      <c r="N281" s="27">
        <v>-0.64403505266655159</v>
      </c>
      <c r="O281" s="27">
        <v>-1.5406825358453233</v>
      </c>
      <c r="P281" s="27">
        <v>-0.2448526025809403</v>
      </c>
      <c r="Q281" s="27">
        <v>-0.49394716205729783</v>
      </c>
      <c r="R281" s="27">
        <v>-0.44471891575853378</v>
      </c>
      <c r="S281" s="27">
        <v>-1.0510778659342004</v>
      </c>
      <c r="T281" s="27">
        <v>-0.98694825643004946</v>
      </c>
      <c r="U281" s="27">
        <v>-2.0039482480945487</v>
      </c>
      <c r="V281" s="27">
        <v>-1.2860562780770595</v>
      </c>
      <c r="W281" s="27">
        <v>-2.8526488104732239</v>
      </c>
      <c r="X281" s="27">
        <v>-1.2238975797340361</v>
      </c>
      <c r="Y281" s="27">
        <v>-2.4744132035976123</v>
      </c>
      <c r="Z281" s="27">
        <v>-2.245634447751478</v>
      </c>
      <c r="AA281" s="27">
        <v>-5.3720830274973741</v>
      </c>
      <c r="AB281" s="27">
        <f t="shared" si="13"/>
        <v>-1.3430939155878516</v>
      </c>
      <c r="AC281" s="27">
        <f t="shared" si="14"/>
        <v>-2.7094563055001184</v>
      </c>
      <c r="AD281" s="27">
        <v>-2.4394238150058687</v>
      </c>
      <c r="AE281" s="27">
        <v>-5.7654943082691039</v>
      </c>
      <c r="AF281" s="27">
        <v>-1.6890968828796364</v>
      </c>
      <c r="AG281" s="27">
        <v>-3.4296253296522385</v>
      </c>
      <c r="AH281" s="27">
        <v>-2.201000545221298</v>
      </c>
      <c r="AI281" s="27">
        <v>-4.8821203972228027</v>
      </c>
      <c r="AJ281" s="27">
        <v>-1.0217368680174419</v>
      </c>
      <c r="AK281" s="27">
        <v>-2.8976698238997618</v>
      </c>
      <c r="AL281" s="27">
        <v>-1.0963298994180171</v>
      </c>
      <c r="AM281" s="27">
        <v>-3.0560380027689855</v>
      </c>
      <c r="AN281">
        <v>459855.38454362482</v>
      </c>
      <c r="AO281">
        <v>-109.81043288954491</v>
      </c>
      <c r="AP281">
        <v>-221.52328020341918</v>
      </c>
      <c r="AQ281">
        <v>-199.44560988470798</v>
      </c>
      <c r="AR281">
        <v>-471.38284111437918</v>
      </c>
      <c r="AS281">
        <v>254836.16784623466</v>
      </c>
    </row>
    <row r="282" spans="1:45">
      <c r="A282">
        <v>47</v>
      </c>
      <c r="B282" t="s">
        <v>24</v>
      </c>
      <c r="C282" t="s">
        <v>153</v>
      </c>
      <c r="D282" t="s">
        <v>153</v>
      </c>
      <c r="E282" t="s">
        <v>153</v>
      </c>
      <c r="F282" t="s">
        <v>192</v>
      </c>
      <c r="G282">
        <v>14774.011848463982</v>
      </c>
      <c r="H282">
        <v>2119.1479691253985</v>
      </c>
      <c r="I282">
        <v>11246.888560732248</v>
      </c>
      <c r="J282" t="str">
        <f t="shared" si="12"/>
        <v>THATransport services</v>
      </c>
      <c r="K282">
        <v>1</v>
      </c>
      <c r="L282" s="27">
        <v>-0.28430289464634051</v>
      </c>
      <c r="M282" s="27">
        <v>-0.57187049634702314</v>
      </c>
      <c r="N282" s="27">
        <v>-0.31383869780504975</v>
      </c>
      <c r="O282" s="27">
        <v>-0.65010218759958782</v>
      </c>
      <c r="P282" s="27">
        <v>-0.38367077285341472</v>
      </c>
      <c r="Q282" s="27">
        <v>-0.77167942749290241</v>
      </c>
      <c r="R282" s="27">
        <v>-0.42628085210819378</v>
      </c>
      <c r="S282" s="27">
        <v>-0.88513652823592526</v>
      </c>
      <c r="T282" s="27">
        <v>-1.1302108847582031</v>
      </c>
      <c r="U282" s="27">
        <v>-2.2408701876160921</v>
      </c>
      <c r="V282" s="27">
        <v>-1.1466015565718213</v>
      </c>
      <c r="W282" s="27">
        <v>-2.2761064636072796</v>
      </c>
      <c r="X282" s="27">
        <v>-8.8492021182486802</v>
      </c>
      <c r="Y282" s="27">
        <v>-17.80002139595922</v>
      </c>
      <c r="Z282" s="27">
        <v>-9.7685325112837411</v>
      </c>
      <c r="AA282" s="27">
        <v>-20.235058326580511</v>
      </c>
      <c r="AB282" s="27">
        <f t="shared" si="13"/>
        <v>-8.1196313860386926</v>
      </c>
      <c r="AC282" s="27">
        <f t="shared" si="14"/>
        <v>-16.33106544142635</v>
      </c>
      <c r="AD282" s="27">
        <v>-9.0213892507454858</v>
      </c>
      <c r="AE282" s="27">
        <v>-18.732160081267391</v>
      </c>
      <c r="AF282" s="27">
        <v>-25.608736956413026</v>
      </c>
      <c r="AG282" s="27">
        <v>-50.774466926502406</v>
      </c>
      <c r="AH282" s="27">
        <v>-25.980122870913082</v>
      </c>
      <c r="AI282" s="27">
        <v>-51.572863522527889</v>
      </c>
      <c r="AJ282" s="27">
        <v>-0.91933039303506092</v>
      </c>
      <c r="AK282" s="27">
        <v>-2.4350369306212905</v>
      </c>
      <c r="AL282" s="27">
        <v>-0.9017578647067932</v>
      </c>
      <c r="AM282" s="27">
        <v>-2.4010946398410411</v>
      </c>
      <c r="AN282">
        <v>459855.38454362482</v>
      </c>
      <c r="AO282">
        <v>-172.06700361770743</v>
      </c>
      <c r="AP282">
        <v>-346.0794416385263</v>
      </c>
      <c r="AQ282">
        <v>-191.17658709406999</v>
      </c>
      <c r="AR282">
        <v>-396.9621899354965</v>
      </c>
      <c r="AS282">
        <v>254836.16784623466</v>
      </c>
    </row>
    <row r="283" spans="1:45">
      <c r="A283">
        <v>47</v>
      </c>
      <c r="B283" t="s">
        <v>24</v>
      </c>
      <c r="C283" t="s">
        <v>153</v>
      </c>
      <c r="D283" t="s">
        <v>153</v>
      </c>
      <c r="E283" t="s">
        <v>153</v>
      </c>
      <c r="F283" t="s">
        <v>35</v>
      </c>
      <c r="G283">
        <v>459855.38454362482</v>
      </c>
      <c r="H283">
        <v>44847.56614063157</v>
      </c>
      <c r="I283">
        <v>254836.16784623466</v>
      </c>
      <c r="J283" t="str">
        <f t="shared" si="12"/>
        <v>THA_All</v>
      </c>
      <c r="K283">
        <v>1</v>
      </c>
      <c r="L283" s="27">
        <v>-2.3051435641514848</v>
      </c>
      <c r="M283" s="27">
        <v>-4.6424466521660745</v>
      </c>
      <c r="N283" s="27">
        <v>-3.4581026925945273</v>
      </c>
      <c r="O283" s="27">
        <v>-7.8320479225282877</v>
      </c>
      <c r="P283" s="27">
        <v>-2.0637864801940813</v>
      </c>
      <c r="Q283" s="27">
        <v>-4.0957354922550895</v>
      </c>
      <c r="R283" s="27">
        <v>-3.1559138738355879</v>
      </c>
      <c r="S283" s="27">
        <v>-7.0644336184802761</v>
      </c>
      <c r="T283" s="27">
        <v>-5.4562649073605529</v>
      </c>
      <c r="U283" s="27">
        <v>-10.83116643025982</v>
      </c>
      <c r="V283" s="27">
        <v>-5.9357532099164505</v>
      </c>
      <c r="W283" s="27">
        <v>-12.117115464985755</v>
      </c>
      <c r="X283" s="27">
        <v>-2.3051435641514848</v>
      </c>
      <c r="Y283" s="27">
        <v>-4.6424466521660745</v>
      </c>
      <c r="Z283" s="27">
        <v>-3.4581026925945269</v>
      </c>
      <c r="AA283" s="27">
        <v>-7.8320479225282877</v>
      </c>
      <c r="AB283" s="27">
        <f t="shared" si="13"/>
        <v>-2.0637864801940808</v>
      </c>
      <c r="AC283" s="27">
        <f t="shared" si="14"/>
        <v>-4.0957354922550886</v>
      </c>
      <c r="AD283" s="27">
        <v>-3.1559138738355861</v>
      </c>
      <c r="AE283" s="27">
        <v>-7.0644336184802752</v>
      </c>
      <c r="AF283" s="27">
        <v>-5.4562649073605529</v>
      </c>
      <c r="AG283" s="27">
        <v>-10.83116643025982</v>
      </c>
      <c r="AH283" s="27">
        <v>-5.9357532099164505</v>
      </c>
      <c r="AI283" s="27">
        <v>-12.117115464985755</v>
      </c>
      <c r="AJ283" s="27">
        <v>-1.152959128443042</v>
      </c>
      <c r="AK283" s="27">
        <v>-3.1896012703622132</v>
      </c>
      <c r="AL283" s="27">
        <v>-1.0921273936415052</v>
      </c>
      <c r="AM283" s="27">
        <v>-2.9686981262251866</v>
      </c>
      <c r="AN283">
        <v>459855.38454362482</v>
      </c>
      <c r="AO283">
        <v>-925.55800670645272</v>
      </c>
      <c r="AP283">
        <v>-1836.8376838344229</v>
      </c>
      <c r="AQ283">
        <v>-1415.3505619097825</v>
      </c>
      <c r="AR283">
        <v>-3168.2265395089535</v>
      </c>
      <c r="AS283">
        <v>254836.16784623466</v>
      </c>
    </row>
    <row r="284" spans="1:45">
      <c r="A284">
        <v>48</v>
      </c>
      <c r="B284" t="s">
        <v>25</v>
      </c>
      <c r="C284" t="s">
        <v>161</v>
      </c>
      <c r="D284" t="s">
        <v>162</v>
      </c>
      <c r="E284" t="s">
        <v>161</v>
      </c>
      <c r="F284" t="s">
        <v>188</v>
      </c>
      <c r="G284">
        <v>35088.198391399492</v>
      </c>
      <c r="H284">
        <v>25909.051986559043</v>
      </c>
      <c r="I284">
        <v>21582.555060786206</v>
      </c>
      <c r="J284" t="str">
        <f t="shared" si="12"/>
        <v>VIEAgriculture, Mining and Quarrying</v>
      </c>
      <c r="K284">
        <v>1</v>
      </c>
      <c r="L284" s="27">
        <v>-0.22224084119882043</v>
      </c>
      <c r="M284" s="27">
        <v>-0.43191358250801931</v>
      </c>
      <c r="N284" s="27">
        <v>-0.35252325864122835</v>
      </c>
      <c r="O284" s="27">
        <v>-0.76497735520433008</v>
      </c>
      <c r="P284" s="27">
        <v>-0.5456432058741425</v>
      </c>
      <c r="Q284" s="27">
        <v>-1.1039129569749206</v>
      </c>
      <c r="R284" s="27">
        <v>-1.0064002626169328</v>
      </c>
      <c r="S284" s="27">
        <v>-2.2686031774621047</v>
      </c>
      <c r="T284" s="27">
        <v>-0.21960780810420258</v>
      </c>
      <c r="U284" s="27">
        <v>-0.41110336133935038</v>
      </c>
      <c r="V284" s="27">
        <v>-0.27739649322697907</v>
      </c>
      <c r="W284" s="27">
        <v>-0.56379097879870543</v>
      </c>
      <c r="X284" s="27">
        <v>-1.4123501839436707</v>
      </c>
      <c r="Y284" s="27">
        <v>-2.7448295480363241</v>
      </c>
      <c r="Z284" s="27">
        <v>-2.2403005968688876</v>
      </c>
      <c r="AA284" s="27">
        <v>-4.8614642678076425</v>
      </c>
      <c r="AB284" s="27">
        <f t="shared" si="13"/>
        <v>-1.1287008524761417</v>
      </c>
      <c r="AC284" s="27">
        <f t="shared" si="14"/>
        <v>-2.2835205903479157</v>
      </c>
      <c r="AD284" s="27">
        <v>-2.0818088122771492</v>
      </c>
      <c r="AE284" s="27">
        <v>-4.6927631697153043</v>
      </c>
      <c r="AF284" s="27">
        <v>-1.9333607342830859</v>
      </c>
      <c r="AG284" s="27">
        <v>-3.6192296776996113</v>
      </c>
      <c r="AH284" s="27">
        <v>-2.4421148431042612</v>
      </c>
      <c r="AI284" s="27">
        <v>-4.9634452898652901</v>
      </c>
      <c r="AJ284" s="27">
        <v>-0.82795041292521687</v>
      </c>
      <c r="AK284" s="27">
        <v>-2.1166347197713185</v>
      </c>
      <c r="AL284" s="27">
        <v>-0.95310795980100749</v>
      </c>
      <c r="AM284" s="27">
        <v>-2.4092425793673886</v>
      </c>
      <c r="AN284">
        <v>222987.0224798632</v>
      </c>
      <c r="AO284">
        <v>-292.43569064077866</v>
      </c>
      <c r="AP284">
        <v>-591.63853687702147</v>
      </c>
      <c r="AQ284">
        <v>-539.37692743365392</v>
      </c>
      <c r="AR284">
        <v>-1215.8504492476341</v>
      </c>
      <c r="AS284">
        <v>190006.28830204255</v>
      </c>
    </row>
    <row r="285" spans="1:45">
      <c r="A285">
        <v>48</v>
      </c>
      <c r="B285" t="s">
        <v>25</v>
      </c>
      <c r="C285" t="s">
        <v>161</v>
      </c>
      <c r="D285" t="s">
        <v>162</v>
      </c>
      <c r="E285" t="s">
        <v>161</v>
      </c>
      <c r="F285" t="s">
        <v>189</v>
      </c>
      <c r="G285">
        <v>75006.933954418419</v>
      </c>
      <c r="H285">
        <v>9787.3053329112718</v>
      </c>
      <c r="I285">
        <v>16524.35984971463</v>
      </c>
      <c r="J285" t="str">
        <f t="shared" si="12"/>
        <v>VIEBusiness, Trade, Personal, and Public Services</v>
      </c>
      <c r="K285">
        <v>1</v>
      </c>
      <c r="L285" s="27">
        <v>-0.24795088432762635</v>
      </c>
      <c r="M285" s="27">
        <v>-0.52323429943047028</v>
      </c>
      <c r="N285" s="27">
        <v>-0.70832553006432053</v>
      </c>
      <c r="O285" s="27">
        <v>-1.751049682221012</v>
      </c>
      <c r="P285" s="27">
        <v>-0.11811457205712844</v>
      </c>
      <c r="Q285" s="27">
        <v>-0.24511871065814272</v>
      </c>
      <c r="R285" s="27">
        <v>-0.41056531433109983</v>
      </c>
      <c r="S285" s="27">
        <v>-1.0207050434009504</v>
      </c>
      <c r="T285" s="27">
        <v>-0.10712899369404724</v>
      </c>
      <c r="U285" s="27">
        <v>-0.22981554524857692</v>
      </c>
      <c r="V285" s="27">
        <v>-0.14663783791026941</v>
      </c>
      <c r="W285" s="27">
        <v>-0.33672466814667817</v>
      </c>
      <c r="X285" s="27">
        <v>-0.73712957592781903</v>
      </c>
      <c r="Y285" s="27">
        <v>-1.5555156348643795</v>
      </c>
      <c r="Z285" s="27">
        <v>-2.1057706610364586</v>
      </c>
      <c r="AA285" s="27">
        <v>-5.205670119645962</v>
      </c>
      <c r="AB285" s="27">
        <f t="shared" si="13"/>
        <v>-0.64678802005237279</v>
      </c>
      <c r="AC285" s="27">
        <f t="shared" si="14"/>
        <v>-1.3422547513247531</v>
      </c>
      <c r="AD285" s="27">
        <v>-2.2482300205088515</v>
      </c>
      <c r="AE285" s="27">
        <v>-5.5893170722361241</v>
      </c>
      <c r="AF285" s="27">
        <v>-1.2318288058638691</v>
      </c>
      <c r="AG285" s="27">
        <v>-2.6425470725600495</v>
      </c>
      <c r="AH285" s="27">
        <v>-1.6861234903721856</v>
      </c>
      <c r="AI285" s="27">
        <v>-3.8718476816148639</v>
      </c>
      <c r="AJ285" s="27">
        <v>-1.3686410851086395</v>
      </c>
      <c r="AK285" s="27">
        <v>-3.6501544847815826</v>
      </c>
      <c r="AL285" s="27">
        <v>-1.6014420004564787</v>
      </c>
      <c r="AM285" s="27">
        <v>-4.2470623209113709</v>
      </c>
      <c r="AN285">
        <v>222987.0224798632</v>
      </c>
      <c r="AO285">
        <v>-63.303118379217111</v>
      </c>
      <c r="AP285">
        <v>-131.3705708576625</v>
      </c>
      <c r="AQ285">
        <v>-220.04113669337499</v>
      </c>
      <c r="AR285">
        <v>-547.04352788428628</v>
      </c>
      <c r="AS285">
        <v>190006.28830204255</v>
      </c>
    </row>
    <row r="286" spans="1:45">
      <c r="A286">
        <v>48</v>
      </c>
      <c r="B286" t="s">
        <v>25</v>
      </c>
      <c r="C286" t="s">
        <v>161</v>
      </c>
      <c r="D286" t="s">
        <v>162</v>
      </c>
      <c r="E286" t="s">
        <v>161</v>
      </c>
      <c r="F286" t="s">
        <v>190</v>
      </c>
      <c r="G286">
        <v>10546.342160003343</v>
      </c>
      <c r="H286">
        <v>2840.0527726916052</v>
      </c>
      <c r="I286">
        <v>8339.6663979707882</v>
      </c>
      <c r="J286" t="str">
        <f t="shared" si="12"/>
        <v>VIEHotel and restaurants and Other Personal Services</v>
      </c>
      <c r="K286">
        <v>1</v>
      </c>
      <c r="L286" s="27">
        <v>-0.22585573250429755</v>
      </c>
      <c r="M286" s="27">
        <v>-0.45935873655353832</v>
      </c>
      <c r="N286" s="27">
        <v>-0.28796261824013292</v>
      </c>
      <c r="O286" s="27">
        <v>-0.61796717787171618</v>
      </c>
      <c r="P286" s="27">
        <v>-0.25630856997307833</v>
      </c>
      <c r="Q286" s="27">
        <v>-0.52142501054356394</v>
      </c>
      <c r="R286" s="27">
        <v>-0.32493759401067968</v>
      </c>
      <c r="S286" s="27">
        <v>-0.6966248795803972</v>
      </c>
      <c r="T286" s="27">
        <v>-0.61474276890864366</v>
      </c>
      <c r="U286" s="27">
        <v>-1.2450041506310696</v>
      </c>
      <c r="V286" s="27">
        <v>-0.62066376196235673</v>
      </c>
      <c r="W286" s="27">
        <v>-1.2597429742232673</v>
      </c>
      <c r="X286" s="27">
        <v>-4.7753900392252966</v>
      </c>
      <c r="Y286" s="27">
        <v>-9.7124704812491061</v>
      </c>
      <c r="Z286" s="27">
        <v>-6.0885495513690433</v>
      </c>
      <c r="AA286" s="27">
        <v>-13.066014632684203</v>
      </c>
      <c r="AB286" s="27">
        <f t="shared" si="13"/>
        <v>-4.8368023531455009</v>
      </c>
      <c r="AC286" s="27">
        <f t="shared" si="14"/>
        <v>-9.8398181467398143</v>
      </c>
      <c r="AD286" s="27">
        <v>-6.1319015571791962</v>
      </c>
      <c r="AE286" s="27">
        <v>-13.146017150999196</v>
      </c>
      <c r="AF286" s="27">
        <v>-14.005954939549225</v>
      </c>
      <c r="AG286" s="27">
        <v>-28.365477261729101</v>
      </c>
      <c r="AH286" s="27">
        <v>-14.140855529034669</v>
      </c>
      <c r="AI286" s="27">
        <v>-28.701278363482221</v>
      </c>
      <c r="AJ286" s="27">
        <v>-1.3131595121437467</v>
      </c>
      <c r="AK286" s="27">
        <v>-3.3535441514350968</v>
      </c>
      <c r="AL286" s="27">
        <v>-1.2950992040336953</v>
      </c>
      <c r="AM286" s="27">
        <v>-3.3061990042593816</v>
      </c>
      <c r="AN286">
        <v>222987.0224798632</v>
      </c>
      <c r="AO286">
        <v>-137.3677393401216</v>
      </c>
      <c r="AP286">
        <v>-279.4560281042958</v>
      </c>
      <c r="AQ286">
        <v>-174.14924019338747</v>
      </c>
      <c r="AR286">
        <v>-373.35382459546662</v>
      </c>
      <c r="AS286">
        <v>190006.28830204255</v>
      </c>
    </row>
    <row r="287" spans="1:45">
      <c r="A287">
        <v>48</v>
      </c>
      <c r="B287" t="s">
        <v>25</v>
      </c>
      <c r="C287" t="s">
        <v>161</v>
      </c>
      <c r="D287" t="s">
        <v>162</v>
      </c>
      <c r="E287" t="s">
        <v>161</v>
      </c>
      <c r="F287" t="s">
        <v>191</v>
      </c>
      <c r="G287">
        <v>94656.514911361941</v>
      </c>
      <c r="H287">
        <v>13655.587396837871</v>
      </c>
      <c r="I287">
        <v>136620.38627713162</v>
      </c>
      <c r="J287" t="str">
        <f t="shared" si="12"/>
        <v>VIELight/Heavy Manufacturing, Utilities, and Construction</v>
      </c>
      <c r="K287">
        <v>1</v>
      </c>
      <c r="L287" s="27">
        <v>-0.49148317955005977</v>
      </c>
      <c r="M287" s="27">
        <v>-1.0196040716750079</v>
      </c>
      <c r="N287" s="27">
        <v>-0.86524243111973931</v>
      </c>
      <c r="O287" s="27">
        <v>-2.0626181971114206</v>
      </c>
      <c r="P287" s="27">
        <v>-0.24340021863832967</v>
      </c>
      <c r="Q287" s="27">
        <v>-0.49672328593091586</v>
      </c>
      <c r="R287" s="27">
        <v>-0.51812072474791548</v>
      </c>
      <c r="S287" s="27">
        <v>-1.2697095571325945</v>
      </c>
      <c r="T287" s="27">
        <v>-1.2900872054996519</v>
      </c>
      <c r="U287" s="27">
        <v>-2.7082345684500577</v>
      </c>
      <c r="V287" s="27">
        <v>-1.5047146385977499</v>
      </c>
      <c r="W287" s="27">
        <v>-3.2929746480028697</v>
      </c>
      <c r="X287" s="27">
        <v>-1.1578111755902902</v>
      </c>
      <c r="Y287" s="27">
        <v>-2.4019316183789101</v>
      </c>
      <c r="Z287" s="27">
        <v>-2.0382942855998789</v>
      </c>
      <c r="AA287" s="27">
        <v>-4.8590114554434276</v>
      </c>
      <c r="AB287" s="27">
        <f t="shared" si="13"/>
        <v>-0.95528333488895456</v>
      </c>
      <c r="AC287" s="27">
        <f t="shared" si="14"/>
        <v>-1.949511301820831</v>
      </c>
      <c r="AD287" s="27">
        <v>-2.033490752724934</v>
      </c>
      <c r="AE287" s="27">
        <v>-4.9832838559619717</v>
      </c>
      <c r="AF287" s="27">
        <v>-1.7942028139615485</v>
      </c>
      <c r="AG287" s="27">
        <v>-3.7665066848710365</v>
      </c>
      <c r="AH287" s="27">
        <v>-2.0926982511508569</v>
      </c>
      <c r="AI287" s="27">
        <v>-4.579740311014489</v>
      </c>
      <c r="AJ287" s="27">
        <v>-0.88048311000958868</v>
      </c>
      <c r="AK287" s="27">
        <v>-2.4570798370645175</v>
      </c>
      <c r="AL287" s="27">
        <v>-1.0782074178359795</v>
      </c>
      <c r="AM287" s="27">
        <v>-3.0337725541411409</v>
      </c>
      <c r="AN287">
        <v>222987.0224798632</v>
      </c>
      <c r="AO287">
        <v>-130.44955068318859</v>
      </c>
      <c r="AP287">
        <v>-266.21721963137531</v>
      </c>
      <c r="AQ287">
        <v>-277.68510694496968</v>
      </c>
      <c r="AR287">
        <v>-680.49668218339923</v>
      </c>
      <c r="AS287">
        <v>190006.28830204255</v>
      </c>
    </row>
    <row r="288" spans="1:45">
      <c r="A288">
        <v>48</v>
      </c>
      <c r="B288" t="s">
        <v>25</v>
      </c>
      <c r="C288" t="s">
        <v>161</v>
      </c>
      <c r="D288" t="s">
        <v>162</v>
      </c>
      <c r="E288" t="s">
        <v>161</v>
      </c>
      <c r="F288" t="s">
        <v>192</v>
      </c>
      <c r="G288">
        <v>7689.0330626800624</v>
      </c>
      <c r="H288">
        <v>1402.6752738150217</v>
      </c>
      <c r="I288">
        <v>6939.3207164392861</v>
      </c>
      <c r="J288" t="str">
        <f t="shared" si="12"/>
        <v>VIETransport services</v>
      </c>
      <c r="K288">
        <v>1</v>
      </c>
      <c r="L288" s="27">
        <v>-0.24184029167995294</v>
      </c>
      <c r="M288" s="27">
        <v>-0.48846243144605056</v>
      </c>
      <c r="N288" s="27">
        <v>-0.26994321508297359</v>
      </c>
      <c r="O288" s="27">
        <v>-0.56122904364748305</v>
      </c>
      <c r="P288" s="27">
        <v>-0.1797579107693873</v>
      </c>
      <c r="Q288" s="27">
        <v>-0.36271084894119665</v>
      </c>
      <c r="R288" s="27">
        <v>-0.20292520333072978</v>
      </c>
      <c r="S288" s="27">
        <v>-0.42266725784135661</v>
      </c>
      <c r="T288" s="27">
        <v>-0.77777279862777615</v>
      </c>
      <c r="U288" s="27">
        <v>-1.5535136175782358</v>
      </c>
      <c r="V288" s="27">
        <v>-0.78990386106743327</v>
      </c>
      <c r="W288" s="27">
        <v>-1.5798300508957879</v>
      </c>
      <c r="X288" s="27">
        <v>-7.0135277241970462</v>
      </c>
      <c r="Y288" s="27">
        <v>-14.165732192009077</v>
      </c>
      <c r="Z288" s="27">
        <v>-7.828531010245471</v>
      </c>
      <c r="AA288" s="27">
        <v>-16.276011866770762</v>
      </c>
      <c r="AB288" s="27">
        <f t="shared" si="13"/>
        <v>-6.8683512029193121</v>
      </c>
      <c r="AC288" s="27">
        <f t="shared" si="14"/>
        <v>-13.858780873533648</v>
      </c>
      <c r="AD288" s="27">
        <v>-7.7535478601958712</v>
      </c>
      <c r="AE288" s="27">
        <v>-16.149649027427795</v>
      </c>
      <c r="AF288" s="27">
        <v>-21.296280810232631</v>
      </c>
      <c r="AG288" s="27">
        <v>-42.536923765959209</v>
      </c>
      <c r="AH288" s="27">
        <v>-21.628442738108234</v>
      </c>
      <c r="AI288" s="27">
        <v>-43.257496862425349</v>
      </c>
      <c r="AJ288" s="27">
        <v>-0.81500328604842487</v>
      </c>
      <c r="AK288" s="27">
        <v>-2.110279674761685</v>
      </c>
      <c r="AL288" s="27">
        <v>-0.88519665727655905</v>
      </c>
      <c r="AM288" s="27">
        <v>-2.2908681538941469</v>
      </c>
      <c r="AN288">
        <v>222987.0224798632</v>
      </c>
      <c r="AO288">
        <v>-96.340664042125795</v>
      </c>
      <c r="AP288">
        <v>-194.39369256526194</v>
      </c>
      <c r="AQ288">
        <v>-108.75709867838118</v>
      </c>
      <c r="AR288">
        <v>-226.5271337156378</v>
      </c>
      <c r="AS288">
        <v>190006.28830204255</v>
      </c>
    </row>
    <row r="289" spans="1:45">
      <c r="A289">
        <v>48</v>
      </c>
      <c r="B289" t="s">
        <v>25</v>
      </c>
      <c r="C289" t="s">
        <v>161</v>
      </c>
      <c r="D289" t="s">
        <v>162</v>
      </c>
      <c r="E289" t="s">
        <v>161</v>
      </c>
      <c r="F289" t="s">
        <v>35</v>
      </c>
      <c r="G289">
        <v>222987.0224798632</v>
      </c>
      <c r="H289">
        <v>53594.672762814815</v>
      </c>
      <c r="I289">
        <v>190006.28830204255</v>
      </c>
      <c r="J289" t="str">
        <f t="shared" si="12"/>
        <v>VIE_All</v>
      </c>
      <c r="K289">
        <v>1</v>
      </c>
      <c r="L289" s="27">
        <v>-1.4293709292607568</v>
      </c>
      <c r="M289" s="27">
        <v>-2.9225731216130866</v>
      </c>
      <c r="N289" s="27">
        <v>-2.4839970531483946</v>
      </c>
      <c r="O289" s="27">
        <v>-5.7578414560559619</v>
      </c>
      <c r="P289" s="27">
        <v>-1.3432244773120665</v>
      </c>
      <c r="Q289" s="27">
        <v>-2.7298908130487405</v>
      </c>
      <c r="R289" s="27">
        <v>-2.462949099037357</v>
      </c>
      <c r="S289" s="27">
        <v>-5.6783099154174055</v>
      </c>
      <c r="T289" s="27">
        <v>-3.0093395748343217</v>
      </c>
      <c r="U289" s="27">
        <v>-6.1476712432472889</v>
      </c>
      <c r="V289" s="27">
        <v>-3.3393165927647885</v>
      </c>
      <c r="W289" s="27">
        <v>-7.0330633200673054</v>
      </c>
      <c r="X289" s="27">
        <v>-1.4293709292607568</v>
      </c>
      <c r="Y289" s="27">
        <v>-2.9225731216130866</v>
      </c>
      <c r="Z289" s="27">
        <v>-2.4839970531483946</v>
      </c>
      <c r="AA289" s="27">
        <v>-5.7578414560559619</v>
      </c>
      <c r="AB289" s="27">
        <f t="shared" si="13"/>
        <v>-1.3432244773120665</v>
      </c>
      <c r="AC289" s="27">
        <f t="shared" si="14"/>
        <v>-2.72989081304874</v>
      </c>
      <c r="AD289" s="27">
        <v>-2.462949099037357</v>
      </c>
      <c r="AE289" s="27">
        <v>-5.6783099154174055</v>
      </c>
      <c r="AF289" s="27">
        <v>-3.0093395748343221</v>
      </c>
      <c r="AG289" s="27">
        <v>-6.1476712432472889</v>
      </c>
      <c r="AH289" s="27">
        <v>-3.3393165927647885</v>
      </c>
      <c r="AI289" s="27">
        <v>-7.0330633200673054</v>
      </c>
      <c r="AJ289" s="27">
        <v>-1.0546261238876378</v>
      </c>
      <c r="AK289" s="27">
        <v>-2.8352683344428753</v>
      </c>
      <c r="AL289" s="27">
        <v>-1.1197246217252905</v>
      </c>
      <c r="AM289" s="27">
        <v>-2.9484191023686654</v>
      </c>
      <c r="AN289">
        <v>222987.0224798632</v>
      </c>
      <c r="AO289">
        <v>-719.89676308543176</v>
      </c>
      <c r="AP289">
        <v>-1463.0760480356169</v>
      </c>
      <c r="AQ289">
        <v>-1320.0095099437674</v>
      </c>
      <c r="AR289">
        <v>-3043.2716176264248</v>
      </c>
      <c r="AS289">
        <v>190006.28830204255</v>
      </c>
    </row>
    <row r="290" spans="1:45">
      <c r="A290">
        <v>49</v>
      </c>
      <c r="B290" t="s">
        <v>12</v>
      </c>
      <c r="C290" t="s">
        <v>89</v>
      </c>
      <c r="D290" t="s">
        <v>89</v>
      </c>
      <c r="E290" t="s">
        <v>89</v>
      </c>
      <c r="F290" t="s">
        <v>188</v>
      </c>
      <c r="G290">
        <v>33589.863919497948</v>
      </c>
      <c r="H290">
        <v>5925.5905038150322</v>
      </c>
      <c r="I290">
        <v>26849.790151505775</v>
      </c>
      <c r="J290" t="str">
        <f t="shared" si="12"/>
        <v>KAZAgriculture, Mining and Quarrying</v>
      </c>
      <c r="K290">
        <v>1</v>
      </c>
      <c r="L290" s="27">
        <v>-0.3526819029172556</v>
      </c>
      <c r="M290" s="27">
        <v>-0.7426972717420488</v>
      </c>
      <c r="N290" s="27">
        <v>-0.49111331900488475</v>
      </c>
      <c r="O290" s="27">
        <v>-1.1061150694320647</v>
      </c>
      <c r="P290" s="27">
        <v>-0.21424455207224091</v>
      </c>
      <c r="Q290" s="27">
        <v>-0.34948856705157016</v>
      </c>
      <c r="R290" s="27">
        <v>-1.2000032225440327</v>
      </c>
      <c r="S290" s="27">
        <v>-2.8797568942514293</v>
      </c>
      <c r="T290" s="27">
        <v>-1.0073380305404507</v>
      </c>
      <c r="U290" s="27">
        <v>-2.1070815412994235</v>
      </c>
      <c r="V290" s="27">
        <v>-1.1072647878262494</v>
      </c>
      <c r="W290" s="27">
        <v>-2.3891175187314806</v>
      </c>
      <c r="X290" s="27">
        <v>-1.6237097285076498</v>
      </c>
      <c r="Y290" s="27">
        <v>-3.4192987377256561</v>
      </c>
      <c r="Z290" s="27">
        <v>-2.2610331499061922</v>
      </c>
      <c r="AA290" s="27">
        <v>-5.092435376552702</v>
      </c>
      <c r="AB290" s="27">
        <f t="shared" si="13"/>
        <v>-0.39487832264439848</v>
      </c>
      <c r="AC290" s="27">
        <f t="shared" si="14"/>
        <v>-0.64414921082420118</v>
      </c>
      <c r="AD290" s="27">
        <v>-2.2117494008728942</v>
      </c>
      <c r="AE290" s="27">
        <v>-5.3077362342553815</v>
      </c>
      <c r="AF290" s="27">
        <v>-2.099103820609868</v>
      </c>
      <c r="AG290" s="27">
        <v>-4.3907633580608065</v>
      </c>
      <c r="AH290" s="27">
        <v>-2.3073324704179541</v>
      </c>
      <c r="AI290" s="27">
        <v>-4.9784735207153838</v>
      </c>
      <c r="AJ290" s="27">
        <v>-0.63732342139854237</v>
      </c>
      <c r="AK290" s="27">
        <v>-1.6731366388270459</v>
      </c>
      <c r="AL290" s="27">
        <v>-1.8168710782284956</v>
      </c>
      <c r="AM290" s="27">
        <v>-4.6635870234311803</v>
      </c>
      <c r="AN290">
        <v>154644.13788799607</v>
      </c>
      <c r="AO290">
        <v>-23.398872388240562</v>
      </c>
      <c r="AP290">
        <v>-38.169644466998335</v>
      </c>
      <c r="AQ290">
        <v>-131.0592124663101</v>
      </c>
      <c r="AR290">
        <v>-314.51471426458647</v>
      </c>
      <c r="AS290">
        <v>55949.934759596828</v>
      </c>
    </row>
    <row r="291" spans="1:45">
      <c r="A291">
        <v>49</v>
      </c>
      <c r="B291" t="s">
        <v>12</v>
      </c>
      <c r="C291" t="s">
        <v>89</v>
      </c>
      <c r="D291" t="s">
        <v>89</v>
      </c>
      <c r="E291" t="s">
        <v>89</v>
      </c>
      <c r="F291" t="s">
        <v>189</v>
      </c>
      <c r="G291">
        <v>68895.925365142524</v>
      </c>
      <c r="H291">
        <v>2644.4034725325569</v>
      </c>
      <c r="I291">
        <v>12291.155048168983</v>
      </c>
      <c r="J291" t="str">
        <f t="shared" si="12"/>
        <v>KAZBusiness, Trade, Personal, and Public Services</v>
      </c>
      <c r="K291">
        <v>1</v>
      </c>
      <c r="L291" s="27">
        <v>-0.19245297618250604</v>
      </c>
      <c r="M291" s="27">
        <v>-0.40326627505808565</v>
      </c>
      <c r="N291" s="27">
        <v>-0.90124843029806778</v>
      </c>
      <c r="O291" s="27">
        <v>-2.3341890480929948</v>
      </c>
      <c r="P291" s="27">
        <v>-8.3831948349470692E-2</v>
      </c>
      <c r="Q291" s="27">
        <v>-0.1745748560728875</v>
      </c>
      <c r="R291" s="27">
        <v>-0.50189529731027249</v>
      </c>
      <c r="S291" s="27">
        <v>-1.3340451560395572</v>
      </c>
      <c r="T291" s="27">
        <v>-0.19539272747176128</v>
      </c>
      <c r="U291" s="27">
        <v>-0.41426971285696079</v>
      </c>
      <c r="V291" s="27">
        <v>-0.30980896964555205</v>
      </c>
      <c r="W291" s="27">
        <v>-0.73541625614536066</v>
      </c>
      <c r="X291" s="27">
        <v>-0.43198091074309675</v>
      </c>
      <c r="Y291" s="27">
        <v>-0.90517349342713394</v>
      </c>
      <c r="Z291" s="27">
        <v>-2.0229467241740426</v>
      </c>
      <c r="AA291" s="27">
        <v>-5.239332385722963</v>
      </c>
      <c r="AB291" s="27">
        <f t="shared" si="13"/>
        <v>-0.3462318231521469</v>
      </c>
      <c r="AC291" s="27">
        <f t="shared" si="14"/>
        <v>-0.72100639296451596</v>
      </c>
      <c r="AD291" s="27">
        <v>-2.0728627598492602</v>
      </c>
      <c r="AE291" s="27">
        <v>-5.5097000086099346</v>
      </c>
      <c r="AF291" s="27">
        <v>-0.88943718565923557</v>
      </c>
      <c r="AG291" s="27">
        <v>-1.8857758539688063</v>
      </c>
      <c r="AH291" s="27">
        <v>-1.4102654772212619</v>
      </c>
      <c r="AI291" s="27">
        <v>-3.3476505170772768</v>
      </c>
      <c r="AJ291" s="27">
        <v>-1.5909658134309459</v>
      </c>
      <c r="AK291" s="27">
        <v>-4.3341588922958287</v>
      </c>
      <c r="AL291" s="27">
        <v>-1.7266309366971133</v>
      </c>
      <c r="AM291" s="27">
        <v>-4.7886936156454185</v>
      </c>
      <c r="AN291">
        <v>154644.13788799607</v>
      </c>
      <c r="AO291">
        <v>-9.1557663544481542</v>
      </c>
      <c r="AP291">
        <v>-19.066318092735393</v>
      </c>
      <c r="AQ291">
        <v>-54.814854802288025</v>
      </c>
      <c r="AR291">
        <v>-145.69869835380769</v>
      </c>
      <c r="AS291">
        <v>55949.934759596828</v>
      </c>
    </row>
    <row r="292" spans="1:45">
      <c r="A292">
        <v>49</v>
      </c>
      <c r="B292" t="s">
        <v>12</v>
      </c>
      <c r="C292" t="s">
        <v>89</v>
      </c>
      <c r="D292" t="s">
        <v>89</v>
      </c>
      <c r="E292" t="s">
        <v>89</v>
      </c>
      <c r="F292" t="s">
        <v>190</v>
      </c>
      <c r="G292">
        <v>6200.3865752471565</v>
      </c>
      <c r="H292">
        <v>273.92272470113062</v>
      </c>
      <c r="I292">
        <v>303.15307154095228</v>
      </c>
      <c r="J292" t="str">
        <f t="shared" si="12"/>
        <v>KAZHotel and restaurants and Other Personal Services</v>
      </c>
      <c r="K292">
        <v>1</v>
      </c>
      <c r="L292" s="27">
        <v>-3.6258318589755194E-2</v>
      </c>
      <c r="M292" s="27">
        <v>-7.2568275261286008E-2</v>
      </c>
      <c r="N292" s="27">
        <v>-0.11592283020622553</v>
      </c>
      <c r="O292" s="27">
        <v>-0.27506694174490753</v>
      </c>
      <c r="P292" s="27">
        <v>-1.9060370218007824E-2</v>
      </c>
      <c r="Q292" s="27">
        <v>-3.8237008213454923E-2</v>
      </c>
      <c r="R292" s="27">
        <v>-6.8785840566428433E-2</v>
      </c>
      <c r="S292" s="27">
        <v>-0.16449458241261841</v>
      </c>
      <c r="T292" s="27">
        <v>-0.13530042547902132</v>
      </c>
      <c r="U292" s="27">
        <v>-0.26939925260973779</v>
      </c>
      <c r="V292" s="27">
        <v>-0.13556550579321447</v>
      </c>
      <c r="W292" s="27">
        <v>-0.26994219311855183</v>
      </c>
      <c r="X292" s="27">
        <v>-0.90432045672208516</v>
      </c>
      <c r="Y292" s="27">
        <v>-1.8099288213095055</v>
      </c>
      <c r="Z292" s="27">
        <v>-2.8912368480934125</v>
      </c>
      <c r="AA292" s="27">
        <v>-6.8604577394326824</v>
      </c>
      <c r="AB292" s="27">
        <f t="shared" si="13"/>
        <v>-0.75995593418722096</v>
      </c>
      <c r="AC292" s="27">
        <f t="shared" si="14"/>
        <v>-1.524547580399398</v>
      </c>
      <c r="AD292" s="27">
        <v>-2.7425599360670248</v>
      </c>
      <c r="AE292" s="27">
        <v>-6.5585627464891925</v>
      </c>
      <c r="AF292" s="27">
        <v>-24.971048256307419</v>
      </c>
      <c r="AG292" s="27">
        <v>-49.720329506088525</v>
      </c>
      <c r="AH292" s="27">
        <v>-25.019971482484124</v>
      </c>
      <c r="AI292" s="27">
        <v>-49.820534613337074</v>
      </c>
      <c r="AJ292" s="27">
        <v>-1.9869163913713273</v>
      </c>
      <c r="AK292" s="27">
        <v>-5.0505289181231774</v>
      </c>
      <c r="AL292" s="27">
        <v>-1.9826040018798037</v>
      </c>
      <c r="AM292" s="27">
        <v>-5.0340151660897945</v>
      </c>
      <c r="AN292">
        <v>154644.13788799607</v>
      </c>
      <c r="AO292">
        <v>-2.0816920014535665</v>
      </c>
      <c r="AP292">
        <v>-4.1760822715951909</v>
      </c>
      <c r="AQ292">
        <v>-7.5124949034363802</v>
      </c>
      <c r="AR292">
        <v>-17.965393776416501</v>
      </c>
      <c r="AS292">
        <v>55949.934759596828</v>
      </c>
    </row>
    <row r="293" spans="1:45">
      <c r="A293">
        <v>49</v>
      </c>
      <c r="B293" t="s">
        <v>12</v>
      </c>
      <c r="C293" t="s">
        <v>89</v>
      </c>
      <c r="D293" t="s">
        <v>89</v>
      </c>
      <c r="E293" t="s">
        <v>89</v>
      </c>
      <c r="F293" t="s">
        <v>191</v>
      </c>
      <c r="G293">
        <v>32483.23750172204</v>
      </c>
      <c r="H293">
        <v>1790.0911341348492</v>
      </c>
      <c r="I293">
        <v>13578.803454345711</v>
      </c>
      <c r="J293" t="str">
        <f t="shared" si="12"/>
        <v>KAZLight/Heavy Manufacturing, Utilities, and Construction</v>
      </c>
      <c r="K293">
        <v>1</v>
      </c>
      <c r="L293" s="27">
        <v>-0.14614904795281577</v>
      </c>
      <c r="M293" s="27">
        <v>-0.3010371823457777</v>
      </c>
      <c r="N293" s="27">
        <v>-0.43975197291036033</v>
      </c>
      <c r="O293" s="27">
        <v>-1.1324104240358137</v>
      </c>
      <c r="P293" s="27">
        <v>-9.344346683879573E-2</v>
      </c>
      <c r="Q293" s="27">
        <v>-0.19290475845854835</v>
      </c>
      <c r="R293" s="27">
        <v>-0.3496381462882161</v>
      </c>
      <c r="S293" s="27">
        <v>-0.91307308700333611</v>
      </c>
      <c r="T293" s="27">
        <v>-0.32073297135372097</v>
      </c>
      <c r="U293" s="27">
        <v>-0.66659116358731108</v>
      </c>
      <c r="V293" s="27">
        <v>-0.47119450543185093</v>
      </c>
      <c r="W293" s="27">
        <v>-1.0971833221697844</v>
      </c>
      <c r="X293" s="27">
        <v>-0.69577712266569602</v>
      </c>
      <c r="Y293" s="27">
        <v>-1.4331587340586449</v>
      </c>
      <c r="Z293" s="27">
        <v>-2.0935433154303942</v>
      </c>
      <c r="AA293" s="27">
        <v>-5.3911077598442825</v>
      </c>
      <c r="AB293" s="27">
        <f t="shared" si="13"/>
        <v>-0.5701103728198047</v>
      </c>
      <c r="AC293" s="27">
        <f t="shared" si="14"/>
        <v>-1.1769362533738663</v>
      </c>
      <c r="AD293" s="27">
        <v>-2.1331864139445833</v>
      </c>
      <c r="AE293" s="27">
        <v>-5.5707740268373653</v>
      </c>
      <c r="AF293" s="27">
        <v>-1.32154419075484</v>
      </c>
      <c r="AG293" s="27">
        <v>-2.7466140326302315</v>
      </c>
      <c r="AH293" s="27">
        <v>-1.9415040453770864</v>
      </c>
      <c r="AI293" s="27">
        <v>-4.5208206673814813</v>
      </c>
      <c r="AJ293" s="27">
        <v>-1.3977661927646983</v>
      </c>
      <c r="AK293" s="27">
        <v>-3.9579490257856378</v>
      </c>
      <c r="AL293" s="27">
        <v>-1.5630760411247786</v>
      </c>
      <c r="AM293" s="27">
        <v>-4.393837773463499</v>
      </c>
      <c r="AN293">
        <v>154644.13788799607</v>
      </c>
      <c r="AO293">
        <v>-10.205495238630458</v>
      </c>
      <c r="AP293">
        <v>-21.068231526064444</v>
      </c>
      <c r="AQ293">
        <v>-38.185980870591109</v>
      </c>
      <c r="AR293">
        <v>-99.721931957102612</v>
      </c>
      <c r="AS293">
        <v>55949.934759596828</v>
      </c>
    </row>
    <row r="294" spans="1:45">
      <c r="A294">
        <v>49</v>
      </c>
      <c r="B294" t="s">
        <v>12</v>
      </c>
      <c r="C294" t="s">
        <v>89</v>
      </c>
      <c r="D294" t="s">
        <v>89</v>
      </c>
      <c r="E294" t="s">
        <v>89</v>
      </c>
      <c r="F294" t="s">
        <v>192</v>
      </c>
      <c r="G294">
        <v>13474.724526386388</v>
      </c>
      <c r="H294">
        <v>287.56387430415668</v>
      </c>
      <c r="I294">
        <v>2927.0330340354085</v>
      </c>
      <c r="J294" t="str">
        <f t="shared" si="12"/>
        <v>KAZTransport services</v>
      </c>
      <c r="K294">
        <v>1</v>
      </c>
      <c r="L294" s="27">
        <v>-0.22717569779337102</v>
      </c>
      <c r="M294" s="27">
        <v>-0.45944374538510557</v>
      </c>
      <c r="N294" s="27">
        <v>-0.34498413499782093</v>
      </c>
      <c r="O294" s="27">
        <v>-0.77660992342196111</v>
      </c>
      <c r="P294" s="27">
        <v>-3.9207074021399065E-2</v>
      </c>
      <c r="Q294" s="27">
        <v>-8.0419523458488365E-2</v>
      </c>
      <c r="R294" s="27">
        <v>-7.3112798296791667E-2</v>
      </c>
      <c r="S294" s="27">
        <v>-0.17190332175226913</v>
      </c>
      <c r="T294" s="27">
        <v>-0.79952765342476506</v>
      </c>
      <c r="U294" s="27">
        <v>-1.5932699301054045</v>
      </c>
      <c r="V294" s="27">
        <v>-0.82581212033899909</v>
      </c>
      <c r="W294" s="27">
        <v>-1.6575644677226917</v>
      </c>
      <c r="X294" s="27">
        <v>-2.6072065418157551</v>
      </c>
      <c r="Y294" s="27">
        <v>-5.2728559885569464</v>
      </c>
      <c r="Z294" s="27">
        <v>-3.9592478523255759</v>
      </c>
      <c r="AA294" s="27">
        <v>-8.912848039874504</v>
      </c>
      <c r="AB294" s="27">
        <f t="shared" si="13"/>
        <v>-1.4890704594937834</v>
      </c>
      <c r="AC294" s="27">
        <f t="shared" si="14"/>
        <v>-3.0543043503639957</v>
      </c>
      <c r="AD294" s="27">
        <v>-2.7767975772754427</v>
      </c>
      <c r="AE294" s="27">
        <v>-6.5288258483774735</v>
      </c>
      <c r="AF294" s="27">
        <v>-15.282888688801865</v>
      </c>
      <c r="AG294" s="27">
        <v>-30.455190497432017</v>
      </c>
      <c r="AH294" s="27">
        <v>-15.785313564757121</v>
      </c>
      <c r="AI294" s="27">
        <v>-31.684173957221066</v>
      </c>
      <c r="AJ294" s="27">
        <v>-1.3520413105098208</v>
      </c>
      <c r="AK294" s="27">
        <v>-3.6399920513175577</v>
      </c>
      <c r="AL294" s="27">
        <v>-1.2877271177816594</v>
      </c>
      <c r="AM294" s="27">
        <v>-3.4745214980134778</v>
      </c>
      <c r="AN294">
        <v>154644.13788799607</v>
      </c>
      <c r="AO294">
        <v>-4.2820287044390319</v>
      </c>
      <c r="AP294">
        <v>-8.7830759229471091</v>
      </c>
      <c r="AQ294">
        <v>-7.9850666947972222</v>
      </c>
      <c r="AR294">
        <v>-18.774544556165488</v>
      </c>
      <c r="AS294">
        <v>55949.934759596828</v>
      </c>
    </row>
    <row r="295" spans="1:45">
      <c r="A295">
        <v>49</v>
      </c>
      <c r="B295" t="s">
        <v>12</v>
      </c>
      <c r="C295" t="s">
        <v>89</v>
      </c>
      <c r="D295" t="s">
        <v>89</v>
      </c>
      <c r="E295" t="s">
        <v>89</v>
      </c>
      <c r="F295" t="s">
        <v>35</v>
      </c>
      <c r="G295">
        <v>154644.13788799607</v>
      </c>
      <c r="H295">
        <v>10921.571709487722</v>
      </c>
      <c r="I295">
        <v>55949.934759596828</v>
      </c>
      <c r="J295" t="str">
        <f t="shared" si="12"/>
        <v>KAZ_All</v>
      </c>
      <c r="K295">
        <v>1</v>
      </c>
      <c r="L295" s="27">
        <v>-0.95471794343570371</v>
      </c>
      <c r="M295" s="27">
        <v>-1.979012749792304</v>
      </c>
      <c r="N295" s="27">
        <v>-2.2930206874173598</v>
      </c>
      <c r="O295" s="27">
        <v>-5.6243914067277441</v>
      </c>
      <c r="P295" s="27">
        <v>-0.44978741149991436</v>
      </c>
      <c r="Q295" s="27">
        <v>-0.83562471325494969</v>
      </c>
      <c r="R295" s="27">
        <v>-2.1934353050057411</v>
      </c>
      <c r="S295" s="27">
        <v>-5.4632730414592112</v>
      </c>
      <c r="T295" s="27">
        <v>-2.4582918082697192</v>
      </c>
      <c r="U295" s="27">
        <v>-5.0506116004588399</v>
      </c>
      <c r="V295" s="27">
        <v>-2.8496458890358642</v>
      </c>
      <c r="W295" s="27">
        <v>-6.1492237578878681</v>
      </c>
      <c r="X295" s="27">
        <v>-0.95471794343570371</v>
      </c>
      <c r="Y295" s="27">
        <v>-1.9790127497923042</v>
      </c>
      <c r="Z295" s="27">
        <v>-2.2930206874173598</v>
      </c>
      <c r="AA295" s="27">
        <v>-5.6243914067277441</v>
      </c>
      <c r="AB295" s="27">
        <f t="shared" si="13"/>
        <v>-0.44978741149991441</v>
      </c>
      <c r="AC295" s="27">
        <f t="shared" si="14"/>
        <v>-0.83562471325494969</v>
      </c>
      <c r="AD295" s="27">
        <v>-2.193435305005742</v>
      </c>
      <c r="AE295" s="27">
        <v>-5.4632730414592112</v>
      </c>
      <c r="AF295" s="27">
        <v>-2.4582918082697192</v>
      </c>
      <c r="AG295" s="27">
        <v>-5.0506116004588399</v>
      </c>
      <c r="AH295" s="27">
        <v>-2.8496458890358642</v>
      </c>
      <c r="AI295" s="27">
        <v>-6.1492237578878681</v>
      </c>
      <c r="AJ295" s="27">
        <v>-1.3383027439816559</v>
      </c>
      <c r="AK295" s="27">
        <v>-3.6453786569354398</v>
      </c>
      <c r="AL295" s="27">
        <v>-1.7436478935058277</v>
      </c>
      <c r="AM295" s="27">
        <v>-4.6276483282042618</v>
      </c>
      <c r="AN295">
        <v>154644.13788799607</v>
      </c>
      <c r="AO295">
        <v>-49.123854687211775</v>
      </c>
      <c r="AP295">
        <v>-91.263352280340484</v>
      </c>
      <c r="AQ295">
        <v>-239.55760973742287</v>
      </c>
      <c r="AR295">
        <v>-596.67528290807866</v>
      </c>
      <c r="AS295">
        <v>55949.934759596828</v>
      </c>
    </row>
    <row r="296" spans="1:45">
      <c r="A296">
        <v>50</v>
      </c>
      <c r="B296" t="s">
        <v>16</v>
      </c>
      <c r="C296" t="s">
        <v>107</v>
      </c>
      <c r="D296" t="s">
        <v>108</v>
      </c>
      <c r="E296" t="s">
        <v>107</v>
      </c>
      <c r="F296" t="s">
        <v>188</v>
      </c>
      <c r="G296">
        <v>4490.5621513999849</v>
      </c>
      <c r="H296">
        <v>402.93032615104914</v>
      </c>
      <c r="I296">
        <v>5611.6465715926688</v>
      </c>
      <c r="J296" t="str">
        <f t="shared" si="12"/>
        <v>MONAgriculture, Mining and Quarrying</v>
      </c>
      <c r="K296">
        <v>1</v>
      </c>
      <c r="L296" s="27">
        <v>-1.0678508722281963</v>
      </c>
      <c r="M296" s="27">
        <v>-1.2764792504373501</v>
      </c>
      <c r="N296" s="27">
        <v>-1.2852822196001512</v>
      </c>
      <c r="O296" s="27">
        <v>-1.8831141459475249</v>
      </c>
      <c r="P296" s="27">
        <v>-0.3265483886801252</v>
      </c>
      <c r="Q296" s="27">
        <v>-0.44761386706541129</v>
      </c>
      <c r="R296" s="27">
        <v>-0.73169417138394532</v>
      </c>
      <c r="S296" s="27">
        <v>-1.5607283850284595</v>
      </c>
      <c r="T296" s="27">
        <v>-3.0454769399240913</v>
      </c>
      <c r="U296" s="27">
        <v>-3.5658334445966942</v>
      </c>
      <c r="V296" s="27">
        <v>-3.1256595262317259</v>
      </c>
      <c r="W296" s="27">
        <v>-3.7938630811075735</v>
      </c>
      <c r="X296" s="27">
        <v>-2.7552627918212407</v>
      </c>
      <c r="Y296" s="27">
        <v>-3.2935645554357134</v>
      </c>
      <c r="Z296" s="27">
        <v>-3.3162779267711748</v>
      </c>
      <c r="AA296" s="27">
        <v>-4.858800487988634</v>
      </c>
      <c r="AB296" s="27">
        <f t="shared" si="13"/>
        <v>-1.01996019320441</v>
      </c>
      <c r="AC296" s="27">
        <f t="shared" si="14"/>
        <v>-1.3981031361947025</v>
      </c>
      <c r="AD296" s="27">
        <v>-2.2854160494491249</v>
      </c>
      <c r="AE296" s="27">
        <v>-4.8748696374447054</v>
      </c>
      <c r="AF296" s="27">
        <v>-3.6667082992274502</v>
      </c>
      <c r="AG296" s="27">
        <v>-4.2932096820576797</v>
      </c>
      <c r="AH296" s="27">
        <v>-3.7632469237080719</v>
      </c>
      <c r="AI296" s="27">
        <v>-4.567753924932525</v>
      </c>
      <c r="AJ296" s="27">
        <v>-0.56101513494993416</v>
      </c>
      <c r="AK296" s="27">
        <v>-1.5652359325529206</v>
      </c>
      <c r="AL296" s="27">
        <v>-1.2654558562447149</v>
      </c>
      <c r="AM296" s="27">
        <v>-3.4767665012500029</v>
      </c>
      <c r="AN296">
        <v>11586.523110943452</v>
      </c>
      <c r="AO296">
        <v>-4.1097289330894</v>
      </c>
      <c r="AP296">
        <v>-5.6333815265973612</v>
      </c>
      <c r="AQ296">
        <v>-9.2086343419537826</v>
      </c>
      <c r="AR296">
        <v>-19.642328129594418</v>
      </c>
      <c r="AS296">
        <v>6756.3378289454295</v>
      </c>
    </row>
    <row r="297" spans="1:45">
      <c r="A297">
        <v>50</v>
      </c>
      <c r="B297" t="s">
        <v>16</v>
      </c>
      <c r="C297" t="s">
        <v>107</v>
      </c>
      <c r="D297" t="s">
        <v>108</v>
      </c>
      <c r="E297" t="s">
        <v>107</v>
      </c>
      <c r="F297" t="s">
        <v>189</v>
      </c>
      <c r="G297">
        <v>4325.4944334458942</v>
      </c>
      <c r="H297">
        <v>469.48319614140058</v>
      </c>
      <c r="I297">
        <v>555.92847197672415</v>
      </c>
      <c r="J297" t="str">
        <f t="shared" si="12"/>
        <v>MONBusiness, Trade, Personal, and Public Services</v>
      </c>
      <c r="K297">
        <v>1</v>
      </c>
      <c r="L297" s="27">
        <v>-0.33779108742604436</v>
      </c>
      <c r="M297" s="27">
        <v>-0.48794186719163463</v>
      </c>
      <c r="N297" s="27">
        <v>-0.83674806339446228</v>
      </c>
      <c r="O297" s="27">
        <v>-1.868269484293023</v>
      </c>
      <c r="P297" s="27">
        <v>-0.29828945105070948</v>
      </c>
      <c r="Q297" s="27">
        <v>-0.44122619389833856</v>
      </c>
      <c r="R297" s="27">
        <v>-0.79957738723299532</v>
      </c>
      <c r="S297" s="27">
        <v>-1.8642700642323211</v>
      </c>
      <c r="T297" s="27">
        <v>-9.137563576756963E-2</v>
      </c>
      <c r="U297" s="27">
        <v>-0.14005660987430502</v>
      </c>
      <c r="V297" s="27">
        <v>-0.12730074553403037</v>
      </c>
      <c r="W297" s="27">
        <v>-0.240623358426207</v>
      </c>
      <c r="X297" s="27">
        <v>-0.9048270206683966</v>
      </c>
      <c r="Y297" s="27">
        <v>-1.3070297067771022</v>
      </c>
      <c r="Z297" s="27">
        <v>-2.2413624439307429</v>
      </c>
      <c r="AA297" s="27">
        <v>-5.0044562281372977</v>
      </c>
      <c r="AB297" s="27">
        <f t="shared" si="13"/>
        <v>-0.79961968158949948</v>
      </c>
      <c r="AC297" s="27">
        <f t="shared" si="14"/>
        <v>-1.1827878841547017</v>
      </c>
      <c r="AD297" s="27">
        <v>-2.1434141017501824</v>
      </c>
      <c r="AE297" s="27">
        <v>-4.9975184503083998</v>
      </c>
      <c r="AF297" s="27">
        <v>-1.1105109662493018</v>
      </c>
      <c r="AG297" s="27">
        <v>-1.702143025923734</v>
      </c>
      <c r="AH297" s="27">
        <v>-1.5471178147186817</v>
      </c>
      <c r="AI297" s="27">
        <v>-2.9243558857171545</v>
      </c>
      <c r="AJ297" s="27">
        <v>-1.3365354232623463</v>
      </c>
      <c r="AK297" s="27">
        <v>-3.6974265213601956</v>
      </c>
      <c r="AL297" s="27">
        <v>-1.3437944201606831</v>
      </c>
      <c r="AM297" s="27">
        <v>-3.8147305661536981</v>
      </c>
      <c r="AN297">
        <v>11586.523110943452</v>
      </c>
      <c r="AO297">
        <v>-3.7540800381020727</v>
      </c>
      <c r="AP297">
        <v>-5.5529903621027401</v>
      </c>
      <c r="AQ297">
        <v>-10.062969031442249</v>
      </c>
      <c r="AR297">
        <v>-23.462509348264067</v>
      </c>
      <c r="AS297">
        <v>6756.3378289454295</v>
      </c>
    </row>
    <row r="298" spans="1:45">
      <c r="A298">
        <v>50</v>
      </c>
      <c r="B298" t="s">
        <v>16</v>
      </c>
      <c r="C298" t="s">
        <v>107</v>
      </c>
      <c r="D298" t="s">
        <v>108</v>
      </c>
      <c r="E298" t="s">
        <v>107</v>
      </c>
      <c r="F298" t="s">
        <v>190</v>
      </c>
      <c r="G298">
        <v>268.28537061483729</v>
      </c>
      <c r="H298">
        <v>79.297571509379921</v>
      </c>
      <c r="I298">
        <v>84.227564691298014</v>
      </c>
      <c r="J298" t="str">
        <f t="shared" si="12"/>
        <v>MONHotel and restaurants and Other Personal Services</v>
      </c>
      <c r="K298">
        <v>1</v>
      </c>
      <c r="L298" s="27">
        <v>-0.13027573390710384</v>
      </c>
      <c r="M298" s="27">
        <v>-0.24943722362463711</v>
      </c>
      <c r="N298" s="27">
        <v>-0.16121602239218696</v>
      </c>
      <c r="O298" s="27">
        <v>-0.33190757244891989</v>
      </c>
      <c r="P298" s="27">
        <v>-0.35364713606242665</v>
      </c>
      <c r="Q298" s="27">
        <v>-0.68039954447991913</v>
      </c>
      <c r="R298" s="27">
        <v>-0.43552410034225375</v>
      </c>
      <c r="S298" s="27">
        <v>-0.89494167877466202</v>
      </c>
      <c r="T298" s="27">
        <v>-0.42288575905833781</v>
      </c>
      <c r="U298" s="27">
        <v>-0.83558612232632834</v>
      </c>
      <c r="V298" s="27">
        <v>-0.42567914785371436</v>
      </c>
      <c r="W298" s="27">
        <v>-0.83978070925614523</v>
      </c>
      <c r="X298" s="27">
        <v>-5.6262583317552668</v>
      </c>
      <c r="Y298" s="27">
        <v>-10.772522369121653</v>
      </c>
      <c r="Z298" s="27">
        <v>-6.9624861207327671</v>
      </c>
      <c r="AA298" s="27">
        <v>-14.334194779474375</v>
      </c>
      <c r="AB298" s="27">
        <f t="shared" si="13"/>
        <v>-5.6127524863260767</v>
      </c>
      <c r="AC298" s="27">
        <f t="shared" si="14"/>
        <v>-10.798657321236355</v>
      </c>
      <c r="AD298" s="27">
        <v>-6.912226136674847</v>
      </c>
      <c r="AE298" s="27">
        <v>-14.203666933620045</v>
      </c>
      <c r="AF298" s="27">
        <v>-33.92190029142963</v>
      </c>
      <c r="AG298" s="27">
        <v>-67.026776190270894</v>
      </c>
      <c r="AH298" s="27">
        <v>-34.14597276055926</v>
      </c>
      <c r="AI298" s="27">
        <v>-67.363246162477623</v>
      </c>
      <c r="AJ298" s="27">
        <v>-1.3362277889775003</v>
      </c>
      <c r="AK298" s="27">
        <v>-3.5616724103527222</v>
      </c>
      <c r="AL298" s="27">
        <v>-1.2994736503487703</v>
      </c>
      <c r="AM298" s="27">
        <v>-3.4050096123836902</v>
      </c>
      <c r="AN298">
        <v>11586.523110943452</v>
      </c>
      <c r="AO298">
        <v>-4.4507764164889201</v>
      </c>
      <c r="AP298">
        <v>-8.5630730113602898</v>
      </c>
      <c r="AQ298">
        <v>-5.4812274636197857</v>
      </c>
      <c r="AR298">
        <v>-11.263162943641504</v>
      </c>
      <c r="AS298">
        <v>6756.3378289454295</v>
      </c>
    </row>
    <row r="299" spans="1:45">
      <c r="A299">
        <v>50</v>
      </c>
      <c r="B299" t="s">
        <v>16</v>
      </c>
      <c r="C299" t="s">
        <v>107</v>
      </c>
      <c r="D299" t="s">
        <v>108</v>
      </c>
      <c r="E299" t="s">
        <v>107</v>
      </c>
      <c r="F299" t="s">
        <v>191</v>
      </c>
      <c r="G299">
        <v>1893.1100477017851</v>
      </c>
      <c r="H299">
        <v>242.51986379494898</v>
      </c>
      <c r="I299">
        <v>303.89016449617662</v>
      </c>
      <c r="J299" t="str">
        <f t="shared" si="12"/>
        <v>MONLight/Heavy Manufacturing, Utilities, and Construction</v>
      </c>
      <c r="K299">
        <v>1</v>
      </c>
      <c r="L299" s="27">
        <v>-0.14538178209293481</v>
      </c>
      <c r="M299" s="27">
        <v>-0.1998445647238285</v>
      </c>
      <c r="N299" s="27">
        <v>-0.36057962013486178</v>
      </c>
      <c r="O299" s="27">
        <v>-0.78858141405569571</v>
      </c>
      <c r="P299" s="27">
        <v>-0.14778267569630874</v>
      </c>
      <c r="Q299" s="27">
        <v>-0.20088390758749952</v>
      </c>
      <c r="R299" s="27">
        <v>-0.41339327763568418</v>
      </c>
      <c r="S299" s="27">
        <v>-0.94682250414426838</v>
      </c>
      <c r="T299" s="27">
        <v>-8.5591656733328803E-2</v>
      </c>
      <c r="U299" s="27">
        <v>-0.1078299168163863</v>
      </c>
      <c r="V299" s="27">
        <v>-9.9543410863289258E-2</v>
      </c>
      <c r="W299" s="27">
        <v>-0.1484370910904669</v>
      </c>
      <c r="X299" s="27">
        <v>-0.8897894658447677</v>
      </c>
      <c r="Y299" s="27">
        <v>-1.2231215351585447</v>
      </c>
      <c r="Z299" s="27">
        <v>-2.2068786265751785</v>
      </c>
      <c r="AA299" s="27">
        <v>-4.8264055171588689</v>
      </c>
      <c r="AB299" s="27">
        <f t="shared" si="13"/>
        <v>-0.76690548267294933</v>
      </c>
      <c r="AC299" s="27">
        <f t="shared" si="14"/>
        <v>-1.042469757593294</v>
      </c>
      <c r="AD299" s="27">
        <v>-2.1452688525578338</v>
      </c>
      <c r="AE299" s="27">
        <v>-4.913453935822246</v>
      </c>
      <c r="AF299" s="27">
        <v>-1.9029446023310728</v>
      </c>
      <c r="AG299" s="27">
        <v>-2.3973640189587502</v>
      </c>
      <c r="AH299" s="27">
        <v>-2.2131315554517075</v>
      </c>
      <c r="AI299" s="27">
        <v>-3.300176349622391</v>
      </c>
      <c r="AJ299" s="27">
        <v>-1.3170891607304109</v>
      </c>
      <c r="AK299" s="27">
        <v>-3.603283982000324</v>
      </c>
      <c r="AL299" s="27">
        <v>-1.3783633698848845</v>
      </c>
      <c r="AM299" s="27">
        <v>-3.870984178228952</v>
      </c>
      <c r="AN299">
        <v>11586.523110943452</v>
      </c>
      <c r="AO299">
        <v>-1.8598981320144325</v>
      </c>
      <c r="AP299">
        <v>-2.5281962362187915</v>
      </c>
      <c r="AQ299">
        <v>-5.2027030992587235</v>
      </c>
      <c r="AR299">
        <v>-11.916101792783669</v>
      </c>
      <c r="AS299">
        <v>6756.3378289454295</v>
      </c>
    </row>
    <row r="300" spans="1:45">
      <c r="A300">
        <v>50</v>
      </c>
      <c r="B300" t="s">
        <v>16</v>
      </c>
      <c r="C300" t="s">
        <v>107</v>
      </c>
      <c r="D300" t="s">
        <v>108</v>
      </c>
      <c r="E300" t="s">
        <v>107</v>
      </c>
      <c r="F300" t="s">
        <v>192</v>
      </c>
      <c r="G300">
        <v>609.07110778094841</v>
      </c>
      <c r="H300">
        <v>64.305013044662431</v>
      </c>
      <c r="I300">
        <v>200.64505618856259</v>
      </c>
      <c r="J300" t="str">
        <f t="shared" si="12"/>
        <v>MONTransport services</v>
      </c>
      <c r="K300">
        <v>1</v>
      </c>
      <c r="L300" s="27">
        <v>-0.28250589144056959</v>
      </c>
      <c r="M300" s="27">
        <v>-0.51247886234992412</v>
      </c>
      <c r="N300" s="27">
        <v>-0.33969237709611111</v>
      </c>
      <c r="O300" s="27">
        <v>-0.66386777179204826</v>
      </c>
      <c r="P300" s="27">
        <v>-0.30934385894113747</v>
      </c>
      <c r="Q300" s="27">
        <v>-0.56329341514226805</v>
      </c>
      <c r="R300" s="27">
        <v>-0.36310530820338655</v>
      </c>
      <c r="S300" s="27">
        <v>-0.70566546416153075</v>
      </c>
      <c r="T300" s="27">
        <v>-0.84628129753183279</v>
      </c>
      <c r="U300" s="27">
        <v>-1.6428139212208204</v>
      </c>
      <c r="V300" s="27">
        <v>-0.85620024326591715</v>
      </c>
      <c r="W300" s="27">
        <v>-1.6612718578160017</v>
      </c>
      <c r="X300" s="27">
        <v>-5.3741853756278735</v>
      </c>
      <c r="Y300" s="27">
        <v>-9.7490229082134405</v>
      </c>
      <c r="Z300" s="27">
        <v>-6.4620592366875718</v>
      </c>
      <c r="AA300" s="27">
        <v>-12.628934753617452</v>
      </c>
      <c r="AB300" s="27">
        <f t="shared" si="13"/>
        <v>-6.054277191485129</v>
      </c>
      <c r="AC300" s="27">
        <f t="shared" si="14"/>
        <v>-11.024413049875742</v>
      </c>
      <c r="AD300" s="27">
        <v>-7.1064613763069557</v>
      </c>
      <c r="AE300" s="27">
        <v>-13.810826370097308</v>
      </c>
      <c r="AF300" s="27">
        <v>-28.496901209815476</v>
      </c>
      <c r="AG300" s="27">
        <v>-55.31861114699673</v>
      </c>
      <c r="AH300" s="27">
        <v>-28.830902702598191</v>
      </c>
      <c r="AI300" s="27">
        <v>-55.940146796223509</v>
      </c>
      <c r="AJ300" s="27">
        <v>-1.0878738610596983</v>
      </c>
      <c r="AK300" s="27">
        <v>-2.8799118454040116</v>
      </c>
      <c r="AL300" s="27">
        <v>-1.0521841848218267</v>
      </c>
      <c r="AM300" s="27">
        <v>-2.7864133202215662</v>
      </c>
      <c r="AN300">
        <v>11586.523110943452</v>
      </c>
      <c r="AO300">
        <v>-3.8932037377445345</v>
      </c>
      <c r="AP300">
        <v>-7.0892502498200631</v>
      </c>
      <c r="AQ300">
        <v>-4.5698109150480857</v>
      </c>
      <c r="AR300">
        <v>-8.8810536988667526</v>
      </c>
      <c r="AS300">
        <v>6756.3378289454295</v>
      </c>
    </row>
    <row r="301" spans="1:45">
      <c r="A301">
        <v>50</v>
      </c>
      <c r="B301" t="s">
        <v>16</v>
      </c>
      <c r="C301" t="s">
        <v>107</v>
      </c>
      <c r="D301" t="s">
        <v>108</v>
      </c>
      <c r="E301" t="s">
        <v>107</v>
      </c>
      <c r="F301" t="s">
        <v>35</v>
      </c>
      <c r="G301">
        <v>11586.523110943452</v>
      </c>
      <c r="H301">
        <v>1258.5359706414413</v>
      </c>
      <c r="I301">
        <v>6756.3378289454295</v>
      </c>
      <c r="J301" t="str">
        <f t="shared" si="12"/>
        <v>MON_All</v>
      </c>
      <c r="K301">
        <v>1</v>
      </c>
      <c r="L301" s="27">
        <v>-1.9638053670948494</v>
      </c>
      <c r="M301" s="27">
        <v>-2.7261817683273741</v>
      </c>
      <c r="N301" s="27">
        <v>-2.9835183026177732</v>
      </c>
      <c r="O301" s="27">
        <v>-5.5357403885372118</v>
      </c>
      <c r="P301" s="27">
        <v>-1.4356115104307074</v>
      </c>
      <c r="Q301" s="27">
        <v>-2.3334169281734343</v>
      </c>
      <c r="R301" s="27">
        <v>-2.743294244798264</v>
      </c>
      <c r="S301" s="27">
        <v>-5.9724280963412433</v>
      </c>
      <c r="T301" s="27">
        <v>-4.4916112890151609</v>
      </c>
      <c r="U301" s="27">
        <v>-6.292120014834536</v>
      </c>
      <c r="V301" s="27">
        <v>-4.6343830737486789</v>
      </c>
      <c r="W301" s="27">
        <v>-6.6839760976963953</v>
      </c>
      <c r="X301" s="27">
        <v>-1.9638053670948494</v>
      </c>
      <c r="Y301" s="27">
        <v>-2.7261817683273741</v>
      </c>
      <c r="Z301" s="27">
        <v>-2.9835183026177732</v>
      </c>
      <c r="AA301" s="27">
        <v>-5.5357403885372118</v>
      </c>
      <c r="AB301" s="27">
        <f t="shared" si="13"/>
        <v>-1.4356115104307074</v>
      </c>
      <c r="AC301" s="27">
        <f t="shared" si="14"/>
        <v>-2.3334169281734347</v>
      </c>
      <c r="AD301" s="27">
        <v>-2.743294244798264</v>
      </c>
      <c r="AE301" s="27">
        <v>-5.9724280963412415</v>
      </c>
      <c r="AF301" s="27">
        <v>-4.4916112890151609</v>
      </c>
      <c r="AG301" s="27">
        <v>-6.292120014834536</v>
      </c>
      <c r="AH301" s="27">
        <v>-4.6343830737486789</v>
      </c>
      <c r="AI301" s="27">
        <v>-6.6839760976963953</v>
      </c>
      <c r="AJ301" s="27">
        <v>-1.0197129355229237</v>
      </c>
      <c r="AK301" s="27">
        <v>-2.8095586202098377</v>
      </c>
      <c r="AL301" s="27">
        <v>-1.3076827343675566</v>
      </c>
      <c r="AM301" s="27">
        <v>-3.6390111681678068</v>
      </c>
      <c r="AN301">
        <v>11586.523110943452</v>
      </c>
      <c r="AO301">
        <v>-18.06768725743936</v>
      </c>
      <c r="AP301">
        <v>-29.36689138609924</v>
      </c>
      <c r="AQ301">
        <v>-34.525344851322629</v>
      </c>
      <c r="AR301">
        <v>-75.1651559131504</v>
      </c>
      <c r="AS301">
        <v>6756.3378289454295</v>
      </c>
    </row>
    <row r="302" spans="1:45">
      <c r="A302">
        <v>51</v>
      </c>
      <c r="B302" t="s">
        <v>22</v>
      </c>
      <c r="C302" t="s">
        <v>144</v>
      </c>
      <c r="D302" t="s">
        <v>145</v>
      </c>
      <c r="E302" t="s">
        <v>144</v>
      </c>
      <c r="F302" t="s">
        <v>188</v>
      </c>
      <c r="G302">
        <v>9444.4925604471009</v>
      </c>
      <c r="H302">
        <v>2613.093362669917</v>
      </c>
      <c r="I302">
        <v>833.73683176473003</v>
      </c>
      <c r="J302" t="str">
        <f t="shared" si="12"/>
        <v>SRIAgriculture, Mining and Quarrying</v>
      </c>
      <c r="K302">
        <v>1</v>
      </c>
      <c r="L302" s="27">
        <v>-6.845041462567307E-2</v>
      </c>
      <c r="M302" s="27">
        <v>-0.14072898568094569</v>
      </c>
      <c r="N302" s="27">
        <v>-0.24617251013819863</v>
      </c>
      <c r="O302" s="27">
        <v>-0.60175030721709488</v>
      </c>
      <c r="P302" s="27">
        <v>-0.21119755778068694</v>
      </c>
      <c r="Q302" s="27">
        <v>-0.43460264507139901</v>
      </c>
      <c r="R302" s="27">
        <v>-0.68632726605291383</v>
      </c>
      <c r="S302" s="27">
        <v>-1.650241491778762</v>
      </c>
      <c r="T302" s="27">
        <v>-5.3953256382081448E-2</v>
      </c>
      <c r="U302" s="27">
        <v>-0.11278384581455078</v>
      </c>
      <c r="V302" s="27">
        <v>-8.2176873835740363E-2</v>
      </c>
      <c r="W302" s="27">
        <v>-0.19040774239395777</v>
      </c>
      <c r="X302" s="27">
        <v>-0.58237761219327511</v>
      </c>
      <c r="Y302" s="27">
        <v>-1.1973252623149448</v>
      </c>
      <c r="Z302" s="27">
        <v>-2.0944410552648161</v>
      </c>
      <c r="AA302" s="27">
        <v>-5.119704664611672</v>
      </c>
      <c r="AB302" s="27">
        <f t="shared" si="13"/>
        <v>-0.69874993597134583</v>
      </c>
      <c r="AC302" s="27">
        <f t="shared" si="14"/>
        <v>-1.4378886460986693</v>
      </c>
      <c r="AD302" s="27">
        <v>-2.2707229110473968</v>
      </c>
      <c r="AE302" s="27">
        <v>-5.4598459794458591</v>
      </c>
      <c r="AF302" s="27">
        <v>-0.97252218002947244</v>
      </c>
      <c r="AG302" s="27">
        <v>-2.0329596202112192</v>
      </c>
      <c r="AH302" s="27">
        <v>-1.4812605920350561</v>
      </c>
      <c r="AI302" s="27">
        <v>-3.4321515538580396</v>
      </c>
      <c r="AJ302" s="27">
        <v>-1.5120634430715409</v>
      </c>
      <c r="AK302" s="27">
        <v>-3.9223794022967269</v>
      </c>
      <c r="AL302" s="27">
        <v>-1.5719729750760509</v>
      </c>
      <c r="AM302" s="27">
        <v>-4.0219573333471903</v>
      </c>
      <c r="AN302">
        <v>80353.947537191401</v>
      </c>
      <c r="AO302">
        <v>-18.258988198527533</v>
      </c>
      <c r="AP302">
        <v>-37.573372773788662</v>
      </c>
      <c r="AQ302">
        <v>-59.336109673204646</v>
      </c>
      <c r="AR302">
        <v>-142.67087290090006</v>
      </c>
      <c r="AS302">
        <v>15028.334072306094</v>
      </c>
    </row>
    <row r="303" spans="1:45">
      <c r="A303">
        <v>51</v>
      </c>
      <c r="B303" t="s">
        <v>22</v>
      </c>
      <c r="C303" t="s">
        <v>144</v>
      </c>
      <c r="D303" t="s">
        <v>145</v>
      </c>
      <c r="E303" t="s">
        <v>144</v>
      </c>
      <c r="F303" t="s">
        <v>189</v>
      </c>
      <c r="G303">
        <v>30396.653997501788</v>
      </c>
      <c r="H303">
        <v>2968.4724366602204</v>
      </c>
      <c r="I303">
        <v>2994.8643035314649</v>
      </c>
      <c r="J303" t="str">
        <f t="shared" si="12"/>
        <v>SRIBusiness, Trade, Personal, and Public Services</v>
      </c>
      <c r="K303">
        <v>1</v>
      </c>
      <c r="L303" s="27">
        <v>-0.28083862771803836</v>
      </c>
      <c r="M303" s="27">
        <v>-0.58635468059408091</v>
      </c>
      <c r="N303" s="27">
        <v>-0.99792134912571417</v>
      </c>
      <c r="O303" s="27">
        <v>-2.543599730513677</v>
      </c>
      <c r="P303" s="27">
        <v>-0.16508179098513598</v>
      </c>
      <c r="Q303" s="27">
        <v>-0.35065358864933599</v>
      </c>
      <c r="R303" s="27">
        <v>-0.82050912564586032</v>
      </c>
      <c r="S303" s="27">
        <v>-2.2155052951134864</v>
      </c>
      <c r="T303" s="27">
        <v>-0.26301182722000838</v>
      </c>
      <c r="U303" s="27">
        <v>-0.56738042259000621</v>
      </c>
      <c r="V303" s="27">
        <v>-0.40650329621698655</v>
      </c>
      <c r="W303" s="27">
        <v>-0.96023219598018683</v>
      </c>
      <c r="X303" s="27">
        <v>-0.74240054053076887</v>
      </c>
      <c r="Y303" s="27">
        <v>-1.5500361732747203</v>
      </c>
      <c r="Z303" s="27">
        <v>-2.6380179785736031</v>
      </c>
      <c r="AA303" s="27">
        <v>-6.7240387484131734</v>
      </c>
      <c r="AB303" s="27">
        <f t="shared" si="13"/>
        <v>-0.48078838495845455</v>
      </c>
      <c r="AC303" s="27">
        <f t="shared" si="14"/>
        <v>-1.0212523838064027</v>
      </c>
      <c r="AD303" s="27">
        <v>-2.3896715380224274</v>
      </c>
      <c r="AE303" s="27">
        <v>-6.4524936781212112</v>
      </c>
      <c r="AF303" s="27">
        <v>-1.3198025699425175</v>
      </c>
      <c r="AG303" s="27">
        <v>-2.8471348523918976</v>
      </c>
      <c r="AH303" s="27">
        <v>-2.0398477920481488</v>
      </c>
      <c r="AI303" s="27">
        <v>-4.8184788242853127</v>
      </c>
      <c r="AJ303" s="27">
        <v>-1.8956174380428341</v>
      </c>
      <c r="AK303" s="27">
        <v>-5.1740025751384531</v>
      </c>
      <c r="AL303" s="27">
        <v>-1.9088831530639729</v>
      </c>
      <c r="AM303" s="27">
        <v>-5.431241294314809</v>
      </c>
      <c r="AN303">
        <v>80353.947537191401</v>
      </c>
      <c r="AO303">
        <v>-14.272070686155558</v>
      </c>
      <c r="AP303">
        <v>-30.315595522028513</v>
      </c>
      <c r="AQ303">
        <v>-70.936740932910112</v>
      </c>
      <c r="AR303">
        <v>-191.54049631227139</v>
      </c>
      <c r="AS303">
        <v>15028.334072306094</v>
      </c>
    </row>
    <row r="304" spans="1:45">
      <c r="A304">
        <v>51</v>
      </c>
      <c r="B304" t="s">
        <v>22</v>
      </c>
      <c r="C304" t="s">
        <v>144</v>
      </c>
      <c r="D304" t="s">
        <v>145</v>
      </c>
      <c r="E304" t="s">
        <v>144</v>
      </c>
      <c r="F304" t="s">
        <v>190</v>
      </c>
      <c r="G304">
        <v>10136.887794069</v>
      </c>
      <c r="H304">
        <v>458.34674337405818</v>
      </c>
      <c r="I304">
        <v>1179.3811304753181</v>
      </c>
      <c r="J304" t="str">
        <f t="shared" si="12"/>
        <v>SRIHotel and restaurants and Other Personal Services</v>
      </c>
      <c r="K304">
        <v>1</v>
      </c>
      <c r="L304" s="27">
        <v>-0.48590683733579737</v>
      </c>
      <c r="M304" s="27">
        <v>-0.97916026341595164</v>
      </c>
      <c r="N304" s="27">
        <v>-0.74064846533537643</v>
      </c>
      <c r="O304" s="27">
        <v>-1.6338486222901616</v>
      </c>
      <c r="P304" s="27">
        <v>-0.34089832527229325</v>
      </c>
      <c r="Q304" s="27">
        <v>-0.6875315292840537</v>
      </c>
      <c r="R304" s="27">
        <v>-0.43981531020669984</v>
      </c>
      <c r="S304" s="27">
        <v>-0.93922264179201886</v>
      </c>
      <c r="T304" s="27">
        <v>-4.4513454669354218</v>
      </c>
      <c r="U304" s="27">
        <v>-8.8900249297928546</v>
      </c>
      <c r="V304" s="27">
        <v>-4.4586217912587172</v>
      </c>
      <c r="W304" s="27">
        <v>-8.8715411846851673</v>
      </c>
      <c r="X304" s="27">
        <v>-3.8517277993436854</v>
      </c>
      <c r="Y304" s="27">
        <v>-7.7616911655135885</v>
      </c>
      <c r="Z304" s="27">
        <v>-5.871035483087943</v>
      </c>
      <c r="AA304" s="27">
        <v>-12.951330738417607</v>
      </c>
      <c r="AB304" s="27">
        <f t="shared" si="13"/>
        <v>-6.4301119441867085</v>
      </c>
      <c r="AC304" s="27">
        <f t="shared" si="14"/>
        <v>-12.968396647073986</v>
      </c>
      <c r="AD304" s="27">
        <v>-8.2959095710938495</v>
      </c>
      <c r="AE304" s="27">
        <v>-17.715859185912826</v>
      </c>
      <c r="AF304" s="27">
        <v>-56.72153387886587</v>
      </c>
      <c r="AG304" s="27">
        <v>-113.28167044881559</v>
      </c>
      <c r="AH304" s="27">
        <v>-56.814252873534592</v>
      </c>
      <c r="AI304" s="27">
        <v>-113.0461402294422</v>
      </c>
      <c r="AJ304" s="27">
        <v>-2.0193076837442576</v>
      </c>
      <c r="AK304" s="27">
        <v>-5.1896395729040181</v>
      </c>
      <c r="AL304" s="27">
        <v>-1.865797626907141</v>
      </c>
      <c r="AM304" s="27">
        <v>-4.7474625388388407</v>
      </c>
      <c r="AN304">
        <v>80353.947537191401</v>
      </c>
      <c r="AO304">
        <v>-29.472208691486117</v>
      </c>
      <c r="AP304">
        <v>-59.440223699694172</v>
      </c>
      <c r="AQ304">
        <v>-38.024031352365455</v>
      </c>
      <c r="AR304">
        <v>-81.200063639365368</v>
      </c>
      <c r="AS304">
        <v>15028.334072306094</v>
      </c>
    </row>
    <row r="305" spans="1:45">
      <c r="A305">
        <v>51</v>
      </c>
      <c r="B305" t="s">
        <v>22</v>
      </c>
      <c r="C305" t="s">
        <v>144</v>
      </c>
      <c r="D305" t="s">
        <v>145</v>
      </c>
      <c r="E305" t="s">
        <v>144</v>
      </c>
      <c r="F305" t="s">
        <v>191</v>
      </c>
      <c r="G305">
        <v>21256.874207086734</v>
      </c>
      <c r="H305">
        <v>2118.3734318170796</v>
      </c>
      <c r="I305">
        <v>7436.8390575269232</v>
      </c>
      <c r="J305" t="str">
        <f t="shared" si="12"/>
        <v>SRILight/Heavy Manufacturing, Utilities, and Construction</v>
      </c>
      <c r="K305">
        <v>1</v>
      </c>
      <c r="L305" s="27">
        <v>-0.19878121899032003</v>
      </c>
      <c r="M305" s="27">
        <v>-0.43060031893003431</v>
      </c>
      <c r="N305" s="27">
        <v>-0.61496420419812237</v>
      </c>
      <c r="O305" s="27">
        <v>-1.5910432727548351</v>
      </c>
      <c r="P305" s="27">
        <v>-0.19305468725442845</v>
      </c>
      <c r="Q305" s="27">
        <v>-0.42629448124408204</v>
      </c>
      <c r="R305" s="27">
        <v>-0.55117566183419109</v>
      </c>
      <c r="S305" s="27">
        <v>-1.4220949088273789</v>
      </c>
      <c r="T305" s="27">
        <v>-0.78191616990312074</v>
      </c>
      <c r="U305" s="27">
        <v>-1.823148560497017</v>
      </c>
      <c r="V305" s="27">
        <v>-1.0130652260452102</v>
      </c>
      <c r="W305" s="27">
        <v>-2.4410641455073607</v>
      </c>
      <c r="X305" s="27">
        <v>-0.75142071625949658</v>
      </c>
      <c r="Y305" s="27">
        <v>-1.6277292277180893</v>
      </c>
      <c r="Z305" s="27">
        <v>-2.3246504128491483</v>
      </c>
      <c r="AA305" s="27">
        <v>-6.0143653494322855</v>
      </c>
      <c r="AB305" s="27">
        <f t="shared" si="13"/>
        <v>-0.78789010379363067</v>
      </c>
      <c r="AC305" s="27">
        <f t="shared" si="14"/>
        <v>-1.7397826898209492</v>
      </c>
      <c r="AD305" s="27">
        <v>-2.2494447329255514</v>
      </c>
      <c r="AE305" s="27">
        <v>-5.8038192247761398</v>
      </c>
      <c r="AF305" s="27">
        <v>-1.5800930108805988</v>
      </c>
      <c r="AG305" s="27">
        <v>-3.684211184167332</v>
      </c>
      <c r="AH305" s="27">
        <v>-2.0471980819101638</v>
      </c>
      <c r="AI305" s="27">
        <v>-4.93289248117902</v>
      </c>
      <c r="AJ305" s="27">
        <v>-1.5732296965896517</v>
      </c>
      <c r="AK305" s="27">
        <v>-4.3866361217141963</v>
      </c>
      <c r="AL305" s="27">
        <v>-1.4615546291319208</v>
      </c>
      <c r="AM305" s="27">
        <v>-4.064036534955191</v>
      </c>
      <c r="AN305">
        <v>80353.947537191401</v>
      </c>
      <c r="AO305">
        <v>-16.690454630680282</v>
      </c>
      <c r="AP305">
        <v>-36.855094272519537</v>
      </c>
      <c r="AQ305">
        <v>-47.651639585703542</v>
      </c>
      <c r="AR305">
        <v>-122.94656448834974</v>
      </c>
      <c r="AS305">
        <v>15028.334072306094</v>
      </c>
    </row>
    <row r="306" spans="1:45">
      <c r="A306">
        <v>51</v>
      </c>
      <c r="B306" t="s">
        <v>22</v>
      </c>
      <c r="C306" t="s">
        <v>144</v>
      </c>
      <c r="D306" t="s">
        <v>145</v>
      </c>
      <c r="E306" t="s">
        <v>144</v>
      </c>
      <c r="F306" t="s">
        <v>192</v>
      </c>
      <c r="G306">
        <v>9119.0389780867881</v>
      </c>
      <c r="H306">
        <v>487.16825818729581</v>
      </c>
      <c r="I306">
        <v>2583.5127490076625</v>
      </c>
      <c r="J306" t="str">
        <f t="shared" si="12"/>
        <v>SRITransport services</v>
      </c>
      <c r="K306">
        <v>1</v>
      </c>
      <c r="L306" s="27">
        <v>-0.6451888787233746</v>
      </c>
      <c r="M306" s="27">
        <v>-1.3090012377396461</v>
      </c>
      <c r="N306" s="27">
        <v>-0.83132902539524856</v>
      </c>
      <c r="O306" s="27">
        <v>-1.7908243443909733</v>
      </c>
      <c r="P306" s="27">
        <v>-0.32035845043648647</v>
      </c>
      <c r="Q306" s="27">
        <v>-0.6499640988296137</v>
      </c>
      <c r="R306" s="27">
        <v>-0.41278343035614884</v>
      </c>
      <c r="S306" s="27">
        <v>-0.88920583013698873</v>
      </c>
      <c r="T306" s="27">
        <v>-5.1157746840818481</v>
      </c>
      <c r="U306" s="27">
        <v>-10.166554751305348</v>
      </c>
      <c r="V306" s="27">
        <v>-5.1875749084339553</v>
      </c>
      <c r="W306" s="27">
        <v>-10.291355150499932</v>
      </c>
      <c r="X306" s="27">
        <v>-5.6851904501228878</v>
      </c>
      <c r="Y306" s="27">
        <v>-11.534484832909229</v>
      </c>
      <c r="Z306" s="27">
        <v>-7.3253956972085783</v>
      </c>
      <c r="AA306" s="27">
        <v>-15.780150272776686</v>
      </c>
      <c r="AB306" s="27">
        <f t="shared" si="13"/>
        <v>-5.68519043423652</v>
      </c>
      <c r="AC306" s="27">
        <f t="shared" si="14"/>
        <v>-11.534484800474694</v>
      </c>
      <c r="AD306" s="27">
        <v>-7.3253956824759179</v>
      </c>
      <c r="AE306" s="27">
        <v>-15.780150243186435</v>
      </c>
      <c r="AF306" s="27">
        <v>-29.758541358295485</v>
      </c>
      <c r="AG306" s="27">
        <v>-59.139008013679607</v>
      </c>
      <c r="AH306" s="27">
        <v>-30.176204386451413</v>
      </c>
      <c r="AI306" s="27">
        <v>-59.864973887923412</v>
      </c>
      <c r="AJ306" s="27">
        <v>-1.6402052470856905</v>
      </c>
      <c r="AK306" s="27">
        <v>-4.2456654398674569</v>
      </c>
      <c r="AL306" s="27">
        <v>-1.6402052482393978</v>
      </c>
      <c r="AM306" s="27">
        <v>-4.2456654427117417</v>
      </c>
      <c r="AN306">
        <v>80353.947537191401</v>
      </c>
      <c r="AO306">
        <v>-27.696443213100814</v>
      </c>
      <c r="AP306">
        <v>-56.192348693350951</v>
      </c>
      <c r="AQ306">
        <v>-35.6870025516453</v>
      </c>
      <c r="AR306">
        <v>-76.875883079069681</v>
      </c>
      <c r="AS306">
        <v>15028.334072306094</v>
      </c>
    </row>
    <row r="307" spans="1:45">
      <c r="A307">
        <v>51</v>
      </c>
      <c r="B307" t="s">
        <v>22</v>
      </c>
      <c r="C307" t="s">
        <v>144</v>
      </c>
      <c r="D307" t="s">
        <v>145</v>
      </c>
      <c r="E307" t="s">
        <v>144</v>
      </c>
      <c r="F307" t="s">
        <v>35</v>
      </c>
      <c r="G307">
        <v>80353.947537191401</v>
      </c>
      <c r="H307">
        <v>8645.4542327085692</v>
      </c>
      <c r="I307">
        <v>15028.334072306094</v>
      </c>
      <c r="J307" t="str">
        <f t="shared" si="12"/>
        <v>SRI_All</v>
      </c>
      <c r="K307">
        <v>1</v>
      </c>
      <c r="L307" s="27">
        <v>-1.6791659773932039</v>
      </c>
      <c r="M307" s="27">
        <v>-3.4458454863606587</v>
      </c>
      <c r="N307" s="27">
        <v>-3.4310355541926607</v>
      </c>
      <c r="O307" s="27">
        <v>-8.1610662771667446</v>
      </c>
      <c r="P307" s="27">
        <v>-1.2305908117290316</v>
      </c>
      <c r="Q307" s="27">
        <v>-2.5490463430784835</v>
      </c>
      <c r="R307" s="27">
        <v>-2.9106107940958141</v>
      </c>
      <c r="S307" s="27">
        <v>-7.116270167648632</v>
      </c>
      <c r="T307" s="27">
        <v>-10.666001404522486</v>
      </c>
      <c r="U307" s="27">
        <v>-21.559892509999788</v>
      </c>
      <c r="V307" s="27">
        <v>-11.147942095790608</v>
      </c>
      <c r="W307" s="27">
        <v>-22.754600419066612</v>
      </c>
      <c r="X307" s="27">
        <v>-1.6791659773932039</v>
      </c>
      <c r="Y307" s="27">
        <v>-3.4458454863606591</v>
      </c>
      <c r="Z307" s="27">
        <v>-3.4310355541926607</v>
      </c>
      <c r="AA307" s="27">
        <v>-8.1610662771667446</v>
      </c>
      <c r="AB307" s="27">
        <f t="shared" si="13"/>
        <v>-1.2305908117290316</v>
      </c>
      <c r="AC307" s="27">
        <f t="shared" si="14"/>
        <v>-2.549046343078484</v>
      </c>
      <c r="AD307" s="27">
        <v>-2.9106107940958141</v>
      </c>
      <c r="AE307" s="27">
        <v>-7.1162701676486337</v>
      </c>
      <c r="AF307" s="27">
        <v>-10.666001404522488</v>
      </c>
      <c r="AG307" s="27">
        <v>-21.559892509999788</v>
      </c>
      <c r="AH307" s="27">
        <v>-11.147942095790608</v>
      </c>
      <c r="AI307" s="27">
        <v>-22.754600419066612</v>
      </c>
      <c r="AJ307" s="27">
        <v>-1.7518695767994568</v>
      </c>
      <c r="AK307" s="27">
        <v>-4.7152207908060859</v>
      </c>
      <c r="AL307" s="27">
        <v>-1.6800199823667825</v>
      </c>
      <c r="AM307" s="27">
        <v>-4.5672238245701493</v>
      </c>
      <c r="AN307">
        <v>80353.947537191401</v>
      </c>
      <c r="AO307">
        <v>-106.39016541995029</v>
      </c>
      <c r="AP307">
        <v>-220.3766349613818</v>
      </c>
      <c r="AQ307">
        <v>-251.63552409582906</v>
      </c>
      <c r="AR307">
        <v>-615.23388041995599</v>
      </c>
      <c r="AS307">
        <v>15028.334072306094</v>
      </c>
    </row>
    <row r="308" spans="1:45">
      <c r="A308">
        <v>52</v>
      </c>
      <c r="B308" t="s">
        <v>18</v>
      </c>
      <c r="C308" t="s">
        <v>116</v>
      </c>
      <c r="D308" t="s">
        <v>116</v>
      </c>
      <c r="E308" t="s">
        <v>116</v>
      </c>
      <c r="F308" t="s">
        <v>188</v>
      </c>
      <c r="G308">
        <v>71136.558481216794</v>
      </c>
      <c r="H308">
        <v>31018.506280291673</v>
      </c>
      <c r="I308">
        <v>2202.4983660104754</v>
      </c>
      <c r="J308" t="str">
        <f t="shared" si="12"/>
        <v>PAKAgriculture, Mining and Quarrying</v>
      </c>
      <c r="K308">
        <v>1</v>
      </c>
      <c r="L308" s="27">
        <v>-4.9162014081587505E-2</v>
      </c>
      <c r="M308" s="27">
        <v>-0.10339087641743992</v>
      </c>
      <c r="N308" s="27">
        <v>-0.55449405227603688</v>
      </c>
      <c r="O308" s="27">
        <v>-1.3863374184537531</v>
      </c>
      <c r="P308" s="27">
        <v>-9.839532391038372E-2</v>
      </c>
      <c r="Q308" s="27">
        <v>-0.20719776730971104</v>
      </c>
      <c r="R308" s="27">
        <v>-1.086178859807303</v>
      </c>
      <c r="S308" s="27">
        <v>-2.7105436834255103</v>
      </c>
      <c r="T308" s="27">
        <v>-4.4313472490157747E-2</v>
      </c>
      <c r="U308" s="27">
        <v>-9.3364842250384314E-2</v>
      </c>
      <c r="V308" s="27">
        <v>-0.15555712038391084</v>
      </c>
      <c r="W308" s="27">
        <v>-0.37926423954472427</v>
      </c>
      <c r="X308" s="27">
        <v>-0.18371794250227355</v>
      </c>
      <c r="Y308" s="27">
        <v>-0.38637064497389956</v>
      </c>
      <c r="Z308" s="27">
        <v>-2.072138587423229</v>
      </c>
      <c r="AA308" s="27">
        <v>-5.180728716881986</v>
      </c>
      <c r="AB308" s="27">
        <f t="shared" si="13"/>
        <v>-0.18760288590363108</v>
      </c>
      <c r="AC308" s="27">
        <f t="shared" si="14"/>
        <v>-0.39504823557970681</v>
      </c>
      <c r="AD308" s="27">
        <v>-2.0709346807268512</v>
      </c>
      <c r="AE308" s="27">
        <v>-5.1679876356890677</v>
      </c>
      <c r="AF308" s="27">
        <v>-0.50271375331749979</v>
      </c>
      <c r="AG308" s="27">
        <v>-1.0591765356689586</v>
      </c>
      <c r="AH308" s="27">
        <v>-1.7647162239616125</v>
      </c>
      <c r="AI308" s="27">
        <v>-4.30255943952446</v>
      </c>
      <c r="AJ308" s="27">
        <v>-1.8884206449209555</v>
      </c>
      <c r="AK308" s="27">
        <v>-4.7943580719080865</v>
      </c>
      <c r="AL308" s="27">
        <v>-1.88333179482322</v>
      </c>
      <c r="AM308" s="27">
        <v>-4.7729394001093608</v>
      </c>
      <c r="AN308">
        <v>265836.5895907532</v>
      </c>
      <c r="AO308">
        <v>-58.191612946026225</v>
      </c>
      <c r="AP308">
        <v>-122.5380617634728</v>
      </c>
      <c r="AQ308">
        <v>-642.37300400199661</v>
      </c>
      <c r="AR308">
        <v>-1603.0325693409106</v>
      </c>
      <c r="AS308">
        <v>24986.221075288271</v>
      </c>
    </row>
    <row r="309" spans="1:45">
      <c r="A309">
        <v>52</v>
      </c>
      <c r="B309" t="s">
        <v>18</v>
      </c>
      <c r="C309" t="s">
        <v>116</v>
      </c>
      <c r="D309" t="s">
        <v>116</v>
      </c>
      <c r="E309" t="s">
        <v>116</v>
      </c>
      <c r="F309" t="s">
        <v>189</v>
      </c>
      <c r="G309">
        <v>112660.71376994705</v>
      </c>
      <c r="H309">
        <v>16163.406344980158</v>
      </c>
      <c r="I309">
        <v>4484.0500713757301</v>
      </c>
      <c r="J309" t="str">
        <f t="shared" si="12"/>
        <v>PAKBusiness, Trade, Personal, and Public Services</v>
      </c>
      <c r="K309">
        <v>1</v>
      </c>
      <c r="L309" s="27">
        <v>-3.6972550160143849E-2</v>
      </c>
      <c r="M309" s="27">
        <v>-7.9103425153415896E-2</v>
      </c>
      <c r="N309" s="27">
        <v>-0.89747569848870012</v>
      </c>
      <c r="O309" s="27">
        <v>-2.3850837577089736</v>
      </c>
      <c r="P309" s="27">
        <v>-2.2487370145075826E-2</v>
      </c>
      <c r="Q309" s="27">
        <v>-4.7104435770914076E-2</v>
      </c>
      <c r="R309" s="27">
        <v>-0.58272309701058711</v>
      </c>
      <c r="S309" s="27">
        <v>-1.5441965734770877</v>
      </c>
      <c r="T309" s="27">
        <v>-8.4369933836297636E-2</v>
      </c>
      <c r="U309" s="27">
        <v>-0.17438007409181169</v>
      </c>
      <c r="V309" s="27">
        <v>-0.20637271763516363</v>
      </c>
      <c r="W309" s="27">
        <v>-0.506593573831296</v>
      </c>
      <c r="X309" s="27">
        <v>-8.7241206931422371E-2</v>
      </c>
      <c r="Y309" s="27">
        <v>-0.18665410562435999</v>
      </c>
      <c r="Z309" s="27">
        <v>-2.1177025330586745</v>
      </c>
      <c r="AA309" s="27">
        <v>-5.6278937956346118</v>
      </c>
      <c r="AB309" s="27">
        <f t="shared" si="13"/>
        <v>-8.2279513033336721E-2</v>
      </c>
      <c r="AC309" s="27">
        <f t="shared" si="14"/>
        <v>-0.17235141379080232</v>
      </c>
      <c r="AD309" s="27">
        <v>-2.1321378331920231</v>
      </c>
      <c r="AE309" s="27">
        <v>-5.6500934201620723</v>
      </c>
      <c r="AF309" s="27">
        <v>-0.47012985702329707</v>
      </c>
      <c r="AG309" s="27">
        <v>-0.97168832038630082</v>
      </c>
      <c r="AH309" s="27">
        <v>-1.1499591361963108</v>
      </c>
      <c r="AI309" s="27">
        <v>-2.8228629987589846</v>
      </c>
      <c r="AJ309" s="27">
        <v>-2.0304613261272522</v>
      </c>
      <c r="AK309" s="27">
        <v>-5.441239690010252</v>
      </c>
      <c r="AL309" s="27">
        <v>-2.0498583201586862</v>
      </c>
      <c r="AM309" s="27">
        <v>-5.4777420063712698</v>
      </c>
      <c r="AN309">
        <v>265836.5895907532</v>
      </c>
      <c r="AO309">
        <v>-13.299172030249125</v>
      </c>
      <c r="AP309">
        <v>-27.857859352325548</v>
      </c>
      <c r="AQ309">
        <v>-344.62610181388192</v>
      </c>
      <c r="AR309">
        <v>-913.24755837178282</v>
      </c>
      <c r="AS309">
        <v>24986.221075288271</v>
      </c>
    </row>
    <row r="310" spans="1:45">
      <c r="A310">
        <v>52</v>
      </c>
      <c r="B310" t="s">
        <v>18</v>
      </c>
      <c r="C310" t="s">
        <v>116</v>
      </c>
      <c r="D310" t="s">
        <v>116</v>
      </c>
      <c r="E310" t="s">
        <v>116</v>
      </c>
      <c r="F310" t="s">
        <v>190</v>
      </c>
      <c r="G310">
        <v>11789.429826601367</v>
      </c>
      <c r="H310">
        <v>1488.7845473148798</v>
      </c>
      <c r="I310">
        <v>467.46244720101947</v>
      </c>
      <c r="J310" t="str">
        <f t="shared" si="12"/>
        <v>PAKHotel and restaurants and Other Personal Services</v>
      </c>
      <c r="K310">
        <v>1</v>
      </c>
      <c r="L310" s="27">
        <v>-4.0960931653282193E-3</v>
      </c>
      <c r="M310" s="27">
        <v>-7.9710571118113745E-3</v>
      </c>
      <c r="N310" s="27">
        <v>-9.6685822513814162E-2</v>
      </c>
      <c r="O310" s="27">
        <v>-0.24738720146117998</v>
      </c>
      <c r="P310" s="27">
        <v>-2.2056136126167437E-3</v>
      </c>
      <c r="Q310" s="27">
        <v>-4.2962078234962051E-3</v>
      </c>
      <c r="R310" s="27">
        <v>-5.4895014117913497E-2</v>
      </c>
      <c r="S310" s="27">
        <v>-0.14028247933500923</v>
      </c>
      <c r="T310" s="27">
        <v>-1.5684914533601432E-2</v>
      </c>
      <c r="U310" s="27">
        <v>-2.7166613456817049E-2</v>
      </c>
      <c r="V310" s="27">
        <v>-2.4612507810998826E-2</v>
      </c>
      <c r="W310" s="27">
        <v>-5.2004534968846446E-2</v>
      </c>
      <c r="X310" s="27">
        <v>-9.2361670897764744E-2</v>
      </c>
      <c r="Y310" s="27">
        <v>-0.17973716025314479</v>
      </c>
      <c r="Z310" s="27">
        <v>-2.1801418471361922</v>
      </c>
      <c r="AA310" s="27">
        <v>-5.5782655236177066</v>
      </c>
      <c r="AB310" s="27">
        <f t="shared" si="13"/>
        <v>-8.7616019019103583E-2</v>
      </c>
      <c r="AC310" s="27">
        <f t="shared" si="14"/>
        <v>-0.17066299564903567</v>
      </c>
      <c r="AD310" s="27">
        <v>-2.1806551127070959</v>
      </c>
      <c r="AE310" s="27">
        <v>-5.5725954478858712</v>
      </c>
      <c r="AF310" s="27">
        <v>-0.83837053528074867</v>
      </c>
      <c r="AG310" s="27">
        <v>-1.4520760197172298</v>
      </c>
      <c r="AH310" s="27">
        <v>-1.3155571427503854</v>
      </c>
      <c r="AI310" s="27">
        <v>-2.7796816951381484</v>
      </c>
      <c r="AJ310" s="27">
        <v>-2.0877801762384274</v>
      </c>
      <c r="AK310" s="27">
        <v>-5.3985283633645622</v>
      </c>
      <c r="AL310" s="27">
        <v>-2.0930390936879921</v>
      </c>
      <c r="AM310" s="27">
        <v>-5.4019324522368359</v>
      </c>
      <c r="AN310">
        <v>265836.5895907532</v>
      </c>
      <c r="AO310">
        <v>-1.3044137521288803</v>
      </c>
      <c r="AP310">
        <v>-2.5408043072075088</v>
      </c>
      <c r="AQ310">
        <v>-32.465256348215121</v>
      </c>
      <c r="AR310">
        <v>-82.963939912497267</v>
      </c>
      <c r="AS310">
        <v>24986.221075288271</v>
      </c>
    </row>
    <row r="311" spans="1:45">
      <c r="A311">
        <v>52</v>
      </c>
      <c r="B311" t="s">
        <v>18</v>
      </c>
      <c r="C311" t="s">
        <v>116</v>
      </c>
      <c r="D311" t="s">
        <v>116</v>
      </c>
      <c r="E311" t="s">
        <v>116</v>
      </c>
      <c r="F311" t="s">
        <v>191</v>
      </c>
      <c r="G311">
        <v>44912.832500941608</v>
      </c>
      <c r="H311">
        <v>8834.8962998998104</v>
      </c>
      <c r="I311">
        <v>16333.949262356942</v>
      </c>
      <c r="J311" t="str">
        <f t="shared" si="12"/>
        <v>PAKLight/Heavy Manufacturing, Utilities, and Construction</v>
      </c>
      <c r="K311">
        <v>1</v>
      </c>
      <c r="L311" s="27">
        <v>-3.3976699630827549E-2</v>
      </c>
      <c r="M311" s="27">
        <v>-7.232871736625153E-2</v>
      </c>
      <c r="N311" s="27">
        <v>-0.34633303280020722</v>
      </c>
      <c r="O311" s="27">
        <v>-0.91799689328137424</v>
      </c>
      <c r="P311" s="27">
        <v>-1.4463614226621154E-2</v>
      </c>
      <c r="Q311" s="27">
        <v>-3.1626577298260745E-2</v>
      </c>
      <c r="R311" s="27">
        <v>-0.30325912197157689</v>
      </c>
      <c r="S311" s="27">
        <v>-0.84316768119412411</v>
      </c>
      <c r="T311" s="27">
        <v>-0.60198628479962502</v>
      </c>
      <c r="U311" s="27">
        <v>-1.3960767763461015</v>
      </c>
      <c r="V311" s="27">
        <v>-0.89485233276114218</v>
      </c>
      <c r="W311" s="27">
        <v>-2.1920978625435601</v>
      </c>
      <c r="X311" s="27">
        <v>-0.20110621959145497</v>
      </c>
      <c r="Y311" s="27">
        <v>-0.42810970681296218</v>
      </c>
      <c r="Z311" s="27">
        <v>-2.049926205395737</v>
      </c>
      <c r="AA311" s="27">
        <v>-5.4335732078289842</v>
      </c>
      <c r="AB311" s="27">
        <f t="shared" si="13"/>
        <v>-9.6819159645892494E-2</v>
      </c>
      <c r="AC311" s="27">
        <f t="shared" si="14"/>
        <v>-0.21170770932603858</v>
      </c>
      <c r="AD311" s="27">
        <v>-2.0300108177801137</v>
      </c>
      <c r="AE311" s="27">
        <v>-5.6441484856210513</v>
      </c>
      <c r="AF311" s="27">
        <v>-0.92086501278408239</v>
      </c>
      <c r="AG311" s="27">
        <v>-2.1355939345452577</v>
      </c>
      <c r="AH311" s="27">
        <v>-1.3688654138062988</v>
      </c>
      <c r="AI311" s="27">
        <v>-3.3532761080878237</v>
      </c>
      <c r="AJ311" s="27">
        <v>-1.848819985804282</v>
      </c>
      <c r="AK311" s="27">
        <v>-5.0054635010160222</v>
      </c>
      <c r="AL311" s="27">
        <v>-1.9331916581342212</v>
      </c>
      <c r="AM311" s="27">
        <v>-5.4324407762950129</v>
      </c>
      <c r="AN311">
        <v>265836.5895907532</v>
      </c>
      <c r="AO311">
        <v>-8.5538723531490461</v>
      </c>
      <c r="AP311">
        <v>-18.704156577848828</v>
      </c>
      <c r="AQ311">
        <v>-179.34935062762113</v>
      </c>
      <c r="AR311">
        <v>-498.65466571698551</v>
      </c>
      <c r="AS311">
        <v>24986.221075288271</v>
      </c>
    </row>
    <row r="312" spans="1:45">
      <c r="A312">
        <v>52</v>
      </c>
      <c r="B312" t="s">
        <v>18</v>
      </c>
      <c r="C312" t="s">
        <v>116</v>
      </c>
      <c r="D312" t="s">
        <v>116</v>
      </c>
      <c r="E312" t="s">
        <v>116</v>
      </c>
      <c r="F312" t="s">
        <v>192</v>
      </c>
      <c r="G312">
        <v>25337.055012046425</v>
      </c>
      <c r="H312">
        <v>1635.0349978520417</v>
      </c>
      <c r="I312">
        <v>1498.2609283441057</v>
      </c>
      <c r="J312" t="str">
        <f t="shared" si="12"/>
        <v>PAKTransport services</v>
      </c>
      <c r="K312">
        <v>1</v>
      </c>
      <c r="L312" s="27">
        <v>-7.6093260486563962E-3</v>
      </c>
      <c r="M312" s="27">
        <v>-1.6628343849344345E-2</v>
      </c>
      <c r="N312" s="27">
        <v>-0.20569832481066117</v>
      </c>
      <c r="O312" s="27">
        <v>-0.52395017416769352</v>
      </c>
      <c r="P312" s="27">
        <v>-3.1786468065524583E-3</v>
      </c>
      <c r="Q312" s="27">
        <v>-6.8038045412311156E-3</v>
      </c>
      <c r="R312" s="27">
        <v>-5.9202569558534666E-2</v>
      </c>
      <c r="S312" s="27">
        <v>-0.15110081715224094</v>
      </c>
      <c r="T312" s="27">
        <v>-2.7185035843741202E-2</v>
      </c>
      <c r="U312" s="27">
        <v>-6.278030165651724E-2</v>
      </c>
      <c r="V312" s="27">
        <v>-5.2402005128204393E-2</v>
      </c>
      <c r="W312" s="27">
        <v>-0.13494339493814997</v>
      </c>
      <c r="X312" s="27">
        <v>-7.9837111491337334E-2</v>
      </c>
      <c r="Y312" s="27">
        <v>-0.17446472044009859</v>
      </c>
      <c r="Z312" s="27">
        <v>-2.158188515839695</v>
      </c>
      <c r="AA312" s="27">
        <v>-5.4972895370041268</v>
      </c>
      <c r="AB312" s="27">
        <f t="shared" si="13"/>
        <v>-0.1149744012034649</v>
      </c>
      <c r="AC312" s="27">
        <f t="shared" si="14"/>
        <v>-0.24609948844297716</v>
      </c>
      <c r="AD312" s="27">
        <v>-2.1414080893377387</v>
      </c>
      <c r="AE312" s="27">
        <v>-5.46544710082952</v>
      </c>
      <c r="AF312" s="27">
        <v>-0.45335982717113865</v>
      </c>
      <c r="AG312" s="27">
        <v>-1.0469755078621097</v>
      </c>
      <c r="AH312" s="27">
        <v>-0.87389857143827965</v>
      </c>
      <c r="AI312" s="27">
        <v>-2.2504261005464641</v>
      </c>
      <c r="AJ312" s="27">
        <v>-2.0783514043483575</v>
      </c>
      <c r="AK312" s="27">
        <v>-5.3228248165640286</v>
      </c>
      <c r="AL312" s="27">
        <v>-2.0264336881342739</v>
      </c>
      <c r="AM312" s="27">
        <v>-5.2193476123865432</v>
      </c>
      <c r="AN312">
        <v>265836.5895907532</v>
      </c>
      <c r="AO312">
        <v>-1.8798716982474701</v>
      </c>
      <c r="AP312">
        <v>-4.0238127655775173</v>
      </c>
      <c r="AQ312">
        <v>-35.012771707506744</v>
      </c>
      <c r="AR312">
        <v>-89.361972887652414</v>
      </c>
      <c r="AS312">
        <v>24986.221075288271</v>
      </c>
    </row>
    <row r="313" spans="1:45">
      <c r="A313">
        <v>52</v>
      </c>
      <c r="B313" t="s">
        <v>18</v>
      </c>
      <c r="C313" t="s">
        <v>116</v>
      </c>
      <c r="D313" t="s">
        <v>116</v>
      </c>
      <c r="E313" t="s">
        <v>116</v>
      </c>
      <c r="F313" t="s">
        <v>35</v>
      </c>
      <c r="G313">
        <v>265836.5895907532</v>
      </c>
      <c r="H313">
        <v>59140.628470338561</v>
      </c>
      <c r="I313">
        <v>24986.221075288271</v>
      </c>
      <c r="J313" t="str">
        <f t="shared" si="12"/>
        <v>PAK_All</v>
      </c>
      <c r="K313">
        <v>1</v>
      </c>
      <c r="L313" s="27">
        <v>-0.1318166830865436</v>
      </c>
      <c r="M313" s="27">
        <v>-0.27942241989826311</v>
      </c>
      <c r="N313" s="27">
        <v>-2.1006869308894198</v>
      </c>
      <c r="O313" s="27">
        <v>-5.4607554450729738</v>
      </c>
      <c r="P313" s="27">
        <v>-0.14073056870124989</v>
      </c>
      <c r="Q313" s="27">
        <v>-0.29702879274361321</v>
      </c>
      <c r="R313" s="27">
        <v>-2.0862586624659158</v>
      </c>
      <c r="S313" s="27">
        <v>-5.3892912345839736</v>
      </c>
      <c r="T313" s="27">
        <v>-0.77353964150342303</v>
      </c>
      <c r="U313" s="27">
        <v>-1.7537686078016326</v>
      </c>
      <c r="V313" s="27">
        <v>-1.33379668371942</v>
      </c>
      <c r="W313" s="27">
        <v>-3.2649036058265772</v>
      </c>
      <c r="X313" s="27">
        <v>-0.1318166830865436</v>
      </c>
      <c r="Y313" s="27">
        <v>-0.27942241989826311</v>
      </c>
      <c r="Z313" s="27">
        <v>-2.1006869308894198</v>
      </c>
      <c r="AA313" s="27">
        <v>-5.4607554450729738</v>
      </c>
      <c r="AB313" s="27">
        <f t="shared" si="13"/>
        <v>-0.14073056870124986</v>
      </c>
      <c r="AC313" s="27">
        <f t="shared" si="14"/>
        <v>-0.29702879274361321</v>
      </c>
      <c r="AD313" s="27">
        <v>-2.0862586624659158</v>
      </c>
      <c r="AE313" s="27">
        <v>-5.3892912345839719</v>
      </c>
      <c r="AF313" s="27">
        <v>-0.77353964150342291</v>
      </c>
      <c r="AG313" s="27">
        <v>-1.7537686078016326</v>
      </c>
      <c r="AH313" s="27">
        <v>-1.3337966837194202</v>
      </c>
      <c r="AI313" s="27">
        <v>-3.2649036058265772</v>
      </c>
      <c r="AJ313" s="27">
        <v>-1.9688702478028763</v>
      </c>
      <c r="AK313" s="27">
        <v>-5.1813330251747107</v>
      </c>
      <c r="AL313" s="27">
        <v>-1.945528093764666</v>
      </c>
      <c r="AM313" s="27">
        <v>-5.0922624418403588</v>
      </c>
      <c r="AN313">
        <v>265836.5895907532</v>
      </c>
      <c r="AO313">
        <v>-83.228942779800747</v>
      </c>
      <c r="AP313">
        <v>-175.66469476643221</v>
      </c>
      <c r="AQ313">
        <v>-1233.8264844992218</v>
      </c>
      <c r="AR313">
        <v>-3187.2607062298293</v>
      </c>
      <c r="AS313">
        <v>24986.221075288271</v>
      </c>
    </row>
    <row r="314" spans="1:45">
      <c r="A314">
        <v>53</v>
      </c>
      <c r="B314" t="s">
        <v>8</v>
      </c>
      <c r="C314" t="s">
        <v>65</v>
      </c>
      <c r="D314" t="s">
        <v>66</v>
      </c>
      <c r="E314" t="s">
        <v>65</v>
      </c>
      <c r="F314" t="s">
        <v>188</v>
      </c>
      <c r="G314">
        <v>472.69627443816478</v>
      </c>
      <c r="H314">
        <v>176.73619280307196</v>
      </c>
      <c r="I314">
        <v>202.83097673396753</v>
      </c>
      <c r="J314" t="str">
        <f t="shared" si="12"/>
        <v>FIJAgriculture, Mining and Quarrying</v>
      </c>
      <c r="K314">
        <v>1</v>
      </c>
      <c r="L314" s="27">
        <v>-0.1920434304992919</v>
      </c>
      <c r="M314" s="27">
        <v>-0.40127744432666645</v>
      </c>
      <c r="N314" s="27">
        <v>-0.38123372570770075</v>
      </c>
      <c r="O314" s="27">
        <v>-0.88925570450940605</v>
      </c>
      <c r="P314" s="27">
        <v>-0.89768396974511644</v>
      </c>
      <c r="Q314" s="27">
        <v>-1.8752847399194494</v>
      </c>
      <c r="R314" s="27">
        <v>-1.7703615093252754</v>
      </c>
      <c r="S314" s="27">
        <v>-4.1088004041395845</v>
      </c>
      <c r="T314" s="27">
        <v>-0.14501402067291222</v>
      </c>
      <c r="U314" s="27">
        <v>-0.30735566078576115</v>
      </c>
      <c r="V314" s="27">
        <v>-0.21858359728005222</v>
      </c>
      <c r="W314" s="27">
        <v>-0.5231632669195907</v>
      </c>
      <c r="X314" s="27">
        <v>-1.7005457764723237</v>
      </c>
      <c r="Y314" s="27">
        <v>-3.5533142756780571</v>
      </c>
      <c r="Z314" s="27">
        <v>-3.3758270221247129</v>
      </c>
      <c r="AA314" s="27">
        <v>-7.8743648172488099</v>
      </c>
      <c r="AB314" s="27">
        <f t="shared" si="13"/>
        <v>-1.701503075743338</v>
      </c>
      <c r="AC314" s="27">
        <f t="shared" si="14"/>
        <v>-3.5544833821344368</v>
      </c>
      <c r="AD314" s="27">
        <v>-3.3556080478410064</v>
      </c>
      <c r="AE314" s="27">
        <v>-7.7879707791195152</v>
      </c>
      <c r="AF314" s="27">
        <v>-1.8229585803125239</v>
      </c>
      <c r="AG314" s="27">
        <v>-3.8637411502492665</v>
      </c>
      <c r="AH314" s="27">
        <v>-2.7477952981940876</v>
      </c>
      <c r="AI314" s="27">
        <v>-6.5766397063532045</v>
      </c>
      <c r="AJ314" s="27">
        <v>-1.6752812456523891</v>
      </c>
      <c r="AK314" s="27">
        <v>-4.3210505415707523</v>
      </c>
      <c r="AL314" s="27">
        <v>-1.6541049720976684</v>
      </c>
      <c r="AM314" s="27">
        <v>-4.2334873969850779</v>
      </c>
      <c r="AN314">
        <v>4185.7284623593905</v>
      </c>
      <c r="AO314">
        <v>-3.0071717564959455</v>
      </c>
      <c r="AP314">
        <v>-6.2820586034022714</v>
      </c>
      <c r="AQ314">
        <v>-5.9305739091476797</v>
      </c>
      <c r="AR314">
        <v>-13.764163051631572</v>
      </c>
      <c r="AS314">
        <v>2549.7704820167337</v>
      </c>
    </row>
    <row r="315" spans="1:45">
      <c r="A315">
        <v>53</v>
      </c>
      <c r="B315" t="s">
        <v>8</v>
      </c>
      <c r="C315" t="s">
        <v>65</v>
      </c>
      <c r="D315" t="s">
        <v>66</v>
      </c>
      <c r="E315" t="s">
        <v>65</v>
      </c>
      <c r="F315" t="s">
        <v>189</v>
      </c>
      <c r="G315">
        <v>2336.6086487539119</v>
      </c>
      <c r="H315">
        <v>95.259832734122199</v>
      </c>
      <c r="I315">
        <v>522.66579187846128</v>
      </c>
      <c r="J315" t="str">
        <f t="shared" si="12"/>
        <v>FIJBusiness, Trade, Personal, and Public Services</v>
      </c>
      <c r="K315">
        <v>1</v>
      </c>
      <c r="L315" s="27">
        <v>-0.76971698072419548</v>
      </c>
      <c r="M315" s="27">
        <v>-1.6042967620326671</v>
      </c>
      <c r="N315" s="27">
        <v>-1.7588962266143375</v>
      </c>
      <c r="O315" s="27">
        <v>-4.3347353410660849</v>
      </c>
      <c r="P315" s="27">
        <v>-0.44447084462893505</v>
      </c>
      <c r="Q315" s="27">
        <v>-0.92462751212684025</v>
      </c>
      <c r="R315" s="27">
        <v>-0.94115009943905148</v>
      </c>
      <c r="S315" s="27">
        <v>-2.2771245672854588</v>
      </c>
      <c r="T315" s="27">
        <v>-0.38228768216512027</v>
      </c>
      <c r="U315" s="27">
        <v>-0.81716756560719084</v>
      </c>
      <c r="V315" s="27">
        <v>-0.46888392083429686</v>
      </c>
      <c r="W315" s="27">
        <v>-1.0647878447278019</v>
      </c>
      <c r="X315" s="27">
        <v>-1.3788471920176981</v>
      </c>
      <c r="Y315" s="27">
        <v>-2.8738875988036177</v>
      </c>
      <c r="Z315" s="27">
        <v>-3.1508322979127801</v>
      </c>
      <c r="AA315" s="27">
        <v>-7.7651108171543681</v>
      </c>
      <c r="AB315" s="27">
        <f t="shared" si="13"/>
        <v>-1.5630332893958361</v>
      </c>
      <c r="AC315" s="27">
        <f t="shared" si="14"/>
        <v>-3.2515599149187016</v>
      </c>
      <c r="AD315" s="27">
        <v>-3.3096635100318879</v>
      </c>
      <c r="AE315" s="27">
        <v>-8.007772716205185</v>
      </c>
      <c r="AF315" s="27">
        <v>-1.8649505339157195</v>
      </c>
      <c r="AG315" s="27">
        <v>-3.9864666293890494</v>
      </c>
      <c r="AH315" s="27">
        <v>-2.2874012407407927</v>
      </c>
      <c r="AI315" s="27">
        <v>-5.1944563013002663</v>
      </c>
      <c r="AJ315" s="27">
        <v>-1.771985105895082</v>
      </c>
      <c r="AK315" s="27">
        <v>-4.8912232183507509</v>
      </c>
      <c r="AL315" s="27">
        <v>-1.7466302206360518</v>
      </c>
      <c r="AM315" s="27">
        <v>-4.7562128012864839</v>
      </c>
      <c r="AN315">
        <v>4185.7284623593905</v>
      </c>
      <c r="AO315">
        <v>-1.4889428970571217</v>
      </c>
      <c r="AP315">
        <v>-3.0974305362013212</v>
      </c>
      <c r="AQ315">
        <v>-3.1527799237186542</v>
      </c>
      <c r="AR315">
        <v>-7.6281908951857336</v>
      </c>
      <c r="AS315">
        <v>2549.7704820167337</v>
      </c>
    </row>
    <row r="316" spans="1:45">
      <c r="A316">
        <v>53</v>
      </c>
      <c r="B316" t="s">
        <v>8</v>
      </c>
      <c r="C316" t="s">
        <v>65</v>
      </c>
      <c r="D316" t="s">
        <v>66</v>
      </c>
      <c r="E316" t="s">
        <v>65</v>
      </c>
      <c r="F316" t="s">
        <v>190</v>
      </c>
      <c r="G316">
        <v>313.48215136328679</v>
      </c>
      <c r="H316">
        <v>9.5981450188363837</v>
      </c>
      <c r="I316">
        <v>650.33051640350925</v>
      </c>
      <c r="J316" t="str">
        <f t="shared" si="12"/>
        <v>FIJHotel and restaurants and Other Personal Services</v>
      </c>
      <c r="K316">
        <v>1</v>
      </c>
      <c r="L316" s="27">
        <v>-1.6731754330672384</v>
      </c>
      <c r="M316" s="27">
        <v>-3.3927101178566232</v>
      </c>
      <c r="N316" s="27">
        <v>-1.6833737325263336</v>
      </c>
      <c r="O316" s="27">
        <v>-3.4190012914980645</v>
      </c>
      <c r="P316" s="27">
        <v>-0.48108351498432039</v>
      </c>
      <c r="Q316" s="27">
        <v>-0.97622943372063942</v>
      </c>
      <c r="R316" s="27">
        <v>-0.49817994742633798</v>
      </c>
      <c r="S316" s="27">
        <v>-1.0212124507137195</v>
      </c>
      <c r="T316" s="27">
        <v>-6.0614497474959599</v>
      </c>
      <c r="U316" s="27">
        <v>-12.273764681237012</v>
      </c>
      <c r="V316" s="27">
        <v>-6.0650820482547427</v>
      </c>
      <c r="W316" s="27">
        <v>-12.2848877643445</v>
      </c>
      <c r="X316" s="27">
        <v>-22.340850993439506</v>
      </c>
      <c r="Y316" s="27">
        <v>-45.30070768970193</v>
      </c>
      <c r="Z316" s="27">
        <v>-22.477022421790238</v>
      </c>
      <c r="AA316" s="27">
        <v>-45.651757066329061</v>
      </c>
      <c r="AB316" s="27">
        <f t="shared" si="13"/>
        <v>-16.790666355421124</v>
      </c>
      <c r="AC316" s="27">
        <f t="shared" si="14"/>
        <v>-34.072135497054376</v>
      </c>
      <c r="AD316" s="27">
        <v>-17.387362114184072</v>
      </c>
      <c r="AE316" s="27">
        <v>-35.642122425448008</v>
      </c>
      <c r="AF316" s="27">
        <v>-23.765308953768148</v>
      </c>
      <c r="AG316" s="27">
        <v>-48.122119596214574</v>
      </c>
      <c r="AH316" s="27">
        <v>-23.779550224972475</v>
      </c>
      <c r="AI316" s="27">
        <v>-48.165730203838123</v>
      </c>
      <c r="AJ316" s="27">
        <v>-0.13617142835073182</v>
      </c>
      <c r="AK316" s="27">
        <v>-0.35104937662713098</v>
      </c>
      <c r="AL316" s="27">
        <v>-0.596695758762948</v>
      </c>
      <c r="AM316" s="27">
        <v>-1.5699869283936323</v>
      </c>
      <c r="AN316">
        <v>4185.7284623593905</v>
      </c>
      <c r="AO316">
        <v>-1.6115925064222889</v>
      </c>
      <c r="AP316">
        <v>-3.2702929760217079</v>
      </c>
      <c r="AQ316">
        <v>-1.6688642306696031</v>
      </c>
      <c r="AR316">
        <v>-3.4209825981857036</v>
      </c>
      <c r="AS316">
        <v>2549.7704820167337</v>
      </c>
    </row>
    <row r="317" spans="1:45">
      <c r="A317">
        <v>53</v>
      </c>
      <c r="B317" t="s">
        <v>8</v>
      </c>
      <c r="C317" t="s">
        <v>65</v>
      </c>
      <c r="D317" t="s">
        <v>66</v>
      </c>
      <c r="E317" t="s">
        <v>65</v>
      </c>
      <c r="F317" t="s">
        <v>191</v>
      </c>
      <c r="G317">
        <v>716.20435281293339</v>
      </c>
      <c r="H317">
        <v>43.86195717520274</v>
      </c>
      <c r="I317">
        <v>557.11776914909774</v>
      </c>
      <c r="J317" t="str">
        <f t="shared" si="12"/>
        <v>FIJLight/Heavy Manufacturing, Utilities, and Construction</v>
      </c>
      <c r="K317">
        <v>1</v>
      </c>
      <c r="L317" s="27">
        <v>-0.27751677519285906</v>
      </c>
      <c r="M317" s="27">
        <v>-0.58617623438083277</v>
      </c>
      <c r="N317" s="27">
        <v>-0.53067972486110604</v>
      </c>
      <c r="O317" s="27">
        <v>-1.2795520723032778</v>
      </c>
      <c r="P317" s="27">
        <v>-0.15978553039452853</v>
      </c>
      <c r="Q317" s="27">
        <v>-0.33902291862585665</v>
      </c>
      <c r="R317" s="27">
        <v>-0.36560015330171569</v>
      </c>
      <c r="S317" s="27">
        <v>-0.92042677467710343</v>
      </c>
      <c r="T317" s="27">
        <v>-0.4640905337300481</v>
      </c>
      <c r="U317" s="27">
        <v>-0.9999152715681815</v>
      </c>
      <c r="V317" s="27">
        <v>-0.5252779393876843</v>
      </c>
      <c r="W317" s="27">
        <v>-1.1804439641286575</v>
      </c>
      <c r="X317" s="27">
        <v>-1.6218972422391089</v>
      </c>
      <c r="Y317" s="27">
        <v>-3.4258023405888935</v>
      </c>
      <c r="Z317" s="27">
        <v>-3.1014628995537006</v>
      </c>
      <c r="AA317" s="27">
        <v>-7.4781136236820327</v>
      </c>
      <c r="AB317" s="27">
        <f t="shared" si="13"/>
        <v>-1.2203494393844243</v>
      </c>
      <c r="AC317" s="27">
        <f t="shared" si="14"/>
        <v>-2.5892609153156627</v>
      </c>
      <c r="AD317" s="27">
        <v>-2.7922424578683014</v>
      </c>
      <c r="AE317" s="27">
        <v>-7.0296872044559047</v>
      </c>
      <c r="AF317" s="27">
        <v>-2.1240111326831199</v>
      </c>
      <c r="AG317" s="27">
        <v>-4.5763294318476042</v>
      </c>
      <c r="AH317" s="27">
        <v>-2.4040485851867599</v>
      </c>
      <c r="AI317" s="27">
        <v>-5.4025582059734329</v>
      </c>
      <c r="AJ317" s="27">
        <v>-1.4795656573145917</v>
      </c>
      <c r="AK317" s="27">
        <v>-4.0523112830931396</v>
      </c>
      <c r="AL317" s="27">
        <v>-1.5718930184838771</v>
      </c>
      <c r="AM317" s="27">
        <v>-4.440426289140242</v>
      </c>
      <c r="AN317">
        <v>4185.7284623593905</v>
      </c>
      <c r="AO317">
        <v>-0.5352691484906229</v>
      </c>
      <c r="AP317">
        <v>-1.1357005138300185</v>
      </c>
      <c r="AQ317">
        <v>-1.2247321910980227</v>
      </c>
      <c r="AR317">
        <v>-3.0833583911691558</v>
      </c>
      <c r="AS317">
        <v>2549.7704820167337</v>
      </c>
    </row>
    <row r="318" spans="1:45">
      <c r="A318">
        <v>53</v>
      </c>
      <c r="B318" t="s">
        <v>8</v>
      </c>
      <c r="C318" t="s">
        <v>65</v>
      </c>
      <c r="D318" t="s">
        <v>66</v>
      </c>
      <c r="E318" t="s">
        <v>65</v>
      </c>
      <c r="F318" t="s">
        <v>192</v>
      </c>
      <c r="G318">
        <v>346.73703499109405</v>
      </c>
      <c r="H318">
        <v>9.5361254277248815</v>
      </c>
      <c r="I318">
        <v>616.8254278516979</v>
      </c>
      <c r="J318" t="str">
        <f t="shared" si="12"/>
        <v>FIJTransport services</v>
      </c>
      <c r="K318">
        <v>1</v>
      </c>
      <c r="L318" s="27">
        <v>-0.78106695381282931</v>
      </c>
      <c r="M318" s="27">
        <v>-1.6071708896832748</v>
      </c>
      <c r="N318" s="27">
        <v>-0.82533189455831912</v>
      </c>
      <c r="O318" s="27">
        <v>-1.72100384337929</v>
      </c>
      <c r="P318" s="27">
        <v>-0.21283464814275896</v>
      </c>
      <c r="Q318" s="27">
        <v>-0.43825730541195806</v>
      </c>
      <c r="R318" s="27">
        <v>-0.23088397576375044</v>
      </c>
      <c r="S318" s="27">
        <v>-0.48492906435167527</v>
      </c>
      <c r="T318" s="27">
        <v>-3.7717041477037077</v>
      </c>
      <c r="U318" s="27">
        <v>-7.6965063024989986</v>
      </c>
      <c r="V318" s="27">
        <v>-3.7993784111065017</v>
      </c>
      <c r="W318" s="27">
        <v>-7.7639957785187743</v>
      </c>
      <c r="X318" s="27">
        <v>-9.4288577499853172</v>
      </c>
      <c r="Y318" s="27">
        <v>-19.401391423317488</v>
      </c>
      <c r="Z318" s="27">
        <v>-9.9632137710195501</v>
      </c>
      <c r="AA318" s="27">
        <v>-20.775556240329571</v>
      </c>
      <c r="AB318" s="27">
        <f t="shared" si="13"/>
        <v>-7.4766170885660301</v>
      </c>
      <c r="AC318" s="27">
        <f t="shared" si="14"/>
        <v>-15.395435317627939</v>
      </c>
      <c r="AD318" s="27">
        <v>-8.1106675709748703</v>
      </c>
      <c r="AE318" s="27">
        <v>-17.034956295472057</v>
      </c>
      <c r="AF318" s="27">
        <v>-15.591088610288596</v>
      </c>
      <c r="AG318" s="27">
        <v>-31.8150382566361</v>
      </c>
      <c r="AH318" s="27">
        <v>-15.705485677513531</v>
      </c>
      <c r="AI318" s="27">
        <v>-32.094019417320958</v>
      </c>
      <c r="AJ318" s="27">
        <v>-0.53435602103423285</v>
      </c>
      <c r="AK318" s="27">
        <v>-1.3741648170120833</v>
      </c>
      <c r="AL318" s="27">
        <v>-0.63405048240884021</v>
      </c>
      <c r="AM318" s="27">
        <v>-1.6395209778441178</v>
      </c>
      <c r="AN318">
        <v>4185.7284623593905</v>
      </c>
      <c r="AO318">
        <v>-0.7129795833163689</v>
      </c>
      <c r="AP318">
        <v>-1.4681280220332549</v>
      </c>
      <c r="AQ318">
        <v>-0.77344343259397064</v>
      </c>
      <c r="AR318">
        <v>-1.6244747988943313</v>
      </c>
      <c r="AS318">
        <v>2549.7704820167337</v>
      </c>
    </row>
    <row r="319" spans="1:45">
      <c r="A319">
        <v>53</v>
      </c>
      <c r="B319" t="s">
        <v>8</v>
      </c>
      <c r="C319" t="s">
        <v>65</v>
      </c>
      <c r="D319" t="s">
        <v>66</v>
      </c>
      <c r="E319" t="s">
        <v>65</v>
      </c>
      <c r="F319" t="s">
        <v>35</v>
      </c>
      <c r="G319">
        <v>4185.7284623593905</v>
      </c>
      <c r="H319">
        <v>334.99225315895825</v>
      </c>
      <c r="I319">
        <v>2549.7704820167337</v>
      </c>
      <c r="J319" t="str">
        <f t="shared" si="12"/>
        <v>FIJ_All</v>
      </c>
      <c r="K319">
        <v>1</v>
      </c>
      <c r="L319" s="27">
        <v>-3.6935195732964132</v>
      </c>
      <c r="M319" s="27">
        <v>-7.591631448280066</v>
      </c>
      <c r="N319" s="27">
        <v>-5.1795153042677962</v>
      </c>
      <c r="O319" s="27">
        <v>-11.643548252756123</v>
      </c>
      <c r="P319" s="27">
        <v>-2.1958585078956592</v>
      </c>
      <c r="Q319" s="27">
        <v>-4.5534219098047428</v>
      </c>
      <c r="R319" s="27">
        <v>-3.806175685256131</v>
      </c>
      <c r="S319" s="27">
        <v>-8.8124932611675408</v>
      </c>
      <c r="T319" s="27">
        <v>-10.824546131767752</v>
      </c>
      <c r="U319" s="27">
        <v>-22.094709481697155</v>
      </c>
      <c r="V319" s="27">
        <v>-11.077205916863273</v>
      </c>
      <c r="W319" s="27">
        <v>-22.817278618639328</v>
      </c>
      <c r="X319" s="27">
        <v>-3.6935195732964132</v>
      </c>
      <c r="Y319" s="27">
        <v>-7.591631448280066</v>
      </c>
      <c r="Z319" s="27">
        <v>-5.1795153042677962</v>
      </c>
      <c r="AA319" s="27">
        <v>-11.643548252756123</v>
      </c>
      <c r="AB319" s="27">
        <f t="shared" si="13"/>
        <v>-2.1958585078956578</v>
      </c>
      <c r="AC319" s="27">
        <f t="shared" si="14"/>
        <v>-4.553421909804741</v>
      </c>
      <c r="AD319" s="27">
        <v>-3.8061756852561306</v>
      </c>
      <c r="AE319" s="27">
        <v>-8.8124932611675391</v>
      </c>
      <c r="AF319" s="27">
        <v>-10.824546131767752</v>
      </c>
      <c r="AG319" s="27">
        <v>-22.094709481697155</v>
      </c>
      <c r="AH319" s="27">
        <v>-11.077205916863273</v>
      </c>
      <c r="AI319" s="27">
        <v>-22.817278618639328</v>
      </c>
      <c r="AJ319" s="27">
        <v>-1.4859957309713829</v>
      </c>
      <c r="AK319" s="27">
        <v>-4.0519168044760567</v>
      </c>
      <c r="AL319" s="27">
        <v>-1.6103171773604728</v>
      </c>
      <c r="AM319" s="27">
        <v>-4.259071351362798</v>
      </c>
      <c r="AN319">
        <v>4185.7284623593905</v>
      </c>
      <c r="AO319">
        <v>-7.3559558917823464</v>
      </c>
      <c r="AP319">
        <v>-15.253610651488572</v>
      </c>
      <c r="AQ319">
        <v>-12.75039368722793</v>
      </c>
      <c r="AR319">
        <v>-29.521169735066501</v>
      </c>
      <c r="AS319">
        <v>2549.7704820167337</v>
      </c>
    </row>
    <row r="320" spans="1:45">
      <c r="A320">
        <v>54</v>
      </c>
      <c r="B320" t="s">
        <v>91</v>
      </c>
      <c r="C320" t="s">
        <v>92</v>
      </c>
      <c r="D320" t="s">
        <v>92</v>
      </c>
      <c r="E320" t="s">
        <v>92</v>
      </c>
      <c r="F320" t="s">
        <v>188</v>
      </c>
      <c r="G320">
        <v>4013.4603513718675</v>
      </c>
      <c r="H320">
        <v>2055.3181757555321</v>
      </c>
      <c r="I320">
        <v>1675.2163784028262</v>
      </c>
      <c r="J320" t="str">
        <f t="shared" si="12"/>
        <v>LAOAgriculture, Mining and Quarrying</v>
      </c>
      <c r="K320">
        <v>1</v>
      </c>
      <c r="L320" s="27">
        <v>-0.19038159851878531</v>
      </c>
      <c r="M320" s="27">
        <v>-0.34936185682724619</v>
      </c>
      <c r="N320" s="27">
        <v>-0.4822289044751854</v>
      </c>
      <c r="O320" s="27">
        <v>-1.0884449359694124</v>
      </c>
      <c r="P320" s="27">
        <v>-0.31572569008467888</v>
      </c>
      <c r="Q320" s="27">
        <v>-0.56246401584474315</v>
      </c>
      <c r="R320" s="27">
        <v>-1.0681241424376082</v>
      </c>
      <c r="S320" s="27">
        <v>-2.4479810011208705</v>
      </c>
      <c r="T320" s="27">
        <v>-0.3033042319610525</v>
      </c>
      <c r="U320" s="27">
        <v>-0.56998010991442238</v>
      </c>
      <c r="V320" s="27">
        <v>-0.39235009431089657</v>
      </c>
      <c r="W320" s="27">
        <v>-0.81735345367831025</v>
      </c>
      <c r="X320" s="27">
        <v>-0.76915231075978385</v>
      </c>
      <c r="Y320" s="27">
        <v>-1.4114414500175068</v>
      </c>
      <c r="Z320" s="27">
        <v>-1.9482317570500374</v>
      </c>
      <c r="AA320" s="27">
        <v>-4.3973784449186262</v>
      </c>
      <c r="AB320" s="27">
        <f t="shared" si="13"/>
        <v>-0.61188311880607382</v>
      </c>
      <c r="AC320" s="27">
        <f t="shared" si="14"/>
        <v>-1.0900672547076065</v>
      </c>
      <c r="AD320" s="27">
        <v>-2.0700473609591215</v>
      </c>
      <c r="AE320" s="27">
        <v>-4.7442393722921832</v>
      </c>
      <c r="AF320" s="27">
        <v>-1.1180417821035444</v>
      </c>
      <c r="AG320" s="27">
        <v>-2.1010639176776342</v>
      </c>
      <c r="AH320" s="27">
        <v>-1.4462831455255714</v>
      </c>
      <c r="AI320" s="27">
        <v>-3.012932942117112</v>
      </c>
      <c r="AJ320" s="27">
        <v>-1.1790794462902534</v>
      </c>
      <c r="AK320" s="27">
        <v>-2.9859369949011194</v>
      </c>
      <c r="AL320" s="27">
        <v>-1.4581642421530476</v>
      </c>
      <c r="AM320" s="27">
        <v>-3.6541721175845767</v>
      </c>
      <c r="AN320">
        <v>16214.60439148403</v>
      </c>
      <c r="AO320">
        <v>-12.576144955201052</v>
      </c>
      <c r="AP320">
        <v>-22.404350413964785</v>
      </c>
      <c r="AQ320">
        <v>-42.546059656540542</v>
      </c>
      <c r="AR320">
        <v>-97.50921412007142</v>
      </c>
      <c r="AS320">
        <v>6175.1921264291814</v>
      </c>
    </row>
    <row r="321" spans="1:45">
      <c r="A321">
        <v>54</v>
      </c>
      <c r="B321" t="s">
        <v>91</v>
      </c>
      <c r="C321" t="s">
        <v>92</v>
      </c>
      <c r="D321" t="s">
        <v>92</v>
      </c>
      <c r="E321" t="s">
        <v>92</v>
      </c>
      <c r="F321" t="s">
        <v>189</v>
      </c>
      <c r="G321">
        <v>6593.4927645053622</v>
      </c>
      <c r="H321">
        <v>1059.7080485398858</v>
      </c>
      <c r="I321">
        <v>855.4832459919063</v>
      </c>
      <c r="J321" t="str">
        <f t="shared" si="12"/>
        <v>LAOBusiness, Trade, Personal, and Public Services</v>
      </c>
      <c r="K321">
        <v>1</v>
      </c>
      <c r="L321" s="27">
        <v>-0.17405293003529365</v>
      </c>
      <c r="M321" s="27">
        <v>-0.35662614174895702</v>
      </c>
      <c r="N321" s="27">
        <v>-0.83410787184427826</v>
      </c>
      <c r="O321" s="27">
        <v>-2.142952316953521</v>
      </c>
      <c r="P321" s="27">
        <v>-0.12458647723289534</v>
      </c>
      <c r="Q321" s="27">
        <v>-0.25496485309472333</v>
      </c>
      <c r="R321" s="27">
        <v>-0.55068550764163826</v>
      </c>
      <c r="S321" s="27">
        <v>-1.3832826294575091</v>
      </c>
      <c r="T321" s="27">
        <v>-0.1034489647881095</v>
      </c>
      <c r="U321" s="27">
        <v>-0.21898863696433671</v>
      </c>
      <c r="V321" s="27">
        <v>-0.17537968855721964</v>
      </c>
      <c r="W321" s="27">
        <v>-0.41778784325874596</v>
      </c>
      <c r="X321" s="27">
        <v>-0.42802798220900962</v>
      </c>
      <c r="Y321" s="27">
        <v>-0.87700889508057978</v>
      </c>
      <c r="Z321" s="27">
        <v>-2.0512237815115348</v>
      </c>
      <c r="AA321" s="27">
        <v>-5.269911606829849</v>
      </c>
      <c r="AB321" s="27">
        <f t="shared" si="13"/>
        <v>-0.46829798222224767</v>
      </c>
      <c r="AC321" s="27">
        <f t="shared" si="14"/>
        <v>-0.95836666140460502</v>
      </c>
      <c r="AD321" s="27">
        <v>-2.0699269920405334</v>
      </c>
      <c r="AE321" s="27">
        <v>-5.1995086353320321</v>
      </c>
      <c r="AF321" s="27">
        <v>-0.74673260503903227</v>
      </c>
      <c r="AG321" s="27">
        <v>-1.5807403746308137</v>
      </c>
      <c r="AH321" s="27">
        <v>-1.2659549757265394</v>
      </c>
      <c r="AI321" s="27">
        <v>-3.0157460269346354</v>
      </c>
      <c r="AJ321" s="27">
        <v>-1.6231957993025252</v>
      </c>
      <c r="AK321" s="27">
        <v>-4.3929027117492696</v>
      </c>
      <c r="AL321" s="27">
        <v>-1.6016290098182857</v>
      </c>
      <c r="AM321" s="27">
        <v>-4.2411419739274274</v>
      </c>
      <c r="AN321">
        <v>16214.60439148403</v>
      </c>
      <c r="AO321">
        <v>-4.9625914087590424</v>
      </c>
      <c r="AP321">
        <v>-10.155888645427595</v>
      </c>
      <c r="AQ321">
        <v>-21.93518293355309</v>
      </c>
      <c r="AR321">
        <v>-55.099611493139932</v>
      </c>
      <c r="AS321">
        <v>6175.1921264291814</v>
      </c>
    </row>
    <row r="322" spans="1:45">
      <c r="A322">
        <v>54</v>
      </c>
      <c r="B322" t="s">
        <v>91</v>
      </c>
      <c r="C322" t="s">
        <v>92</v>
      </c>
      <c r="D322" t="s">
        <v>92</v>
      </c>
      <c r="E322" t="s">
        <v>92</v>
      </c>
      <c r="F322" t="s">
        <v>190</v>
      </c>
      <c r="G322">
        <v>756.18221887529512</v>
      </c>
      <c r="H322">
        <v>98.382245248023494</v>
      </c>
      <c r="I322">
        <v>72.73617017639944</v>
      </c>
      <c r="J322" t="str">
        <f t="shared" si="12"/>
        <v>LAOHotel and restaurants and Other Personal Services</v>
      </c>
      <c r="K322">
        <v>1</v>
      </c>
      <c r="L322" s="27">
        <v>-0.24932320734147417</v>
      </c>
      <c r="M322" s="27">
        <v>-0.4987257320730395</v>
      </c>
      <c r="N322" s="27">
        <v>-0.33655404813654</v>
      </c>
      <c r="O322" s="27">
        <v>-0.71770366418521114</v>
      </c>
      <c r="P322" s="27">
        <v>-0.16019173681193435</v>
      </c>
      <c r="Q322" s="27">
        <v>-0.32041979636614798</v>
      </c>
      <c r="R322" s="27">
        <v>-0.20648214683261495</v>
      </c>
      <c r="S322" s="27">
        <v>-0.43658273577837758</v>
      </c>
      <c r="T322" s="27">
        <v>-1.1929923591847604</v>
      </c>
      <c r="U322" s="27">
        <v>-2.384283971398752</v>
      </c>
      <c r="V322" s="27">
        <v>-1.1928380898133581</v>
      </c>
      <c r="W322" s="27">
        <v>-2.381123128695509</v>
      </c>
      <c r="X322" s="27">
        <v>-5.346167989338352</v>
      </c>
      <c r="Y322" s="27">
        <v>-10.694036759347807</v>
      </c>
      <c r="Z322" s="27">
        <v>-7.2166345765218507</v>
      </c>
      <c r="AA322" s="27">
        <v>-15.389519476390721</v>
      </c>
      <c r="AB322" s="27">
        <f t="shared" si="13"/>
        <v>-6.4857617889180208</v>
      </c>
      <c r="AC322" s="27">
        <f t="shared" si="14"/>
        <v>-12.972994194602121</v>
      </c>
      <c r="AD322" s="27">
        <v>-8.3599444307976523</v>
      </c>
      <c r="AE322" s="27">
        <v>-17.676140366322198</v>
      </c>
      <c r="AF322" s="27">
        <v>-101.28326808328778</v>
      </c>
      <c r="AG322" s="27">
        <v>-202.42214529092911</v>
      </c>
      <c r="AH322" s="27">
        <v>-101.2701708442481</v>
      </c>
      <c r="AI322" s="27">
        <v>-202.15379447005679</v>
      </c>
      <c r="AJ322" s="27">
        <v>-1.8704665871834987</v>
      </c>
      <c r="AK322" s="27">
        <v>-4.6954827170429141</v>
      </c>
      <c r="AL322" s="27">
        <v>-1.8741826418796315</v>
      </c>
      <c r="AM322" s="27">
        <v>-4.7031461717200767</v>
      </c>
      <c r="AN322">
        <v>16214.60439148403</v>
      </c>
      <c r="AO322">
        <v>-6.3808380693759226</v>
      </c>
      <c r="AP322">
        <v>-12.763122964545309</v>
      </c>
      <c r="AQ322">
        <v>-8.2247010325058287</v>
      </c>
      <c r="AR322">
        <v>-17.390183765579984</v>
      </c>
      <c r="AS322">
        <v>6175.1921264291814</v>
      </c>
    </row>
    <row r="323" spans="1:45">
      <c r="A323">
        <v>54</v>
      </c>
      <c r="B323" t="s">
        <v>91</v>
      </c>
      <c r="C323" t="s">
        <v>92</v>
      </c>
      <c r="D323" t="s">
        <v>92</v>
      </c>
      <c r="E323" t="s">
        <v>92</v>
      </c>
      <c r="F323" t="s">
        <v>191</v>
      </c>
      <c r="G323">
        <v>4600.7029603244619</v>
      </c>
      <c r="H323">
        <v>658.65987633447912</v>
      </c>
      <c r="I323">
        <v>3420.2747838006608</v>
      </c>
      <c r="J323" t="str">
        <f t="shared" ref="J323:J386" si="15">E323&amp;F323</f>
        <v>LAOLight/Heavy Manufacturing, Utilities, and Construction</v>
      </c>
      <c r="K323">
        <v>1</v>
      </c>
      <c r="L323" s="27">
        <v>-0.20942055877178287</v>
      </c>
      <c r="M323" s="27">
        <v>-0.43805120786378149</v>
      </c>
      <c r="N323" s="27">
        <v>-0.44940808475799898</v>
      </c>
      <c r="O323" s="27">
        <v>-1.1166959540493651</v>
      </c>
      <c r="P323" s="27">
        <v>-0.13903702059296566</v>
      </c>
      <c r="Q323" s="27">
        <v>-0.28728980150079858</v>
      </c>
      <c r="R323" s="27">
        <v>-0.35017469955637859</v>
      </c>
      <c r="S323" s="27">
        <v>-0.86807838006765037</v>
      </c>
      <c r="T323" s="27">
        <v>-0.5664418666276736</v>
      </c>
      <c r="U323" s="27">
        <v>-1.2336176003778003</v>
      </c>
      <c r="V323" s="27">
        <v>-0.66189244857556551</v>
      </c>
      <c r="W323" s="27">
        <v>-1.4976130263148812</v>
      </c>
      <c r="X323" s="27">
        <v>-0.73807666811171657</v>
      </c>
      <c r="Y323" s="27">
        <v>-1.5438569062111396</v>
      </c>
      <c r="Z323" s="27">
        <v>-1.5838828038947266</v>
      </c>
      <c r="AA323" s="27">
        <v>-3.9356557631802231</v>
      </c>
      <c r="AB323" s="27">
        <f t="shared" ref="AB323:AB386" si="16">AO323*100/$H323</f>
        <v>-0.84082740431543757</v>
      </c>
      <c r="AC323" s="27">
        <f t="shared" ref="AC323:AC386" si="17">AP323*100/$H323</f>
        <v>-1.7373871868945612</v>
      </c>
      <c r="AD323" s="27">
        <v>-2.1176840702513191</v>
      </c>
      <c r="AE323" s="27">
        <v>-5.249710386066492</v>
      </c>
      <c r="AF323" s="27">
        <v>-1.0226919110259771</v>
      </c>
      <c r="AG323" s="27">
        <v>-2.2272554617417053</v>
      </c>
      <c r="AH323" s="27">
        <v>-1.1950247554218085</v>
      </c>
      <c r="AI323" s="27">
        <v>-2.7038904044606795</v>
      </c>
      <c r="AJ323" s="27">
        <v>-0.84580613578301</v>
      </c>
      <c r="AK323" s="27">
        <v>-2.3917988569690838</v>
      </c>
      <c r="AL323" s="27">
        <v>-1.2768566659358815</v>
      </c>
      <c r="AM323" s="27">
        <v>-3.5123231991719308</v>
      </c>
      <c r="AN323">
        <v>16214.60439148403</v>
      </c>
      <c r="AO323">
        <v>-5.5381927414504721</v>
      </c>
      <c r="AP323">
        <v>-11.443472296650803</v>
      </c>
      <c r="AQ323">
        <v>-13.948335278272301</v>
      </c>
      <c r="AR323">
        <v>-34.577735936783867</v>
      </c>
      <c r="AS323">
        <v>6175.1921264291814</v>
      </c>
    </row>
    <row r="324" spans="1:45">
      <c r="A324">
        <v>54</v>
      </c>
      <c r="B324" t="s">
        <v>91</v>
      </c>
      <c r="C324" t="s">
        <v>92</v>
      </c>
      <c r="D324" t="s">
        <v>92</v>
      </c>
      <c r="E324" t="s">
        <v>92</v>
      </c>
      <c r="F324" t="s">
        <v>192</v>
      </c>
      <c r="G324">
        <v>250.76609640704183</v>
      </c>
      <c r="H324">
        <v>111.18209909793197</v>
      </c>
      <c r="I324">
        <v>151.48154805738866</v>
      </c>
      <c r="J324" t="str">
        <f t="shared" si="15"/>
        <v>LAOTransport services</v>
      </c>
      <c r="K324">
        <v>1</v>
      </c>
      <c r="L324" s="27">
        <v>-0.18689100651968404</v>
      </c>
      <c r="M324" s="27">
        <v>-0.37513504270691111</v>
      </c>
      <c r="N324" s="27">
        <v>-0.20482096956868981</v>
      </c>
      <c r="O324" s="27">
        <v>-0.42350737279028761</v>
      </c>
      <c r="P324" s="27">
        <v>-0.13697141578252253</v>
      </c>
      <c r="Q324" s="27">
        <v>-0.27605748311666195</v>
      </c>
      <c r="R324" s="27">
        <v>-0.17107446857570988</v>
      </c>
      <c r="S324" s="27">
        <v>-0.36847772395083933</v>
      </c>
      <c r="T324" s="27">
        <v>-1.0115996817913682</v>
      </c>
      <c r="U324" s="27">
        <v>-2.005385711365733</v>
      </c>
      <c r="V324" s="27">
        <v>-1.0257812802777859</v>
      </c>
      <c r="W324" s="27">
        <v>-2.0181706656713034</v>
      </c>
      <c r="X324" s="27">
        <v>-12.084423606148391</v>
      </c>
      <c r="Y324" s="27">
        <v>-24.256334480725364</v>
      </c>
      <c r="Z324" s="27">
        <v>-13.243779921691337</v>
      </c>
      <c r="AA324" s="27">
        <v>-27.384102576309942</v>
      </c>
      <c r="AB324" s="27">
        <f t="shared" si="16"/>
        <v>-4.9071879132641198</v>
      </c>
      <c r="AC324" s="27">
        <f t="shared" si="17"/>
        <v>-9.8901361045072278</v>
      </c>
      <c r="AD324" s="27">
        <v>-6.1289763244889013</v>
      </c>
      <c r="AE324" s="27">
        <v>-13.20121737041544</v>
      </c>
      <c r="AF324" s="27">
        <v>-41.238173693139963</v>
      </c>
      <c r="AG324" s="27">
        <v>-81.750168347815702</v>
      </c>
      <c r="AH324" s="27">
        <v>-41.816290938682826</v>
      </c>
      <c r="AI324" s="27">
        <v>-82.271350961651976</v>
      </c>
      <c r="AJ324" s="27">
        <v>-1.1593563155429454</v>
      </c>
      <c r="AK324" s="27">
        <v>-3.1277680955845781</v>
      </c>
      <c r="AL324" s="27">
        <v>-1.2217884112247814</v>
      </c>
      <c r="AM324" s="27">
        <v>-3.3110812659082125</v>
      </c>
      <c r="AN324">
        <v>16214.60439148403</v>
      </c>
      <c r="AO324">
        <v>-5.4559145286470541</v>
      </c>
      <c r="AP324">
        <v>-10.996060924633575</v>
      </c>
      <c r="AQ324">
        <v>-6.8143245307820379</v>
      </c>
      <c r="AR324">
        <v>-14.677390578908703</v>
      </c>
      <c r="AS324">
        <v>6175.1921264291814</v>
      </c>
    </row>
    <row r="325" spans="1:45">
      <c r="A325">
        <v>54</v>
      </c>
      <c r="B325" t="s">
        <v>91</v>
      </c>
      <c r="C325" t="s">
        <v>92</v>
      </c>
      <c r="D325" t="s">
        <v>92</v>
      </c>
      <c r="E325" t="s">
        <v>92</v>
      </c>
      <c r="F325" t="s">
        <v>35</v>
      </c>
      <c r="G325">
        <v>16214.60439148403</v>
      </c>
      <c r="H325">
        <v>3983.2504449758526</v>
      </c>
      <c r="I325">
        <v>6175.1921264291814</v>
      </c>
      <c r="J325" t="str">
        <f t="shared" si="15"/>
        <v>LAO_All</v>
      </c>
      <c r="K325">
        <v>1</v>
      </c>
      <c r="L325" s="27">
        <v>-1.0100693011870201</v>
      </c>
      <c r="M325" s="27">
        <v>-2.0178999812199354</v>
      </c>
      <c r="N325" s="27">
        <v>-2.307119878782693</v>
      </c>
      <c r="O325" s="27">
        <v>-5.4893042439477968</v>
      </c>
      <c r="P325" s="27">
        <v>-0.87651234050499671</v>
      </c>
      <c r="Q325" s="27">
        <v>-1.7011959499230747</v>
      </c>
      <c r="R325" s="27">
        <v>-2.3465409650439493</v>
      </c>
      <c r="S325" s="27">
        <v>-5.5044024703752479</v>
      </c>
      <c r="T325" s="27">
        <v>-3.1777871043529631</v>
      </c>
      <c r="U325" s="27">
        <v>-6.4122560300210418</v>
      </c>
      <c r="V325" s="27">
        <v>-3.4482416015348254</v>
      </c>
      <c r="W325" s="27">
        <v>-7.1320481176187513</v>
      </c>
      <c r="X325" s="27">
        <v>-1.0100693011870201</v>
      </c>
      <c r="Y325" s="27">
        <v>-2.0178999812199354</v>
      </c>
      <c r="Z325" s="27">
        <v>-2.307119878782693</v>
      </c>
      <c r="AA325" s="27">
        <v>-5.4893042439477968</v>
      </c>
      <c r="AB325" s="27">
        <f t="shared" si="16"/>
        <v>-0.87651234050499671</v>
      </c>
      <c r="AC325" s="27">
        <f t="shared" si="17"/>
        <v>-1.7011959499230751</v>
      </c>
      <c r="AD325" s="27">
        <v>-2.3465409650439497</v>
      </c>
      <c r="AE325" s="27">
        <v>-5.5044024703752488</v>
      </c>
      <c r="AF325" s="27">
        <v>-3.1777871043529631</v>
      </c>
      <c r="AG325" s="27">
        <v>-6.4122560300210418</v>
      </c>
      <c r="AH325" s="27">
        <v>-3.4482416015348254</v>
      </c>
      <c r="AI325" s="27">
        <v>-7.1320481176187505</v>
      </c>
      <c r="AJ325" s="27">
        <v>-1.2970505775956729</v>
      </c>
      <c r="AK325" s="27">
        <v>-3.4714042627278614</v>
      </c>
      <c r="AL325" s="27">
        <v>-1.4700286245389531</v>
      </c>
      <c r="AM325" s="27">
        <v>-3.8032065204521737</v>
      </c>
      <c r="AN325">
        <v>16214.60439148403</v>
      </c>
      <c r="AO325">
        <v>-34.913681703433539</v>
      </c>
      <c r="AP325">
        <v>-67.762895245222069</v>
      </c>
      <c r="AQ325">
        <v>-93.46860343165379</v>
      </c>
      <c r="AR325">
        <v>-219.25413589448391</v>
      </c>
      <c r="AS325">
        <v>6175.1921264291814</v>
      </c>
    </row>
    <row r="326" spans="1:45">
      <c r="A326">
        <v>55</v>
      </c>
      <c r="B326" t="s">
        <v>6</v>
      </c>
      <c r="C326" t="s">
        <v>46</v>
      </c>
      <c r="D326" t="s">
        <v>47</v>
      </c>
      <c r="E326" t="s">
        <v>47</v>
      </c>
      <c r="F326" t="s">
        <v>188</v>
      </c>
      <c r="G326">
        <v>6337.4926384694245</v>
      </c>
      <c r="H326">
        <v>104.62072350847826</v>
      </c>
      <c r="I326">
        <v>3476.4300296971469</v>
      </c>
      <c r="J326" t="str">
        <f t="shared" si="15"/>
        <v>BRNAgriculture, Mining and Quarrying</v>
      </c>
      <c r="K326">
        <v>1</v>
      </c>
      <c r="L326" s="27">
        <v>-0.58563722347820413</v>
      </c>
      <c r="M326" s="27">
        <v>-1.3009554957965141</v>
      </c>
      <c r="N326" s="27">
        <v>-0.83660232501972775</v>
      </c>
      <c r="O326" s="27">
        <v>-2.0599652128539971</v>
      </c>
      <c r="P326" s="27">
        <v>-8.0122083494543916E-2</v>
      </c>
      <c r="Q326" s="27">
        <v>-0.1717632356728431</v>
      </c>
      <c r="R326" s="27">
        <v>-0.8054130948588456</v>
      </c>
      <c r="S326" s="27">
        <v>-2.197212180401328</v>
      </c>
      <c r="T326" s="27">
        <v>-0.63878350053490762</v>
      </c>
      <c r="U326" s="27">
        <v>-1.4179452631987133</v>
      </c>
      <c r="V326" s="27">
        <v>-0.72961554830651498</v>
      </c>
      <c r="W326" s="27">
        <v>-1.6949032423834054</v>
      </c>
      <c r="X326" s="27">
        <v>-1.2737555013584041</v>
      </c>
      <c r="Y326" s="27">
        <v>-2.8295660749695037</v>
      </c>
      <c r="Z326" s="27">
        <v>-1.8196022575446313</v>
      </c>
      <c r="AA326" s="27">
        <v>-4.4804051335670767</v>
      </c>
      <c r="AB326" s="27">
        <f t="shared" si="16"/>
        <v>-0.15487122570055592</v>
      </c>
      <c r="AC326" s="27">
        <f t="shared" si="17"/>
        <v>-0.33200812658295553</v>
      </c>
      <c r="AD326" s="27">
        <v>-1.5568156462701277</v>
      </c>
      <c r="AE326" s="27">
        <v>-4.2470805633270521</v>
      </c>
      <c r="AF326" s="27">
        <v>-1.2946329125455194</v>
      </c>
      <c r="AG326" s="27">
        <v>-2.8737727326830922</v>
      </c>
      <c r="AH326" s="27">
        <v>-1.4787237014600079</v>
      </c>
      <c r="AI326" s="27">
        <v>-3.4350879747711351</v>
      </c>
      <c r="AJ326" s="27">
        <v>-0.54584675618622724</v>
      </c>
      <c r="AK326" s="27">
        <v>-1.650839058597573</v>
      </c>
      <c r="AL326" s="27">
        <v>-1.4019444205695717</v>
      </c>
      <c r="AM326" s="27">
        <v>-3.9150724367440963</v>
      </c>
      <c r="AN326">
        <v>13783.987406273965</v>
      </c>
      <c r="AO326">
        <v>-0.16202739683436995</v>
      </c>
      <c r="AP326">
        <v>-0.34734930413803244</v>
      </c>
      <c r="AQ326">
        <v>-1.6287517928209994</v>
      </c>
      <c r="AR326">
        <v>-4.4433264133407162</v>
      </c>
      <c r="AS326">
        <v>7045.737297282576</v>
      </c>
    </row>
    <row r="327" spans="1:45">
      <c r="A327">
        <v>55</v>
      </c>
      <c r="B327" t="s">
        <v>6</v>
      </c>
      <c r="C327" t="s">
        <v>46</v>
      </c>
      <c r="D327" t="s">
        <v>47</v>
      </c>
      <c r="E327" t="s">
        <v>47</v>
      </c>
      <c r="F327" t="s">
        <v>189</v>
      </c>
      <c r="G327">
        <v>4565.1070720642419</v>
      </c>
      <c r="H327">
        <v>53.160492875360362</v>
      </c>
      <c r="I327">
        <v>194.07213862040729</v>
      </c>
      <c r="J327" t="str">
        <f t="shared" si="15"/>
        <v>BRNBusiness, Trade, Personal, and Public Services</v>
      </c>
      <c r="K327">
        <v>1</v>
      </c>
      <c r="L327" s="27">
        <v>-5.2542836503305886E-2</v>
      </c>
      <c r="M327" s="27">
        <v>-0.11292977722244339</v>
      </c>
      <c r="N327" s="27">
        <v>-0.53790181124468239</v>
      </c>
      <c r="O327" s="27">
        <v>-1.5422567282517528</v>
      </c>
      <c r="P327" s="27">
        <v>-6.397634424171969E-2</v>
      </c>
      <c r="Q327" s="27">
        <v>-0.13791710811154215</v>
      </c>
      <c r="R327" s="27">
        <v>-0.43579908241601611</v>
      </c>
      <c r="S327" s="27">
        <v>-1.2078791555876356</v>
      </c>
      <c r="T327" s="27">
        <v>-1.2945064580798169E-2</v>
      </c>
      <c r="U327" s="27">
        <v>-2.8854753642134596E-2</v>
      </c>
      <c r="V327" s="27">
        <v>-2.5841367743214352E-2</v>
      </c>
      <c r="W327" s="27">
        <v>-6.8292366235632132E-2</v>
      </c>
      <c r="X327" s="27">
        <v>-0.15864902733244993</v>
      </c>
      <c r="Y327" s="27">
        <v>-0.34098272011035513</v>
      </c>
      <c r="Z327" s="27">
        <v>-1.6241528785558175</v>
      </c>
      <c r="AA327" s="27">
        <v>-4.656724800509628</v>
      </c>
      <c r="AB327" s="27">
        <f t="shared" si="16"/>
        <v>-0.24336977548090458</v>
      </c>
      <c r="AC327" s="27">
        <f t="shared" si="17"/>
        <v>-0.52464478916245483</v>
      </c>
      <c r="AD327" s="27">
        <v>-1.6578053356979237</v>
      </c>
      <c r="AE327" s="27">
        <v>-4.5948433344794344</v>
      </c>
      <c r="AF327" s="27">
        <v>-0.46996712140663005</v>
      </c>
      <c r="AG327" s="27">
        <v>-1.0475641448870499</v>
      </c>
      <c r="AH327" s="27">
        <v>-0.93816397250756556</v>
      </c>
      <c r="AI327" s="27">
        <v>-2.4793361650288843</v>
      </c>
      <c r="AJ327" s="27">
        <v>-1.4655038512233676</v>
      </c>
      <c r="AK327" s="27">
        <v>-4.3157420803992732</v>
      </c>
      <c r="AL327" s="27">
        <v>-1.4144355602170191</v>
      </c>
      <c r="AM327" s="27">
        <v>-4.0701985453169796</v>
      </c>
      <c r="AN327">
        <v>13783.987406273965</v>
      </c>
      <c r="AO327">
        <v>-0.12937657215530679</v>
      </c>
      <c r="AP327">
        <v>-0.27890375576365622</v>
      </c>
      <c r="AQ327">
        <v>-0.88129748737103863</v>
      </c>
      <c r="AR327">
        <v>-2.4426413634599102</v>
      </c>
      <c r="AS327">
        <v>7045.737297282576</v>
      </c>
    </row>
    <row r="328" spans="1:45">
      <c r="A328">
        <v>55</v>
      </c>
      <c r="B328" t="s">
        <v>6</v>
      </c>
      <c r="C328" t="s">
        <v>46</v>
      </c>
      <c r="D328" t="s">
        <v>47</v>
      </c>
      <c r="E328" t="s">
        <v>47</v>
      </c>
      <c r="F328" t="s">
        <v>190</v>
      </c>
      <c r="G328">
        <v>273.25832409593625</v>
      </c>
      <c r="H328">
        <v>5.2029719294681271</v>
      </c>
      <c r="I328">
        <v>75.944391257189253</v>
      </c>
      <c r="J328" t="str">
        <f t="shared" si="15"/>
        <v>BRNHotel and restaurants and Other Personal Services</v>
      </c>
      <c r="K328">
        <v>1</v>
      </c>
      <c r="L328" s="27">
        <v>-0.10869899394388233</v>
      </c>
      <c r="M328" s="27">
        <v>-0.21919439622494946</v>
      </c>
      <c r="N328" s="27">
        <v>-0.13212758868195723</v>
      </c>
      <c r="O328" s="27">
        <v>-0.28244251618179095</v>
      </c>
      <c r="P328" s="27">
        <v>-0.15769071387749414</v>
      </c>
      <c r="Q328" s="27">
        <v>-0.31753269018066277</v>
      </c>
      <c r="R328" s="27">
        <v>-0.18839418069870806</v>
      </c>
      <c r="S328" s="27">
        <v>-0.40006307984496664</v>
      </c>
      <c r="T328" s="27">
        <v>-0.2664208531585755</v>
      </c>
      <c r="U328" s="27">
        <v>-0.53498023286679919</v>
      </c>
      <c r="V328" s="27">
        <v>-0.27074024359818932</v>
      </c>
      <c r="W328" s="27">
        <v>-0.5450895037612159</v>
      </c>
      <c r="X328" s="27">
        <v>-5.4831104177858281</v>
      </c>
      <c r="Y328" s="27">
        <v>-11.056837178104692</v>
      </c>
      <c r="Z328" s="27">
        <v>-6.6649205451982407</v>
      </c>
      <c r="AA328" s="27">
        <v>-14.247266204704189</v>
      </c>
      <c r="AB328" s="27">
        <f t="shared" si="16"/>
        <v>-6.1290174360370262</v>
      </c>
      <c r="AC328" s="27">
        <f t="shared" si="17"/>
        <v>-12.341648704444001</v>
      </c>
      <c r="AD328" s="27">
        <v>-7.3223792952534037</v>
      </c>
      <c r="AE328" s="27">
        <v>-15.549384815325045</v>
      </c>
      <c r="AF328" s="27">
        <v>-24.717182016986957</v>
      </c>
      <c r="AG328" s="27">
        <v>-49.632765733199584</v>
      </c>
      <c r="AH328" s="27">
        <v>-25.11791326017843</v>
      </c>
      <c r="AI328" s="27">
        <v>-50.570652861004859</v>
      </c>
      <c r="AJ328" s="27">
        <v>-1.1818101274124126</v>
      </c>
      <c r="AK328" s="27">
        <v>-3.1904290265994977</v>
      </c>
      <c r="AL328" s="27">
        <v>-1.1933618592163775</v>
      </c>
      <c r="AM328" s="27">
        <v>-3.2077361108810436</v>
      </c>
      <c r="AN328">
        <v>13783.987406273965</v>
      </c>
      <c r="AO328">
        <v>-0.31889105674921359</v>
      </c>
      <c r="AP328">
        <v>-0.64213251772578817</v>
      </c>
      <c r="AQ328">
        <v>-0.38098133930122069</v>
      </c>
      <c r="AR328">
        <v>-0.80903012714634137</v>
      </c>
      <c r="AS328">
        <v>7045.737297282576</v>
      </c>
    </row>
    <row r="329" spans="1:45">
      <c r="A329">
        <v>55</v>
      </c>
      <c r="B329" t="s">
        <v>6</v>
      </c>
      <c r="C329" t="s">
        <v>46</v>
      </c>
      <c r="D329" t="s">
        <v>47</v>
      </c>
      <c r="E329" t="s">
        <v>47</v>
      </c>
      <c r="F329" t="s">
        <v>191</v>
      </c>
      <c r="G329">
        <v>2380.9392660964349</v>
      </c>
      <c r="H329">
        <v>33.575296084136703</v>
      </c>
      <c r="I329">
        <v>3064.251509956669</v>
      </c>
      <c r="J329" t="str">
        <f t="shared" si="15"/>
        <v>BRNLight/Heavy Manufacturing, Utilities, and Construction</v>
      </c>
      <c r="K329">
        <v>1</v>
      </c>
      <c r="L329" s="27">
        <v>-0.17599209411363076</v>
      </c>
      <c r="M329" s="27">
        <v>-0.3825047724275864</v>
      </c>
      <c r="N329" s="27">
        <v>-0.28246336051109455</v>
      </c>
      <c r="O329" s="27">
        <v>-0.69427721113408425</v>
      </c>
      <c r="P329" s="27">
        <v>-6.6425434839859257E-2</v>
      </c>
      <c r="Q329" s="27">
        <v>-0.1411629165690936</v>
      </c>
      <c r="R329" s="27">
        <v>-0.27455814986708016</v>
      </c>
      <c r="S329" s="27">
        <v>-0.76278330656006887</v>
      </c>
      <c r="T329" s="27">
        <v>-0.55402760759329284</v>
      </c>
      <c r="U329" s="27">
        <v>-1.2072846822949508</v>
      </c>
      <c r="V329" s="27">
        <v>-0.64729773997561613</v>
      </c>
      <c r="W329" s="27">
        <v>-1.4905664290338052</v>
      </c>
      <c r="X329" s="27">
        <v>-1.018872191915799</v>
      </c>
      <c r="Y329" s="27">
        <v>-2.2144374033638163</v>
      </c>
      <c r="Z329" s="27">
        <v>-1.6352669971301372</v>
      </c>
      <c r="AA329" s="27">
        <v>-4.0193836403165184</v>
      </c>
      <c r="AB329" s="27">
        <f t="shared" si="16"/>
        <v>-0.40008362391367575</v>
      </c>
      <c r="AC329" s="27">
        <f t="shared" si="17"/>
        <v>-0.85023111040738353</v>
      </c>
      <c r="AD329" s="27">
        <v>-1.6536770867767228</v>
      </c>
      <c r="AE329" s="27">
        <v>-4.59428094501963</v>
      </c>
      <c r="AF329" s="27">
        <v>-1.2738944456290724</v>
      </c>
      <c r="AG329" s="27">
        <v>-2.775950566343611</v>
      </c>
      <c r="AH329" s="27">
        <v>-1.4883536205085885</v>
      </c>
      <c r="AI329" s="27">
        <v>-3.4273098826895225</v>
      </c>
      <c r="AJ329" s="27">
        <v>-0.6163948052143382</v>
      </c>
      <c r="AK329" s="27">
        <v>-1.8049462369527021</v>
      </c>
      <c r="AL329" s="27">
        <v>-1.253593462863047</v>
      </c>
      <c r="AM329" s="27">
        <v>-3.7440498346122464</v>
      </c>
      <c r="AN329">
        <v>13783.987406273965</v>
      </c>
      <c r="AO329">
        <v>-0.13432926131316059</v>
      </c>
      <c r="AP329">
        <v>-0.28546761271872223</v>
      </c>
      <c r="AQ329">
        <v>-0.5552269781608109</v>
      </c>
      <c r="AR329">
        <v>-1.5425434302274148</v>
      </c>
      <c r="AS329">
        <v>7045.737297282576</v>
      </c>
    </row>
    <row r="330" spans="1:45">
      <c r="A330">
        <v>55</v>
      </c>
      <c r="B330" t="s">
        <v>6</v>
      </c>
      <c r="C330" t="s">
        <v>46</v>
      </c>
      <c r="D330" t="s">
        <v>47</v>
      </c>
      <c r="E330" t="s">
        <v>47</v>
      </c>
      <c r="F330" t="s">
        <v>192</v>
      </c>
      <c r="G330">
        <v>227.1901055479282</v>
      </c>
      <c r="H330">
        <v>5.6661564839542349</v>
      </c>
      <c r="I330">
        <v>235.03922775116698</v>
      </c>
      <c r="J330" t="str">
        <f t="shared" si="15"/>
        <v>BRNTransport services</v>
      </c>
      <c r="K330">
        <v>1</v>
      </c>
      <c r="L330" s="27">
        <v>-3.7347564179088966E-2</v>
      </c>
      <c r="M330" s="27">
        <v>-7.7174608791645644E-2</v>
      </c>
      <c r="N330" s="27">
        <v>-4.2366944442825558E-2</v>
      </c>
      <c r="O330" s="27">
        <v>-9.1635334836194751E-2</v>
      </c>
      <c r="P330" s="27">
        <v>-7.0858694055721622E-2</v>
      </c>
      <c r="Q330" s="27">
        <v>-0.14769540592214597</v>
      </c>
      <c r="R330" s="27">
        <v>-8.1558551724136827E-2</v>
      </c>
      <c r="S330" s="27">
        <v>-0.17843553979947557</v>
      </c>
      <c r="T330" s="27">
        <v>-0.18099342940618346</v>
      </c>
      <c r="U330" s="27">
        <v>-0.37062683051968615</v>
      </c>
      <c r="V330" s="27">
        <v>-0.18982029256815763</v>
      </c>
      <c r="W330" s="27">
        <v>-0.39644743419416367</v>
      </c>
      <c r="X330" s="27">
        <v>-2.2659365074812587</v>
      </c>
      <c r="Y330" s="27">
        <v>-4.6823070621961973</v>
      </c>
      <c r="Z330" s="27">
        <v>-2.570470343476372</v>
      </c>
      <c r="AA330" s="27">
        <v>-5.5596624611160355</v>
      </c>
      <c r="AB330" s="27">
        <f t="shared" si="16"/>
        <v>-2.5289532433522046</v>
      </c>
      <c r="AC330" s="27">
        <f t="shared" si="17"/>
        <v>-5.2712624867360418</v>
      </c>
      <c r="AD330" s="27">
        <v>-2.9108321378837156</v>
      </c>
      <c r="AE330" s="27">
        <v>-6.3683806640626015</v>
      </c>
      <c r="AF330" s="27">
        <v>-5.4256141339959632</v>
      </c>
      <c r="AG330" s="27">
        <v>-11.110227463522694</v>
      </c>
      <c r="AH330" s="27">
        <v>-5.6902157479196296</v>
      </c>
      <c r="AI330" s="27">
        <v>-11.884248005064892</v>
      </c>
      <c r="AJ330" s="27">
        <v>-0.3045338359951133</v>
      </c>
      <c r="AK330" s="27">
        <v>-0.87735539891983816</v>
      </c>
      <c r="AL330" s="27">
        <v>-0.38187889453151103</v>
      </c>
      <c r="AM330" s="27">
        <v>-1.0971181773265597</v>
      </c>
      <c r="AN330">
        <v>13783.987406273965</v>
      </c>
      <c r="AO330">
        <v>-0.14329444817437187</v>
      </c>
      <c r="AP330">
        <v>-0.29867798117844147</v>
      </c>
      <c r="AQ330">
        <v>-0.16493230391772185</v>
      </c>
      <c r="AR330">
        <v>-0.36084241391967087</v>
      </c>
      <c r="AS330">
        <v>7045.737297282576</v>
      </c>
    </row>
    <row r="331" spans="1:45">
      <c r="A331">
        <v>55</v>
      </c>
      <c r="B331" t="s">
        <v>6</v>
      </c>
      <c r="C331" t="s">
        <v>46</v>
      </c>
      <c r="D331" t="s">
        <v>47</v>
      </c>
      <c r="E331" t="s">
        <v>47</v>
      </c>
      <c r="F331" t="s">
        <v>35</v>
      </c>
      <c r="G331">
        <v>13783.987406273965</v>
      </c>
      <c r="H331">
        <v>202.22564088139768</v>
      </c>
      <c r="I331">
        <v>7045.737297282576</v>
      </c>
      <c r="J331" t="str">
        <f t="shared" si="15"/>
        <v>BRN_All</v>
      </c>
      <c r="K331">
        <v>1</v>
      </c>
      <c r="L331" s="27">
        <v>-0.96021871221811195</v>
      </c>
      <c r="M331" s="27">
        <v>-2.0927590504631386</v>
      </c>
      <c r="N331" s="27">
        <v>-1.8314620299002877</v>
      </c>
      <c r="O331" s="27">
        <v>-4.6705770032578187</v>
      </c>
      <c r="P331" s="27">
        <v>-0.43907327050933842</v>
      </c>
      <c r="Q331" s="27">
        <v>-0.91607135645628779</v>
      </c>
      <c r="R331" s="27">
        <v>-1.7857230595647866</v>
      </c>
      <c r="S331" s="27">
        <v>-4.7463732621934751</v>
      </c>
      <c r="T331" s="27">
        <v>-1.6531704552737569</v>
      </c>
      <c r="U331" s="27">
        <v>-3.5596917625222853</v>
      </c>
      <c r="V331" s="27">
        <v>-1.8633151921916922</v>
      </c>
      <c r="W331" s="27">
        <v>-4.1952989756082237</v>
      </c>
      <c r="X331" s="27">
        <v>-0.96021871221811195</v>
      </c>
      <c r="Y331" s="27">
        <v>-2.0927590504631386</v>
      </c>
      <c r="Z331" s="27">
        <v>-1.8314620299002877</v>
      </c>
      <c r="AA331" s="27">
        <v>-4.6705770032578187</v>
      </c>
      <c r="AB331" s="27">
        <f t="shared" si="16"/>
        <v>-0.43907327050933853</v>
      </c>
      <c r="AC331" s="27">
        <f t="shared" si="17"/>
        <v>-0.91607135645628746</v>
      </c>
      <c r="AD331" s="27">
        <v>-1.7857230595647864</v>
      </c>
      <c r="AE331" s="27">
        <v>-4.7463732621934742</v>
      </c>
      <c r="AF331" s="27">
        <v>-1.6531704552737569</v>
      </c>
      <c r="AG331" s="27">
        <v>-3.5596917625222853</v>
      </c>
      <c r="AH331" s="27">
        <v>-1.8633151921916922</v>
      </c>
      <c r="AI331" s="27">
        <v>-4.1952989756082237</v>
      </c>
      <c r="AJ331" s="27">
        <v>-0.87124331768217578</v>
      </c>
      <c r="AK331" s="27">
        <v>-2.5778179527946801</v>
      </c>
      <c r="AL331" s="27">
        <v>-1.3466497890554479</v>
      </c>
      <c r="AM331" s="27">
        <v>-3.830301905737187</v>
      </c>
      <c r="AN331">
        <v>13783.987406273965</v>
      </c>
      <c r="AO331">
        <v>-0.88791873522642284</v>
      </c>
      <c r="AP331">
        <v>-1.8525311715246404</v>
      </c>
      <c r="AQ331">
        <v>-3.6111899015717923</v>
      </c>
      <c r="AR331">
        <v>-9.5983837480940544</v>
      </c>
      <c r="AS331">
        <v>7045.737297282576</v>
      </c>
    </row>
    <row r="332" spans="1:45">
      <c r="A332">
        <v>56</v>
      </c>
      <c r="B332" t="s">
        <v>5</v>
      </c>
      <c r="C332" t="s">
        <v>42</v>
      </c>
      <c r="D332" t="s">
        <v>43</v>
      </c>
      <c r="E332" t="s">
        <v>43</v>
      </c>
      <c r="F332" t="s">
        <v>188</v>
      </c>
      <c r="G332">
        <v>556.95096939213261</v>
      </c>
      <c r="H332">
        <v>264.52707349453186</v>
      </c>
      <c r="I332">
        <v>114.07487803673098</v>
      </c>
      <c r="J332" t="str">
        <f t="shared" si="15"/>
        <v>BTNAgriculture, Mining and Quarrying</v>
      </c>
      <c r="K332">
        <v>1</v>
      </c>
      <c r="L332" s="27">
        <v>-3.0989223235493215E-2</v>
      </c>
      <c r="M332" s="27">
        <v>-7.357640105648236E-2</v>
      </c>
      <c r="N332" s="27">
        <v>-0.39676650179903922</v>
      </c>
      <c r="O332" s="27">
        <v>-1.0221095410716883</v>
      </c>
      <c r="P332" s="27">
        <v>-7.6800146290496571E-2</v>
      </c>
      <c r="Q332" s="27">
        <v>-0.18580561933184536</v>
      </c>
      <c r="R332" s="27">
        <v>-1.0407722582175887</v>
      </c>
      <c r="S332" s="27">
        <v>-2.6575508047589596</v>
      </c>
      <c r="T332" s="27">
        <v>-4.6695321269740145E-2</v>
      </c>
      <c r="U332" s="27">
        <v>-0.12806086558046617</v>
      </c>
      <c r="V332" s="27">
        <v>-0.13263188472190107</v>
      </c>
      <c r="W332" s="27">
        <v>-0.37987874167308877</v>
      </c>
      <c r="X332" s="27">
        <v>-0.13620368584262671</v>
      </c>
      <c r="Y332" s="27">
        <v>-0.32338264624362512</v>
      </c>
      <c r="Z332" s="27">
        <v>-1.7438662322461476</v>
      </c>
      <c r="AA332" s="27">
        <v>-4.4923709694482081</v>
      </c>
      <c r="AB332" s="27">
        <f t="shared" si="16"/>
        <v>-0.1378417054255705</v>
      </c>
      <c r="AC332" s="27">
        <f t="shared" si="17"/>
        <v>-0.3334858679758162</v>
      </c>
      <c r="AD332" s="27">
        <v>-1.8679889292097218</v>
      </c>
      <c r="AE332" s="27">
        <v>-4.7697999662326396</v>
      </c>
      <c r="AF332" s="27">
        <v>-0.30868004347818934</v>
      </c>
      <c r="AG332" s="27">
        <v>-0.84654805835652913</v>
      </c>
      <c r="AH332" s="27">
        <v>-0.87676484130073629</v>
      </c>
      <c r="AI332" s="27">
        <v>-2.5111934837907892</v>
      </c>
      <c r="AJ332" s="27">
        <v>-1.6076625464035208</v>
      </c>
      <c r="AK332" s="27">
        <v>-4.1689883232045828</v>
      </c>
      <c r="AL332" s="27">
        <v>-1.7301472237841513</v>
      </c>
      <c r="AM332" s="27">
        <v>-4.4363140982568234</v>
      </c>
      <c r="AN332">
        <v>2447.9082385630209</v>
      </c>
      <c r="AO332">
        <v>-0.36462862941721497</v>
      </c>
      <c r="AP332">
        <v>-0.8821604070742648</v>
      </c>
      <c r="AQ332">
        <v>-4.9413364476403192</v>
      </c>
      <c r="AR332">
        <v>-12.61741226221837</v>
      </c>
      <c r="AS332">
        <v>754.09350133256328</v>
      </c>
    </row>
    <row r="333" spans="1:45">
      <c r="A333">
        <v>56</v>
      </c>
      <c r="B333" t="s">
        <v>5</v>
      </c>
      <c r="C333" t="s">
        <v>42</v>
      </c>
      <c r="D333" t="s">
        <v>43</v>
      </c>
      <c r="E333" t="s">
        <v>43</v>
      </c>
      <c r="F333" t="s">
        <v>189</v>
      </c>
      <c r="G333">
        <v>704.67855138907692</v>
      </c>
      <c r="H333">
        <v>122.46354966526015</v>
      </c>
      <c r="I333">
        <v>97.123057972425727</v>
      </c>
      <c r="J333" t="str">
        <f t="shared" si="15"/>
        <v>BTNBusiness, Trade, Personal, and Public Services</v>
      </c>
      <c r="K333">
        <v>1</v>
      </c>
      <c r="L333" s="27">
        <v>-7.3099649855426052E-2</v>
      </c>
      <c r="M333" s="27">
        <v>-0.14941729265220391</v>
      </c>
      <c r="N333" s="27">
        <v>-0.54974927631066905</v>
      </c>
      <c r="O333" s="27">
        <v>-1.5207883523605716</v>
      </c>
      <c r="P333" s="27">
        <v>-7.7764331486511115E-2</v>
      </c>
      <c r="Q333" s="27">
        <v>-0.15866774464433595</v>
      </c>
      <c r="R333" s="27">
        <v>-0.4901285064697225</v>
      </c>
      <c r="S333" s="27">
        <v>-1.3203772330513821</v>
      </c>
      <c r="T333" s="27">
        <v>-4.3064028402514019E-2</v>
      </c>
      <c r="U333" s="27">
        <v>-8.8600004011589961E-2</v>
      </c>
      <c r="V333" s="27">
        <v>-9.6920609095463323E-2</v>
      </c>
      <c r="W333" s="27">
        <v>-0.24896221468679625</v>
      </c>
      <c r="X333" s="27">
        <v>-0.25393313698059483</v>
      </c>
      <c r="Y333" s="27">
        <v>-0.51904491905723327</v>
      </c>
      <c r="Z333" s="27">
        <v>-1.909715827127423</v>
      </c>
      <c r="AA333" s="27">
        <v>-5.2829057014943386</v>
      </c>
      <c r="AB333" s="27">
        <f t="shared" si="16"/>
        <v>-0.3014826451761653</v>
      </c>
      <c r="AC333" s="27">
        <f t="shared" si="17"/>
        <v>-0.61513511972784352</v>
      </c>
      <c r="AD333" s="27">
        <v>-1.9001672846935787</v>
      </c>
      <c r="AE333" s="27">
        <v>-5.1189383775486501</v>
      </c>
      <c r="AF333" s="27">
        <v>-0.33436245354585675</v>
      </c>
      <c r="AG333" s="27">
        <v>-0.68791787077120103</v>
      </c>
      <c r="AH333" s="27">
        <v>-0.75252162555294388</v>
      </c>
      <c r="AI333" s="27">
        <v>-1.9330197389993331</v>
      </c>
      <c r="AJ333" s="27">
        <v>-1.6557826901468282</v>
      </c>
      <c r="AK333" s="27">
        <v>-4.7638607824371055</v>
      </c>
      <c r="AL333" s="27">
        <v>-1.5986846395174132</v>
      </c>
      <c r="AM333" s="27">
        <v>-4.5038032578208069</v>
      </c>
      <c r="AN333">
        <v>2447.9082385630209</v>
      </c>
      <c r="AO333">
        <v>-0.36920634890745319</v>
      </c>
      <c r="AP333">
        <v>-0.75331630285636508</v>
      </c>
      <c r="AQ333">
        <v>-2.3270123064137458</v>
      </c>
      <c r="AR333">
        <v>-6.2688336423233535</v>
      </c>
      <c r="AS333">
        <v>754.09350133256328</v>
      </c>
    </row>
    <row r="334" spans="1:45">
      <c r="A334">
        <v>56</v>
      </c>
      <c r="B334" t="s">
        <v>5</v>
      </c>
      <c r="C334" t="s">
        <v>42</v>
      </c>
      <c r="D334" t="s">
        <v>43</v>
      </c>
      <c r="E334" t="s">
        <v>43</v>
      </c>
      <c r="F334" t="s">
        <v>190</v>
      </c>
      <c r="G334">
        <v>64.734196751300644</v>
      </c>
      <c r="H334">
        <v>12.014054414097499</v>
      </c>
      <c r="I334">
        <v>54.710903968574847</v>
      </c>
      <c r="J334" t="str">
        <f t="shared" si="15"/>
        <v>BTNHotel and restaurants and Other Personal Services</v>
      </c>
      <c r="K334">
        <v>1</v>
      </c>
      <c r="L334" s="27">
        <v>-8.0435461187162452E-2</v>
      </c>
      <c r="M334" s="27">
        <v>-0.16183364607719175</v>
      </c>
      <c r="N334" s="27">
        <v>-9.6939354624765911E-2</v>
      </c>
      <c r="O334" s="27">
        <v>-0.20717598241477983</v>
      </c>
      <c r="P334" s="27">
        <v>-5.1836707431245431E-2</v>
      </c>
      <c r="Q334" s="27">
        <v>-0.10408982736535313</v>
      </c>
      <c r="R334" s="27">
        <v>-7.6922497018941841E-2</v>
      </c>
      <c r="S334" s="27">
        <v>-0.17010395772236386</v>
      </c>
      <c r="T334" s="27">
        <v>-0.31906260520585372</v>
      </c>
      <c r="U334" s="27">
        <v>-0.63961354679763549</v>
      </c>
      <c r="V334" s="27">
        <v>-0.34457903275525242</v>
      </c>
      <c r="W334" s="27">
        <v>-0.71425996438808315</v>
      </c>
      <c r="X334" s="27">
        <v>-3.0416478151281763</v>
      </c>
      <c r="Y334" s="27">
        <v>-6.1197007978799123</v>
      </c>
      <c r="Z334" s="27">
        <v>-3.6657386163083721</v>
      </c>
      <c r="AA334" s="27">
        <v>-7.8343104516136197</v>
      </c>
      <c r="AB334" s="27">
        <f t="shared" si="16"/>
        <v>-2.0485026555261143</v>
      </c>
      <c r="AC334" s="27">
        <f t="shared" si="17"/>
        <v>-4.113461258202018</v>
      </c>
      <c r="AD334" s="27">
        <v>-3.0398523984573242</v>
      </c>
      <c r="AE334" s="27">
        <v>-6.7222326875592655</v>
      </c>
      <c r="AF334" s="27">
        <v>-4.3977163536206687</v>
      </c>
      <c r="AG334" s="27">
        <v>-8.8159468043410634</v>
      </c>
      <c r="AH334" s="27">
        <v>-4.7494153897630245</v>
      </c>
      <c r="AI334" s="27">
        <v>-9.8448162676393807</v>
      </c>
      <c r="AJ334" s="27">
        <v>-0.62409080118019578</v>
      </c>
      <c r="AK334" s="27">
        <v>-1.7146096537337074</v>
      </c>
      <c r="AL334" s="27">
        <v>-0.99134974293120992</v>
      </c>
      <c r="AM334" s="27">
        <v>-2.6087714293572475</v>
      </c>
      <c r="AN334">
        <v>2447.9082385630209</v>
      </c>
      <c r="AO334">
        <v>-0.24610822370913965</v>
      </c>
      <c r="AP334">
        <v>-0.49419347386321011</v>
      </c>
      <c r="AQ334">
        <v>-0.36520952125891082</v>
      </c>
      <c r="AR334">
        <v>-0.80761269292561888</v>
      </c>
      <c r="AS334">
        <v>754.09350133256328</v>
      </c>
    </row>
    <row r="335" spans="1:45">
      <c r="A335">
        <v>56</v>
      </c>
      <c r="B335" t="s">
        <v>5</v>
      </c>
      <c r="C335" t="s">
        <v>42</v>
      </c>
      <c r="D335" t="s">
        <v>43</v>
      </c>
      <c r="E335" t="s">
        <v>43</v>
      </c>
      <c r="F335" t="s">
        <v>191</v>
      </c>
      <c r="G335">
        <v>937.47298263271409</v>
      </c>
      <c r="H335">
        <v>61.095197202660309</v>
      </c>
      <c r="I335">
        <v>394.433063559407</v>
      </c>
      <c r="J335" t="str">
        <f t="shared" si="15"/>
        <v>BTNLight/Heavy Manufacturing, Utilities, and Construction</v>
      </c>
      <c r="K335">
        <v>1</v>
      </c>
      <c r="L335" s="27">
        <v>-0.13371813738255584</v>
      </c>
      <c r="M335" s="27">
        <v>-0.28073144014071794</v>
      </c>
      <c r="N335" s="27">
        <v>-0.66740105017999363</v>
      </c>
      <c r="O335" s="27">
        <v>-1.8701918319300197</v>
      </c>
      <c r="P335" s="27">
        <v>-1.9674422047058548E-2</v>
      </c>
      <c r="Q335" s="27">
        <v>-4.1026842270279973E-2</v>
      </c>
      <c r="R335" s="27">
        <v>-0.22417622054003364</v>
      </c>
      <c r="S335" s="27">
        <v>-0.6209265708697278</v>
      </c>
      <c r="T335" s="27">
        <v>-0.34298419710878908</v>
      </c>
      <c r="U335" s="27">
        <v>-0.72519940626970891</v>
      </c>
      <c r="V335" s="27">
        <v>-0.58629221075812987</v>
      </c>
      <c r="W335" s="27">
        <v>-1.4467215075179225</v>
      </c>
      <c r="X335" s="27">
        <v>-0.34916177448102792</v>
      </c>
      <c r="Y335" s="27">
        <v>-0.73303958394005264</v>
      </c>
      <c r="Z335" s="27">
        <v>-1.7427025198882862</v>
      </c>
      <c r="AA335" s="27">
        <v>-4.8834025917399355</v>
      </c>
      <c r="AB335" s="27">
        <f t="shared" si="16"/>
        <v>-0.15289160164240595</v>
      </c>
      <c r="AC335" s="27">
        <f t="shared" si="17"/>
        <v>-0.31882306936539812</v>
      </c>
      <c r="AD335" s="27">
        <v>-1.742092414533277</v>
      </c>
      <c r="AE335" s="27">
        <v>-4.8252730217705606</v>
      </c>
      <c r="AF335" s="27">
        <v>-0.65573142313549926</v>
      </c>
      <c r="AG335" s="27">
        <v>-1.3864663233432382</v>
      </c>
      <c r="AH335" s="27">
        <v>-1.1208977818058048</v>
      </c>
      <c r="AI335" s="27">
        <v>-2.7659022223247276</v>
      </c>
      <c r="AJ335" s="27">
        <v>-1.3935407454072584</v>
      </c>
      <c r="AK335" s="27">
        <v>-4.150363007799883</v>
      </c>
      <c r="AL335" s="27">
        <v>-1.589200812890871</v>
      </c>
      <c r="AM335" s="27">
        <v>-4.5064499524051627</v>
      </c>
      <c r="AN335">
        <v>2447.9082385630209</v>
      </c>
      <c r="AO335">
        <v>-9.3409425529733747E-2</v>
      </c>
      <c r="AP335">
        <v>-0.19478558295636444</v>
      </c>
      <c r="AQ335">
        <v>-1.064334796111692</v>
      </c>
      <c r="AR335">
        <v>-2.9480100682174903</v>
      </c>
      <c r="AS335">
        <v>754.09350133256328</v>
      </c>
    </row>
    <row r="336" spans="1:45">
      <c r="A336">
        <v>56</v>
      </c>
      <c r="B336" t="s">
        <v>5</v>
      </c>
      <c r="C336" t="s">
        <v>42</v>
      </c>
      <c r="D336" t="s">
        <v>43</v>
      </c>
      <c r="E336" t="s">
        <v>43</v>
      </c>
      <c r="F336" t="s">
        <v>192</v>
      </c>
      <c r="G336">
        <v>184.07153839779633</v>
      </c>
      <c r="H336">
        <v>14.676082079062265</v>
      </c>
      <c r="I336">
        <v>93.751597795424672</v>
      </c>
      <c r="J336" t="str">
        <f t="shared" si="15"/>
        <v>BTNTransport services</v>
      </c>
      <c r="K336">
        <v>1</v>
      </c>
      <c r="L336" s="27">
        <v>-6.049068487069291E-2</v>
      </c>
      <c r="M336" s="27">
        <v>-0.12166917092586446</v>
      </c>
      <c r="N336" s="27">
        <v>-0.16453273169342603</v>
      </c>
      <c r="O336" s="27">
        <v>-0.41531540255856747</v>
      </c>
      <c r="P336" s="27">
        <v>-2.804632863659659E-2</v>
      </c>
      <c r="Q336" s="27">
        <v>-5.5922296037800467E-2</v>
      </c>
      <c r="R336" s="27">
        <v>-6.7789308438563442E-2</v>
      </c>
      <c r="S336" s="27">
        <v>-0.16802937585214112</v>
      </c>
      <c r="T336" s="27">
        <v>-0.32419949220157179</v>
      </c>
      <c r="U336" s="27">
        <v>-0.64944369688280057</v>
      </c>
      <c r="V336" s="27">
        <v>-0.40014326573429593</v>
      </c>
      <c r="W336" s="27">
        <v>-0.87254148348417537</v>
      </c>
      <c r="X336" s="27">
        <v>-0.80444617967652843</v>
      </c>
      <c r="Y336" s="27">
        <v>-1.6180392062835154</v>
      </c>
      <c r="Z336" s="27">
        <v>-2.1880679269122596</v>
      </c>
      <c r="AA336" s="27">
        <v>-5.5231460788258726</v>
      </c>
      <c r="AB336" s="27">
        <f t="shared" si="16"/>
        <v>-0.90730771625514894</v>
      </c>
      <c r="AC336" s="27">
        <f t="shared" si="17"/>
        <v>-1.8091041919687858</v>
      </c>
      <c r="AD336" s="27">
        <v>-2.1930058448239227</v>
      </c>
      <c r="AE336" s="27">
        <v>-5.4358041383445928</v>
      </c>
      <c r="AF336" s="27">
        <v>-2.6077073452976758</v>
      </c>
      <c r="AG336" s="27">
        <v>-5.2238178635566213</v>
      </c>
      <c r="AH336" s="27">
        <v>-3.2185631326589239</v>
      </c>
      <c r="AI336" s="27">
        <v>-7.0183109174764571</v>
      </c>
      <c r="AJ336" s="27">
        <v>-1.3836217472357313</v>
      </c>
      <c r="AK336" s="27">
        <v>-3.9051068725423574</v>
      </c>
      <c r="AL336" s="27">
        <v>-1.2856981285687739</v>
      </c>
      <c r="AM336" s="27">
        <v>-3.6266999463758069</v>
      </c>
      <c r="AN336">
        <v>2447.9082385630209</v>
      </c>
      <c r="AO336">
        <v>-0.13315722514727102</v>
      </c>
      <c r="AP336">
        <v>-0.26550561610909518</v>
      </c>
      <c r="AQ336">
        <v>-0.32184733778499175</v>
      </c>
      <c r="AR336">
        <v>-0.79776307700051574</v>
      </c>
      <c r="AS336">
        <v>754.09350133256328</v>
      </c>
    </row>
    <row r="337" spans="1:45">
      <c r="A337">
        <v>56</v>
      </c>
      <c r="B337" t="s">
        <v>5</v>
      </c>
      <c r="C337" t="s">
        <v>42</v>
      </c>
      <c r="D337" t="s">
        <v>43</v>
      </c>
      <c r="E337" t="s">
        <v>43</v>
      </c>
      <c r="F337" t="s">
        <v>35</v>
      </c>
      <c r="G337">
        <v>2447.9082385630209</v>
      </c>
      <c r="H337">
        <v>474.77595685561209</v>
      </c>
      <c r="I337">
        <v>754.09350133256328</v>
      </c>
      <c r="J337" t="str">
        <f t="shared" si="15"/>
        <v>BTN_All</v>
      </c>
      <c r="K337">
        <v>1</v>
      </c>
      <c r="L337" s="27">
        <v>-0.37873315653133038</v>
      </c>
      <c r="M337" s="27">
        <v>-0.78722795085246033</v>
      </c>
      <c r="N337" s="27">
        <v>-1.875388914607893</v>
      </c>
      <c r="O337" s="27">
        <v>-5.0355811103356283</v>
      </c>
      <c r="P337" s="27">
        <v>-0.25412193589190829</v>
      </c>
      <c r="Q337" s="27">
        <v>-0.54551232964961494</v>
      </c>
      <c r="R337" s="27">
        <v>-1.8997887906848505</v>
      </c>
      <c r="S337" s="27">
        <v>-4.9369879422545742</v>
      </c>
      <c r="T337" s="27">
        <v>-1.0760056441884682</v>
      </c>
      <c r="U337" s="27">
        <v>-2.2309175195422011</v>
      </c>
      <c r="V337" s="27">
        <v>-1.5605670030650431</v>
      </c>
      <c r="W337" s="27">
        <v>-3.6623639117500661</v>
      </c>
      <c r="X337" s="27">
        <v>-0.37873315653133038</v>
      </c>
      <c r="Y337" s="27">
        <v>-0.78722795085246033</v>
      </c>
      <c r="Z337" s="27">
        <v>-1.875388914607893</v>
      </c>
      <c r="AA337" s="27">
        <v>-5.0355811103356283</v>
      </c>
      <c r="AB337" s="27">
        <f t="shared" si="16"/>
        <v>-0.25412193589190823</v>
      </c>
      <c r="AC337" s="27">
        <f t="shared" si="17"/>
        <v>-0.54551232964961482</v>
      </c>
      <c r="AD337" s="27">
        <v>-1.8997887906848501</v>
      </c>
      <c r="AE337" s="27">
        <v>-4.9369879422545742</v>
      </c>
      <c r="AF337" s="27">
        <v>-1.0760056441884682</v>
      </c>
      <c r="AG337" s="27">
        <v>-2.2309175195422011</v>
      </c>
      <c r="AH337" s="27">
        <v>-1.5605670030650431</v>
      </c>
      <c r="AI337" s="27">
        <v>-3.6623639117500661</v>
      </c>
      <c r="AJ337" s="27">
        <v>-1.4966557580765627</v>
      </c>
      <c r="AK337" s="27">
        <v>-4.2483531594831678</v>
      </c>
      <c r="AL337" s="27">
        <v>-1.6456668547929418</v>
      </c>
      <c r="AM337" s="27">
        <v>-4.3914756126049594</v>
      </c>
      <c r="AN337">
        <v>2447.9082385630209</v>
      </c>
      <c r="AO337">
        <v>-1.2065098527108125</v>
      </c>
      <c r="AP337">
        <v>-2.5899613828593</v>
      </c>
      <c r="AQ337">
        <v>-9.0197404092096587</v>
      </c>
      <c r="AR337">
        <v>-23.439631742685346</v>
      </c>
      <c r="AS337">
        <v>754.09350133256328</v>
      </c>
    </row>
    <row r="338" spans="1:45">
      <c r="A338">
        <v>57</v>
      </c>
      <c r="B338" t="s">
        <v>13</v>
      </c>
      <c r="C338" t="s">
        <v>90</v>
      </c>
      <c r="D338" t="s">
        <v>90</v>
      </c>
      <c r="E338" t="s">
        <v>90</v>
      </c>
      <c r="F338" t="s">
        <v>188</v>
      </c>
      <c r="G338">
        <v>1027.2386771707295</v>
      </c>
      <c r="H338">
        <v>1395.2652252749749</v>
      </c>
      <c r="I338">
        <v>544.57014792526707</v>
      </c>
      <c r="J338" t="str">
        <f t="shared" si="15"/>
        <v>KGZAgriculture, Mining and Quarrying</v>
      </c>
      <c r="K338">
        <v>1</v>
      </c>
      <c r="L338" s="27">
        <v>-4.5384624292408443E-2</v>
      </c>
      <c r="M338" s="27">
        <v>-9.5812668373386284E-2</v>
      </c>
      <c r="N338" s="27">
        <v>-0.2833317335941179</v>
      </c>
      <c r="O338" s="27">
        <v>-0.69932309534198511</v>
      </c>
      <c r="P338" s="27">
        <v>-0.13972548014245315</v>
      </c>
      <c r="Q338" s="27">
        <v>-0.29547379191773449</v>
      </c>
      <c r="R338" s="27">
        <v>-0.92394490629833836</v>
      </c>
      <c r="S338" s="27">
        <v>-2.2837092797196714</v>
      </c>
      <c r="T338" s="27">
        <v>-0.11136298793404958</v>
      </c>
      <c r="U338" s="27">
        <v>-0.21376126814179849</v>
      </c>
      <c r="V338" s="27">
        <v>-0.23704035179443633</v>
      </c>
      <c r="W338" s="27">
        <v>-0.54178723059928791</v>
      </c>
      <c r="X338" s="27">
        <v>-0.28018404212295178</v>
      </c>
      <c r="Y338" s="27">
        <v>-0.59150386568104107</v>
      </c>
      <c r="Z338" s="27">
        <v>-1.7491613430274038</v>
      </c>
      <c r="AA338" s="27">
        <v>-4.3173029337080324</v>
      </c>
      <c r="AB338" s="27">
        <f t="shared" si="16"/>
        <v>-0.27140132466116734</v>
      </c>
      <c r="AC338" s="27">
        <f t="shared" si="17"/>
        <v>-0.57392523144220953</v>
      </c>
      <c r="AD338" s="27">
        <v>-1.7946610112031978</v>
      </c>
      <c r="AE338" s="27">
        <v>-4.4358532389727205</v>
      </c>
      <c r="AF338" s="27">
        <v>-0.50794110474773868</v>
      </c>
      <c r="AG338" s="27">
        <v>-0.97499300895665553</v>
      </c>
      <c r="AH338" s="27">
        <v>-1.081171944053462</v>
      </c>
      <c r="AI338" s="27">
        <v>-2.471162183721169</v>
      </c>
      <c r="AJ338" s="27">
        <v>-1.468977300904452</v>
      </c>
      <c r="AK338" s="27">
        <v>-3.7257990680269915</v>
      </c>
      <c r="AL338" s="27">
        <v>-1.5232596865420305</v>
      </c>
      <c r="AM338" s="27">
        <v>-3.8619280075305111</v>
      </c>
      <c r="AN338">
        <v>6341.7046914470629</v>
      </c>
      <c r="AO338">
        <v>-3.7867683039329023</v>
      </c>
      <c r="AP338">
        <v>-8.0077791733920662</v>
      </c>
      <c r="AQ338">
        <v>-25.040281000886438</v>
      </c>
      <c r="AR338">
        <v>-61.891917687619994</v>
      </c>
      <c r="AS338">
        <v>2483.8554324136035</v>
      </c>
    </row>
    <row r="339" spans="1:45">
      <c r="A339">
        <v>57</v>
      </c>
      <c r="B339" t="s">
        <v>13</v>
      </c>
      <c r="C339" t="s">
        <v>90</v>
      </c>
      <c r="D339" t="s">
        <v>90</v>
      </c>
      <c r="E339" t="s">
        <v>90</v>
      </c>
      <c r="F339" t="s">
        <v>189</v>
      </c>
      <c r="G339">
        <v>3065.3893850811655</v>
      </c>
      <c r="H339">
        <v>746.6270637875225</v>
      </c>
      <c r="I339">
        <v>510.65633967658903</v>
      </c>
      <c r="J339" t="str">
        <f t="shared" si="15"/>
        <v>KGZBusiness, Trade, Personal, and Public Services</v>
      </c>
      <c r="K339">
        <v>1</v>
      </c>
      <c r="L339" s="27">
        <v>-0.26992543620235032</v>
      </c>
      <c r="M339" s="27">
        <v>-0.54353180696668257</v>
      </c>
      <c r="N339" s="27">
        <v>-1.1107677242074891</v>
      </c>
      <c r="O339" s="27">
        <v>-2.8906915383743845</v>
      </c>
      <c r="P339" s="27">
        <v>-0.20749425414443634</v>
      </c>
      <c r="Q339" s="27">
        <v>-0.41840795566220262</v>
      </c>
      <c r="R339" s="27">
        <v>-0.67856767312819855</v>
      </c>
      <c r="S339" s="27">
        <v>-1.7322352648168891</v>
      </c>
      <c r="T339" s="27">
        <v>-0.12607288120144916</v>
      </c>
      <c r="U339" s="27">
        <v>-0.25291982903241761</v>
      </c>
      <c r="V339" s="27">
        <v>-0.20947878789172211</v>
      </c>
      <c r="W339" s="27">
        <v>-0.48862411493194746</v>
      </c>
      <c r="X339" s="27">
        <v>-0.55842413151046233</v>
      </c>
      <c r="Y339" s="27">
        <v>-1.1244634130225002</v>
      </c>
      <c r="Z339" s="27">
        <v>-2.2979660991838711</v>
      </c>
      <c r="AA339" s="27">
        <v>-5.9802882399391386</v>
      </c>
      <c r="AB339" s="27">
        <f t="shared" si="16"/>
        <v>-0.75317425983257213</v>
      </c>
      <c r="AC339" s="27">
        <f t="shared" si="17"/>
        <v>-1.5187606211715872</v>
      </c>
      <c r="AD339" s="27">
        <v>-2.4631029281364119</v>
      </c>
      <c r="AE339" s="27">
        <v>-6.2877645398612287</v>
      </c>
      <c r="AF339" s="27">
        <v>-0.61322417156433973</v>
      </c>
      <c r="AG339" s="27">
        <v>-1.2302134380729608</v>
      </c>
      <c r="AH339" s="27">
        <v>-1.0189142576978463</v>
      </c>
      <c r="AI339" s="27">
        <v>-2.3766896990854045</v>
      </c>
      <c r="AJ339" s="27">
        <v>-1.7395419676734087</v>
      </c>
      <c r="AK339" s="27">
        <v>-4.8558248269166384</v>
      </c>
      <c r="AL339" s="27">
        <v>-1.7099286683038397</v>
      </c>
      <c r="AM339" s="27">
        <v>-4.7690039186896414</v>
      </c>
      <c r="AN339">
        <v>6341.7046914470629</v>
      </c>
      <c r="AO339">
        <v>-5.6234028613913392</v>
      </c>
      <c r="AP339">
        <v>-11.339477831814559</v>
      </c>
      <c r="AQ339">
        <v>-18.390193070409381</v>
      </c>
      <c r="AR339">
        <v>-46.946151761838919</v>
      </c>
      <c r="AS339">
        <v>2483.8554324136035</v>
      </c>
    </row>
    <row r="340" spans="1:45">
      <c r="A340">
        <v>57</v>
      </c>
      <c r="B340" t="s">
        <v>13</v>
      </c>
      <c r="C340" t="s">
        <v>90</v>
      </c>
      <c r="D340" t="s">
        <v>90</v>
      </c>
      <c r="E340" t="s">
        <v>90</v>
      </c>
      <c r="F340" t="s">
        <v>190</v>
      </c>
      <c r="G340">
        <v>248.16938366319437</v>
      </c>
      <c r="H340">
        <v>68.200145908771191</v>
      </c>
      <c r="I340">
        <v>3.4200632339139903</v>
      </c>
      <c r="J340" t="str">
        <f t="shared" si="15"/>
        <v>KGZHotel and restaurants and Other Personal Services</v>
      </c>
      <c r="K340">
        <v>1</v>
      </c>
      <c r="L340" s="27">
        <v>-1.1081131410398013E-2</v>
      </c>
      <c r="M340" s="27">
        <v>-2.2267461562352785E-2</v>
      </c>
      <c r="N340" s="27">
        <v>-8.9658316372882574E-2</v>
      </c>
      <c r="O340" s="27">
        <v>-0.23140971932308846</v>
      </c>
      <c r="P340" s="27">
        <v>-7.5897707898542471E-3</v>
      </c>
      <c r="Q340" s="27">
        <v>-1.5233626959485602E-2</v>
      </c>
      <c r="R340" s="27">
        <v>-5.8367520425407715E-2</v>
      </c>
      <c r="S340" s="27">
        <v>-0.15159364993863045</v>
      </c>
      <c r="T340" s="27">
        <v>-5.8359230843415622E-4</v>
      </c>
      <c r="U340" s="27">
        <v>-1.17204520553638E-3</v>
      </c>
      <c r="V340" s="27">
        <v>-1.3523060330531168E-3</v>
      </c>
      <c r="W340" s="27">
        <v>-3.3321369584099663E-3</v>
      </c>
      <c r="X340" s="27">
        <v>-0.28316652930578484</v>
      </c>
      <c r="Y340" s="27">
        <v>-0.5690213005817002</v>
      </c>
      <c r="Z340" s="27">
        <v>-2.2911229305417367</v>
      </c>
      <c r="AA340" s="27">
        <v>-5.9134292917830438</v>
      </c>
      <c r="AB340" s="27">
        <f t="shared" si="16"/>
        <v>-0.30160357101162799</v>
      </c>
      <c r="AC340" s="27">
        <f t="shared" si="17"/>
        <v>-0.60535639581918133</v>
      </c>
      <c r="AD340" s="27">
        <v>-2.31941821153932</v>
      </c>
      <c r="AE340" s="27">
        <v>-6.0240536150704536</v>
      </c>
      <c r="AF340" s="27">
        <v>-0.42383980250565989</v>
      </c>
      <c r="AG340" s="27">
        <v>-0.85120965657533465</v>
      </c>
      <c r="AH340" s="27">
        <v>-0.98212590140932654</v>
      </c>
      <c r="AI340" s="27">
        <v>-2.4199980876438025</v>
      </c>
      <c r="AJ340" s="27">
        <v>-2.0079564012359516</v>
      </c>
      <c r="AK340" s="27">
        <v>-5.3444079912013436</v>
      </c>
      <c r="AL340" s="27">
        <v>-2.0178146405276922</v>
      </c>
      <c r="AM340" s="27">
        <v>-5.4186972192512721</v>
      </c>
      <c r="AN340">
        <v>6341.7046914470629</v>
      </c>
      <c r="AO340">
        <v>-0.20569407549599461</v>
      </c>
      <c r="AP340">
        <v>-0.41285394521676011</v>
      </c>
      <c r="AQ340">
        <v>-1.5818466045044275</v>
      </c>
      <c r="AR340">
        <v>-4.1084133551006552</v>
      </c>
      <c r="AS340">
        <v>2483.8554324136035</v>
      </c>
    </row>
    <row r="341" spans="1:45">
      <c r="A341">
        <v>57</v>
      </c>
      <c r="B341" t="s">
        <v>13</v>
      </c>
      <c r="C341" t="s">
        <v>90</v>
      </c>
      <c r="D341" t="s">
        <v>90</v>
      </c>
      <c r="E341" t="s">
        <v>90</v>
      </c>
      <c r="F341" t="s">
        <v>191</v>
      </c>
      <c r="G341">
        <v>1706.6939534776275</v>
      </c>
      <c r="H341">
        <v>416.52448482957067</v>
      </c>
      <c r="I341">
        <v>1230.5659122661687</v>
      </c>
      <c r="J341" t="str">
        <f t="shared" si="15"/>
        <v>KGZLight/Heavy Manufacturing, Utilities, and Construction</v>
      </c>
      <c r="K341">
        <v>1</v>
      </c>
      <c r="L341" s="27">
        <v>-0.15321385110623612</v>
      </c>
      <c r="M341" s="27">
        <v>-0.32753450625829655</v>
      </c>
      <c r="N341" s="27">
        <v>-0.49717439618170423</v>
      </c>
      <c r="O341" s="27">
        <v>-1.3507520340886181</v>
      </c>
      <c r="P341" s="27">
        <v>-9.581437869321599E-2</v>
      </c>
      <c r="Q341" s="27">
        <v>-0.19691113900630489</v>
      </c>
      <c r="R341" s="27">
        <v>-0.29998840551518069</v>
      </c>
      <c r="S341" s="27">
        <v>-0.77446786072796925</v>
      </c>
      <c r="T341" s="27">
        <v>-0.446040209751355</v>
      </c>
      <c r="U341" s="27">
        <v>-0.97896392605787097</v>
      </c>
      <c r="V341" s="27">
        <v>-0.60607393951583133</v>
      </c>
      <c r="W341" s="27">
        <v>-1.4513311140310801</v>
      </c>
      <c r="X341" s="27">
        <v>-0.56930945139592437</v>
      </c>
      <c r="Y341" s="27">
        <v>-1.2170472103194601</v>
      </c>
      <c r="Z341" s="27">
        <v>-1.8473922605211861</v>
      </c>
      <c r="AA341" s="27">
        <v>-5.0191016931341945</v>
      </c>
      <c r="AB341" s="27">
        <f t="shared" si="16"/>
        <v>-0.62342365144243539</v>
      </c>
      <c r="AC341" s="27">
        <f t="shared" si="17"/>
        <v>-1.2812175266726578</v>
      </c>
      <c r="AD341" s="27">
        <v>-1.9518977183526816</v>
      </c>
      <c r="AE341" s="27">
        <v>-5.0391349215525185</v>
      </c>
      <c r="AF341" s="27">
        <v>-0.90031698994939335</v>
      </c>
      <c r="AG341" s="27">
        <v>-1.976005382269878</v>
      </c>
      <c r="AH341" s="27">
        <v>-1.2233396294379855</v>
      </c>
      <c r="AI341" s="27">
        <v>-2.9294624821667044</v>
      </c>
      <c r="AJ341" s="27">
        <v>-1.2780828091252618</v>
      </c>
      <c r="AK341" s="27">
        <v>-3.8020544828147345</v>
      </c>
      <c r="AL341" s="27">
        <v>-1.3284740669102462</v>
      </c>
      <c r="AM341" s="27">
        <v>-3.7579173948798608</v>
      </c>
      <c r="AN341">
        <v>6341.7046914470629</v>
      </c>
      <c r="AO341">
        <v>-2.5967121524763024</v>
      </c>
      <c r="AP341">
        <v>-5.3365847025194544</v>
      </c>
      <c r="AQ341">
        <v>-8.1301319157686507</v>
      </c>
      <c r="AR341">
        <v>-20.989230771863618</v>
      </c>
      <c r="AS341">
        <v>2483.8554324136035</v>
      </c>
    </row>
    <row r="342" spans="1:45">
      <c r="A342">
        <v>57</v>
      </c>
      <c r="B342" t="s">
        <v>13</v>
      </c>
      <c r="C342" t="s">
        <v>90</v>
      </c>
      <c r="D342" t="s">
        <v>90</v>
      </c>
      <c r="E342" t="s">
        <v>90</v>
      </c>
      <c r="F342" t="s">
        <v>192</v>
      </c>
      <c r="G342">
        <v>294.21329205434722</v>
      </c>
      <c r="H342">
        <v>83.53179471580512</v>
      </c>
      <c r="I342">
        <v>194.64296931166479</v>
      </c>
      <c r="J342" t="str">
        <f t="shared" si="15"/>
        <v>KGZTransport services</v>
      </c>
      <c r="K342">
        <v>1</v>
      </c>
      <c r="L342" s="27">
        <v>-0.59877967702373036</v>
      </c>
      <c r="M342" s="27">
        <v>-1.1977217198021997</v>
      </c>
      <c r="N342" s="27">
        <v>-0.66020834749547808</v>
      </c>
      <c r="O342" s="27">
        <v>-1.3661337638238631</v>
      </c>
      <c r="P342" s="27">
        <v>-0.16996291564081614</v>
      </c>
      <c r="Q342" s="27">
        <v>-0.34009452710651422</v>
      </c>
      <c r="R342" s="27">
        <v>-0.2107604553769874</v>
      </c>
      <c r="S342" s="27">
        <v>-0.45193325140630752</v>
      </c>
      <c r="T342" s="27">
        <v>-3.509482621291701</v>
      </c>
      <c r="U342" s="27">
        <v>-6.9245872412443754</v>
      </c>
      <c r="V342" s="27">
        <v>-3.5391515974871193</v>
      </c>
      <c r="W342" s="27">
        <v>-6.9313850362727134</v>
      </c>
      <c r="X342" s="27">
        <v>-12.906568090142956</v>
      </c>
      <c r="Y342" s="27">
        <v>-25.816635939461879</v>
      </c>
      <c r="Z342" s="27">
        <v>-14.230649966253699</v>
      </c>
      <c r="AA342" s="27">
        <v>-29.446721589946655</v>
      </c>
      <c r="AB342" s="27">
        <f t="shared" si="16"/>
        <v>-5.5143646668506632</v>
      </c>
      <c r="AC342" s="27">
        <f t="shared" si="17"/>
        <v>-11.034202588220802</v>
      </c>
      <c r="AD342" s="27">
        <v>-6.838021129011004</v>
      </c>
      <c r="AE342" s="27">
        <v>-14.662755954343037</v>
      </c>
      <c r="AF342" s="27">
        <v>-44.784805249752829</v>
      </c>
      <c r="AG342" s="27">
        <v>-88.365244823440989</v>
      </c>
      <c r="AH342" s="27">
        <v>-45.163413570195893</v>
      </c>
      <c r="AI342" s="27">
        <v>-88.451992062086603</v>
      </c>
      <c r="AJ342" s="27">
        <v>-1.3240818761107427</v>
      </c>
      <c r="AK342" s="27">
        <v>-3.6300856504847765</v>
      </c>
      <c r="AL342" s="27">
        <v>-1.3236564621603408</v>
      </c>
      <c r="AM342" s="27">
        <v>-3.6285533661222349</v>
      </c>
      <c r="AN342">
        <v>6341.7046914470629</v>
      </c>
      <c r="AO342">
        <v>-4.6062477733945864</v>
      </c>
      <c r="AP342">
        <v>-9.2170674545186557</v>
      </c>
      <c r="AQ342">
        <v>-5.7119217721088509</v>
      </c>
      <c r="AR342">
        <v>-12.248063203461317</v>
      </c>
      <c r="AS342">
        <v>2483.8554324136035</v>
      </c>
    </row>
    <row r="343" spans="1:45">
      <c r="A343">
        <v>57</v>
      </c>
      <c r="B343" t="s">
        <v>13</v>
      </c>
      <c r="C343" t="s">
        <v>90</v>
      </c>
      <c r="D343" t="s">
        <v>90</v>
      </c>
      <c r="E343" t="s">
        <v>90</v>
      </c>
      <c r="F343" t="s">
        <v>35</v>
      </c>
      <c r="G343">
        <v>6341.7046914470629</v>
      </c>
      <c r="H343">
        <v>2710.1487145166434</v>
      </c>
      <c r="I343">
        <v>2483.8554324136035</v>
      </c>
      <c r="J343" t="str">
        <f t="shared" si="15"/>
        <v>KGZ_All</v>
      </c>
      <c r="K343">
        <v>1</v>
      </c>
      <c r="L343" s="27">
        <v>-1.0783847200351233</v>
      </c>
      <c r="M343" s="27">
        <v>-2.1868681629629187</v>
      </c>
      <c r="N343" s="27">
        <v>-2.6411405178516705</v>
      </c>
      <c r="O343" s="27">
        <v>-6.5383101509519381</v>
      </c>
      <c r="P343" s="27">
        <v>-0.62058679941077588</v>
      </c>
      <c r="Q343" s="27">
        <v>-1.2661210406522425</v>
      </c>
      <c r="R343" s="27">
        <v>-2.1716289607441128</v>
      </c>
      <c r="S343" s="27">
        <v>-5.3939393066094699</v>
      </c>
      <c r="T343" s="27">
        <v>-4.1935422924869883</v>
      </c>
      <c r="U343" s="27">
        <v>-8.3714043096819992</v>
      </c>
      <c r="V343" s="27">
        <v>-4.5930969827221642</v>
      </c>
      <c r="W343" s="27">
        <v>-9.4164596327934369</v>
      </c>
      <c r="X343" s="27">
        <v>-1.0783847200351233</v>
      </c>
      <c r="Y343" s="27">
        <v>-2.1868681629629187</v>
      </c>
      <c r="Z343" s="27">
        <v>-2.6411405178516705</v>
      </c>
      <c r="AA343" s="27">
        <v>-6.5383101509519372</v>
      </c>
      <c r="AB343" s="27">
        <f t="shared" si="16"/>
        <v>-0.62058679941077599</v>
      </c>
      <c r="AC343" s="27">
        <f t="shared" si="17"/>
        <v>-1.2661210406522425</v>
      </c>
      <c r="AD343" s="27">
        <v>-2.1716289607441137</v>
      </c>
      <c r="AE343" s="27">
        <v>-5.3939393066094699</v>
      </c>
      <c r="AF343" s="27">
        <v>-4.1935422924869883</v>
      </c>
      <c r="AG343" s="27">
        <v>-8.3714043096819992</v>
      </c>
      <c r="AH343" s="27">
        <v>-4.5930969827221642</v>
      </c>
      <c r="AI343" s="27">
        <v>-9.4164596327934369</v>
      </c>
      <c r="AJ343" s="27">
        <v>-1.5627557978165472</v>
      </c>
      <c r="AK343" s="27">
        <v>-4.351441987989018</v>
      </c>
      <c r="AL343" s="27">
        <v>-1.5510421613333376</v>
      </c>
      <c r="AM343" s="27">
        <v>-4.1278182659572273</v>
      </c>
      <c r="AN343">
        <v>6341.7046914470629</v>
      </c>
      <c r="AO343">
        <v>-16.818825166691127</v>
      </c>
      <c r="AP343">
        <v>-34.313763107461497</v>
      </c>
      <c r="AQ343">
        <v>-58.854374363677742</v>
      </c>
      <c r="AR343">
        <v>-146.18377677988451</v>
      </c>
      <c r="AS343">
        <v>2483.8554324136035</v>
      </c>
    </row>
    <row r="344" spans="1:45">
      <c r="A344">
        <v>58</v>
      </c>
      <c r="B344" t="s">
        <v>7</v>
      </c>
      <c r="C344" t="s">
        <v>50</v>
      </c>
      <c r="D344" t="s">
        <v>51</v>
      </c>
      <c r="E344" t="s">
        <v>50</v>
      </c>
      <c r="F344" t="s">
        <v>188</v>
      </c>
      <c r="G344">
        <v>5797.2019343836746</v>
      </c>
      <c r="H344">
        <v>5285.8350749684932</v>
      </c>
      <c r="I344">
        <v>1083.5375703285965</v>
      </c>
      <c r="J344" t="str">
        <f t="shared" si="15"/>
        <v>CAMAgriculture, Mining and Quarrying</v>
      </c>
      <c r="K344">
        <v>1</v>
      </c>
      <c r="L344" s="27">
        <v>-0.45012815320202865</v>
      </c>
      <c r="M344" s="27">
        <v>-0.88905714572846628</v>
      </c>
      <c r="N344" s="27">
        <v>-0.81619140044107497</v>
      </c>
      <c r="O344" s="27">
        <v>-1.812960082027711</v>
      </c>
      <c r="P344" s="27">
        <v>-0.95656140392487921</v>
      </c>
      <c r="Q344" s="27">
        <v>-1.8884229996335031</v>
      </c>
      <c r="R344" s="27">
        <v>-1.721548976893944</v>
      </c>
      <c r="S344" s="27">
        <v>-3.817928971282492</v>
      </c>
      <c r="T344" s="27">
        <v>-0.20971444225942362</v>
      </c>
      <c r="U344" s="27">
        <v>-0.39070379455456949</v>
      </c>
      <c r="V344" s="27">
        <v>-0.25092957257624576</v>
      </c>
      <c r="W344" s="27">
        <v>-0.50232842500045682</v>
      </c>
      <c r="X344" s="27">
        <v>-1.7561344237177987</v>
      </c>
      <c r="Y344" s="27">
        <v>-3.4685763313393538</v>
      </c>
      <c r="Z344" s="27">
        <v>-3.1842971928345283</v>
      </c>
      <c r="AA344" s="27">
        <v>-7.0731003742530598</v>
      </c>
      <c r="AB344" s="27">
        <f t="shared" si="16"/>
        <v>-1.778221830831261</v>
      </c>
      <c r="AC344" s="27">
        <f t="shared" si="17"/>
        <v>-3.5105273848743588</v>
      </c>
      <c r="AD344" s="27">
        <v>-3.2003130807883222</v>
      </c>
      <c r="AE344" s="27">
        <v>-7.0974269058328341</v>
      </c>
      <c r="AF344" s="27">
        <v>-2.099964537012867</v>
      </c>
      <c r="AG344" s="27">
        <v>-3.9122918965495752</v>
      </c>
      <c r="AH344" s="27">
        <v>-2.5126700766085848</v>
      </c>
      <c r="AI344" s="27">
        <v>-5.0300392622916066</v>
      </c>
      <c r="AJ344" s="27">
        <v>-1.4281627691167296</v>
      </c>
      <c r="AK344" s="27">
        <v>-3.604524042913706</v>
      </c>
      <c r="AL344" s="27">
        <v>-1.4220912499570613</v>
      </c>
      <c r="AM344" s="27">
        <v>-3.5868995209584753</v>
      </c>
      <c r="AN344">
        <v>22617.260897354376</v>
      </c>
      <c r="AO344">
        <v>-93.993873244825693</v>
      </c>
      <c r="AP344">
        <v>-185.56068782606303</v>
      </c>
      <c r="AQ344">
        <v>-169.16327133311393</v>
      </c>
      <c r="AR344">
        <v>-375.15828080876304</v>
      </c>
      <c r="AS344">
        <v>10849.946468619484</v>
      </c>
    </row>
    <row r="345" spans="1:45">
      <c r="A345">
        <v>58</v>
      </c>
      <c r="B345" t="s">
        <v>7</v>
      </c>
      <c r="C345" t="s">
        <v>50</v>
      </c>
      <c r="D345" t="s">
        <v>51</v>
      </c>
      <c r="E345" t="s">
        <v>50</v>
      </c>
      <c r="F345" t="s">
        <v>189</v>
      </c>
      <c r="G345">
        <v>6268.7238468196247</v>
      </c>
      <c r="H345">
        <v>2796.0751733835709</v>
      </c>
      <c r="I345">
        <v>1577.4136184415081</v>
      </c>
      <c r="J345" t="str">
        <f t="shared" si="15"/>
        <v>CAMBusiness, Trade, Personal, and Public Services</v>
      </c>
      <c r="K345">
        <v>1</v>
      </c>
      <c r="L345" s="27">
        <v>-0.41880723686786464</v>
      </c>
      <c r="M345" s="27">
        <v>-0.86916980523109977</v>
      </c>
      <c r="N345" s="27">
        <v>-0.7894076437083245</v>
      </c>
      <c r="O345" s="27">
        <v>-1.8394288723046488</v>
      </c>
      <c r="P345" s="27">
        <v>-0.44933484980193183</v>
      </c>
      <c r="Q345" s="27">
        <v>-0.92537144721158004</v>
      </c>
      <c r="R345" s="27">
        <v>-0.85413341795300501</v>
      </c>
      <c r="S345" s="27">
        <v>-1.9907935718465852</v>
      </c>
      <c r="T345" s="27">
        <v>-0.24806251664189322</v>
      </c>
      <c r="U345" s="27">
        <v>-0.52187149837466584</v>
      </c>
      <c r="V345" s="27">
        <v>-0.30735436140232425</v>
      </c>
      <c r="W345" s="27">
        <v>-0.68441747672025766</v>
      </c>
      <c r="X345" s="27">
        <v>-1.5110368191998522</v>
      </c>
      <c r="Y345" s="27">
        <v>-3.1359237907708897</v>
      </c>
      <c r="Z345" s="27">
        <v>-2.8481456622427412</v>
      </c>
      <c r="AA345" s="27">
        <v>-6.6365728852687269</v>
      </c>
      <c r="AB345" s="27">
        <f t="shared" si="16"/>
        <v>-1.5790938869941924</v>
      </c>
      <c r="AC345" s="27">
        <f t="shared" si="17"/>
        <v>-3.2520255131221156</v>
      </c>
      <c r="AD345" s="27">
        <v>-3.0016742737884279</v>
      </c>
      <c r="AE345" s="27">
        <v>-6.9962300074343391</v>
      </c>
      <c r="AF345" s="27">
        <v>-1.7062519271861942</v>
      </c>
      <c r="AG345" s="27">
        <v>-3.5895961304415014</v>
      </c>
      <c r="AH345" s="27">
        <v>-2.1140798641048382</v>
      </c>
      <c r="AI345" s="27">
        <v>-4.7076384391426984</v>
      </c>
      <c r="AJ345" s="27">
        <v>-1.337108843042889</v>
      </c>
      <c r="AK345" s="27">
        <v>-3.5006490944978372</v>
      </c>
      <c r="AL345" s="27">
        <v>-1.4225803867942355</v>
      </c>
      <c r="AM345" s="27">
        <v>-3.7442044943122235</v>
      </c>
      <c r="AN345">
        <v>22617.260897354376</v>
      </c>
      <c r="AO345">
        <v>-44.152652138662233</v>
      </c>
      <c r="AP345">
        <v>-90.929078004507147</v>
      </c>
      <c r="AQ345">
        <v>-83.92906915523983</v>
      </c>
      <c r="AR345">
        <v>-195.61985031068309</v>
      </c>
      <c r="AS345">
        <v>10849.946468619484</v>
      </c>
    </row>
    <row r="346" spans="1:45">
      <c r="A346">
        <v>58</v>
      </c>
      <c r="B346" t="s">
        <v>7</v>
      </c>
      <c r="C346" t="s">
        <v>50</v>
      </c>
      <c r="D346" t="s">
        <v>51</v>
      </c>
      <c r="E346" t="s">
        <v>50</v>
      </c>
      <c r="F346" t="s">
        <v>190</v>
      </c>
      <c r="G346">
        <v>1825.6987550769345</v>
      </c>
      <c r="H346">
        <v>268.80806097199104</v>
      </c>
      <c r="I346">
        <v>1419.6221639591945</v>
      </c>
      <c r="J346" t="str">
        <f t="shared" si="15"/>
        <v>CAMHotel and restaurants and Other Personal Services</v>
      </c>
      <c r="K346">
        <v>1</v>
      </c>
      <c r="L346" s="27">
        <v>-1.1828939628062773</v>
      </c>
      <c r="M346" s="27">
        <v>-2.3872124212558701</v>
      </c>
      <c r="N346" s="27">
        <v>-1.2703426040604531</v>
      </c>
      <c r="O346" s="27">
        <v>-2.6132811656374901</v>
      </c>
      <c r="P346" s="27">
        <v>-0.39028041707998978</v>
      </c>
      <c r="Q346" s="27">
        <v>-0.78587984564775404</v>
      </c>
      <c r="R346" s="27">
        <v>-0.42496935221340704</v>
      </c>
      <c r="S346" s="27">
        <v>-0.87569058651565279</v>
      </c>
      <c r="T346" s="27">
        <v>-4.7794102406283727</v>
      </c>
      <c r="U346" s="27">
        <v>-9.4210534538278203</v>
      </c>
      <c r="V346" s="27">
        <v>-4.8128675537012375</v>
      </c>
      <c r="W346" s="27">
        <v>-9.4654320747131919</v>
      </c>
      <c r="X346" s="27">
        <v>-14.654017425545968</v>
      </c>
      <c r="Y346" s="27">
        <v>-29.573447425982295</v>
      </c>
      <c r="Z346" s="27">
        <v>-15.737355368821003</v>
      </c>
      <c r="AA346" s="27">
        <v>-32.37404952871033</v>
      </c>
      <c r="AB346" s="27">
        <f t="shared" si="16"/>
        <v>-14.266622335207604</v>
      </c>
      <c r="AC346" s="27">
        <f t="shared" si="17"/>
        <v>-28.727680068072281</v>
      </c>
      <c r="AD346" s="27">
        <v>-15.534669398551671</v>
      </c>
      <c r="AE346" s="27">
        <v>-32.010693679654281</v>
      </c>
      <c r="AF346" s="27">
        <v>-36.528272507219164</v>
      </c>
      <c r="AG346" s="27">
        <v>-72.003613529784744</v>
      </c>
      <c r="AH346" s="27">
        <v>-36.783981431072547</v>
      </c>
      <c r="AI346" s="27">
        <v>-72.34279227267966</v>
      </c>
      <c r="AJ346" s="27">
        <v>-1.0833379432750352</v>
      </c>
      <c r="AK346" s="27">
        <v>-2.8006021027280354</v>
      </c>
      <c r="AL346" s="27">
        <v>-1.268047063344067</v>
      </c>
      <c r="AM346" s="27">
        <v>-3.2830136115819997</v>
      </c>
      <c r="AN346">
        <v>22617.260897354376</v>
      </c>
      <c r="AO346">
        <v>-38.349830865468547</v>
      </c>
      <c r="AP346">
        <v>-77.222319753222251</v>
      </c>
      <c r="AQ346">
        <v>-41.758443588656007</v>
      </c>
      <c r="AR346">
        <v>-86.047324983962355</v>
      </c>
      <c r="AS346">
        <v>10849.946468619484</v>
      </c>
    </row>
    <row r="347" spans="1:45">
      <c r="A347">
        <v>58</v>
      </c>
      <c r="B347" t="s">
        <v>7</v>
      </c>
      <c r="C347" t="s">
        <v>50</v>
      </c>
      <c r="D347" t="s">
        <v>51</v>
      </c>
      <c r="E347" t="s">
        <v>50</v>
      </c>
      <c r="F347" t="s">
        <v>191</v>
      </c>
      <c r="G347">
        <v>7408.032713195762</v>
      </c>
      <c r="H347">
        <v>1453.3435336195171</v>
      </c>
      <c r="I347">
        <v>6324.3952779767678</v>
      </c>
      <c r="J347" t="str">
        <f t="shared" si="15"/>
        <v>CAMLight/Heavy Manufacturing, Utilities, and Construction</v>
      </c>
      <c r="K347">
        <v>1</v>
      </c>
      <c r="L347" s="27">
        <v>-0.38262832161128812</v>
      </c>
      <c r="M347" s="27">
        <v>-0.84982811302208117</v>
      </c>
      <c r="N347" s="27">
        <v>-0.72804041120049223</v>
      </c>
      <c r="O347" s="27">
        <v>-1.8445719366231044</v>
      </c>
      <c r="P347" s="27">
        <v>-0.19369683227821838</v>
      </c>
      <c r="Q347" s="27">
        <v>-0.37931105487212807</v>
      </c>
      <c r="R347" s="27">
        <v>-0.39393678598244281</v>
      </c>
      <c r="S347" s="27">
        <v>-0.9294775618379546</v>
      </c>
      <c r="T347" s="27">
        <v>-1.2315478284794004</v>
      </c>
      <c r="U347" s="27">
        <v>-2.9457833829174755</v>
      </c>
      <c r="V347" s="27">
        <v>-1.2686901563555213</v>
      </c>
      <c r="W347" s="27">
        <v>-3.0461295503223442</v>
      </c>
      <c r="X347" s="27">
        <v>-1.1681920034159863</v>
      </c>
      <c r="Y347" s="27">
        <v>-2.5945868348946708</v>
      </c>
      <c r="Z347" s="27">
        <v>-2.2227601525851366</v>
      </c>
      <c r="AA347" s="27">
        <v>-5.6316118394333712</v>
      </c>
      <c r="AB347" s="27">
        <f t="shared" si="16"/>
        <v>-1.3096068202215745</v>
      </c>
      <c r="AC347" s="27">
        <f t="shared" si="17"/>
        <v>-2.5645661759324461</v>
      </c>
      <c r="AD347" s="27">
        <v>-2.6634524457155413</v>
      </c>
      <c r="AE347" s="27">
        <v>-6.2843059429980563</v>
      </c>
      <c r="AF347" s="27">
        <v>-2.1128072211230862</v>
      </c>
      <c r="AG347" s="27">
        <v>-5.0536993037266686</v>
      </c>
      <c r="AH347" s="27">
        <v>-2.1765275060614981</v>
      </c>
      <c r="AI347" s="27">
        <v>-5.2258502362379993</v>
      </c>
      <c r="AJ347" s="27">
        <v>-1.0545681491691503</v>
      </c>
      <c r="AK347" s="27">
        <v>-3.0370250045387004</v>
      </c>
      <c r="AL347" s="27">
        <v>-1.3538456254939668</v>
      </c>
      <c r="AM347" s="27">
        <v>-3.7197397670656103</v>
      </c>
      <c r="AN347">
        <v>22617.260897354376</v>
      </c>
      <c r="AO347">
        <v>-19.033086037530428</v>
      </c>
      <c r="AP347">
        <v>-37.271956683307536</v>
      </c>
      <c r="AQ347">
        <v>-38.709113890837699</v>
      </c>
      <c r="AR347">
        <v>-91.332554055429256</v>
      </c>
      <c r="AS347">
        <v>10849.946468619484</v>
      </c>
    </row>
    <row r="348" spans="1:45">
      <c r="A348">
        <v>58</v>
      </c>
      <c r="B348" t="s">
        <v>7</v>
      </c>
      <c r="C348" t="s">
        <v>50</v>
      </c>
      <c r="D348" t="s">
        <v>51</v>
      </c>
      <c r="E348" t="s">
        <v>50</v>
      </c>
      <c r="F348" t="s">
        <v>192</v>
      </c>
      <c r="G348">
        <v>1317.6036478783758</v>
      </c>
      <c r="H348">
        <v>22.162888595694564</v>
      </c>
      <c r="I348">
        <v>444.97783791341465</v>
      </c>
      <c r="J348" t="str">
        <f t="shared" si="15"/>
        <v>CAMTransport services</v>
      </c>
      <c r="K348">
        <v>1</v>
      </c>
      <c r="L348" s="27">
        <v>-1.2069652686188825</v>
      </c>
      <c r="M348" s="27">
        <v>-2.4299040850097398</v>
      </c>
      <c r="N348" s="27">
        <v>-1.2667267764066976</v>
      </c>
      <c r="O348" s="27">
        <v>-2.5864735661740119</v>
      </c>
      <c r="P348" s="27">
        <v>-4.6729341739398758E-2</v>
      </c>
      <c r="Q348" s="27">
        <v>-9.407712163276441E-2</v>
      </c>
      <c r="R348" s="27">
        <v>-4.9043091764264288E-2</v>
      </c>
      <c r="S348" s="27">
        <v>-0.10013892720539533</v>
      </c>
      <c r="T348" s="27">
        <v>-4.0124676932593726</v>
      </c>
      <c r="U348" s="27">
        <v>-7.5765484726811323</v>
      </c>
      <c r="V348" s="27">
        <v>-4.0132729836012455</v>
      </c>
      <c r="W348" s="27">
        <v>-7.4578415903499895</v>
      </c>
      <c r="X348" s="27">
        <v>-20.718103215906165</v>
      </c>
      <c r="Y348" s="27">
        <v>-41.710399583900852</v>
      </c>
      <c r="Z348" s="27">
        <v>-21.743936451441542</v>
      </c>
      <c r="AA348" s="27">
        <v>-44.397985345945308</v>
      </c>
      <c r="AB348" s="27">
        <f t="shared" si="16"/>
        <v>-20.718103215906186</v>
      </c>
      <c r="AC348" s="27">
        <f t="shared" si="17"/>
        <v>-41.710399583900774</v>
      </c>
      <c r="AD348" s="27">
        <v>-21.743936451441645</v>
      </c>
      <c r="AE348" s="27">
        <v>-44.39798534594533</v>
      </c>
      <c r="AF348" s="27">
        <v>-97.836467279074924</v>
      </c>
      <c r="AG348" s="27">
        <v>-184.73986419406074</v>
      </c>
      <c r="AH348" s="27">
        <v>-97.856102767309551</v>
      </c>
      <c r="AI348" s="27">
        <v>-181.84542045099903</v>
      </c>
      <c r="AJ348" s="27">
        <v>-1.0258332355353765</v>
      </c>
      <c r="AK348" s="27">
        <v>-2.6875857620444563</v>
      </c>
      <c r="AL348" s="27">
        <v>-1.0258332355354582</v>
      </c>
      <c r="AM348" s="27">
        <v>-2.6875857620445558</v>
      </c>
      <c r="AN348">
        <v>22617.260897354376</v>
      </c>
      <c r="AO348">
        <v>-4.591730134882301</v>
      </c>
      <c r="AP348">
        <v>-9.244229392598978</v>
      </c>
      <c r="AQ348">
        <v>-4.8190844120516338</v>
      </c>
      <c r="AR348">
        <v>-9.8398760309546613</v>
      </c>
      <c r="AS348">
        <v>10849.946468619484</v>
      </c>
    </row>
    <row r="349" spans="1:45">
      <c r="A349">
        <v>58</v>
      </c>
      <c r="B349" t="s">
        <v>7</v>
      </c>
      <c r="C349" t="s">
        <v>50</v>
      </c>
      <c r="D349" t="s">
        <v>51</v>
      </c>
      <c r="E349" t="s">
        <v>50</v>
      </c>
      <c r="F349" t="s">
        <v>35</v>
      </c>
      <c r="G349">
        <v>22617.260897354376</v>
      </c>
      <c r="H349">
        <v>9826.2247315392688</v>
      </c>
      <c r="I349">
        <v>10849.946468619484</v>
      </c>
      <c r="J349" t="str">
        <f t="shared" si="15"/>
        <v>CAM_All</v>
      </c>
      <c r="K349">
        <v>1</v>
      </c>
      <c r="L349" s="27">
        <v>-3.6414229431063414</v>
      </c>
      <c r="M349" s="27">
        <v>-7.425171570247258</v>
      </c>
      <c r="N349" s="27">
        <v>-4.8707088358170427</v>
      </c>
      <c r="O349" s="27">
        <v>-10.696715622766966</v>
      </c>
      <c r="P349" s="27">
        <v>-2.0366028448244178</v>
      </c>
      <c r="Q349" s="27">
        <v>-4.0730624689977306</v>
      </c>
      <c r="R349" s="27">
        <v>-3.443631624807062</v>
      </c>
      <c r="S349" s="27">
        <v>-7.7140296186880803</v>
      </c>
      <c r="T349" s="27">
        <v>-10.481202721268463</v>
      </c>
      <c r="U349" s="27">
        <v>-20.855960602355669</v>
      </c>
      <c r="V349" s="27">
        <v>-10.653114627636576</v>
      </c>
      <c r="W349" s="27">
        <v>-21.156149117106239</v>
      </c>
      <c r="X349" s="27">
        <v>-3.6414229431063414</v>
      </c>
      <c r="Y349" s="27">
        <v>-7.425171570247258</v>
      </c>
      <c r="Z349" s="27">
        <v>-4.8707088358170427</v>
      </c>
      <c r="AA349" s="27">
        <v>-10.696715622766966</v>
      </c>
      <c r="AB349" s="27">
        <f t="shared" si="16"/>
        <v>-2.0366028448244173</v>
      </c>
      <c r="AC349" s="27">
        <f t="shared" si="17"/>
        <v>-4.0730624689977297</v>
      </c>
      <c r="AD349" s="27">
        <v>-3.4436316248070615</v>
      </c>
      <c r="AE349" s="27">
        <v>-7.7140296186880786</v>
      </c>
      <c r="AF349" s="27">
        <v>-10.481202721268463</v>
      </c>
      <c r="AG349" s="27">
        <v>-20.855960602355669</v>
      </c>
      <c r="AH349" s="27">
        <v>-10.653114627636576</v>
      </c>
      <c r="AI349" s="27">
        <v>-21.156149117106239</v>
      </c>
      <c r="AJ349" s="27">
        <v>-1.2292858927107013</v>
      </c>
      <c r="AK349" s="27">
        <v>-3.2715440525197081</v>
      </c>
      <c r="AL349" s="27">
        <v>-1.4070287799826442</v>
      </c>
      <c r="AM349" s="27">
        <v>-3.6409671496903488</v>
      </c>
      <c r="AN349">
        <v>22617.260897354376</v>
      </c>
      <c r="AO349">
        <v>-200.12117242136921</v>
      </c>
      <c r="AP349">
        <v>-400.22827165969886</v>
      </c>
      <c r="AQ349">
        <v>-338.37898237989901</v>
      </c>
      <c r="AR349">
        <v>-757.99788618979233</v>
      </c>
      <c r="AS349">
        <v>10849.946468619484</v>
      </c>
    </row>
    <row r="350" spans="1:45">
      <c r="A350">
        <v>59</v>
      </c>
      <c r="B350" t="s">
        <v>15</v>
      </c>
      <c r="C350" t="s">
        <v>101</v>
      </c>
      <c r="D350" t="s">
        <v>102</v>
      </c>
      <c r="E350" t="s">
        <v>102</v>
      </c>
      <c r="F350" t="s">
        <v>188</v>
      </c>
      <c r="G350">
        <v>107.31494772821168</v>
      </c>
      <c r="H350">
        <v>89.182173794086339</v>
      </c>
      <c r="I350">
        <v>39.460309540517699</v>
      </c>
      <c r="J350" t="str">
        <f t="shared" si="15"/>
        <v>MDVAgriculture, Mining and Quarrying</v>
      </c>
      <c r="K350">
        <v>1</v>
      </c>
      <c r="L350" s="27">
        <v>-0.16432675909261896</v>
      </c>
      <c r="M350" s="27">
        <v>-0.33222334710876616</v>
      </c>
      <c r="N350" s="27">
        <v>-0.18777721679976475</v>
      </c>
      <c r="O350" s="27">
        <v>-0.39094057368708834</v>
      </c>
      <c r="P350" s="27">
        <v>-3.3591762613644689</v>
      </c>
      <c r="Q350" s="27">
        <v>-6.7913271535393447</v>
      </c>
      <c r="R350" s="27">
        <v>-3.8385517525075379</v>
      </c>
      <c r="S350" s="27">
        <v>-7.991627790783018</v>
      </c>
      <c r="T350" s="27">
        <v>-7.5873461871338241E-2</v>
      </c>
      <c r="U350" s="27">
        <v>-0.15416524430227338</v>
      </c>
      <c r="V350" s="27">
        <v>-8.3067045537188938E-2</v>
      </c>
      <c r="W350" s="27">
        <v>-0.17278850491896769</v>
      </c>
      <c r="X350" s="27">
        <v>-6.4875847210864102</v>
      </c>
      <c r="Y350" s="27">
        <v>-13.116105511922246</v>
      </c>
      <c r="Z350" s="27">
        <v>-7.4134036927708324</v>
      </c>
      <c r="AA350" s="27">
        <v>-15.434248850947071</v>
      </c>
      <c r="AB350" s="27">
        <f t="shared" si="16"/>
        <v>-6.4875847210864492</v>
      </c>
      <c r="AC350" s="27">
        <f t="shared" si="17"/>
        <v>-13.116105511922397</v>
      </c>
      <c r="AD350" s="27">
        <v>-7.4134036927708475</v>
      </c>
      <c r="AE350" s="27">
        <v>-15.434248850947229</v>
      </c>
      <c r="AF350" s="27">
        <v>-6.7078694173514011</v>
      </c>
      <c r="AG350" s="27">
        <v>-13.629539261399824</v>
      </c>
      <c r="AH350" s="27">
        <v>-7.3438443509209828</v>
      </c>
      <c r="AI350" s="27">
        <v>-15.275996365913183</v>
      </c>
      <c r="AJ350" s="27">
        <v>-0.92581897168442229</v>
      </c>
      <c r="AK350" s="27">
        <v>-2.3181433390248252</v>
      </c>
      <c r="AL350" s="27">
        <v>-0.92581897168439831</v>
      </c>
      <c r="AM350" s="27">
        <v>-2.3181433390248323</v>
      </c>
      <c r="AN350">
        <v>4236.7708039159197</v>
      </c>
      <c r="AO350">
        <v>-5.785769080997909</v>
      </c>
      <c r="AP350">
        <v>-11.697228012658371</v>
      </c>
      <c r="AQ350">
        <v>-6.611434565344112</v>
      </c>
      <c r="AR350">
        <v>-13.764598634063532</v>
      </c>
      <c r="AS350">
        <v>3488.632217874966</v>
      </c>
    </row>
    <row r="351" spans="1:45">
      <c r="A351">
        <v>59</v>
      </c>
      <c r="B351" t="s">
        <v>15</v>
      </c>
      <c r="C351" t="s">
        <v>101</v>
      </c>
      <c r="D351" t="s">
        <v>102</v>
      </c>
      <c r="E351" t="s">
        <v>102</v>
      </c>
      <c r="F351" t="s">
        <v>189</v>
      </c>
      <c r="G351">
        <v>1393.988330071234</v>
      </c>
      <c r="H351">
        <v>44.717140032401609</v>
      </c>
      <c r="I351">
        <v>198.07675409173774</v>
      </c>
      <c r="J351" t="str">
        <f t="shared" si="15"/>
        <v>MDVBusiness, Trade, Personal, and Public Services</v>
      </c>
      <c r="K351">
        <v>1</v>
      </c>
      <c r="L351" s="27">
        <v>-1.1619873823328193</v>
      </c>
      <c r="M351" s="27">
        <v>-2.3497817250714834</v>
      </c>
      <c r="N351" s="27">
        <v>-1.6322980272745931</v>
      </c>
      <c r="O351" s="27">
        <v>-3.6268554789118772</v>
      </c>
      <c r="P351" s="27">
        <v>-1.3526895939540577</v>
      </c>
      <c r="Q351" s="27">
        <v>-2.7353239587587672</v>
      </c>
      <c r="R351" s="27">
        <v>-1.7179868184008942</v>
      </c>
      <c r="S351" s="27">
        <v>-3.6896277357048488</v>
      </c>
      <c r="T351" s="27">
        <v>-0.35509860727060605</v>
      </c>
      <c r="U351" s="27">
        <v>-0.71918599995300536</v>
      </c>
      <c r="V351" s="27">
        <v>-0.38362895535272123</v>
      </c>
      <c r="W351" s="27">
        <v>-0.79806714769883491</v>
      </c>
      <c r="X351" s="27">
        <v>-3.5316466499649968</v>
      </c>
      <c r="Y351" s="27">
        <v>-7.1417288033173936</v>
      </c>
      <c r="Z351" s="27">
        <v>-4.9610692400080216</v>
      </c>
      <c r="AA351" s="27">
        <v>-11.023159284476298</v>
      </c>
      <c r="AB351" s="27">
        <f t="shared" si="16"/>
        <v>-5.2101764691457833</v>
      </c>
      <c r="AC351" s="27">
        <f t="shared" si="17"/>
        <v>-10.535691698312606</v>
      </c>
      <c r="AD351" s="27">
        <v>-6.6171977189313527</v>
      </c>
      <c r="AE351" s="27">
        <v>-14.21139904853141</v>
      </c>
      <c r="AF351" s="27">
        <v>-6.2541838769885194</v>
      </c>
      <c r="AG351" s="27">
        <v>-12.666682981480328</v>
      </c>
      <c r="AH351" s="27">
        <v>-6.7566754084296941</v>
      </c>
      <c r="AI351" s="27">
        <v>-14.055979341221791</v>
      </c>
      <c r="AJ351" s="27">
        <v>-1.4294225900430249</v>
      </c>
      <c r="AK351" s="27">
        <v>-3.8814304811589047</v>
      </c>
      <c r="AL351" s="27">
        <v>-1.4070212497855694</v>
      </c>
      <c r="AM351" s="27">
        <v>-3.6757073502188042</v>
      </c>
      <c r="AN351">
        <v>4236.7708039159197</v>
      </c>
      <c r="AO351">
        <v>-2.3298419076431576</v>
      </c>
      <c r="AP351">
        <v>-4.7112600101165594</v>
      </c>
      <c r="AQ351">
        <v>-2.9590215701954179</v>
      </c>
      <c r="AR351">
        <v>-6.3549312130951812</v>
      </c>
      <c r="AS351">
        <v>3488.632217874966</v>
      </c>
    </row>
    <row r="352" spans="1:45">
      <c r="A352">
        <v>59</v>
      </c>
      <c r="B352" t="s">
        <v>15</v>
      </c>
      <c r="C352" t="s">
        <v>101</v>
      </c>
      <c r="D352" t="s">
        <v>102</v>
      </c>
      <c r="E352" t="s">
        <v>102</v>
      </c>
      <c r="F352" t="s">
        <v>190</v>
      </c>
      <c r="G352">
        <v>941.08699690517369</v>
      </c>
      <c r="H352">
        <v>4.4359374171244523</v>
      </c>
      <c r="I352">
        <v>2606.0075207906671</v>
      </c>
      <c r="J352" t="str">
        <f t="shared" si="15"/>
        <v>MDVHotel and restaurants and Other Personal Services</v>
      </c>
      <c r="K352">
        <v>1</v>
      </c>
      <c r="L352" s="27">
        <v>-3.3569169806409489</v>
      </c>
      <c r="M352" s="27">
        <v>-6.7726187075014268</v>
      </c>
      <c r="N352" s="27">
        <v>-3.389939606425509</v>
      </c>
      <c r="O352" s="27">
        <v>-6.8563281039703634</v>
      </c>
      <c r="P352" s="27">
        <v>-0.50940959507676964</v>
      </c>
      <c r="Q352" s="27">
        <v>-1.0225573998106412</v>
      </c>
      <c r="R352" s="27">
        <v>-0.51720687586036096</v>
      </c>
      <c r="S352" s="27">
        <v>-1.042205007361013</v>
      </c>
      <c r="T352" s="27">
        <v>-11.938870656492474</v>
      </c>
      <c r="U352" s="27">
        <v>-24.051771268454647</v>
      </c>
      <c r="V352" s="27">
        <v>-11.954268817593446</v>
      </c>
      <c r="W352" s="27">
        <v>-24.098430537439363</v>
      </c>
      <c r="X352" s="27">
        <v>-15.112830058773248</v>
      </c>
      <c r="Y352" s="27">
        <v>-30.490308866618101</v>
      </c>
      <c r="Z352" s="27">
        <v>-15.261497819833346</v>
      </c>
      <c r="AA352" s="27">
        <v>-30.867168315467492</v>
      </c>
      <c r="AB352" s="27">
        <f t="shared" si="16"/>
        <v>-19.779258856707671</v>
      </c>
      <c r="AC352" s="27">
        <f t="shared" si="17"/>
        <v>-39.703664206891425</v>
      </c>
      <c r="AD352" s="27">
        <v>-20.082010191758293</v>
      </c>
      <c r="AE352" s="27">
        <v>-40.466537775449233</v>
      </c>
      <c r="AF352" s="27">
        <v>-15.982428479195221</v>
      </c>
      <c r="AG352" s="27">
        <v>-32.197828853015963</v>
      </c>
      <c r="AH352" s="27">
        <v>-16.003041819902919</v>
      </c>
      <c r="AI352" s="27">
        <v>-32.260291078371772</v>
      </c>
      <c r="AJ352" s="27">
        <v>-0.14866776106009816</v>
      </c>
      <c r="AK352" s="27">
        <v>-0.37685944884939104</v>
      </c>
      <c r="AL352" s="27">
        <v>-0.30275133505062257</v>
      </c>
      <c r="AM352" s="27">
        <v>-0.76287356855780786</v>
      </c>
      <c r="AN352">
        <v>4236.7708039159197</v>
      </c>
      <c r="AO352">
        <v>-0.87739554445459778</v>
      </c>
      <c r="AP352">
        <v>-1.7612296965229453</v>
      </c>
      <c r="AQ352">
        <v>-0.89082540420695211</v>
      </c>
      <c r="AR352">
        <v>-1.7950702905959535</v>
      </c>
      <c r="AS352">
        <v>3488.632217874966</v>
      </c>
    </row>
    <row r="353" spans="1:45">
      <c r="A353">
        <v>59</v>
      </c>
      <c r="B353" t="s">
        <v>15</v>
      </c>
      <c r="C353" t="s">
        <v>101</v>
      </c>
      <c r="D353" t="s">
        <v>102</v>
      </c>
      <c r="E353" t="s">
        <v>102</v>
      </c>
      <c r="F353" t="s">
        <v>191</v>
      </c>
      <c r="G353">
        <v>1583.9597630234421</v>
      </c>
      <c r="H353">
        <v>29.244196830110766</v>
      </c>
      <c r="I353">
        <v>347.46622745714683</v>
      </c>
      <c r="J353" t="str">
        <f t="shared" si="15"/>
        <v>MDVLight/Heavy Manufacturing, Utilities, and Construction</v>
      </c>
      <c r="K353">
        <v>1</v>
      </c>
      <c r="L353" s="27">
        <v>-1.397873586419883</v>
      </c>
      <c r="M353" s="27">
        <v>-2.8204399547294159</v>
      </c>
      <c r="N353" s="27">
        <v>-1.9901534978710806</v>
      </c>
      <c r="O353" s="27">
        <v>-4.3752712988833187</v>
      </c>
      <c r="P353" s="27">
        <v>-0.7262356871732405</v>
      </c>
      <c r="Q353" s="27">
        <v>-1.4658926819980505</v>
      </c>
      <c r="R353" s="27">
        <v>-0.98082449927363158</v>
      </c>
      <c r="S353" s="27">
        <v>-2.126383182911169</v>
      </c>
      <c r="T353" s="27">
        <v>-0.42448216514206372</v>
      </c>
      <c r="U353" s="27">
        <v>-0.85812823765650403</v>
      </c>
      <c r="V353" s="27">
        <v>-0.46256432402511721</v>
      </c>
      <c r="W353" s="27">
        <v>-0.97172424751617115</v>
      </c>
      <c r="X353" s="27">
        <v>-3.7390280591498501</v>
      </c>
      <c r="Y353" s="27">
        <v>-7.5441042969338845</v>
      </c>
      <c r="Z353" s="27">
        <v>-5.3232565826020615</v>
      </c>
      <c r="AA353" s="27">
        <v>-11.702962493780081</v>
      </c>
      <c r="AB353" s="27">
        <f t="shared" si="16"/>
        <v>-4.2772653321404386</v>
      </c>
      <c r="AC353" s="27">
        <f t="shared" si="17"/>
        <v>-8.6335773084267977</v>
      </c>
      <c r="AD353" s="27">
        <v>-5.7767012854827549</v>
      </c>
      <c r="AE353" s="27">
        <v>-12.523627290354829</v>
      </c>
      <c r="AF353" s="27">
        <v>-4.2618880346020411</v>
      </c>
      <c r="AG353" s="27">
        <v>-8.6157835795018656</v>
      </c>
      <c r="AH353" s="27">
        <v>-4.6442407236041365</v>
      </c>
      <c r="AI353" s="27">
        <v>-9.756310826476831</v>
      </c>
      <c r="AJ353" s="27">
        <v>-1.5842285234522113</v>
      </c>
      <c r="AK353" s="27">
        <v>-4.1588581968461966</v>
      </c>
      <c r="AL353" s="27">
        <v>-1.4994359533423163</v>
      </c>
      <c r="AM353" s="27">
        <v>-3.8900499819280316</v>
      </c>
      <c r="AN353">
        <v>4236.7708039159197</v>
      </c>
      <c r="AO353">
        <v>-1.250851892677241</v>
      </c>
      <c r="AP353">
        <v>-2.5248203415561119</v>
      </c>
      <c r="AQ353">
        <v>-1.6893498942141156</v>
      </c>
      <c r="AR353">
        <v>-3.6624342150608338</v>
      </c>
      <c r="AS353">
        <v>3488.632217874966</v>
      </c>
    </row>
    <row r="354" spans="1:45">
      <c r="A354">
        <v>59</v>
      </c>
      <c r="B354" t="s">
        <v>15</v>
      </c>
      <c r="C354" t="s">
        <v>101</v>
      </c>
      <c r="D354" t="s">
        <v>102</v>
      </c>
      <c r="E354" t="s">
        <v>102</v>
      </c>
      <c r="F354" t="s">
        <v>192</v>
      </c>
      <c r="G354">
        <v>210.42076618785867</v>
      </c>
      <c r="H354">
        <v>4.6582861453135704</v>
      </c>
      <c r="I354">
        <v>297.62140599489612</v>
      </c>
      <c r="J354" t="str">
        <f t="shared" si="15"/>
        <v>MDVTransport services</v>
      </c>
      <c r="K354">
        <v>1</v>
      </c>
      <c r="L354" s="27">
        <v>-0.93938490861536306</v>
      </c>
      <c r="M354" s="27">
        <v>-1.8995457190274676</v>
      </c>
      <c r="N354" s="27">
        <v>-0.96909968110510114</v>
      </c>
      <c r="O354" s="27">
        <v>-1.975650938747278</v>
      </c>
      <c r="P354" s="27">
        <v>-0.33125577865979139</v>
      </c>
      <c r="Q354" s="27">
        <v>-0.6713492604430088</v>
      </c>
      <c r="R354" s="27">
        <v>-0.34654099211466921</v>
      </c>
      <c r="S354" s="27">
        <v>-0.71063828003385177</v>
      </c>
      <c r="T354" s="27">
        <v>-2.8598693631440906</v>
      </c>
      <c r="U354" s="27">
        <v>-5.4874377141558064</v>
      </c>
      <c r="V354" s="27">
        <v>-2.8824661199895871</v>
      </c>
      <c r="W354" s="27">
        <v>-5.5253268150044867</v>
      </c>
      <c r="X354" s="27">
        <v>-18.914286011617225</v>
      </c>
      <c r="Y354" s="27">
        <v>-38.246889738506312</v>
      </c>
      <c r="Z354" s="27">
        <v>-19.512585708031839</v>
      </c>
      <c r="AA354" s="27">
        <v>-39.779249774904201</v>
      </c>
      <c r="AB354" s="27">
        <f t="shared" si="16"/>
        <v>-12.248012033508218</v>
      </c>
      <c r="AC354" s="27">
        <f t="shared" si="17"/>
        <v>-24.822793594305089</v>
      </c>
      <c r="AD354" s="27">
        <v>-12.813174939005359</v>
      </c>
      <c r="AE354" s="27">
        <v>-26.275484885247369</v>
      </c>
      <c r="AF354" s="27">
        <v>-33.52256322365848</v>
      </c>
      <c r="AG354" s="27">
        <v>-64.322161032712799</v>
      </c>
      <c r="AH354" s="27">
        <v>-33.78743588524398</v>
      </c>
      <c r="AI354" s="27">
        <v>-64.766286136836825</v>
      </c>
      <c r="AJ354" s="27">
        <v>-0.59829969641461389</v>
      </c>
      <c r="AK354" s="27">
        <v>-1.5323600363978898</v>
      </c>
      <c r="AL354" s="27">
        <v>-0.56516290549714121</v>
      </c>
      <c r="AM354" s="27">
        <v>-1.4526912909422798</v>
      </c>
      <c r="AN354">
        <v>4236.7708039159197</v>
      </c>
      <c r="AO354">
        <v>-0.57054744763325216</v>
      </c>
      <c r="AP354">
        <v>-1.1563167548832984</v>
      </c>
      <c r="AQ354">
        <v>-0.59687435295847713</v>
      </c>
      <c r="AR354">
        <v>-1.2239872720234395</v>
      </c>
      <c r="AS354">
        <v>3488.632217874966</v>
      </c>
    </row>
    <row r="355" spans="1:45">
      <c r="A355">
        <v>59</v>
      </c>
      <c r="B355" t="s">
        <v>15</v>
      </c>
      <c r="C355" t="s">
        <v>101</v>
      </c>
      <c r="D355" t="s">
        <v>102</v>
      </c>
      <c r="E355" t="s">
        <v>102</v>
      </c>
      <c r="F355" t="s">
        <v>35</v>
      </c>
      <c r="G355">
        <v>4236.7708039159197</v>
      </c>
      <c r="H355">
        <v>172.23773421903678</v>
      </c>
      <c r="I355">
        <v>3488.632217874966</v>
      </c>
      <c r="J355" t="str">
        <f t="shared" si="15"/>
        <v>MDV_All</v>
      </c>
      <c r="K355">
        <v>1</v>
      </c>
      <c r="L355" s="27">
        <v>-7.0204896171016342</v>
      </c>
      <c r="M355" s="27">
        <v>-14.174609453438558</v>
      </c>
      <c r="N355" s="27">
        <v>-8.1692680294760489</v>
      </c>
      <c r="O355" s="27">
        <v>-17.225046394199921</v>
      </c>
      <c r="P355" s="27">
        <v>-6.2787669162283288</v>
      </c>
      <c r="Q355" s="27">
        <v>-12.686450454549805</v>
      </c>
      <c r="R355" s="27">
        <v>-7.4011109381570934</v>
      </c>
      <c r="S355" s="27">
        <v>-15.560481996793897</v>
      </c>
      <c r="T355" s="27">
        <v>-15.65419425392057</v>
      </c>
      <c r="U355" s="27">
        <v>-31.270688464522244</v>
      </c>
      <c r="V355" s="27">
        <v>-15.765995262498054</v>
      </c>
      <c r="W355" s="27">
        <v>-31.566337252577824</v>
      </c>
      <c r="X355" s="27">
        <v>-7.0204896171016342</v>
      </c>
      <c r="Y355" s="27">
        <v>-14.174609453438558</v>
      </c>
      <c r="Z355" s="27">
        <v>-8.1692680294760489</v>
      </c>
      <c r="AA355" s="27">
        <v>-17.225046394199921</v>
      </c>
      <c r="AB355" s="27">
        <f t="shared" si="16"/>
        <v>-6.2787669162283271</v>
      </c>
      <c r="AC355" s="27">
        <f t="shared" si="17"/>
        <v>-12.686450454549806</v>
      </c>
      <c r="AD355" s="27">
        <v>-7.4011109381570925</v>
      </c>
      <c r="AE355" s="27">
        <v>-15.560481996793898</v>
      </c>
      <c r="AF355" s="27">
        <v>-15.654194253920569</v>
      </c>
      <c r="AG355" s="27">
        <v>-31.270688464522244</v>
      </c>
      <c r="AH355" s="27">
        <v>-15.765995262498054</v>
      </c>
      <c r="AI355" s="27">
        <v>-31.566337252577824</v>
      </c>
      <c r="AJ355" s="27">
        <v>-1.1487784123744147</v>
      </c>
      <c r="AK355" s="27">
        <v>-3.0504369407613634</v>
      </c>
      <c r="AL355" s="27">
        <v>-1.1223440219287655</v>
      </c>
      <c r="AM355" s="27">
        <v>-2.8740315422440919</v>
      </c>
      <c r="AN355">
        <v>4236.7708039159197</v>
      </c>
      <c r="AO355">
        <v>-10.814405873406159</v>
      </c>
      <c r="AP355">
        <v>-21.850854815737279</v>
      </c>
      <c r="AQ355">
        <v>-12.747505786919074</v>
      </c>
      <c r="AR355">
        <v>-26.801021624838938</v>
      </c>
      <c r="AS355">
        <v>3488.632217874966</v>
      </c>
    </row>
    <row r="356" spans="1:45">
      <c r="A356">
        <v>60</v>
      </c>
      <c r="B356" t="s">
        <v>17</v>
      </c>
      <c r="C356" t="s">
        <v>109</v>
      </c>
      <c r="D356" t="s">
        <v>110</v>
      </c>
      <c r="E356" t="s">
        <v>110</v>
      </c>
      <c r="F356" t="s">
        <v>188</v>
      </c>
      <c r="G356">
        <v>6290.3839601014188</v>
      </c>
      <c r="H356">
        <v>9664.4505715098021</v>
      </c>
      <c r="I356">
        <v>75.643005656824428</v>
      </c>
      <c r="J356" t="str">
        <f t="shared" si="15"/>
        <v>NPLAgriculture, Mining and Quarrying</v>
      </c>
      <c r="K356">
        <v>1</v>
      </c>
      <c r="L356" s="27">
        <v>-2.5221591982986118E-2</v>
      </c>
      <c r="M356" s="27">
        <v>-5.1462417979175827E-2</v>
      </c>
      <c r="N356" s="27">
        <v>-0.5501637217796902</v>
      </c>
      <c r="O356" s="27">
        <v>-1.46053209198609</v>
      </c>
      <c r="P356" s="27">
        <v>-4.1226002129515688E-2</v>
      </c>
      <c r="Q356" s="27">
        <v>-8.4164812726657226E-2</v>
      </c>
      <c r="R356" s="27">
        <v>-0.90630203291354017</v>
      </c>
      <c r="S356" s="27">
        <v>-2.4103703739818947</v>
      </c>
      <c r="T356" s="27">
        <v>-1.2099606679408187E-2</v>
      </c>
      <c r="U356" s="27">
        <v>-2.7660494577161864E-2</v>
      </c>
      <c r="V356" s="27">
        <v>-4.12527363972265E-2</v>
      </c>
      <c r="W356" s="27">
        <v>-0.10831789738668975</v>
      </c>
      <c r="X356" s="27">
        <v>-8.2080333570718297E-2</v>
      </c>
      <c r="Y356" s="27">
        <v>-0.1674776293635995</v>
      </c>
      <c r="Z356" s="27">
        <v>-1.7904350301379497</v>
      </c>
      <c r="AA356" s="27">
        <v>-4.7531084232044547</v>
      </c>
      <c r="AB356" s="27">
        <f t="shared" si="16"/>
        <v>-8.1496153282400771E-2</v>
      </c>
      <c r="AC356" s="27">
        <f t="shared" si="17"/>
        <v>-0.16637821095064284</v>
      </c>
      <c r="AD356" s="27">
        <v>-1.7915908790387709</v>
      </c>
      <c r="AE356" s="27">
        <v>-4.7648547838391568</v>
      </c>
      <c r="AF356" s="27">
        <v>-0.2294014687906954</v>
      </c>
      <c r="AG356" s="27">
        <v>-0.52442680589583923</v>
      </c>
      <c r="AH356" s="27">
        <v>-0.78212776430696451</v>
      </c>
      <c r="AI356" s="27">
        <v>-2.0536440080415761</v>
      </c>
      <c r="AJ356" s="27">
        <v>-1.7083546965672314</v>
      </c>
      <c r="AK356" s="27">
        <v>-4.5856307938408554</v>
      </c>
      <c r="AL356" s="27">
        <v>-1.7100947257563701</v>
      </c>
      <c r="AM356" s="27">
        <v>-4.5984765728885142</v>
      </c>
      <c r="AN356">
        <v>20471.222200458848</v>
      </c>
      <c r="AO356">
        <v>-7.8761554516594856</v>
      </c>
      <c r="AP356">
        <v>-16.079539959087185</v>
      </c>
      <c r="AQ356">
        <v>-173.14741494838</v>
      </c>
      <c r="AR356">
        <v>-460.49703538835558</v>
      </c>
      <c r="AS356">
        <v>1434.1471637214536</v>
      </c>
    </row>
    <row r="357" spans="1:45">
      <c r="A357">
        <v>60</v>
      </c>
      <c r="B357" t="s">
        <v>17</v>
      </c>
      <c r="C357" t="s">
        <v>109</v>
      </c>
      <c r="D357" t="s">
        <v>110</v>
      </c>
      <c r="E357" t="s">
        <v>110</v>
      </c>
      <c r="F357" t="s">
        <v>189</v>
      </c>
      <c r="G357">
        <v>8829.4013358605862</v>
      </c>
      <c r="H357">
        <v>5551.974599934998</v>
      </c>
      <c r="I357">
        <v>404.55359070363124</v>
      </c>
      <c r="J357" t="str">
        <f t="shared" si="15"/>
        <v>NPLBusiness, Trade, Personal, and Public Services</v>
      </c>
      <c r="K357">
        <v>1</v>
      </c>
      <c r="L357" s="27">
        <v>-7.0347581928472264E-2</v>
      </c>
      <c r="M357" s="27">
        <v>-0.14637615592734243</v>
      </c>
      <c r="N357" s="27">
        <v>-0.85483222790132396</v>
      </c>
      <c r="O357" s="27">
        <v>-2.3433884782887566</v>
      </c>
      <c r="P357" s="27">
        <v>-6.9266048156388718E-2</v>
      </c>
      <c r="Q357" s="27">
        <v>-0.14439180081071407</v>
      </c>
      <c r="R357" s="27">
        <v>-0.5903150852968081</v>
      </c>
      <c r="S357" s="27">
        <v>-1.5859638393479727</v>
      </c>
      <c r="T357" s="27">
        <v>-0.12240751591774958</v>
      </c>
      <c r="U357" s="27">
        <v>-0.29039514224714147</v>
      </c>
      <c r="V357" s="27">
        <v>-0.2202877494936385</v>
      </c>
      <c r="W357" s="27">
        <v>-0.56713790496729088</v>
      </c>
      <c r="X357" s="27">
        <v>-0.16310290201372693</v>
      </c>
      <c r="Y357" s="27">
        <v>-0.33937734834494021</v>
      </c>
      <c r="Z357" s="27">
        <v>-1.981953228290493</v>
      </c>
      <c r="AA357" s="27">
        <v>-5.4332139197485612</v>
      </c>
      <c r="AB357" s="27">
        <f t="shared" si="16"/>
        <v>-0.2383504618441179</v>
      </c>
      <c r="AC357" s="27">
        <f t="shared" si="17"/>
        <v>-0.49686467361373837</v>
      </c>
      <c r="AD357" s="27">
        <v>-2.0313252590413069</v>
      </c>
      <c r="AE357" s="27">
        <v>-5.4574387255813654</v>
      </c>
      <c r="AF357" s="27">
        <v>-0.433936061391269</v>
      </c>
      <c r="AG357" s="27">
        <v>-1.0294541420034609</v>
      </c>
      <c r="AH357" s="27">
        <v>-0.78092262285795599</v>
      </c>
      <c r="AI357" s="27">
        <v>-2.0105104404909855</v>
      </c>
      <c r="AJ357" s="27">
        <v>-1.8188503262767661</v>
      </c>
      <c r="AK357" s="27">
        <v>-5.0938365714036209</v>
      </c>
      <c r="AL357" s="27">
        <v>-1.792974797197189</v>
      </c>
      <c r="AM357" s="27">
        <v>-4.9605740519676269</v>
      </c>
      <c r="AN357">
        <v>20471.222200458848</v>
      </c>
      <c r="AO357">
        <v>-13.233157100413184</v>
      </c>
      <c r="AP357">
        <v>-27.585800475084685</v>
      </c>
      <c r="AQ357">
        <v>-112.77866242403715</v>
      </c>
      <c r="AR357">
        <v>-302.99561185129369</v>
      </c>
      <c r="AS357">
        <v>1434.1471637214536</v>
      </c>
    </row>
    <row r="358" spans="1:45">
      <c r="A358">
        <v>60</v>
      </c>
      <c r="B358" t="s">
        <v>17</v>
      </c>
      <c r="C358" t="s">
        <v>109</v>
      </c>
      <c r="D358" t="s">
        <v>110</v>
      </c>
      <c r="E358" t="s">
        <v>110</v>
      </c>
      <c r="F358" t="s">
        <v>190</v>
      </c>
      <c r="G358">
        <v>967.7505010619293</v>
      </c>
      <c r="H358">
        <v>507.05221151689011</v>
      </c>
      <c r="I358">
        <v>325.07102063481182</v>
      </c>
      <c r="J358" t="str">
        <f t="shared" si="15"/>
        <v>NPLHotel and restaurants and Other Personal Services</v>
      </c>
      <c r="K358">
        <v>1</v>
      </c>
      <c r="L358" s="27">
        <v>-0.18952933510785505</v>
      </c>
      <c r="M358" s="27">
        <v>-0.38059903914953741</v>
      </c>
      <c r="N358" s="27">
        <v>-0.26169989927825571</v>
      </c>
      <c r="O358" s="27">
        <v>-0.58302470032880027</v>
      </c>
      <c r="P358" s="27">
        <v>-9.3858199643648138E-2</v>
      </c>
      <c r="Q358" s="27">
        <v>-0.18848793756503396</v>
      </c>
      <c r="R358" s="27">
        <v>-0.1358921218647525</v>
      </c>
      <c r="S358" s="27">
        <v>-0.30453519806481555</v>
      </c>
      <c r="T358" s="27">
        <v>-4.6804662785373496</v>
      </c>
      <c r="U358" s="27">
        <v>-9.352720048316101</v>
      </c>
      <c r="V358" s="27">
        <v>-4.7007900772489908</v>
      </c>
      <c r="W358" s="27">
        <v>-9.3958677868390232</v>
      </c>
      <c r="X358" s="27">
        <v>-4.0091915511701091</v>
      </c>
      <c r="Y358" s="27">
        <v>-8.0509671564744831</v>
      </c>
      <c r="Z358" s="27">
        <v>-5.535845015925279</v>
      </c>
      <c r="AA358" s="27">
        <v>-12.332959968184023</v>
      </c>
      <c r="AB358" s="27">
        <f t="shared" si="16"/>
        <v>-3.5364098870052705</v>
      </c>
      <c r="AC358" s="27">
        <f t="shared" si="17"/>
        <v>-7.10188996291203</v>
      </c>
      <c r="AD358" s="27">
        <v>-5.1201732523446957</v>
      </c>
      <c r="AE358" s="27">
        <v>-11.474344164563412</v>
      </c>
      <c r="AF358" s="27">
        <v>-20.649264351986375</v>
      </c>
      <c r="AG358" s="27">
        <v>-41.262296787266727</v>
      </c>
      <c r="AH358" s="27">
        <v>-20.738928814298106</v>
      </c>
      <c r="AI358" s="27">
        <v>-41.452655825432608</v>
      </c>
      <c r="AJ358" s="27">
        <v>-1.5266534647551699</v>
      </c>
      <c r="AK358" s="27">
        <v>-4.2819928117095394</v>
      </c>
      <c r="AL358" s="27">
        <v>-1.5837633653394252</v>
      </c>
      <c r="AM358" s="27">
        <v>-4.3724542016513821</v>
      </c>
      <c r="AN358">
        <v>20471.222200458848</v>
      </c>
      <c r="AO358">
        <v>-17.931444540362179</v>
      </c>
      <c r="AP358">
        <v>-36.010290116441496</v>
      </c>
      <c r="AQ358">
        <v>-25.96195170951006</v>
      </c>
      <c r="AR358">
        <v>-58.180915843478004</v>
      </c>
      <c r="AS358">
        <v>1434.1471637214536</v>
      </c>
    </row>
    <row r="359" spans="1:45">
      <c r="A359">
        <v>60</v>
      </c>
      <c r="B359" t="s">
        <v>17</v>
      </c>
      <c r="C359" t="s">
        <v>109</v>
      </c>
      <c r="D359" t="s">
        <v>110</v>
      </c>
      <c r="E359" t="s">
        <v>110</v>
      </c>
      <c r="F359" t="s">
        <v>191</v>
      </c>
      <c r="G359">
        <v>2968.8238541023429</v>
      </c>
      <c r="H359">
        <v>2934.7253630953792</v>
      </c>
      <c r="I359">
        <v>355.83122668705522</v>
      </c>
      <c r="J359" t="str">
        <f t="shared" si="15"/>
        <v>NPLLight/Heavy Manufacturing, Utilities, and Construction</v>
      </c>
      <c r="K359">
        <v>1</v>
      </c>
      <c r="L359" s="27">
        <v>-1.9835812451552109E-2</v>
      </c>
      <c r="M359" s="27">
        <v>-4.16733672019345E-2</v>
      </c>
      <c r="N359" s="27">
        <v>-0.2734431535728985</v>
      </c>
      <c r="O359" s="27">
        <v>-0.78131862218004078</v>
      </c>
      <c r="P359" s="27">
        <v>-2.7070835259549595E-2</v>
      </c>
      <c r="Q359" s="27">
        <v>-5.580049686240586E-2</v>
      </c>
      <c r="R359" s="27">
        <v>-0.29220230409493531</v>
      </c>
      <c r="S359" s="27">
        <v>-0.79834171166401724</v>
      </c>
      <c r="T359" s="27">
        <v>-0.17002085747337484</v>
      </c>
      <c r="U359" s="27">
        <v>-0.37350026704240863</v>
      </c>
      <c r="V359" s="27">
        <v>-0.368473461055767</v>
      </c>
      <c r="W359" s="27">
        <v>-0.94094894364495774</v>
      </c>
      <c r="X359" s="27">
        <v>-0.13677582240564737</v>
      </c>
      <c r="Y359" s="27">
        <v>-0.2873544547458714</v>
      </c>
      <c r="Z359" s="27">
        <v>-1.8854993866510581</v>
      </c>
      <c r="AA359" s="27">
        <v>-5.3875029001476751</v>
      </c>
      <c r="AB359" s="27">
        <f t="shared" si="16"/>
        <v>-0.17622894787330298</v>
      </c>
      <c r="AC359" s="27">
        <f t="shared" si="17"/>
        <v>-0.36325672106479889</v>
      </c>
      <c r="AD359" s="27">
        <v>-1.90221336442288</v>
      </c>
      <c r="AE359" s="27">
        <v>-5.197139967829064</v>
      </c>
      <c r="AF359" s="27">
        <v>-0.68525444714096673</v>
      </c>
      <c r="AG359" s="27">
        <v>-1.5053607116363921</v>
      </c>
      <c r="AH359" s="27">
        <v>-1.4851006023271538</v>
      </c>
      <c r="AI359" s="27">
        <v>-3.7924138117364556</v>
      </c>
      <c r="AJ359" s="27">
        <v>-1.7487235642454106</v>
      </c>
      <c r="AK359" s="27">
        <v>-5.1001484454018033</v>
      </c>
      <c r="AL359" s="27">
        <v>-1.725984416549577</v>
      </c>
      <c r="AM359" s="27">
        <v>-4.8338832467642652</v>
      </c>
      <c r="AN359">
        <v>20471.222200458848</v>
      </c>
      <c r="AO359">
        <v>-5.1718356303539572</v>
      </c>
      <c r="AP359">
        <v>-10.660587126237289</v>
      </c>
      <c r="AQ359">
        <v>-55.8247380659082</v>
      </c>
      <c r="AR359">
        <v>-152.52178479144658</v>
      </c>
      <c r="AS359">
        <v>1434.1471637214536</v>
      </c>
    </row>
    <row r="360" spans="1:45">
      <c r="A360">
        <v>60</v>
      </c>
      <c r="B360" t="s">
        <v>17</v>
      </c>
      <c r="C360" t="s">
        <v>109</v>
      </c>
      <c r="D360" t="s">
        <v>110</v>
      </c>
      <c r="E360" t="s">
        <v>110</v>
      </c>
      <c r="F360" t="s">
        <v>192</v>
      </c>
      <c r="G360">
        <v>1414.8625493325731</v>
      </c>
      <c r="H360">
        <v>446.62198789540003</v>
      </c>
      <c r="I360">
        <v>273.04832003913072</v>
      </c>
      <c r="J360" t="str">
        <f t="shared" si="15"/>
        <v>NPLTransport services</v>
      </c>
      <c r="K360">
        <v>1</v>
      </c>
      <c r="L360" s="27">
        <v>-0.10102172432104151</v>
      </c>
      <c r="M360" s="27">
        <v>-0.20383717645257016</v>
      </c>
      <c r="N360" s="27">
        <v>-0.2195951257447904</v>
      </c>
      <c r="O360" s="27">
        <v>-0.52303205387842389</v>
      </c>
      <c r="P360" s="27">
        <v>-2.0316794096304599E-2</v>
      </c>
      <c r="Q360" s="27">
        <v>-4.2625471312279575E-2</v>
      </c>
      <c r="R360" s="27">
        <v>-4.8595674055025725E-2</v>
      </c>
      <c r="S360" s="27">
        <v>-0.11810184168322857</v>
      </c>
      <c r="T360" s="27">
        <v>-2.2828142633376127</v>
      </c>
      <c r="U360" s="27">
        <v>-4.5688334570071305</v>
      </c>
      <c r="V360" s="27">
        <v>-2.4050679469363327</v>
      </c>
      <c r="W360" s="27">
        <v>-4.8659647412380655</v>
      </c>
      <c r="X360" s="27">
        <v>-1.4616530535952661</v>
      </c>
      <c r="Y360" s="27">
        <v>-2.9492590173109869</v>
      </c>
      <c r="Z360" s="27">
        <v>-3.1772560630570736</v>
      </c>
      <c r="AA360" s="27">
        <v>-7.5675940379921673</v>
      </c>
      <c r="AB360" s="27">
        <f t="shared" si="16"/>
        <v>-0.86907676040483028</v>
      </c>
      <c r="AC360" s="27">
        <f t="shared" si="17"/>
        <v>-1.8233588598283335</v>
      </c>
      <c r="AD360" s="27">
        <v>-2.0787418909321231</v>
      </c>
      <c r="AE360" s="27">
        <v>-5.0519567940383574</v>
      </c>
      <c r="AF360" s="27">
        <v>-11.990154711808273</v>
      </c>
      <c r="AG360" s="27">
        <v>-23.997142860807326</v>
      </c>
      <c r="AH360" s="27">
        <v>-12.632274661722185</v>
      </c>
      <c r="AI360" s="27">
        <v>-25.557782342023106</v>
      </c>
      <c r="AJ360" s="27">
        <v>-1.7156030094618075</v>
      </c>
      <c r="AK360" s="27">
        <v>-4.6183350206811804</v>
      </c>
      <c r="AL360" s="27">
        <v>-1.2096651305272927</v>
      </c>
      <c r="AM360" s="27">
        <v>-3.2285979342100237</v>
      </c>
      <c r="AN360">
        <v>20471.222200458848</v>
      </c>
      <c r="AO360">
        <v>-3.8814879036569963</v>
      </c>
      <c r="AP360">
        <v>-8.1435215862322039</v>
      </c>
      <c r="AQ360">
        <v>-9.2841183564954761</v>
      </c>
      <c r="AR360">
        <v>-22.563149861150833</v>
      </c>
      <c r="AS360">
        <v>1434.1471637214536</v>
      </c>
    </row>
    <row r="361" spans="1:45">
      <c r="A361">
        <v>60</v>
      </c>
      <c r="B361" t="s">
        <v>17</v>
      </c>
      <c r="C361" t="s">
        <v>109</v>
      </c>
      <c r="D361" t="s">
        <v>110</v>
      </c>
      <c r="E361" t="s">
        <v>110</v>
      </c>
      <c r="F361" t="s">
        <v>35</v>
      </c>
      <c r="G361">
        <v>20471.222200458848</v>
      </c>
      <c r="H361">
        <v>19104.824733952468</v>
      </c>
      <c r="I361">
        <v>1434.1471637214536</v>
      </c>
      <c r="J361" t="str">
        <f t="shared" si="15"/>
        <v>NPL_All</v>
      </c>
      <c r="K361">
        <v>1</v>
      </c>
      <c r="L361" s="27">
        <v>-0.40595604579190703</v>
      </c>
      <c r="M361" s="27">
        <v>-0.82394815671056021</v>
      </c>
      <c r="N361" s="27">
        <v>-2.1597341282769587</v>
      </c>
      <c r="O361" s="27">
        <v>-5.6912959466621098</v>
      </c>
      <c r="P361" s="27">
        <v>-0.2517378792854067</v>
      </c>
      <c r="Q361" s="27">
        <v>-0.51547051927709064</v>
      </c>
      <c r="R361" s="27">
        <v>-1.9733072182250615</v>
      </c>
      <c r="S361" s="27">
        <v>-5.2173129647419278</v>
      </c>
      <c r="T361" s="27">
        <v>-7.2678085219454927</v>
      </c>
      <c r="U361" s="27">
        <v>-14.613109409189946</v>
      </c>
      <c r="V361" s="27">
        <v>-7.7358719711319521</v>
      </c>
      <c r="W361" s="27">
        <v>-15.878237274076032</v>
      </c>
      <c r="X361" s="27">
        <v>-0.40595604579190703</v>
      </c>
      <c r="Y361" s="27">
        <v>-0.82394815671056021</v>
      </c>
      <c r="Z361" s="27">
        <v>-2.1597341282769587</v>
      </c>
      <c r="AA361" s="27">
        <v>-5.6912959466621098</v>
      </c>
      <c r="AB361" s="27">
        <f t="shared" si="16"/>
        <v>-0.25173787928540681</v>
      </c>
      <c r="AC361" s="27">
        <f t="shared" si="17"/>
        <v>-0.51547051927709064</v>
      </c>
      <c r="AD361" s="27">
        <v>-1.9733072182250611</v>
      </c>
      <c r="AE361" s="27">
        <v>-5.2173129647419278</v>
      </c>
      <c r="AF361" s="27">
        <v>-7.2678085219454935</v>
      </c>
      <c r="AG361" s="27">
        <v>-14.613109409189946</v>
      </c>
      <c r="AH361" s="27">
        <v>-7.7358719711319521</v>
      </c>
      <c r="AI361" s="27">
        <v>-15.878237274076033</v>
      </c>
      <c r="AJ361" s="27">
        <v>-1.7537780824850517</v>
      </c>
      <c r="AK361" s="27">
        <v>-4.86734778995155</v>
      </c>
      <c r="AL361" s="27">
        <v>-1.7215693389396542</v>
      </c>
      <c r="AM361" s="27">
        <v>-4.7018424454648375</v>
      </c>
      <c r="AN361">
        <v>20471.222200458848</v>
      </c>
      <c r="AO361">
        <v>-48.094080626445802</v>
      </c>
      <c r="AP361">
        <v>-98.479739263082848</v>
      </c>
      <c r="AQ361">
        <v>-376.99688550433086</v>
      </c>
      <c r="AR361">
        <v>-996.75849773572463</v>
      </c>
      <c r="AS361">
        <v>1434.1471637214536</v>
      </c>
    </row>
    <row r="362" spans="1:45">
      <c r="A362">
        <v>61</v>
      </c>
      <c r="B362" t="s">
        <v>21</v>
      </c>
      <c r="C362" t="s">
        <v>135</v>
      </c>
      <c r="D362" t="s">
        <v>136</v>
      </c>
      <c r="E362" t="s">
        <v>135</v>
      </c>
      <c r="F362" t="s">
        <v>188</v>
      </c>
      <c r="G362">
        <v>84.961788200987002</v>
      </c>
      <c r="H362">
        <v>4.3811499464612842</v>
      </c>
      <c r="I362">
        <v>33.384495021463479</v>
      </c>
      <c r="J362" t="str">
        <f t="shared" si="15"/>
        <v>SINAgriculture, Mining and Quarrying</v>
      </c>
      <c r="K362">
        <v>1</v>
      </c>
      <c r="L362" s="27">
        <v>-1.359586627705105E-4</v>
      </c>
      <c r="M362" s="27">
        <v>-2.7077663098530255E-4</v>
      </c>
      <c r="N362" s="27">
        <v>-4.0458711855723541E-4</v>
      </c>
      <c r="O362" s="27">
        <v>-9.6027911363643606E-4</v>
      </c>
      <c r="P362" s="27">
        <v>-5.7759057473750347E-4</v>
      </c>
      <c r="Q362" s="27">
        <v>-1.150335158711039E-3</v>
      </c>
      <c r="R362" s="27">
        <v>-1.7187996820271583E-3</v>
      </c>
      <c r="S362" s="27">
        <v>-4.0795353076521369E-3</v>
      </c>
      <c r="T362" s="27">
        <v>-4.0034724720003494E-5</v>
      </c>
      <c r="U362" s="27">
        <v>-7.9737827978042803E-5</v>
      </c>
      <c r="V362" s="27">
        <v>-9.5459969123289629E-5</v>
      </c>
      <c r="W362" s="27">
        <v>-2.2463528443012815E-4</v>
      </c>
      <c r="X362" s="27">
        <v>-0.54666451319640963</v>
      </c>
      <c r="Y362" s="27">
        <v>-1.088742505598185</v>
      </c>
      <c r="Z362" s="27">
        <v>-1.6267696055892789</v>
      </c>
      <c r="AA362" s="27">
        <v>-3.8611038347355975</v>
      </c>
      <c r="AB362" s="27">
        <f t="shared" si="16"/>
        <v>-0.54666451319664844</v>
      </c>
      <c r="AC362" s="27">
        <f t="shared" si="17"/>
        <v>-1.0887425055984521</v>
      </c>
      <c r="AD362" s="27">
        <v>-1.626769605589482</v>
      </c>
      <c r="AE362" s="27">
        <v>-3.8611038347357414</v>
      </c>
      <c r="AF362" s="27">
        <v>-0.54677385362908493</v>
      </c>
      <c r="AG362" s="27">
        <v>-1.0890185904483902</v>
      </c>
      <c r="AH362" s="27">
        <v>-1.3037435763552312</v>
      </c>
      <c r="AI362" s="27">
        <v>-3.0679541569960378</v>
      </c>
      <c r="AJ362" s="27">
        <v>-1.0801050923928692</v>
      </c>
      <c r="AK362" s="27">
        <v>-2.7723613291374125</v>
      </c>
      <c r="AL362" s="27">
        <v>-1.0801050923928335</v>
      </c>
      <c r="AM362" s="27">
        <v>-2.7723613291372891</v>
      </c>
      <c r="AN362">
        <v>341615.55902904255</v>
      </c>
      <c r="AO362">
        <v>-2.3950192027237804E-2</v>
      </c>
      <c r="AP362">
        <v>-4.7699441701127832E-2</v>
      </c>
      <c r="AQ362">
        <v>-7.1271215704332036E-2</v>
      </c>
      <c r="AR362">
        <v>-0.16916074858833952</v>
      </c>
      <c r="AS362">
        <v>455948.40783870872</v>
      </c>
    </row>
    <row r="363" spans="1:45">
      <c r="A363">
        <v>61</v>
      </c>
      <c r="B363" t="s">
        <v>21</v>
      </c>
      <c r="C363" t="s">
        <v>135</v>
      </c>
      <c r="D363" t="s">
        <v>136</v>
      </c>
      <c r="E363" t="s">
        <v>135</v>
      </c>
      <c r="F363" t="s">
        <v>189</v>
      </c>
      <c r="G363">
        <v>211754.36760701591</v>
      </c>
      <c r="H363">
        <v>2689.1471724245262</v>
      </c>
      <c r="I363">
        <v>178270.64167713662</v>
      </c>
      <c r="J363" t="str">
        <f t="shared" si="15"/>
        <v>SINBusiness, Trade, Personal, and Public Services</v>
      </c>
      <c r="K363">
        <v>1</v>
      </c>
      <c r="L363" s="27">
        <v>-0.4818331037695408</v>
      </c>
      <c r="M363" s="27">
        <v>-1.0031400016695831</v>
      </c>
      <c r="N363" s="27">
        <v>-1.0088017426193017</v>
      </c>
      <c r="O363" s="27">
        <v>-2.4730835115893868</v>
      </c>
      <c r="P363" s="27">
        <v>-0.52780094167949898</v>
      </c>
      <c r="Q363" s="27">
        <v>-1.1099828289768154</v>
      </c>
      <c r="R363" s="27">
        <v>-1.0897367661922677</v>
      </c>
      <c r="S363" s="27">
        <v>-2.6929610298531079</v>
      </c>
      <c r="T363" s="27">
        <v>-0.36918469914295959</v>
      </c>
      <c r="U363" s="27">
        <v>-0.76127132880539117</v>
      </c>
      <c r="V363" s="27">
        <v>-0.46883087350363395</v>
      </c>
      <c r="W363" s="27">
        <v>-1.0447973859529101</v>
      </c>
      <c r="X363" s="27">
        <v>-0.77732368386566741</v>
      </c>
      <c r="Y363" s="27">
        <v>-1.6183289928202418</v>
      </c>
      <c r="Z363" s="27">
        <v>-1.6274628719532813</v>
      </c>
      <c r="AA363" s="27">
        <v>-3.9897349739912724</v>
      </c>
      <c r="AB363" s="27">
        <f t="shared" si="16"/>
        <v>-0.81385023235217369</v>
      </c>
      <c r="AC363" s="27">
        <f t="shared" si="17"/>
        <v>-1.7115539437939462</v>
      </c>
      <c r="AD363" s="27">
        <v>-1.680335236890943</v>
      </c>
      <c r="AE363" s="27">
        <v>-4.152449885533108</v>
      </c>
      <c r="AF363" s="27">
        <v>-0.94423385807688776</v>
      </c>
      <c r="AG363" s="27">
        <v>-1.9470421323254383</v>
      </c>
      <c r="AH363" s="27">
        <v>-1.1990908222945393</v>
      </c>
      <c r="AI363" s="27">
        <v>-2.6721938068862046</v>
      </c>
      <c r="AJ363" s="27">
        <v>-0.85013918808761391</v>
      </c>
      <c r="AK363" s="27">
        <v>-2.3714059811710309</v>
      </c>
      <c r="AL363" s="27">
        <v>-0.86648500453876931</v>
      </c>
      <c r="AM363" s="27">
        <v>-2.4408959417391616</v>
      </c>
      <c r="AN363">
        <v>341615.55902904255</v>
      </c>
      <c r="AO363">
        <v>-21.885630511068918</v>
      </c>
      <c r="AP363">
        <v>-46.02620448405537</v>
      </c>
      <c r="AQ363">
        <v>-45.186687510105756</v>
      </c>
      <c r="AR363">
        <v>-111.66548868315905</v>
      </c>
      <c r="AS363">
        <v>455948.40783870872</v>
      </c>
    </row>
    <row r="364" spans="1:45">
      <c r="A364">
        <v>61</v>
      </c>
      <c r="B364" t="s">
        <v>21</v>
      </c>
      <c r="C364" t="s">
        <v>135</v>
      </c>
      <c r="D364" t="s">
        <v>136</v>
      </c>
      <c r="E364" t="s">
        <v>135</v>
      </c>
      <c r="F364" t="s">
        <v>190</v>
      </c>
      <c r="G364">
        <v>16992.717855201096</v>
      </c>
      <c r="H364">
        <v>421.98208851811347</v>
      </c>
      <c r="I364">
        <v>257.69215823973451</v>
      </c>
      <c r="J364" t="str">
        <f t="shared" si="15"/>
        <v>SINHotel and restaurants and Other Personal Services</v>
      </c>
      <c r="K364">
        <v>1</v>
      </c>
      <c r="L364" s="27">
        <v>-7.8166653403648853E-2</v>
      </c>
      <c r="M364" s="27">
        <v>-0.15683384560921182</v>
      </c>
      <c r="N364" s="27">
        <v>-0.17565647132310103</v>
      </c>
      <c r="O364" s="27">
        <v>-0.40520097455116677</v>
      </c>
      <c r="P364" s="27">
        <v>-0.14226689846102386</v>
      </c>
      <c r="Q364" s="27">
        <v>-0.28556559903446899</v>
      </c>
      <c r="R364" s="27">
        <v>-0.33649021308814919</v>
      </c>
      <c r="S364" s="27">
        <v>-0.77963805208772285</v>
      </c>
      <c r="T364" s="27">
        <v>-6.3040184582784001E-2</v>
      </c>
      <c r="U364" s="27">
        <v>-0.12586397715936112</v>
      </c>
      <c r="V364" s="27">
        <v>-6.3032468085682719E-2</v>
      </c>
      <c r="W364" s="27">
        <v>-0.12550951627353732</v>
      </c>
      <c r="X364" s="27">
        <v>-1.5714346126063485</v>
      </c>
      <c r="Y364" s="27">
        <v>-3.1529318793501151</v>
      </c>
      <c r="Z364" s="27">
        <v>-3.5313352554572854</v>
      </c>
      <c r="AA364" s="27">
        <v>-8.1460163477051726</v>
      </c>
      <c r="AB364" s="27">
        <f t="shared" si="16"/>
        <v>-1.3979728868322789</v>
      </c>
      <c r="AC364" s="27">
        <f t="shared" si="17"/>
        <v>-2.8060846843552714</v>
      </c>
      <c r="AD364" s="27">
        <v>-3.3064908258369234</v>
      </c>
      <c r="AE364" s="27">
        <v>-7.6610432233466188</v>
      </c>
      <c r="AF364" s="27">
        <v>-111.54034327904775</v>
      </c>
      <c r="AG364" s="27">
        <v>-222.69781270049339</v>
      </c>
      <c r="AH364" s="27">
        <v>-111.52669007131547</v>
      </c>
      <c r="AI364" s="27">
        <v>-222.07064624872226</v>
      </c>
      <c r="AJ364" s="27">
        <v>-1.9599006428509369</v>
      </c>
      <c r="AK364" s="27">
        <v>-4.9930844683550575</v>
      </c>
      <c r="AL364" s="27">
        <v>-1.9085179390046445</v>
      </c>
      <c r="AM364" s="27">
        <v>-4.8549585389913474</v>
      </c>
      <c r="AN364">
        <v>341615.55902904255</v>
      </c>
      <c r="AO364">
        <v>-5.8991951847718127</v>
      </c>
      <c r="AP364">
        <v>-11.841174756629286</v>
      </c>
      <c r="AQ364">
        <v>-13.952799043526468</v>
      </c>
      <c r="AR364">
        <v>-32.328230196153463</v>
      </c>
      <c r="AS364">
        <v>455948.40783870872</v>
      </c>
    </row>
    <row r="365" spans="1:45">
      <c r="A365">
        <v>61</v>
      </c>
      <c r="B365" t="s">
        <v>21</v>
      </c>
      <c r="C365" t="s">
        <v>135</v>
      </c>
      <c r="D365" t="s">
        <v>136</v>
      </c>
      <c r="E365" t="s">
        <v>135</v>
      </c>
      <c r="F365" t="s">
        <v>191</v>
      </c>
      <c r="G365">
        <v>89207.431067397119</v>
      </c>
      <c r="H365">
        <v>665.80097323505129</v>
      </c>
      <c r="I365">
        <v>218197.85917395839</v>
      </c>
      <c r="J365" t="str">
        <f t="shared" si="15"/>
        <v>SINLight/Heavy Manufacturing, Utilities, and Construction</v>
      </c>
      <c r="K365">
        <v>1</v>
      </c>
      <c r="L365" s="27">
        <v>-0.29947227578126029</v>
      </c>
      <c r="M365" s="27">
        <v>-0.57256861781305946</v>
      </c>
      <c r="N365" s="27">
        <v>-0.45472265197051176</v>
      </c>
      <c r="O365" s="27">
        <v>-1.033269456947882</v>
      </c>
      <c r="P365" s="27">
        <v>-0.17033062835966037</v>
      </c>
      <c r="Q365" s="27">
        <v>-0.32592258621729203</v>
      </c>
      <c r="R365" s="27">
        <v>-0.28288379709709427</v>
      </c>
      <c r="S365" s="27">
        <v>-0.66330360772905028</v>
      </c>
      <c r="T365" s="27">
        <v>-0.66559406822231848</v>
      </c>
      <c r="U365" s="27">
        <v>-1.2728256338680852</v>
      </c>
      <c r="V365" s="27">
        <v>-0.73747568460347823</v>
      </c>
      <c r="W365" s="27">
        <v>-1.4819618909314582</v>
      </c>
      <c r="X365" s="27">
        <v>-1.1468146507595631</v>
      </c>
      <c r="Y365" s="27">
        <v>-2.1926239340859168</v>
      </c>
      <c r="Z365" s="27">
        <v>-1.7413384860137262</v>
      </c>
      <c r="AA365" s="27">
        <v>-3.9568555998009316</v>
      </c>
      <c r="AB365" s="27">
        <f t="shared" si="16"/>
        <v>-1.0608090717638696</v>
      </c>
      <c r="AC365" s="27">
        <f t="shared" si="17"/>
        <v>-2.0298265760048588</v>
      </c>
      <c r="AD365" s="27">
        <v>-1.7617835447771837</v>
      </c>
      <c r="AE365" s="27">
        <v>-4.1310156088129828</v>
      </c>
      <c r="AF365" s="27">
        <v>-1.390831957846608</v>
      </c>
      <c r="AG365" s="27">
        <v>-2.6597090522128815</v>
      </c>
      <c r="AH365" s="27">
        <v>-1.5410364954435296</v>
      </c>
      <c r="AI365" s="27">
        <v>-3.0967222465236919</v>
      </c>
      <c r="AJ365" s="27">
        <v>-0.59452383525416308</v>
      </c>
      <c r="AK365" s="27">
        <v>-1.7642316657150148</v>
      </c>
      <c r="AL365" s="27">
        <v>-0.70097447301331406</v>
      </c>
      <c r="AM365" s="27">
        <v>-2.101189032808124</v>
      </c>
      <c r="AN365">
        <v>341615.55902904255</v>
      </c>
      <c r="AO365">
        <v>-7.0628771239695576</v>
      </c>
      <c r="AP365">
        <v>-13.514605098024068</v>
      </c>
      <c r="AQ365">
        <v>-11.729971987421475</v>
      </c>
      <c r="AR365">
        <v>-27.504342127968716</v>
      </c>
      <c r="AS365">
        <v>455948.40783870872</v>
      </c>
    </row>
    <row r="366" spans="1:45">
      <c r="A366">
        <v>61</v>
      </c>
      <c r="B366" t="s">
        <v>21</v>
      </c>
      <c r="C366" t="s">
        <v>135</v>
      </c>
      <c r="D366" t="s">
        <v>136</v>
      </c>
      <c r="E366" t="s">
        <v>135</v>
      </c>
      <c r="F366" t="s">
        <v>192</v>
      </c>
      <c r="G366">
        <v>23576.080711227467</v>
      </c>
      <c r="H366">
        <v>365.25766924421384</v>
      </c>
      <c r="I366">
        <v>59188.830334352431</v>
      </c>
      <c r="J366" t="str">
        <f t="shared" si="15"/>
        <v>SINTransport services</v>
      </c>
      <c r="K366">
        <v>1</v>
      </c>
      <c r="L366" s="27">
        <v>-0.44064328340915626</v>
      </c>
      <c r="M366" s="27">
        <v>-0.87978635966121488</v>
      </c>
      <c r="N366" s="27">
        <v>-0.47185053689673256</v>
      </c>
      <c r="O366" s="27">
        <v>-0.96164488497082901</v>
      </c>
      <c r="P366" s="27">
        <v>-0.56504817872666724</v>
      </c>
      <c r="Q366" s="27">
        <v>-1.1281798251218651</v>
      </c>
      <c r="R366" s="27">
        <v>-0.60487710157343721</v>
      </c>
      <c r="S366" s="27">
        <v>-1.2326548347764001</v>
      </c>
      <c r="T366" s="27">
        <v>-1.0526451315623953</v>
      </c>
      <c r="U366" s="27">
        <v>-2.0555831438270054</v>
      </c>
      <c r="V366" s="27">
        <v>-1.0658360679765646</v>
      </c>
      <c r="W366" s="27">
        <v>-2.0879414396965092</v>
      </c>
      <c r="X366" s="27">
        <v>-6.3848865906929833</v>
      </c>
      <c r="Y366" s="27">
        <v>-12.748035297430249</v>
      </c>
      <c r="Z366" s="27">
        <v>-6.8370772442837842</v>
      </c>
      <c r="AA366" s="27">
        <v>-13.93415890412539</v>
      </c>
      <c r="AB366" s="27">
        <f t="shared" si="16"/>
        <v>-6.4146806182558285</v>
      </c>
      <c r="AC366" s="27">
        <f t="shared" si="17"/>
        <v>-12.807603901006845</v>
      </c>
      <c r="AD366" s="27">
        <v>-6.8668364326625335</v>
      </c>
      <c r="AE366" s="27">
        <v>-13.993651117428765</v>
      </c>
      <c r="AF366" s="27">
        <v>-8.108825078039839</v>
      </c>
      <c r="AG366" s="27">
        <v>-15.834742067272254</v>
      </c>
      <c r="AH366" s="27">
        <v>-8.2104386159652805</v>
      </c>
      <c r="AI366" s="27">
        <v>-16.084007230964993</v>
      </c>
      <c r="AJ366" s="27">
        <v>-0.45219065359080091</v>
      </c>
      <c r="AK366" s="27">
        <v>-1.1861236066951406</v>
      </c>
      <c r="AL366" s="27">
        <v>-0.45215581440670505</v>
      </c>
      <c r="AM366" s="27">
        <v>-1.1860472164219207</v>
      </c>
      <c r="AN366">
        <v>341615.55902904255</v>
      </c>
      <c r="AO366">
        <v>-23.430112915701564</v>
      </c>
      <c r="AP366">
        <v>-46.780755494848613</v>
      </c>
      <c r="AQ366">
        <v>-25.081646704755691</v>
      </c>
      <c r="AR366">
        <v>-51.112883913687192</v>
      </c>
      <c r="AS366">
        <v>455948.40783870872</v>
      </c>
    </row>
    <row r="367" spans="1:45">
      <c r="A367">
        <v>61</v>
      </c>
      <c r="B367" t="s">
        <v>21</v>
      </c>
      <c r="C367" t="s">
        <v>135</v>
      </c>
      <c r="D367" t="s">
        <v>136</v>
      </c>
      <c r="E367" t="s">
        <v>135</v>
      </c>
      <c r="F367" t="s">
        <v>35</v>
      </c>
      <c r="G367">
        <v>341615.55902904255</v>
      </c>
      <c r="H367">
        <v>4146.5690533683655</v>
      </c>
      <c r="I367">
        <v>455948.40783870872</v>
      </c>
      <c r="J367" t="str">
        <f t="shared" si="15"/>
        <v>SIN_All</v>
      </c>
      <c r="K367">
        <v>1</v>
      </c>
      <c r="L367" s="27">
        <v>-1.3002512750263764</v>
      </c>
      <c r="M367" s="27">
        <v>-2.612599601384054</v>
      </c>
      <c r="N367" s="27">
        <v>-2.1114359899282049</v>
      </c>
      <c r="O367" s="27">
        <v>-4.8741591071728996</v>
      </c>
      <c r="P367" s="27">
        <v>-1.4060242378015877</v>
      </c>
      <c r="Q367" s="27">
        <v>-2.8508011745091526</v>
      </c>
      <c r="R367" s="27">
        <v>-2.3157066776329742</v>
      </c>
      <c r="S367" s="27">
        <v>-5.3726370597539352</v>
      </c>
      <c r="T367" s="27">
        <v>-2.1505041182351765</v>
      </c>
      <c r="U367" s="27">
        <v>-4.2156238214878208</v>
      </c>
      <c r="V367" s="27">
        <v>-2.3352705541384839</v>
      </c>
      <c r="W367" s="27">
        <v>-4.7404348681388448</v>
      </c>
      <c r="X367" s="27">
        <v>-1.3002512750263764</v>
      </c>
      <c r="Y367" s="27">
        <v>-2.612599601384054</v>
      </c>
      <c r="Z367" s="27">
        <v>-2.1114359899282049</v>
      </c>
      <c r="AA367" s="27">
        <v>-4.8741591071728996</v>
      </c>
      <c r="AB367" s="27">
        <f t="shared" si="16"/>
        <v>-1.4060242378015881</v>
      </c>
      <c r="AC367" s="27">
        <f t="shared" si="17"/>
        <v>-2.8508011745091539</v>
      </c>
      <c r="AD367" s="27">
        <v>-2.3157066776329756</v>
      </c>
      <c r="AE367" s="27">
        <v>-5.372637059753937</v>
      </c>
      <c r="AF367" s="27">
        <v>-2.1505041182351765</v>
      </c>
      <c r="AG367" s="27">
        <v>-4.2156238214878208</v>
      </c>
      <c r="AH367" s="27">
        <v>-2.3352705541384839</v>
      </c>
      <c r="AI367" s="27">
        <v>-4.7404348681388457</v>
      </c>
      <c r="AJ367" s="27">
        <v>-0.81118471490182853</v>
      </c>
      <c r="AK367" s="27">
        <v>-2.2615595057888456</v>
      </c>
      <c r="AL367" s="27">
        <v>-0.90968243983138741</v>
      </c>
      <c r="AM367" s="27">
        <v>-2.5218358852447831</v>
      </c>
      <c r="AN367">
        <v>341615.55902904255</v>
      </c>
      <c r="AO367">
        <v>-58.301765927539087</v>
      </c>
      <c r="AP367">
        <v>-118.21043927525847</v>
      </c>
      <c r="AQ367">
        <v>-96.022376461513701</v>
      </c>
      <c r="AR367">
        <v>-222.7801056695568</v>
      </c>
      <c r="AS367">
        <v>455948.40783870872</v>
      </c>
    </row>
    <row r="368" spans="1:45">
      <c r="A368">
        <v>62</v>
      </c>
      <c r="B368" t="s">
        <v>9</v>
      </c>
      <c r="C368" t="s">
        <v>76</v>
      </c>
      <c r="D368" t="s">
        <v>76</v>
      </c>
      <c r="E368" t="s">
        <v>76</v>
      </c>
      <c r="F368" t="s">
        <v>188</v>
      </c>
      <c r="G368">
        <v>235.67191544828319</v>
      </c>
      <c r="H368">
        <v>5.0924979975767366</v>
      </c>
      <c r="I368">
        <v>114.11465381768716</v>
      </c>
      <c r="J368" t="str">
        <f t="shared" si="15"/>
        <v>HKGAgriculture, Mining and Quarrying</v>
      </c>
      <c r="K368">
        <v>1</v>
      </c>
      <c r="L368" s="27">
        <v>-4.0976179012351346E-4</v>
      </c>
      <c r="M368" s="27">
        <v>-8.1163051630955157E-4</v>
      </c>
      <c r="N368" s="27">
        <v>-1.3404071263226614E-3</v>
      </c>
      <c r="O368" s="27">
        <v>-3.1448344457406666E-3</v>
      </c>
      <c r="P368" s="27">
        <v>-7.2322563838243435E-4</v>
      </c>
      <c r="Q368" s="27">
        <v>-1.4325200944469956E-3</v>
      </c>
      <c r="R368" s="27">
        <v>-2.3658057510308156E-3</v>
      </c>
      <c r="S368" s="27">
        <v>-5.5506027024671755E-3</v>
      </c>
      <c r="T368" s="27">
        <v>-3.3776736297341418E-4</v>
      </c>
      <c r="U368" s="27">
        <v>-6.7212908265675095E-4</v>
      </c>
      <c r="V368" s="27">
        <v>-5.0560182586377391E-4</v>
      </c>
      <c r="W368" s="27">
        <v>-1.1129813531840606E-3</v>
      </c>
      <c r="X368" s="27">
        <v>-0.60335417273558278</v>
      </c>
      <c r="Y368" s="27">
        <v>-1.1950861952923775</v>
      </c>
      <c r="Z368" s="27">
        <v>-1.9736838629768594</v>
      </c>
      <c r="AA368" s="27">
        <v>-4.6306147404038853</v>
      </c>
      <c r="AB368" s="27">
        <f t="shared" si="16"/>
        <v>-0.60335417273572778</v>
      </c>
      <c r="AC368" s="27">
        <f t="shared" si="17"/>
        <v>-1.1950861952923904</v>
      </c>
      <c r="AD368" s="27">
        <v>-1.9736838629769644</v>
      </c>
      <c r="AE368" s="27">
        <v>-4.6306147404039777</v>
      </c>
      <c r="AF368" s="27">
        <v>-0.61434274675536116</v>
      </c>
      <c r="AG368" s="27">
        <v>-1.2224911938753849</v>
      </c>
      <c r="AH368" s="27">
        <v>-0.91960576572972552</v>
      </c>
      <c r="AI368" s="27">
        <v>-2.0243282701544287</v>
      </c>
      <c r="AJ368" s="27">
        <v>-1.3703296902412765</v>
      </c>
      <c r="AK368" s="27">
        <v>-3.4355285451115076</v>
      </c>
      <c r="AL368" s="27">
        <v>-1.3703296902412365</v>
      </c>
      <c r="AM368" s="27">
        <v>-3.4355285451115876</v>
      </c>
      <c r="AN368">
        <v>347015.35626210546</v>
      </c>
      <c r="AO368">
        <v>-3.0725799164862622E-2</v>
      </c>
      <c r="AP368">
        <v>-6.0859740564580989E-2</v>
      </c>
      <c r="AQ368">
        <v>-0.1005098112005971</v>
      </c>
      <c r="AR368">
        <v>-0.23581396293056578</v>
      </c>
      <c r="AS368">
        <v>207555.60648088172</v>
      </c>
    </row>
    <row r="369" spans="1:45">
      <c r="A369">
        <v>62</v>
      </c>
      <c r="B369" t="s">
        <v>9</v>
      </c>
      <c r="C369" t="s">
        <v>76</v>
      </c>
      <c r="D369" t="s">
        <v>76</v>
      </c>
      <c r="E369" t="s">
        <v>76</v>
      </c>
      <c r="F369" t="s">
        <v>189</v>
      </c>
      <c r="G369">
        <v>276704.65168857726</v>
      </c>
      <c r="H369">
        <v>2389.3150969311291</v>
      </c>
      <c r="I369">
        <v>159674.11228187816</v>
      </c>
      <c r="J369" t="str">
        <f t="shared" si="15"/>
        <v>HKGBusiness, Trade, Personal, and Public Services</v>
      </c>
      <c r="K369">
        <v>1</v>
      </c>
      <c r="L369" s="27">
        <v>-0.61652948773484351</v>
      </c>
      <c r="M369" s="27">
        <v>-1.1865827061435863</v>
      </c>
      <c r="N369" s="27">
        <v>-1.457581541414714</v>
      </c>
      <c r="O369" s="27">
        <v>-3.4616579134987657</v>
      </c>
      <c r="P369" s="27">
        <v>-0.40831885253023614</v>
      </c>
      <c r="Q369" s="27">
        <v>-0.78822012071126479</v>
      </c>
      <c r="R369" s="27">
        <v>-1.0634415044941794</v>
      </c>
      <c r="S369" s="27">
        <v>-2.5955504302307766</v>
      </c>
      <c r="T369" s="27">
        <v>-0.6829500428296772</v>
      </c>
      <c r="U369" s="27">
        <v>-1.2944979002648092</v>
      </c>
      <c r="V369" s="27">
        <v>-0.80165584698827175</v>
      </c>
      <c r="W369" s="27">
        <v>-1.6199660839555481</v>
      </c>
      <c r="X369" s="27">
        <v>-0.77318974772129589</v>
      </c>
      <c r="Y369" s="27">
        <v>-1.488093597249301</v>
      </c>
      <c r="Z369" s="27">
        <v>-1.8279532880580629</v>
      </c>
      <c r="AA369" s="27">
        <v>-4.3412658471035748</v>
      </c>
      <c r="AB369" s="27">
        <f t="shared" si="16"/>
        <v>-0.72603135858483214</v>
      </c>
      <c r="AC369" s="27">
        <f t="shared" si="17"/>
        <v>-1.4015334377966859</v>
      </c>
      <c r="AD369" s="27">
        <v>-1.8909043153383003</v>
      </c>
      <c r="AE369" s="27">
        <v>-4.6151457211894273</v>
      </c>
      <c r="AF369" s="27">
        <v>-0.88774634979915512</v>
      </c>
      <c r="AG369" s="27">
        <v>-1.6826791327537172</v>
      </c>
      <c r="AH369" s="27">
        <v>-1.0420484769432439</v>
      </c>
      <c r="AI369" s="27">
        <v>-2.1057454976814842</v>
      </c>
      <c r="AJ369" s="27">
        <v>-1.054763540336767</v>
      </c>
      <c r="AK369" s="27">
        <v>-2.853172249854274</v>
      </c>
      <c r="AL369" s="27">
        <v>-1.1648729567534681</v>
      </c>
      <c r="AM369" s="27">
        <v>-3.2136122833927416</v>
      </c>
      <c r="AN369">
        <v>347015.35626210546</v>
      </c>
      <c r="AO369">
        <v>-17.347176859121575</v>
      </c>
      <c r="AP369">
        <v>-33.48705001781407</v>
      </c>
      <c r="AQ369">
        <v>-45.17966227490021</v>
      </c>
      <c r="AR369">
        <v>-110.27037346175003</v>
      </c>
      <c r="AS369">
        <v>207555.60648088172</v>
      </c>
    </row>
    <row r="370" spans="1:45">
      <c r="A370">
        <v>62</v>
      </c>
      <c r="B370" t="s">
        <v>9</v>
      </c>
      <c r="C370" t="s">
        <v>76</v>
      </c>
      <c r="D370" t="s">
        <v>76</v>
      </c>
      <c r="E370" t="s">
        <v>76</v>
      </c>
      <c r="F370" t="s">
        <v>190</v>
      </c>
      <c r="G370">
        <v>24321.28515604369</v>
      </c>
      <c r="H370">
        <v>928.84399367541766</v>
      </c>
      <c r="I370">
        <v>1093.7399103927071</v>
      </c>
      <c r="J370" t="str">
        <f t="shared" si="15"/>
        <v>HKGHotel and restaurants and Other Personal Services</v>
      </c>
      <c r="K370">
        <v>1</v>
      </c>
      <c r="L370" s="27">
        <v>-0.10163258754580953</v>
      </c>
      <c r="M370" s="27">
        <v>-0.2035111340112063</v>
      </c>
      <c r="N370" s="27">
        <v>-0.20795610940094028</v>
      </c>
      <c r="O370" s="27">
        <v>-0.47463998015011988</v>
      </c>
      <c r="P370" s="27">
        <v>-0.17526773703280243</v>
      </c>
      <c r="Q370" s="27">
        <v>-0.35014726129804574</v>
      </c>
      <c r="R370" s="27">
        <v>-0.53401007067508521</v>
      </c>
      <c r="S370" s="27">
        <v>-1.257267359789509</v>
      </c>
      <c r="T370" s="27">
        <v>-0.20504091168264449</v>
      </c>
      <c r="U370" s="27">
        <v>-0.40872767150457379</v>
      </c>
      <c r="V370" s="27">
        <v>-0.20646369492206176</v>
      </c>
      <c r="W370" s="27">
        <v>-0.40995382468310321</v>
      </c>
      <c r="X370" s="27">
        <v>-1.4500906653892349</v>
      </c>
      <c r="Y370" s="27">
        <v>-2.9036906651561063</v>
      </c>
      <c r="Z370" s="27">
        <v>-2.9671114387109747</v>
      </c>
      <c r="AA370" s="27">
        <v>-6.7721487886549347</v>
      </c>
      <c r="AB370" s="27">
        <f t="shared" si="16"/>
        <v>-0.80165697616365916</v>
      </c>
      <c r="AC370" s="27">
        <f t="shared" si="17"/>
        <v>-1.6015383062294211</v>
      </c>
      <c r="AD370" s="27">
        <v>-2.442508277597093</v>
      </c>
      <c r="AE370" s="27">
        <v>-5.7506142712933581</v>
      </c>
      <c r="AF370" s="27">
        <v>-38.909973361403587</v>
      </c>
      <c r="AG370" s="27">
        <v>-77.56297355391456</v>
      </c>
      <c r="AH370" s="27">
        <v>-39.17997049266129</v>
      </c>
      <c r="AI370" s="27">
        <v>-77.795656812694745</v>
      </c>
      <c r="AJ370" s="27">
        <v>-1.5170207733217398</v>
      </c>
      <c r="AK370" s="27">
        <v>-3.8684581234988284</v>
      </c>
      <c r="AL370" s="27">
        <v>-1.6408513014334338</v>
      </c>
      <c r="AM370" s="27">
        <v>-4.1490759650639371</v>
      </c>
      <c r="AN370">
        <v>347015.35626210546</v>
      </c>
      <c r="AO370">
        <v>-7.4461426729761229</v>
      </c>
      <c r="AP370">
        <v>-14.875792363822995</v>
      </c>
      <c r="AQ370">
        <v>-22.687091431485499</v>
      </c>
      <c r="AR370">
        <v>-53.414235258349748</v>
      </c>
      <c r="AS370">
        <v>207555.60648088172</v>
      </c>
    </row>
    <row r="371" spans="1:45">
      <c r="A371">
        <v>62</v>
      </c>
      <c r="B371" t="s">
        <v>9</v>
      </c>
      <c r="C371" t="s">
        <v>76</v>
      </c>
      <c r="D371" t="s">
        <v>76</v>
      </c>
      <c r="E371" t="s">
        <v>76</v>
      </c>
      <c r="F371" t="s">
        <v>191</v>
      </c>
      <c r="G371">
        <v>26099.442834492387</v>
      </c>
      <c r="H371">
        <v>578.12786040037292</v>
      </c>
      <c r="I371">
        <v>18564.376934220723</v>
      </c>
      <c r="J371" t="str">
        <f t="shared" si="15"/>
        <v>HKGLight/Heavy Manufacturing, Utilities, and Construction</v>
      </c>
      <c r="K371">
        <v>1</v>
      </c>
      <c r="L371" s="27">
        <v>-2.8624423289316896E-2</v>
      </c>
      <c r="M371" s="27">
        <v>-5.5021754163322383E-2</v>
      </c>
      <c r="N371" s="27">
        <v>-0.15072104708415968</v>
      </c>
      <c r="O371" s="27">
        <v>-0.42218130840208207</v>
      </c>
      <c r="P371" s="27">
        <v>-5.548266411428545E-2</v>
      </c>
      <c r="Q371" s="27">
        <v>-0.10639078940332157</v>
      </c>
      <c r="R371" s="27">
        <v>-0.26608868894273097</v>
      </c>
      <c r="S371" s="27">
        <v>-0.73793607940364414</v>
      </c>
      <c r="T371" s="27">
        <v>-0.10270056802952059</v>
      </c>
      <c r="U371" s="27">
        <v>-0.18321189031881771</v>
      </c>
      <c r="V371" s="27">
        <v>-0.11502655597894428</v>
      </c>
      <c r="W371" s="27">
        <v>-0.21752353445426068</v>
      </c>
      <c r="X371" s="27">
        <v>-0.3805872220541141</v>
      </c>
      <c r="Y371" s="27">
        <v>-0.73156326532449711</v>
      </c>
      <c r="Z371" s="27">
        <v>-2.0039706664153578</v>
      </c>
      <c r="AA371" s="27">
        <v>-5.6132768071483508</v>
      </c>
      <c r="AB371" s="27">
        <f t="shared" si="16"/>
        <v>-0.40772071920325703</v>
      </c>
      <c r="AC371" s="27">
        <f t="shared" si="17"/>
        <v>-0.78182491530639775</v>
      </c>
      <c r="AD371" s="27">
        <v>-1.9553832419458106</v>
      </c>
      <c r="AE371" s="27">
        <v>-5.4228078954669066</v>
      </c>
      <c r="AF371" s="27">
        <v>-1.1482248372152535</v>
      </c>
      <c r="AG371" s="27">
        <v>-2.0483668880658419</v>
      </c>
      <c r="AH371" s="27">
        <v>-1.2860332814945101</v>
      </c>
      <c r="AI371" s="27">
        <v>-2.4319819230935171</v>
      </c>
      <c r="AJ371" s="27">
        <v>-1.6233834443612438</v>
      </c>
      <c r="AK371" s="27">
        <v>-4.8817135418238538</v>
      </c>
      <c r="AL371" s="27">
        <v>-1.5476625227425536</v>
      </c>
      <c r="AM371" s="27">
        <v>-4.6409829801605085</v>
      </c>
      <c r="AN371">
        <v>347015.35626210546</v>
      </c>
      <c r="AO371">
        <v>-2.3571470703388022</v>
      </c>
      <c r="AP371">
        <v>-4.519947654937905</v>
      </c>
      <c r="AQ371">
        <v>-11.304615299288761</v>
      </c>
      <c r="AR371">
        <v>-31.350763259685319</v>
      </c>
      <c r="AS371">
        <v>207555.60648088172</v>
      </c>
    </row>
    <row r="372" spans="1:45">
      <c r="A372">
        <v>62</v>
      </c>
      <c r="B372" t="s">
        <v>9</v>
      </c>
      <c r="C372" t="s">
        <v>76</v>
      </c>
      <c r="D372" t="s">
        <v>76</v>
      </c>
      <c r="E372" t="s">
        <v>76</v>
      </c>
      <c r="F372" t="s">
        <v>192</v>
      </c>
      <c r="G372">
        <v>19654.30466754382</v>
      </c>
      <c r="H372">
        <v>347.05942459294732</v>
      </c>
      <c r="I372">
        <v>28109.262700572406</v>
      </c>
      <c r="J372" t="str">
        <f t="shared" si="15"/>
        <v>HKGTransport services</v>
      </c>
      <c r="K372">
        <v>1</v>
      </c>
      <c r="L372" s="27">
        <v>-0.65094333123937231</v>
      </c>
      <c r="M372" s="27">
        <v>-1.2922212733502705</v>
      </c>
      <c r="N372" s="27">
        <v>-0.68588869065111235</v>
      </c>
      <c r="O372" s="27">
        <v>-1.3815990030807941</v>
      </c>
      <c r="P372" s="27">
        <v>-0.91779078711348061</v>
      </c>
      <c r="Q372" s="27">
        <v>-1.8220604536365708</v>
      </c>
      <c r="R372" s="27">
        <v>-0.96781537994359268</v>
      </c>
      <c r="S372" s="27">
        <v>-1.9500097315215312</v>
      </c>
      <c r="T372" s="27">
        <v>-2.8710660386189435</v>
      </c>
      <c r="U372" s="27">
        <v>-5.6270932633616981</v>
      </c>
      <c r="V372" s="27">
        <v>-2.8882233049375419</v>
      </c>
      <c r="W372" s="27">
        <v>-5.6680881074824354</v>
      </c>
      <c r="X372" s="27">
        <v>-11.493020781828626</v>
      </c>
      <c r="Y372" s="27">
        <v>-22.815389968062114</v>
      </c>
      <c r="Z372" s="27">
        <v>-12.110014186128376</v>
      </c>
      <c r="AA372" s="27">
        <v>-24.393438403199749</v>
      </c>
      <c r="AB372" s="27">
        <f t="shared" si="16"/>
        <v>-11.234900370089946</v>
      </c>
      <c r="AC372" s="27">
        <f t="shared" si="17"/>
        <v>-22.304285412658718</v>
      </c>
      <c r="AD372" s="27">
        <v>-11.847263584443207</v>
      </c>
      <c r="AE372" s="27">
        <v>-23.870543659795313</v>
      </c>
      <c r="AF372" s="27">
        <v>-21.19962587564001</v>
      </c>
      <c r="AG372" s="27">
        <v>-41.549818202017008</v>
      </c>
      <c r="AH372" s="27">
        <v>-21.326313183458947</v>
      </c>
      <c r="AI372" s="27">
        <v>-41.852519479695687</v>
      </c>
      <c r="AJ372" s="27">
        <v>-0.61699340429975003</v>
      </c>
      <c r="AK372" s="27">
        <v>-1.5780484351376352</v>
      </c>
      <c r="AL372" s="27">
        <v>-0.61236321435326069</v>
      </c>
      <c r="AM372" s="27">
        <v>-1.5662582471365951</v>
      </c>
      <c r="AN372">
        <v>347015.35626210546</v>
      </c>
      <c r="AO372">
        <v>-38.991780578025072</v>
      </c>
      <c r="AP372">
        <v>-77.409124612742033</v>
      </c>
      <c r="AQ372">
        <v>-41.117044826178379</v>
      </c>
      <c r="AR372">
        <v>-82.844971472893889</v>
      </c>
      <c r="AS372">
        <v>207555.60648088172</v>
      </c>
    </row>
    <row r="373" spans="1:45">
      <c r="A373">
        <v>62</v>
      </c>
      <c r="B373" t="s">
        <v>9</v>
      </c>
      <c r="C373" t="s">
        <v>76</v>
      </c>
      <c r="D373" t="s">
        <v>76</v>
      </c>
      <c r="E373" t="s">
        <v>76</v>
      </c>
      <c r="F373" t="s">
        <v>35</v>
      </c>
      <c r="G373">
        <v>347015.35626210546</v>
      </c>
      <c r="H373">
        <v>4248.4388735974426</v>
      </c>
      <c r="I373">
        <v>207555.60648088172</v>
      </c>
      <c r="J373" t="str">
        <f t="shared" si="15"/>
        <v>HKG_All</v>
      </c>
      <c r="K373">
        <v>1</v>
      </c>
      <c r="L373" s="27">
        <v>-1.3981395915994657</v>
      </c>
      <c r="M373" s="27">
        <v>-2.7381484981846951</v>
      </c>
      <c r="N373" s="27">
        <v>-2.5034877956772497</v>
      </c>
      <c r="O373" s="27">
        <v>-5.7432230395775026</v>
      </c>
      <c r="P373" s="27">
        <v>-1.5575832664291875</v>
      </c>
      <c r="Q373" s="27">
        <v>-3.0682511451436505</v>
      </c>
      <c r="R373" s="27">
        <v>-2.8337214498066183</v>
      </c>
      <c r="S373" s="27">
        <v>-6.5463142036479294</v>
      </c>
      <c r="T373" s="27">
        <v>-3.8620953285237611</v>
      </c>
      <c r="U373" s="27">
        <v>-7.514202854532555</v>
      </c>
      <c r="V373" s="27">
        <v>-4.0118750046526852</v>
      </c>
      <c r="W373" s="27">
        <v>-7.9166445319285312</v>
      </c>
      <c r="X373" s="27">
        <v>-1.3981395915994657</v>
      </c>
      <c r="Y373" s="27">
        <v>-2.7381484981846951</v>
      </c>
      <c r="Z373" s="27">
        <v>-2.5034877956772497</v>
      </c>
      <c r="AA373" s="27">
        <v>-5.7432230395775026</v>
      </c>
      <c r="AB373" s="27">
        <f t="shared" si="16"/>
        <v>-1.5575832664291878</v>
      </c>
      <c r="AC373" s="27">
        <f t="shared" si="17"/>
        <v>-3.0682511451436514</v>
      </c>
      <c r="AD373" s="27">
        <v>-2.8337214498066192</v>
      </c>
      <c r="AE373" s="27">
        <v>-6.5463142036479312</v>
      </c>
      <c r="AF373" s="27">
        <v>-3.8620953285237611</v>
      </c>
      <c r="AG373" s="27">
        <v>-7.514202854532555</v>
      </c>
      <c r="AH373" s="27">
        <v>-4.0118750046526852</v>
      </c>
      <c r="AI373" s="27">
        <v>-7.9166445319285312</v>
      </c>
      <c r="AJ373" s="27">
        <v>-1.105348204077784</v>
      </c>
      <c r="AK373" s="27">
        <v>-3.0050745413928075</v>
      </c>
      <c r="AL373" s="27">
        <v>-1.2761381833774315</v>
      </c>
      <c r="AM373" s="27">
        <v>-3.4780630585042798</v>
      </c>
      <c r="AN373">
        <v>347015.35626210546</v>
      </c>
      <c r="AO373">
        <v>-66.172972979626437</v>
      </c>
      <c r="AP373">
        <v>-130.35277438988157</v>
      </c>
      <c r="AQ373">
        <v>-120.38892364305346</v>
      </c>
      <c r="AR373">
        <v>-278.11615741560956</v>
      </c>
      <c r="AS373">
        <v>207555.60648088172</v>
      </c>
    </row>
    <row r="374" spans="1:45">
      <c r="A374">
        <v>63</v>
      </c>
      <c r="B374" t="s">
        <v>128</v>
      </c>
      <c r="C374" t="s">
        <v>129</v>
      </c>
      <c r="D374" t="s">
        <v>129</v>
      </c>
      <c r="E374" t="s">
        <v>129</v>
      </c>
      <c r="F374" t="s">
        <v>188</v>
      </c>
      <c r="G374">
        <v>1955663.5223142323</v>
      </c>
      <c r="H374">
        <v>615495.596919248</v>
      </c>
      <c r="I374">
        <v>1020210.9349217387</v>
      </c>
      <c r="J374" t="str">
        <f t="shared" si="15"/>
        <v>RoWAgriculture, Mining and Quarrying</v>
      </c>
      <c r="K374">
        <v>0</v>
      </c>
      <c r="L374" s="27">
        <v>-0.28802525849682864</v>
      </c>
      <c r="M374" s="27">
        <v>-0.54202471170285937</v>
      </c>
      <c r="N374" s="27" t="s">
        <v>249</v>
      </c>
      <c r="O374" s="27" t="s">
        <v>249</v>
      </c>
      <c r="P374" s="27">
        <v>-0.42073233000717358</v>
      </c>
      <c r="Q374" s="27">
        <v>-0.78364992480013795</v>
      </c>
      <c r="R374" s="27" t="s">
        <v>249</v>
      </c>
      <c r="S374" s="27" t="s">
        <v>249</v>
      </c>
      <c r="T374" s="27">
        <v>-0.4041331118941332</v>
      </c>
      <c r="U374" s="27">
        <v>-0.76122506877888985</v>
      </c>
      <c r="V374" s="27" t="s">
        <v>249</v>
      </c>
      <c r="W374" s="27" t="s">
        <v>249</v>
      </c>
      <c r="X374" s="27">
        <v>-1.3098381585687464</v>
      </c>
      <c r="Y374" s="27">
        <v>-2.4649388528660801</v>
      </c>
      <c r="Z374" s="27" t="s">
        <v>249</v>
      </c>
      <c r="AA374" s="27" t="s">
        <v>249</v>
      </c>
      <c r="AB374" s="27">
        <f t="shared" si="16"/>
        <v>-0.80127857387736223</v>
      </c>
      <c r="AC374" s="27">
        <f t="shared" si="17"/>
        <v>-1.4924498294491668</v>
      </c>
      <c r="AD374" s="27" t="s">
        <v>249</v>
      </c>
      <c r="AE374" s="27" t="s">
        <v>249</v>
      </c>
      <c r="AF374" s="27">
        <v>-1.5936878865729074</v>
      </c>
      <c r="AG374" s="27">
        <v>-3.001870263445138</v>
      </c>
      <c r="AH374" s="27" t="s">
        <v>249</v>
      </c>
      <c r="AI374" s="27" t="s">
        <v>249</v>
      </c>
      <c r="AJ374" s="27" t="s">
        <v>249</v>
      </c>
      <c r="AK374" s="27" t="s">
        <v>249</v>
      </c>
      <c r="AL374" s="27" t="s">
        <v>249</v>
      </c>
      <c r="AM374" s="27" t="s">
        <v>249</v>
      </c>
      <c r="AN374">
        <v>8893673.8403321244</v>
      </c>
      <c r="AO374">
        <v>-4931.834341272508</v>
      </c>
      <c r="AP374">
        <v>-9185.9629864884482</v>
      </c>
      <c r="AQ374">
        <v>-4931.834341272508</v>
      </c>
      <c r="AR374">
        <v>-9185.9629864884482</v>
      </c>
      <c r="AS374">
        <v>4023173.9515566258</v>
      </c>
    </row>
    <row r="375" spans="1:45">
      <c r="A375">
        <v>63</v>
      </c>
      <c r="B375" t="s">
        <v>128</v>
      </c>
      <c r="C375" t="s">
        <v>129</v>
      </c>
      <c r="D375" t="s">
        <v>129</v>
      </c>
      <c r="E375" t="s">
        <v>129</v>
      </c>
      <c r="F375" t="s">
        <v>189</v>
      </c>
      <c r="G375">
        <v>3806540.0908310199</v>
      </c>
      <c r="H375">
        <v>311222.74806937284</v>
      </c>
      <c r="I375">
        <v>705473.14151727338</v>
      </c>
      <c r="J375" t="str">
        <f t="shared" si="15"/>
        <v>RoWBusiness, Trade, Personal, and Public Services</v>
      </c>
      <c r="K375">
        <v>0</v>
      </c>
      <c r="L375" s="27">
        <v>-0.19799243756631293</v>
      </c>
      <c r="M375" s="27">
        <v>-0.41445890654539996</v>
      </c>
      <c r="N375" s="27" t="s">
        <v>249</v>
      </c>
      <c r="O375" s="27" t="s">
        <v>249</v>
      </c>
      <c r="P375" s="27">
        <v>-0.1086272847377842</v>
      </c>
      <c r="Q375" s="27">
        <v>-0.22585602047200881</v>
      </c>
      <c r="R375" s="27" t="s">
        <v>249</v>
      </c>
      <c r="S375" s="27" t="s">
        <v>249</v>
      </c>
      <c r="T375" s="27">
        <v>-0.20632444154437296</v>
      </c>
      <c r="U375" s="27">
        <v>-0.443196005154608</v>
      </c>
      <c r="V375" s="27" t="s">
        <v>249</v>
      </c>
      <c r="W375" s="27" t="s">
        <v>249</v>
      </c>
      <c r="X375" s="27">
        <v>-0.46259335789175526</v>
      </c>
      <c r="Y375" s="27">
        <v>-0.96834979983903513</v>
      </c>
      <c r="Z375" s="27" t="s">
        <v>249</v>
      </c>
      <c r="AA375" s="27" t="s">
        <v>249</v>
      </c>
      <c r="AB375" s="27">
        <f t="shared" si="16"/>
        <v>-0.40913834654923703</v>
      </c>
      <c r="AC375" s="27">
        <f t="shared" si="17"/>
        <v>-0.85067355772694109</v>
      </c>
      <c r="AD375" s="27" t="s">
        <v>249</v>
      </c>
      <c r="AE375" s="27" t="s">
        <v>249</v>
      </c>
      <c r="AF375" s="27">
        <v>-1.1766275283074894</v>
      </c>
      <c r="AG375" s="27">
        <v>-2.5274592588133524</v>
      </c>
      <c r="AH375" s="27" t="s">
        <v>249</v>
      </c>
      <c r="AI375" s="27" t="s">
        <v>249</v>
      </c>
      <c r="AJ375" s="27" t="s">
        <v>249</v>
      </c>
      <c r="AK375" s="27" t="s">
        <v>249</v>
      </c>
      <c r="AL375" s="27" t="s">
        <v>249</v>
      </c>
      <c r="AM375" s="27" t="s">
        <v>249</v>
      </c>
      <c r="AN375">
        <v>8893673.8403321244</v>
      </c>
      <c r="AO375">
        <v>-1273.3316055361297</v>
      </c>
      <c r="AP375">
        <v>-2647.4896234572889</v>
      </c>
      <c r="AQ375">
        <v>-1273.3316055361297</v>
      </c>
      <c r="AR375">
        <v>-2647.4896234572889</v>
      </c>
      <c r="AS375">
        <v>4023173.9515566258</v>
      </c>
    </row>
    <row r="376" spans="1:45">
      <c r="A376">
        <v>63</v>
      </c>
      <c r="B376" t="s">
        <v>128</v>
      </c>
      <c r="C376" t="s">
        <v>129</v>
      </c>
      <c r="D376" t="s">
        <v>129</v>
      </c>
      <c r="E376" t="s">
        <v>129</v>
      </c>
      <c r="F376" t="s">
        <v>190</v>
      </c>
      <c r="G376">
        <v>418994.75026885892</v>
      </c>
      <c r="H376">
        <v>28801.524257849855</v>
      </c>
      <c r="I376">
        <v>207081.97171663327</v>
      </c>
      <c r="J376" t="str">
        <f t="shared" si="15"/>
        <v>RoWHotel and restaurants and Other Personal Services</v>
      </c>
      <c r="K376">
        <v>0</v>
      </c>
      <c r="L376" s="27">
        <v>-5.5317273612207889E-2</v>
      </c>
      <c r="M376" s="27">
        <v>-0.10679987288494927</v>
      </c>
      <c r="N376" s="27" t="s">
        <v>249</v>
      </c>
      <c r="O376" s="27" t="s">
        <v>249</v>
      </c>
      <c r="P376" s="27">
        <v>-2.8307536110073347E-2</v>
      </c>
      <c r="Q376" s="27">
        <v>-5.412086344320699E-2</v>
      </c>
      <c r="R376" s="27" t="s">
        <v>249</v>
      </c>
      <c r="S376" s="27" t="s">
        <v>249</v>
      </c>
      <c r="T376" s="27">
        <v>-0.13760653611314055</v>
      </c>
      <c r="U376" s="27">
        <v>-0.2644290738544216</v>
      </c>
      <c r="V376" s="27" t="s">
        <v>249</v>
      </c>
      <c r="W376" s="27" t="s">
        <v>249</v>
      </c>
      <c r="X376" s="27">
        <v>-1.1741764996523225</v>
      </c>
      <c r="Y376" s="27">
        <v>-2.2669573664542999</v>
      </c>
      <c r="Z376" s="27" t="s">
        <v>249</v>
      </c>
      <c r="AA376" s="27" t="s">
        <v>249</v>
      </c>
      <c r="AB376" s="27">
        <f t="shared" si="16"/>
        <v>-1.1520973891411361</v>
      </c>
      <c r="AC376" s="27">
        <f t="shared" si="17"/>
        <v>-2.2026821842963002</v>
      </c>
      <c r="AD376" s="27" t="s">
        <v>249</v>
      </c>
      <c r="AE376" s="27" t="s">
        <v>249</v>
      </c>
      <c r="AF376" s="27">
        <v>-2.6734100852191935</v>
      </c>
      <c r="AG376" s="27">
        <v>-5.1373094101165639</v>
      </c>
      <c r="AH376" s="27" t="s">
        <v>249</v>
      </c>
      <c r="AI376" s="27" t="s">
        <v>249</v>
      </c>
      <c r="AJ376" s="27" t="s">
        <v>249</v>
      </c>
      <c r="AK376" s="27" t="s">
        <v>249</v>
      </c>
      <c r="AL376" s="27" t="s">
        <v>249</v>
      </c>
      <c r="AM376" s="27" t="s">
        <v>249</v>
      </c>
      <c r="AN376">
        <v>8893673.8403321244</v>
      </c>
      <c r="AO376">
        <v>-331.82160900753917</v>
      </c>
      <c r="AP376">
        <v>-634.40604363343596</v>
      </c>
      <c r="AQ376">
        <v>-331.82160900753917</v>
      </c>
      <c r="AR376">
        <v>-634.40604363343596</v>
      </c>
      <c r="AS376">
        <v>4023173.9515566258</v>
      </c>
    </row>
    <row r="377" spans="1:45">
      <c r="A377">
        <v>63</v>
      </c>
      <c r="B377" t="s">
        <v>128</v>
      </c>
      <c r="C377" t="s">
        <v>129</v>
      </c>
      <c r="D377" t="s">
        <v>129</v>
      </c>
      <c r="E377" t="s">
        <v>129</v>
      </c>
      <c r="F377" t="s">
        <v>191</v>
      </c>
      <c r="G377">
        <v>2213396.73096294</v>
      </c>
      <c r="H377">
        <v>161268.75197493649</v>
      </c>
      <c r="I377">
        <v>1859119.6173315896</v>
      </c>
      <c r="J377" t="str">
        <f t="shared" si="15"/>
        <v>RoWLight/Heavy Manufacturing, Utilities, and Construction</v>
      </c>
      <c r="K377">
        <v>0</v>
      </c>
      <c r="L377" s="27">
        <v>-0.21346248380196836</v>
      </c>
      <c r="M377" s="27">
        <v>-0.40708722949681231</v>
      </c>
      <c r="N377" s="27" t="s">
        <v>249</v>
      </c>
      <c r="O377" s="27" t="s">
        <v>249</v>
      </c>
      <c r="P377" s="27">
        <v>-0.13762255509068985</v>
      </c>
      <c r="Q377" s="27">
        <v>-0.26165804593783398</v>
      </c>
      <c r="R377" s="27" t="s">
        <v>249</v>
      </c>
      <c r="S377" s="27" t="s">
        <v>249</v>
      </c>
      <c r="T377" s="27">
        <v>-0.78275745164795807</v>
      </c>
      <c r="U377" s="27">
        <v>-1.4810721731740548</v>
      </c>
      <c r="V377" s="27" t="s">
        <v>249</v>
      </c>
      <c r="W377" s="27" t="s">
        <v>249</v>
      </c>
      <c r="X377" s="27">
        <v>-0.85771596276640238</v>
      </c>
      <c r="Y377" s="27">
        <v>-1.63572169103818</v>
      </c>
      <c r="Z377" s="27" t="s">
        <v>249</v>
      </c>
      <c r="AA377" s="27" t="s">
        <v>249</v>
      </c>
      <c r="AB377" s="27">
        <f t="shared" si="16"/>
        <v>-1.0003269894989943</v>
      </c>
      <c r="AC377" s="27">
        <f t="shared" si="17"/>
        <v>-1.9018946799723382</v>
      </c>
      <c r="AD377" s="27" t="s">
        <v>249</v>
      </c>
      <c r="AE377" s="27" t="s">
        <v>249</v>
      </c>
      <c r="AF377" s="27">
        <v>-1.6939035877513573</v>
      </c>
      <c r="AG377" s="27">
        <v>-3.2050713315809487</v>
      </c>
      <c r="AH377" s="27" t="s">
        <v>249</v>
      </c>
      <c r="AI377" s="27" t="s">
        <v>249</v>
      </c>
      <c r="AJ377" s="27" t="s">
        <v>249</v>
      </c>
      <c r="AK377" s="27" t="s">
        <v>249</v>
      </c>
      <c r="AL377" s="27" t="s">
        <v>249</v>
      </c>
      <c r="AM377" s="27" t="s">
        <v>249</v>
      </c>
      <c r="AN377">
        <v>8893673.8403321244</v>
      </c>
      <c r="AO377">
        <v>-1613.2148516334821</v>
      </c>
      <c r="AP377">
        <v>-3067.1618142691023</v>
      </c>
      <c r="AQ377">
        <v>-1613.2148516334821</v>
      </c>
      <c r="AR377">
        <v>-3067.1618142691023</v>
      </c>
      <c r="AS377">
        <v>4023173.9515566258</v>
      </c>
    </row>
    <row r="378" spans="1:45">
      <c r="A378">
        <v>63</v>
      </c>
      <c r="B378" t="s">
        <v>128</v>
      </c>
      <c r="C378" t="s">
        <v>129</v>
      </c>
      <c r="D378" t="s">
        <v>129</v>
      </c>
      <c r="E378" t="s">
        <v>129</v>
      </c>
      <c r="F378" t="s">
        <v>192</v>
      </c>
      <c r="G378">
        <v>499078.74595507537</v>
      </c>
      <c r="H378">
        <v>55413.748201550887</v>
      </c>
      <c r="I378">
        <v>231288.28606939083</v>
      </c>
      <c r="J378" t="str">
        <f t="shared" si="15"/>
        <v>RoWTransport services</v>
      </c>
      <c r="K378">
        <v>0</v>
      </c>
      <c r="L378" s="27">
        <v>-6.2709371218339929E-2</v>
      </c>
      <c r="M378" s="27">
        <v>-0.12554163188988612</v>
      </c>
      <c r="N378" s="27" t="s">
        <v>249</v>
      </c>
      <c r="O378" s="27" t="s">
        <v>249</v>
      </c>
      <c r="P378" s="27">
        <v>-6.3293296550880285E-2</v>
      </c>
      <c r="Q378" s="27">
        <v>-0.12863219167316542</v>
      </c>
      <c r="R378" s="27" t="s">
        <v>249</v>
      </c>
      <c r="S378" s="27" t="s">
        <v>249</v>
      </c>
      <c r="T378" s="27">
        <v>-0.14967068644879164</v>
      </c>
      <c r="U378" s="27">
        <v>-0.29380096971598407</v>
      </c>
      <c r="V378" s="27" t="s">
        <v>249</v>
      </c>
      <c r="W378" s="27" t="s">
        <v>249</v>
      </c>
      <c r="X378" s="27">
        <v>-1.1174923774422343</v>
      </c>
      <c r="Y378" s="27">
        <v>-2.2371746672461779</v>
      </c>
      <c r="Z378" s="27" t="s">
        <v>249</v>
      </c>
      <c r="AA378" s="27" t="s">
        <v>249</v>
      </c>
      <c r="AB378" s="27">
        <f t="shared" si="16"/>
        <v>-1.3388834827717961</v>
      </c>
      <c r="AC378" s="27">
        <f t="shared" si="17"/>
        <v>-2.7210388172069653</v>
      </c>
      <c r="AD378" s="27" t="s">
        <v>249</v>
      </c>
      <c r="AE378" s="27" t="s">
        <v>249</v>
      </c>
      <c r="AF378" s="27">
        <v>-2.6034660780517056</v>
      </c>
      <c r="AG378" s="27">
        <v>-5.1105588976901251</v>
      </c>
      <c r="AH378" s="27" t="s">
        <v>249</v>
      </c>
      <c r="AI378" s="27" t="s">
        <v>249</v>
      </c>
      <c r="AJ378" s="27" t="s">
        <v>249</v>
      </c>
      <c r="AK378" s="27" t="s">
        <v>249</v>
      </c>
      <c r="AL378" s="27" t="s">
        <v>249</v>
      </c>
      <c r="AM378" s="27" t="s">
        <v>249</v>
      </c>
      <c r="AN378">
        <v>8893673.8403321244</v>
      </c>
      <c r="AO378">
        <v>-741.92552185531804</v>
      </c>
      <c r="AP378">
        <v>-1507.8295986335261</v>
      </c>
      <c r="AQ378">
        <v>-741.92552185531804</v>
      </c>
      <c r="AR378">
        <v>-1507.8295986335261</v>
      </c>
      <c r="AS378">
        <v>4023173.9515566258</v>
      </c>
    </row>
    <row r="379" spans="1:45">
      <c r="A379">
        <v>63</v>
      </c>
      <c r="B379" t="s">
        <v>128</v>
      </c>
      <c r="C379" t="s">
        <v>129</v>
      </c>
      <c r="D379" t="s">
        <v>129</v>
      </c>
      <c r="E379" t="s">
        <v>129</v>
      </c>
      <c r="F379" t="s">
        <v>35</v>
      </c>
      <c r="G379">
        <v>8893673.8403321244</v>
      </c>
      <c r="H379">
        <v>1172202.369422958</v>
      </c>
      <c r="I379">
        <v>4023173.9515566258</v>
      </c>
      <c r="J379" t="str">
        <f t="shared" si="15"/>
        <v>RoW_All</v>
      </c>
      <c r="K379">
        <v>0</v>
      </c>
      <c r="L379" s="27">
        <v>-0.81750682469565772</v>
      </c>
      <c r="M379" s="27">
        <v>-1.5959123525199066</v>
      </c>
      <c r="N379" s="27" t="s">
        <v>249</v>
      </c>
      <c r="O379" s="27" t="s">
        <v>249</v>
      </c>
      <c r="P379" s="27">
        <v>-0.75858300249660116</v>
      </c>
      <c r="Q379" s="27">
        <v>-1.4539170463263538</v>
      </c>
      <c r="R379" s="27" t="s">
        <v>249</v>
      </c>
      <c r="S379" s="27" t="s">
        <v>249</v>
      </c>
      <c r="T379" s="27">
        <v>-1.6804922276483958</v>
      </c>
      <c r="U379" s="27">
        <v>-3.2437232906779578</v>
      </c>
      <c r="V379" s="27" t="s">
        <v>249</v>
      </c>
      <c r="W379" s="27" t="s">
        <v>249</v>
      </c>
      <c r="X379" s="27">
        <v>-0.81750682469565772</v>
      </c>
      <c r="Y379" s="27">
        <v>-1.5959123525199066</v>
      </c>
      <c r="Z379" s="27" t="s">
        <v>249</v>
      </c>
      <c r="AA379" s="27" t="s">
        <v>249</v>
      </c>
      <c r="AB379" s="27">
        <f t="shared" si="16"/>
        <v>-0.75858300249660116</v>
      </c>
      <c r="AC379" s="27">
        <f t="shared" si="17"/>
        <v>-1.4539170463263535</v>
      </c>
      <c r="AD379" s="27" t="s">
        <v>249</v>
      </c>
      <c r="AE379" s="27" t="s">
        <v>249</v>
      </c>
      <c r="AF379" s="27">
        <v>-1.6804922276483958</v>
      </c>
      <c r="AG379" s="27">
        <v>-3.2437232906779578</v>
      </c>
      <c r="AH379" s="27" t="s">
        <v>249</v>
      </c>
      <c r="AI379" s="27" t="s">
        <v>249</v>
      </c>
      <c r="AJ379" s="27" t="s">
        <v>249</v>
      </c>
      <c r="AK379" s="27" t="s">
        <v>249</v>
      </c>
      <c r="AL379" s="27" t="s">
        <v>249</v>
      </c>
      <c r="AM379" s="27" t="s">
        <v>249</v>
      </c>
      <c r="AN379">
        <v>8893673.8403321244</v>
      </c>
      <c r="AO379">
        <v>-8892.1279293049756</v>
      </c>
      <c r="AP379">
        <v>-17042.850066481802</v>
      </c>
      <c r="AQ379">
        <v>-8892.1279293049774</v>
      </c>
      <c r="AR379">
        <v>-17042.850066481798</v>
      </c>
      <c r="AS379">
        <v>4023173.9515566258</v>
      </c>
    </row>
    <row r="380" spans="1:45">
      <c r="B380" t="s">
        <v>163</v>
      </c>
      <c r="C380" t="s">
        <v>164</v>
      </c>
      <c r="D380" t="s">
        <v>164</v>
      </c>
      <c r="E380" t="s">
        <v>164</v>
      </c>
      <c r="F380" t="s">
        <v>188</v>
      </c>
      <c r="G380">
        <v>2890679.9759627385</v>
      </c>
      <c r="H380">
        <v>712799.28841145209</v>
      </c>
      <c r="I380">
        <v>183582.7233807575</v>
      </c>
      <c r="J380" t="str">
        <f t="shared" si="15"/>
        <v>dasiaAgriculture, Mining and Quarrying</v>
      </c>
      <c r="K380" t="e">
        <v>#N/A</v>
      </c>
      <c r="L380" s="27">
        <v>-0.40613609235439779</v>
      </c>
      <c r="M380" s="27">
        <v>-0.4696779849675623</v>
      </c>
      <c r="N380" s="27" t="e">
        <v>#N/A</v>
      </c>
      <c r="O380" s="27" t="e">
        <v>#N/A</v>
      </c>
      <c r="P380" s="27">
        <v>-0.61971768840525554</v>
      </c>
      <c r="Q380" s="27">
        <v>-0.72834548007434885</v>
      </c>
      <c r="R380" s="27" t="e">
        <v>#N/A</v>
      </c>
      <c r="S380" s="27" t="e">
        <v>#N/A</v>
      </c>
      <c r="T380" s="27">
        <v>-5.545280236307383E-2</v>
      </c>
      <c r="U380" s="27">
        <v>-9.1811965551811689E-2</v>
      </c>
      <c r="V380" s="27" t="e">
        <v>#N/A</v>
      </c>
      <c r="W380" s="27" t="e">
        <v>#N/A</v>
      </c>
      <c r="X380" s="27">
        <v>-3.1221555153967402</v>
      </c>
      <c r="Y380" s="27">
        <v>-3.6106313593703026</v>
      </c>
      <c r="Z380" s="27" t="s">
        <v>249</v>
      </c>
      <c r="AA380" s="27" t="s">
        <v>249</v>
      </c>
      <c r="AB380" s="27">
        <f t="shared" si="16"/>
        <v>-1.8271673067920711</v>
      </c>
      <c r="AC380" s="27">
        <f t="shared" si="17"/>
        <v>-2.1474440283708063</v>
      </c>
      <c r="AD380" s="27" t="e">
        <v>#N/A</v>
      </c>
      <c r="AE380" s="27" t="e">
        <v>#N/A</v>
      </c>
      <c r="AF380" s="27">
        <v>-1.8347449208851674</v>
      </c>
      <c r="AG380" s="27">
        <v>-3.0377461605951726</v>
      </c>
      <c r="AH380" s="27" t="s">
        <v>249</v>
      </c>
      <c r="AI380" s="27" t="s">
        <v>249</v>
      </c>
      <c r="AJ380" s="27" t="s">
        <v>249</v>
      </c>
      <c r="AK380" s="27" t="s">
        <v>249</v>
      </c>
      <c r="AL380" s="27" t="s">
        <v>249</v>
      </c>
      <c r="AM380" s="27" t="s">
        <v>249</v>
      </c>
      <c r="AN380">
        <v>22221990.608811878</v>
      </c>
      <c r="AO380">
        <v>-13024.035560900576</v>
      </c>
      <c r="AP380">
        <v>-15306.965753261327</v>
      </c>
      <c r="AQ380">
        <v>-20644.166981852311</v>
      </c>
      <c r="AR380">
        <v>-34746.435312623056</v>
      </c>
      <c r="AS380">
        <v>6074128.8975758916</v>
      </c>
    </row>
    <row r="381" spans="1:45">
      <c r="B381" t="s">
        <v>163</v>
      </c>
      <c r="C381" t="s">
        <v>164</v>
      </c>
      <c r="D381" t="s">
        <v>164</v>
      </c>
      <c r="E381" t="s">
        <v>164</v>
      </c>
      <c r="F381" t="s">
        <v>189</v>
      </c>
      <c r="G381">
        <v>9775571.6087713875</v>
      </c>
      <c r="H381">
        <v>499965.79989742144</v>
      </c>
      <c r="I381">
        <v>1056512.7635828825</v>
      </c>
      <c r="J381" t="str">
        <f t="shared" si="15"/>
        <v>dasiaBusiness, Trade, Personal, and Public Services</v>
      </c>
      <c r="K381" t="e">
        <v>#N/A</v>
      </c>
      <c r="L381" s="27">
        <v>-1.3035576612051911</v>
      </c>
      <c r="M381" s="27">
        <v>-1.5431036451964957</v>
      </c>
      <c r="N381" s="27" t="e">
        <v>#N/A</v>
      </c>
      <c r="O381" s="27" t="e">
        <v>#N/A</v>
      </c>
      <c r="P381" s="27">
        <v>-0.50820527006945715</v>
      </c>
      <c r="Q381" s="27">
        <v>-0.60172700040553895</v>
      </c>
      <c r="R381" s="27" t="e">
        <v>#N/A</v>
      </c>
      <c r="S381" s="27" t="e">
        <v>#N/A</v>
      </c>
      <c r="T381" s="27">
        <v>-0.3041994461089591</v>
      </c>
      <c r="U381" s="27">
        <v>-0.45816435609865919</v>
      </c>
      <c r="V381" s="27" t="e">
        <v>#N/A</v>
      </c>
      <c r="W381" s="27" t="e">
        <v>#N/A</v>
      </c>
      <c r="X381" s="27">
        <v>-2.9632687749281641</v>
      </c>
      <c r="Y381" s="27">
        <v>-3.5078086565507385</v>
      </c>
      <c r="Z381" s="27" t="s">
        <v>249</v>
      </c>
      <c r="AA381" s="27" t="s">
        <v>249</v>
      </c>
      <c r="AB381" s="27">
        <f t="shared" si="16"/>
        <v>-2.1362424850627098</v>
      </c>
      <c r="AC381" s="27">
        <f t="shared" si="17"/>
        <v>-2.5293613789167844</v>
      </c>
      <c r="AD381" s="27" t="e">
        <v>#N/A</v>
      </c>
      <c r="AE381" s="27" t="e">
        <v>#N/A</v>
      </c>
      <c r="AF381" s="27">
        <v>-1.7489108602634069</v>
      </c>
      <c r="AG381" s="27">
        <v>-2.6340896685246693</v>
      </c>
      <c r="AH381" s="27" t="s">
        <v>249</v>
      </c>
      <c r="AI381" s="27" t="s">
        <v>249</v>
      </c>
      <c r="AJ381" s="27" t="s">
        <v>249</v>
      </c>
      <c r="AK381" s="27" t="s">
        <v>249</v>
      </c>
      <c r="AL381" s="27" t="s">
        <v>249</v>
      </c>
      <c r="AM381" s="27" t="s">
        <v>249</v>
      </c>
      <c r="AN381">
        <v>22221990.608811878</v>
      </c>
      <c r="AO381">
        <v>-10680.481828192331</v>
      </c>
      <c r="AP381">
        <v>-12645.94185039775</v>
      </c>
      <c r="AQ381">
        <v>-15270.08731769519</v>
      </c>
      <c r="AR381">
        <v>-25177.254642440628</v>
      </c>
      <c r="AS381">
        <v>6074128.8975758916</v>
      </c>
    </row>
    <row r="382" spans="1:45">
      <c r="B382" t="s">
        <v>163</v>
      </c>
      <c r="C382" t="s">
        <v>164</v>
      </c>
      <c r="D382" t="s">
        <v>164</v>
      </c>
      <c r="E382" t="s">
        <v>164</v>
      </c>
      <c r="F382" t="s">
        <v>190</v>
      </c>
      <c r="G382">
        <v>1205604.8176937026</v>
      </c>
      <c r="H382">
        <v>274036.86727906729</v>
      </c>
      <c r="I382">
        <v>114617.36930908653</v>
      </c>
      <c r="J382" t="str">
        <f t="shared" si="15"/>
        <v>dasiaHotel and restaurants and Other Personal Services</v>
      </c>
      <c r="K382" t="e">
        <v>#N/A</v>
      </c>
      <c r="L382" s="27">
        <v>-0.23092058591397713</v>
      </c>
      <c r="M382" s="27">
        <v>-0.33175292572840243</v>
      </c>
      <c r="N382" s="27" t="e">
        <v>#N/A</v>
      </c>
      <c r="O382" s="27" t="e">
        <v>#N/A</v>
      </c>
      <c r="P382" s="27">
        <v>-0.59414366091908311</v>
      </c>
      <c r="Q382" s="27">
        <v>-0.76058715969141777</v>
      </c>
      <c r="R382" s="27" t="e">
        <v>#N/A</v>
      </c>
      <c r="S382" s="27" t="e">
        <v>#N/A</v>
      </c>
      <c r="T382" s="27">
        <v>-0.50243259133555707</v>
      </c>
      <c r="U382" s="27">
        <v>-0.98382744929649468</v>
      </c>
      <c r="V382" s="27" t="e">
        <v>#N/A</v>
      </c>
      <c r="W382" s="27" t="e">
        <v>#N/A</v>
      </c>
      <c r="X382" s="27">
        <v>-4.2563823702846673</v>
      </c>
      <c r="Y382" s="27">
        <v>-6.1149476941252692</v>
      </c>
      <c r="Z382" s="27" t="s">
        <v>249</v>
      </c>
      <c r="AA382" s="27" t="s">
        <v>249</v>
      </c>
      <c r="AB382" s="27">
        <f t="shared" si="16"/>
        <v>-4.5565291695099859</v>
      </c>
      <c r="AC382" s="27">
        <f t="shared" si="17"/>
        <v>-5.8329959689003266</v>
      </c>
      <c r="AD382" s="27" t="e">
        <v>#N/A</v>
      </c>
      <c r="AE382" s="27" t="e">
        <v>#N/A</v>
      </c>
      <c r="AF382" s="27">
        <v>-26.626333691932892</v>
      </c>
      <c r="AG382" s="27">
        <v>-52.137776115635091</v>
      </c>
      <c r="AH382" s="27" t="s">
        <v>249</v>
      </c>
      <c r="AI382" s="27" t="s">
        <v>249</v>
      </c>
      <c r="AJ382" s="27" t="s">
        <v>249</v>
      </c>
      <c r="AK382" s="27" t="s">
        <v>249</v>
      </c>
      <c r="AL382" s="27" t="s">
        <v>249</v>
      </c>
      <c r="AM382" s="27" t="s">
        <v>249</v>
      </c>
      <c r="AN382">
        <v>22221990.608811878</v>
      </c>
      <c r="AO382">
        <v>-12486.569792782066</v>
      </c>
      <c r="AP382">
        <v>-15984.559421688733</v>
      </c>
      <c r="AQ382">
        <v>-13518.3990950607</v>
      </c>
      <c r="AR382">
        <v>-18659.665593344402</v>
      </c>
      <c r="AS382">
        <v>6074128.8975758916</v>
      </c>
    </row>
    <row r="383" spans="1:45">
      <c r="B383" t="s">
        <v>163</v>
      </c>
      <c r="C383" t="s">
        <v>164</v>
      </c>
      <c r="D383" t="s">
        <v>164</v>
      </c>
      <c r="E383" t="s">
        <v>164</v>
      </c>
      <c r="F383" t="s">
        <v>191</v>
      </c>
      <c r="G383">
        <v>7313861.5881100222</v>
      </c>
      <c r="H383">
        <v>529825.96419587696</v>
      </c>
      <c r="I383">
        <v>4438127.4389951602</v>
      </c>
      <c r="J383" t="str">
        <f t="shared" si="15"/>
        <v>dasiaLight/Heavy Manufacturing, Utilities, and Construction</v>
      </c>
      <c r="K383" t="e">
        <v>#N/A</v>
      </c>
      <c r="L383" s="27">
        <v>-1.0960267006626343</v>
      </c>
      <c r="M383" s="27">
        <v>-1.3360042172353717</v>
      </c>
      <c r="N383" s="27" t="e">
        <v>#N/A</v>
      </c>
      <c r="O383" s="27" t="e">
        <v>#N/A</v>
      </c>
      <c r="P383" s="27">
        <v>-0.69176937572963515</v>
      </c>
      <c r="Q383" s="27">
        <v>-0.80517279611610337</v>
      </c>
      <c r="R383" s="27" t="e">
        <v>#N/A</v>
      </c>
      <c r="S383" s="27" t="e">
        <v>#N/A</v>
      </c>
      <c r="T383" s="27">
        <v>-1.9430105018268928</v>
      </c>
      <c r="U383" s="27">
        <v>-3.1299934003932575</v>
      </c>
      <c r="V383" s="27" t="e">
        <v>#N/A</v>
      </c>
      <c r="W383" s="27" t="e">
        <v>#N/A</v>
      </c>
      <c r="X383" s="27">
        <v>-3.3301006254653425</v>
      </c>
      <c r="Y383" s="27">
        <v>-4.0592336635139077</v>
      </c>
      <c r="Z383" s="27" t="s">
        <v>249</v>
      </c>
      <c r="AA383" s="27" t="s">
        <v>249</v>
      </c>
      <c r="AB383" s="27">
        <f t="shared" si="16"/>
        <v>-2.7439726357607639</v>
      </c>
      <c r="AC383" s="27">
        <f t="shared" si="17"/>
        <v>-3.1937986807688037</v>
      </c>
      <c r="AD383" s="27" t="e">
        <v>#N/A</v>
      </c>
      <c r="AE383" s="27" t="e">
        <v>#N/A</v>
      </c>
      <c r="AF383" s="27">
        <v>-2.6592513170627399</v>
      </c>
      <c r="AG383" s="27">
        <v>-4.2837849124168077</v>
      </c>
      <c r="AH383" s="27" t="s">
        <v>249</v>
      </c>
      <c r="AI383" s="27" t="s">
        <v>249</v>
      </c>
      <c r="AJ383" s="27" t="s">
        <v>249</v>
      </c>
      <c r="AK383" s="27" t="s">
        <v>249</v>
      </c>
      <c r="AL383" s="27" t="s">
        <v>249</v>
      </c>
      <c r="AM383" s="27" t="s">
        <v>249</v>
      </c>
      <c r="AN383">
        <v>22221990.608811878</v>
      </c>
      <c r="AO383">
        <v>-14538.279474690486</v>
      </c>
      <c r="AP383">
        <v>-16921.574654858512</v>
      </c>
      <c r="AQ383">
        <v>-18057.110748394785</v>
      </c>
      <c r="AR383">
        <v>-27043.689589929429</v>
      </c>
      <c r="AS383">
        <v>6074128.8975758916</v>
      </c>
    </row>
    <row r="384" spans="1:45">
      <c r="B384" t="s">
        <v>163</v>
      </c>
      <c r="C384" t="s">
        <v>164</v>
      </c>
      <c r="D384" t="s">
        <v>164</v>
      </c>
      <c r="E384" t="s">
        <v>164</v>
      </c>
      <c r="F384" t="s">
        <v>192</v>
      </c>
      <c r="G384">
        <v>1036272.6182740191</v>
      </c>
      <c r="H384">
        <v>84979.925946041563</v>
      </c>
      <c r="I384">
        <v>281288.60230800579</v>
      </c>
      <c r="J384" t="str">
        <f t="shared" si="15"/>
        <v>dasiaTransport services</v>
      </c>
      <c r="K384" t="e">
        <v>#N/A</v>
      </c>
      <c r="L384" s="27">
        <v>-0.19608086509371236</v>
      </c>
      <c r="M384" s="27">
        <v>-0.28951887377367613</v>
      </c>
      <c r="N384" s="27" t="e">
        <v>#N/A</v>
      </c>
      <c r="O384" s="27" t="e">
        <v>#N/A</v>
      </c>
      <c r="P384" s="27">
        <v>-0.13058569359719921</v>
      </c>
      <c r="Q384" s="27">
        <v>-0.18782677688981286</v>
      </c>
      <c r="R384" s="27" t="e">
        <v>#N/A</v>
      </c>
      <c r="S384" s="27" t="e">
        <v>#N/A</v>
      </c>
      <c r="T384" s="27">
        <v>-0.69847493151005369</v>
      </c>
      <c r="U384" s="27">
        <v>-1.334242863099333</v>
      </c>
      <c r="V384" s="27" t="e">
        <v>#N/A</v>
      </c>
      <c r="W384" s="27" t="e">
        <v>#N/A</v>
      </c>
      <c r="X384" s="27">
        <v>-4.2047884560894504</v>
      </c>
      <c r="Y384" s="27">
        <v>-6.2084875935332091</v>
      </c>
      <c r="Z384" s="27" t="s">
        <v>249</v>
      </c>
      <c r="AA384" s="27" t="s">
        <v>249</v>
      </c>
      <c r="AB384" s="27">
        <f t="shared" si="16"/>
        <v>-3.2294676083644314</v>
      </c>
      <c r="AC384" s="27">
        <f t="shared" si="17"/>
        <v>-4.645076158343838</v>
      </c>
      <c r="AD384" s="27" t="e">
        <v>#N/A</v>
      </c>
      <c r="AE384" s="27" t="e">
        <v>#N/A</v>
      </c>
      <c r="AF384" s="27">
        <v>-15.082825009283388</v>
      </c>
      <c r="AG384" s="27">
        <v>-28.811558892322008</v>
      </c>
      <c r="AH384" s="27" t="s">
        <v>249</v>
      </c>
      <c r="AI384" s="27" t="s">
        <v>249</v>
      </c>
      <c r="AJ384" s="27" t="s">
        <v>249</v>
      </c>
      <c r="AK384" s="27" t="s">
        <v>249</v>
      </c>
      <c r="AL384" s="27" t="s">
        <v>249</v>
      </c>
      <c r="AM384" s="27" t="s">
        <v>249</v>
      </c>
      <c r="AN384">
        <v>22221990.608811878</v>
      </c>
      <c r="AO384">
        <v>-2744.3991820394936</v>
      </c>
      <c r="AP384">
        <v>-3947.3822794978259</v>
      </c>
      <c r="AQ384">
        <v>-3441.7012642952523</v>
      </c>
      <c r="AR384">
        <v>-5802.3858263046495</v>
      </c>
      <c r="AS384">
        <v>6074128.8975758916</v>
      </c>
    </row>
    <row r="385" spans="2:45">
      <c r="B385" t="s">
        <v>163</v>
      </c>
      <c r="C385" t="s">
        <v>164</v>
      </c>
      <c r="D385" t="s">
        <v>164</v>
      </c>
      <c r="E385" t="s">
        <v>164</v>
      </c>
      <c r="F385" t="s">
        <v>35</v>
      </c>
      <c r="G385">
        <v>22221990.608811878</v>
      </c>
      <c r="H385">
        <v>2101607.8457298605</v>
      </c>
      <c r="I385">
        <v>6074128.8975758916</v>
      </c>
      <c r="J385" t="str">
        <f t="shared" si="15"/>
        <v>dasia_All</v>
      </c>
      <c r="K385" t="e">
        <v>#N/A</v>
      </c>
      <c r="L385" s="27">
        <v>-3.2327219052299183</v>
      </c>
      <c r="M385" s="27">
        <v>-3.970057646901517</v>
      </c>
      <c r="N385" s="27" t="e">
        <v>#N/A</v>
      </c>
      <c r="O385" s="27" t="e">
        <v>#N/A</v>
      </c>
      <c r="P385" s="27">
        <v>-2.5444216887206306</v>
      </c>
      <c r="Q385" s="27">
        <v>-3.0836592131772229</v>
      </c>
      <c r="R385" s="27" t="e">
        <v>#N/A</v>
      </c>
      <c r="S385" s="27" t="e">
        <v>#N/A</v>
      </c>
      <c r="T385" s="27">
        <v>-3.5035702731445371</v>
      </c>
      <c r="U385" s="27">
        <v>-5.9980400344395566</v>
      </c>
      <c r="V385" s="27" t="e">
        <v>#N/A</v>
      </c>
      <c r="W385" s="27" t="e">
        <v>#N/A</v>
      </c>
      <c r="X385" s="27">
        <v>-3.2327219052299183</v>
      </c>
      <c r="Y385" s="27">
        <v>-3.970057646901517</v>
      </c>
      <c r="Z385" s="27" t="s">
        <v>249</v>
      </c>
      <c r="AA385" s="27" t="s">
        <v>249</v>
      </c>
      <c r="AB385" s="27">
        <f t="shared" si="16"/>
        <v>-2.5444216887206306</v>
      </c>
      <c r="AC385" s="27">
        <f t="shared" si="17"/>
        <v>-3.0836592131772185</v>
      </c>
      <c r="AD385" s="27" t="e">
        <v>#N/A</v>
      </c>
      <c r="AE385" s="27" t="e">
        <v>#N/A</v>
      </c>
      <c r="AF385" s="27">
        <v>-3.5035702731445375</v>
      </c>
      <c r="AG385" s="27">
        <v>-5.9980400344395566</v>
      </c>
      <c r="AH385" s="27" t="s">
        <v>249</v>
      </c>
      <c r="AI385" s="27" t="s">
        <v>249</v>
      </c>
      <c r="AJ385" s="27" t="s">
        <v>249</v>
      </c>
      <c r="AK385" s="27" t="s">
        <v>249</v>
      </c>
      <c r="AL385" s="27" t="s">
        <v>249</v>
      </c>
      <c r="AM385" s="27" t="s">
        <v>249</v>
      </c>
      <c r="AN385">
        <v>22221990.608811878</v>
      </c>
      <c r="AO385">
        <v>-53473.765838604981</v>
      </c>
      <c r="AP385">
        <v>-64806.423959704109</v>
      </c>
      <c r="AQ385">
        <v>-70931.465407298208</v>
      </c>
      <c r="AR385">
        <v>-111429.43096464226</v>
      </c>
      <c r="AS385">
        <v>6074128.8975758916</v>
      </c>
    </row>
    <row r="386" spans="2:45">
      <c r="B386" t="s">
        <v>165</v>
      </c>
      <c r="C386" t="s">
        <v>166</v>
      </c>
      <c r="D386" t="s">
        <v>166</v>
      </c>
      <c r="E386" t="s">
        <v>166</v>
      </c>
      <c r="F386" t="s">
        <v>188</v>
      </c>
      <c r="G386">
        <v>1017435.6028990422</v>
      </c>
      <c r="H386">
        <v>455161.31205907051</v>
      </c>
      <c r="I386">
        <v>154106.49751136449</v>
      </c>
      <c r="J386" t="str">
        <f t="shared" si="15"/>
        <v>dasia_xchnAgriculture, Mining and Quarrying</v>
      </c>
      <c r="K386" t="e">
        <v>#N/A</v>
      </c>
      <c r="L386" s="27">
        <v>-6.841594204235435E-2</v>
      </c>
      <c r="M386" s="27">
        <v>-0.1397764308593363</v>
      </c>
      <c r="N386" s="27" t="e">
        <v>#N/A</v>
      </c>
      <c r="O386" s="27" t="e">
        <v>#N/A</v>
      </c>
      <c r="P386" s="27">
        <v>-0.13008825814119124</v>
      </c>
      <c r="Q386" s="27">
        <v>-0.26256173425830542</v>
      </c>
      <c r="R386" s="27" t="e">
        <v>#N/A</v>
      </c>
      <c r="S386" s="27" t="e">
        <v>#N/A</v>
      </c>
      <c r="T386" s="27">
        <v>-6.4822404143772244E-2</v>
      </c>
      <c r="U386" s="27">
        <v>-0.12361472508211047</v>
      </c>
      <c r="V386" s="27" t="e">
        <v>#N/A</v>
      </c>
      <c r="W386" s="27" t="e">
        <v>#N/A</v>
      </c>
      <c r="X386" s="27">
        <v>-0.57486739915088902</v>
      </c>
      <c r="Y386" s="27">
        <v>-1.1744764578547575</v>
      </c>
      <c r="Z386" s="27" t="s">
        <v>249</v>
      </c>
      <c r="AA386" s="27" t="s">
        <v>249</v>
      </c>
      <c r="AB386" s="27">
        <f t="shared" si="16"/>
        <v>-0.31332058438137883</v>
      </c>
      <c r="AC386" s="27">
        <f t="shared" si="17"/>
        <v>-0.63238602153249845</v>
      </c>
      <c r="AD386" s="27" t="e">
        <v>#N/A</v>
      </c>
      <c r="AE386" s="27" t="e">
        <v>#N/A</v>
      </c>
      <c r="AF386" s="27">
        <v>-1.4072408166865105</v>
      </c>
      <c r="AG386" s="27">
        <v>-2.683573510991728</v>
      </c>
      <c r="AH386" s="27" t="s">
        <v>249</v>
      </c>
      <c r="AI386" s="27" t="s">
        <v>249</v>
      </c>
      <c r="AJ386" s="27" t="s">
        <v>249</v>
      </c>
      <c r="AK386" s="27" t="s">
        <v>249</v>
      </c>
      <c r="AL386" s="27" t="s">
        <v>249</v>
      </c>
      <c r="AM386" s="27" t="s">
        <v>249</v>
      </c>
      <c r="AN386">
        <v>8549039.0306984317</v>
      </c>
      <c r="AO386">
        <v>-1426.1140828214309</v>
      </c>
      <c r="AP386">
        <v>-2878.3765128854761</v>
      </c>
      <c r="AQ386">
        <v>-9046.2455037731725</v>
      </c>
      <c r="AR386">
        <v>-22317.846072247205</v>
      </c>
      <c r="AS386">
        <v>3345524.6882481663</v>
      </c>
    </row>
    <row r="387" spans="2:45">
      <c r="B387" t="s">
        <v>165</v>
      </c>
      <c r="C387" t="s">
        <v>166</v>
      </c>
      <c r="D387" t="s">
        <v>166</v>
      </c>
      <c r="E387" t="s">
        <v>166</v>
      </c>
      <c r="F387" t="s">
        <v>189</v>
      </c>
      <c r="G387">
        <v>4172157.4205834833</v>
      </c>
      <c r="H387">
        <v>288452.4652749357</v>
      </c>
      <c r="I387">
        <v>708474.05901717127</v>
      </c>
      <c r="J387" t="str">
        <f t="shared" ref="J387:J439" si="18">E387&amp;F387</f>
        <v>dasia_xchnBusiness, Trade, Personal, and Public Services</v>
      </c>
      <c r="K387" t="e">
        <v>#N/A</v>
      </c>
      <c r="L387" s="27">
        <v>-0.33327905606899733</v>
      </c>
      <c r="M387" s="27">
        <v>-0.77229919108933864</v>
      </c>
      <c r="N387" s="27" t="e">
        <v>#N/A</v>
      </c>
      <c r="O387" s="27" t="e">
        <v>#N/A</v>
      </c>
      <c r="P387" s="27">
        <v>-0.10426310626485355</v>
      </c>
      <c r="Q387" s="27">
        <v>-0.22743442293159735</v>
      </c>
      <c r="R387" s="27" t="e">
        <v>#N/A</v>
      </c>
      <c r="S387" s="27" t="e">
        <v>#N/A</v>
      </c>
      <c r="T387" s="27">
        <v>-0.2185198313497887</v>
      </c>
      <c r="U387" s="27">
        <v>-0.4427102377840455</v>
      </c>
      <c r="V387" s="27" t="e">
        <v>#N/A</v>
      </c>
      <c r="W387" s="27" t="e">
        <v>#N/A</v>
      </c>
      <c r="X387" s="27">
        <v>-0.6829118298344844</v>
      </c>
      <c r="Y387" s="27">
        <v>-1.5824944417069056</v>
      </c>
      <c r="Z387" s="27" t="s">
        <v>249</v>
      </c>
      <c r="AA387" s="27" t="s">
        <v>249</v>
      </c>
      <c r="AB387" s="27">
        <f t="shared" ref="AB387:AB439" si="19">AO387*100/$H387</f>
        <v>-0.39625301021128839</v>
      </c>
      <c r="AC387" s="27">
        <f t="shared" ref="AC387:AC439" si="20">AP387*100/$H387</f>
        <v>-0.86436686898030946</v>
      </c>
      <c r="AD387" s="27" t="e">
        <v>#N/A</v>
      </c>
      <c r="AE387" s="27" t="e">
        <v>#N/A</v>
      </c>
      <c r="AF387" s="27">
        <v>-1.0318846277402303</v>
      </c>
      <c r="AG387" s="27">
        <v>-2.0905465929146221</v>
      </c>
      <c r="AH387" s="27" t="s">
        <v>249</v>
      </c>
      <c r="AI387" s="27" t="s">
        <v>249</v>
      </c>
      <c r="AJ387" s="27" t="s">
        <v>249</v>
      </c>
      <c r="AK387" s="27" t="s">
        <v>249</v>
      </c>
      <c r="AL387" s="27" t="s">
        <v>249</v>
      </c>
      <c r="AM387" s="27" t="s">
        <v>249</v>
      </c>
      <c r="AN387">
        <v>8549039.0306984317</v>
      </c>
      <c r="AO387">
        <v>-1143.0015766806041</v>
      </c>
      <c r="AP387">
        <v>-2493.2875425934762</v>
      </c>
      <c r="AQ387">
        <v>-5732.6070661834638</v>
      </c>
      <c r="AR387">
        <v>-15024.600334636354</v>
      </c>
      <c r="AS387">
        <v>3345524.6882481663</v>
      </c>
    </row>
    <row r="388" spans="2:45">
      <c r="B388" t="s">
        <v>165</v>
      </c>
      <c r="C388" t="s">
        <v>166</v>
      </c>
      <c r="D388" t="s">
        <v>166</v>
      </c>
      <c r="E388" t="s">
        <v>166</v>
      </c>
      <c r="F388" t="s">
        <v>190</v>
      </c>
      <c r="G388">
        <v>517007.94096662966</v>
      </c>
      <c r="H388">
        <v>66760.399726759031</v>
      </c>
      <c r="I388">
        <v>88510.922340788107</v>
      </c>
      <c r="J388" t="str">
        <f t="shared" si="18"/>
        <v>dasia_xchnHotel and restaurants and Other Personal Services</v>
      </c>
      <c r="K388" t="e">
        <v>#N/A</v>
      </c>
      <c r="L388" s="27">
        <v>-0.18342017485732665</v>
      </c>
      <c r="M388" s="27">
        <v>-0.3784401665364967</v>
      </c>
      <c r="N388" s="27" t="e">
        <v>#N/A</v>
      </c>
      <c r="O388" s="27" t="e">
        <v>#N/A</v>
      </c>
      <c r="P388" s="27">
        <v>-0.13778207372489501</v>
      </c>
      <c r="Q388" s="27">
        <v>-0.2763333196230936</v>
      </c>
      <c r="R388" s="27" t="e">
        <v>#N/A</v>
      </c>
      <c r="S388" s="27" t="e">
        <v>#N/A</v>
      </c>
      <c r="T388" s="27">
        <v>-0.6676771538906765</v>
      </c>
      <c r="U388" s="27">
        <v>-1.3152499319288931</v>
      </c>
      <c r="V388" s="27" t="e">
        <v>#N/A</v>
      </c>
      <c r="W388" s="27" t="e">
        <v>#N/A</v>
      </c>
      <c r="X388" s="27">
        <v>-3.0329635381248963</v>
      </c>
      <c r="Y388" s="27">
        <v>-6.2577370638748997</v>
      </c>
      <c r="Z388" s="27" t="s">
        <v>249</v>
      </c>
      <c r="AA388" s="27" t="s">
        <v>249</v>
      </c>
      <c r="AB388" s="27">
        <f t="shared" si="19"/>
        <v>-2.2625071405307189</v>
      </c>
      <c r="AC388" s="27">
        <f t="shared" si="20"/>
        <v>-4.5376447886982421</v>
      </c>
      <c r="AD388" s="27" t="e">
        <v>#N/A</v>
      </c>
      <c r="AE388" s="27" t="e">
        <v>#N/A</v>
      </c>
      <c r="AF388" s="27">
        <v>-25.236776920255501</v>
      </c>
      <c r="AG388" s="27">
        <v>-49.713651175648259</v>
      </c>
      <c r="AH388" s="27" t="s">
        <v>249</v>
      </c>
      <c r="AI388" s="27" t="s">
        <v>249</v>
      </c>
      <c r="AJ388" s="27" t="s">
        <v>249</v>
      </c>
      <c r="AK388" s="27" t="s">
        <v>249</v>
      </c>
      <c r="AL388" s="27" t="s">
        <v>249</v>
      </c>
      <c r="AM388" s="27" t="s">
        <v>249</v>
      </c>
      <c r="AN388">
        <v>8549039.0306984317</v>
      </c>
      <c r="AO388">
        <v>-1510.4588108647738</v>
      </c>
      <c r="AP388">
        <v>-3029.3497991153963</v>
      </c>
      <c r="AQ388">
        <v>-2542.2881131434092</v>
      </c>
      <c r="AR388">
        <v>-5704.4559707710632</v>
      </c>
      <c r="AS388">
        <v>3345524.6882481663</v>
      </c>
    </row>
    <row r="389" spans="2:45">
      <c r="B389" t="s">
        <v>165</v>
      </c>
      <c r="C389" t="s">
        <v>166</v>
      </c>
      <c r="D389" t="s">
        <v>166</v>
      </c>
      <c r="E389" t="s">
        <v>166</v>
      </c>
      <c r="F389" t="s">
        <v>191</v>
      </c>
      <c r="G389">
        <v>2407760.8236857313</v>
      </c>
      <c r="H389">
        <v>240920.46632370187</v>
      </c>
      <c r="I389">
        <v>2213791.1222973773</v>
      </c>
      <c r="J389" t="str">
        <f t="shared" si="18"/>
        <v>dasia_xchnLight/Heavy Manufacturing, Utilities, and Construction</v>
      </c>
      <c r="K389" t="e">
        <v>#N/A</v>
      </c>
      <c r="L389" s="27">
        <v>-0.30016446235080652</v>
      </c>
      <c r="M389" s="27">
        <v>-0.6239796272113376</v>
      </c>
      <c r="N389" s="27" t="e">
        <v>#N/A</v>
      </c>
      <c r="O389" s="27" t="e">
        <v>#N/A</v>
      </c>
      <c r="P389" s="27">
        <v>-9.700963109831047E-2</v>
      </c>
      <c r="Q389" s="27">
        <v>-0.20866700342205616</v>
      </c>
      <c r="R389" s="27" t="e">
        <v>#N/A</v>
      </c>
      <c r="S389" s="27" t="e">
        <v>#N/A</v>
      </c>
      <c r="T389" s="27">
        <v>-1.1613445948057139</v>
      </c>
      <c r="U389" s="27">
        <v>-2.2185230875338351</v>
      </c>
      <c r="V389" s="27" t="e">
        <v>#N/A</v>
      </c>
      <c r="W389" s="27" t="e">
        <v>#N/A</v>
      </c>
      <c r="X389" s="27">
        <v>-1.0657693567492785</v>
      </c>
      <c r="Y389" s="27">
        <v>-2.2155133246269019</v>
      </c>
      <c r="Z389" s="27" t="s">
        <v>249</v>
      </c>
      <c r="AA389" s="27" t="s">
        <v>249</v>
      </c>
      <c r="AB389" s="27">
        <f t="shared" si="19"/>
        <v>-0.44142540882634396</v>
      </c>
      <c r="AC389" s="27">
        <f t="shared" si="20"/>
        <v>-0.94950280968291911</v>
      </c>
      <c r="AD389" s="27" t="e">
        <v>#N/A</v>
      </c>
      <c r="AE389" s="27" t="e">
        <v>#N/A</v>
      </c>
      <c r="AF389" s="27">
        <v>-1.7550467947735171</v>
      </c>
      <c r="AG389" s="27">
        <v>-3.3526757271890366</v>
      </c>
      <c r="AH389" s="27" t="s">
        <v>249</v>
      </c>
      <c r="AI389" s="27" t="s">
        <v>249</v>
      </c>
      <c r="AJ389" s="27" t="s">
        <v>249</v>
      </c>
      <c r="AK389" s="27" t="s">
        <v>249</v>
      </c>
      <c r="AL389" s="27" t="s">
        <v>249</v>
      </c>
      <c r="AM389" s="27" t="s">
        <v>249</v>
      </c>
      <c r="AN389">
        <v>8549039.0306984317</v>
      </c>
      <c r="AO389">
        <v>-1063.4841534157354</v>
      </c>
      <c r="AP389">
        <v>-2287.5465968447402</v>
      </c>
      <c r="AQ389">
        <v>-4582.3154271200356</v>
      </c>
      <c r="AR389">
        <v>-12409.661531915654</v>
      </c>
      <c r="AS389">
        <v>3345524.6882481663</v>
      </c>
    </row>
    <row r="390" spans="2:45">
      <c r="B390" t="s">
        <v>165</v>
      </c>
      <c r="C390" t="s">
        <v>166</v>
      </c>
      <c r="D390" t="s">
        <v>166</v>
      </c>
      <c r="E390" t="s">
        <v>166</v>
      </c>
      <c r="F390" t="s">
        <v>192</v>
      </c>
      <c r="G390">
        <v>434677.24256354303</v>
      </c>
      <c r="H390">
        <v>44971.924558658764</v>
      </c>
      <c r="I390">
        <v>180642.0870814645</v>
      </c>
      <c r="J390" t="str">
        <f t="shared" si="18"/>
        <v>dasia_xchnTransport services</v>
      </c>
      <c r="K390" t="e">
        <v>#N/A</v>
      </c>
      <c r="L390" s="27">
        <v>-0.13630872385585707</v>
      </c>
      <c r="M390" s="27">
        <v>-0.27676057989663017</v>
      </c>
      <c r="N390" s="27" t="e">
        <v>#N/A</v>
      </c>
      <c r="O390" s="27" t="e">
        <v>#N/A</v>
      </c>
      <c r="P390" s="27">
        <v>-6.0013124523347519E-2</v>
      </c>
      <c r="Q390" s="27">
        <v>-0.12169604908746628</v>
      </c>
      <c r="R390" s="27" t="e">
        <v>#N/A</v>
      </c>
      <c r="S390" s="27" t="e">
        <v>#N/A</v>
      </c>
      <c r="T390" s="27">
        <v>-0.75137351585024648</v>
      </c>
      <c r="U390" s="27">
        <v>-1.4838910105896832</v>
      </c>
      <c r="V390" s="27" t="e">
        <v>#N/A</v>
      </c>
      <c r="W390" s="27" t="e">
        <v>#N/A</v>
      </c>
      <c r="X390" s="27">
        <v>-2.6808594662005261</v>
      </c>
      <c r="Y390" s="27">
        <v>-5.443204216860158</v>
      </c>
      <c r="Z390" s="27" t="s">
        <v>249</v>
      </c>
      <c r="AA390" s="27" t="s">
        <v>249</v>
      </c>
      <c r="AB390" s="27">
        <f t="shared" si="19"/>
        <v>-1.4629212046938413</v>
      </c>
      <c r="AC390" s="27">
        <f t="shared" si="20"/>
        <v>-2.9665466037892347</v>
      </c>
      <c r="AD390" s="27" t="e">
        <v>#N/A</v>
      </c>
      <c r="AE390" s="27" t="e">
        <v>#N/A</v>
      </c>
      <c r="AF390" s="27">
        <v>-13.91557575527346</v>
      </c>
      <c r="AG390" s="27">
        <v>-27.481934530342887</v>
      </c>
      <c r="AH390" s="27" t="s">
        <v>249</v>
      </c>
      <c r="AI390" s="27" t="s">
        <v>249</v>
      </c>
      <c r="AJ390" s="27" t="s">
        <v>249</v>
      </c>
      <c r="AK390" s="27" t="s">
        <v>249</v>
      </c>
      <c r="AL390" s="27" t="s">
        <v>249</v>
      </c>
      <c r="AM390" s="27" t="s">
        <v>249</v>
      </c>
      <c r="AN390">
        <v>8549039.0306984317</v>
      </c>
      <c r="AO390">
        <v>-657.90382052753625</v>
      </c>
      <c r="AP390">
        <v>-1334.1131006535484</v>
      </c>
      <c r="AQ390">
        <v>-1355.2059027832956</v>
      </c>
      <c r="AR390">
        <v>-3189.1166474603715</v>
      </c>
      <c r="AS390">
        <v>3345524.6882481663</v>
      </c>
    </row>
    <row r="391" spans="2:45">
      <c r="B391" t="s">
        <v>165</v>
      </c>
      <c r="C391" t="s">
        <v>166</v>
      </c>
      <c r="D391" t="s">
        <v>166</v>
      </c>
      <c r="E391" t="s">
        <v>166</v>
      </c>
      <c r="F391" t="s">
        <v>35</v>
      </c>
      <c r="G391">
        <v>8549039.0306984317</v>
      </c>
      <c r="H391">
        <v>1096266.5679431257</v>
      </c>
      <c r="I391">
        <v>3345524.6882481663</v>
      </c>
      <c r="J391" t="str">
        <f t="shared" si="18"/>
        <v>dasia_xchn_All</v>
      </c>
      <c r="K391" t="e">
        <v>#N/A</v>
      </c>
      <c r="L391" s="27">
        <v>-1.021588359175341</v>
      </c>
      <c r="M391" s="27">
        <v>-2.1912559955931386</v>
      </c>
      <c r="N391" s="27" t="e">
        <v>#N/A</v>
      </c>
      <c r="O391" s="27" t="e">
        <v>#N/A</v>
      </c>
      <c r="P391" s="27">
        <v>-0.52915619375259759</v>
      </c>
      <c r="Q391" s="27">
        <v>-1.0966925293225187</v>
      </c>
      <c r="R391" s="27" t="e">
        <v>#N/A</v>
      </c>
      <c r="S391" s="27" t="e">
        <v>#N/A</v>
      </c>
      <c r="T391" s="27">
        <v>-2.8637375000401968</v>
      </c>
      <c r="U391" s="27">
        <v>-5.5839889929185658</v>
      </c>
      <c r="V391" s="27" t="e">
        <v>#N/A</v>
      </c>
      <c r="W391" s="27" t="e">
        <v>#N/A</v>
      </c>
      <c r="X391" s="27">
        <v>-1.021588359175341</v>
      </c>
      <c r="Y391" s="27">
        <v>-2.1912559955931386</v>
      </c>
      <c r="Z391" s="27" t="s">
        <v>249</v>
      </c>
      <c r="AA391" s="27" t="s">
        <v>249</v>
      </c>
      <c r="AB391" s="27">
        <f t="shared" si="19"/>
        <v>-0.52915619375259793</v>
      </c>
      <c r="AC391" s="27">
        <f t="shared" si="20"/>
        <v>-1.0966925293225189</v>
      </c>
      <c r="AD391" s="27" t="e">
        <v>#N/A</v>
      </c>
      <c r="AE391" s="27" t="e">
        <v>#N/A</v>
      </c>
      <c r="AF391" s="27">
        <v>-2.8637375000401963</v>
      </c>
      <c r="AG391" s="27">
        <v>-5.5839889929185667</v>
      </c>
      <c r="AH391" s="27" t="s">
        <v>249</v>
      </c>
      <c r="AI391" s="27" t="s">
        <v>249</v>
      </c>
      <c r="AJ391" s="27" t="s">
        <v>249</v>
      </c>
      <c r="AK391" s="27" t="s">
        <v>249</v>
      </c>
      <c r="AL391" s="27" t="s">
        <v>249</v>
      </c>
      <c r="AM391" s="27" t="s">
        <v>249</v>
      </c>
      <c r="AN391">
        <v>8549039.0306984317</v>
      </c>
      <c r="AO391">
        <v>-5800.9624443100829</v>
      </c>
      <c r="AP391">
        <v>-12022.673552092636</v>
      </c>
      <c r="AQ391">
        <v>-23258.66201300337</v>
      </c>
      <c r="AR391">
        <v>-58645.680557030668</v>
      </c>
      <c r="AS391">
        <v>3345524.6882481663</v>
      </c>
    </row>
    <row r="392" spans="2:45">
      <c r="B392" t="s">
        <v>167</v>
      </c>
      <c r="C392" t="s">
        <v>168</v>
      </c>
      <c r="D392" t="s">
        <v>168</v>
      </c>
      <c r="E392" t="s">
        <v>168</v>
      </c>
      <c r="F392" t="s">
        <v>188</v>
      </c>
      <c r="G392">
        <v>235191.34747506038</v>
      </c>
      <c r="H392">
        <v>6528.9637538448906</v>
      </c>
      <c r="I392">
        <v>161377.87834178837</v>
      </c>
      <c r="J392" t="str">
        <f t="shared" si="18"/>
        <v>eaAgriculture, Mining and Quarrying</v>
      </c>
      <c r="K392" t="e">
        <v>#N/A</v>
      </c>
      <c r="L392" s="27">
        <v>-4.0353873236697708E-2</v>
      </c>
      <c r="M392" s="27">
        <v>-9.8411809737227157E-2</v>
      </c>
      <c r="N392" s="27" t="e">
        <v>#N/A</v>
      </c>
      <c r="O392" s="27" t="e">
        <v>#N/A</v>
      </c>
      <c r="P392" s="27">
        <v>-8.0573048761127752E-2</v>
      </c>
      <c r="Q392" s="27">
        <v>-0.19745422732625717</v>
      </c>
      <c r="R392" s="27" t="e">
        <v>#N/A</v>
      </c>
      <c r="S392" s="27" t="e">
        <v>#N/A</v>
      </c>
      <c r="T392" s="27">
        <v>-5.8409757332687377E-2</v>
      </c>
      <c r="U392" s="27">
        <v>-0.14040442147042306</v>
      </c>
      <c r="V392" s="27" t="e">
        <v>#N/A</v>
      </c>
      <c r="W392" s="27" t="e">
        <v>#N/A</v>
      </c>
      <c r="X392" s="27">
        <v>-2.1137400610057173</v>
      </c>
      <c r="Y392" s="27">
        <v>-5.1548207900023693</v>
      </c>
      <c r="Z392" s="27" t="s">
        <v>249</v>
      </c>
      <c r="AA392" s="27" t="s">
        <v>249</v>
      </c>
      <c r="AB392" s="27">
        <f t="shared" si="19"/>
        <v>-2.0907525981019184</v>
      </c>
      <c r="AC392" s="27">
        <f t="shared" si="20"/>
        <v>-5.1236479832415975</v>
      </c>
      <c r="AD392" s="27" t="e">
        <v>#N/A</v>
      </c>
      <c r="AE392" s="27" t="e">
        <v>#N/A</v>
      </c>
      <c r="AF392" s="27">
        <v>-2.309678972621235</v>
      </c>
      <c r="AG392" s="27">
        <v>-5.5519686220611346</v>
      </c>
      <c r="AH392" s="27" t="s">
        <v>249</v>
      </c>
      <c r="AI392" s="27" t="s">
        <v>249</v>
      </c>
      <c r="AJ392" s="27" t="s">
        <v>249</v>
      </c>
      <c r="AK392" s="27" t="s">
        <v>249</v>
      </c>
      <c r="AL392" s="27" t="s">
        <v>249</v>
      </c>
      <c r="AM392" s="27" t="s">
        <v>249</v>
      </c>
      <c r="AN392">
        <v>12319347.147769179</v>
      </c>
      <c r="AO392">
        <v>-136.50447931264458</v>
      </c>
      <c r="AP392">
        <v>-334.52111970044865</v>
      </c>
      <c r="AQ392">
        <v>-136.50447931264455</v>
      </c>
      <c r="AR392">
        <v>-334.52111970044859</v>
      </c>
      <c r="AS392">
        <v>6381315.5416700887</v>
      </c>
    </row>
    <row r="393" spans="2:45">
      <c r="B393" t="s">
        <v>167</v>
      </c>
      <c r="C393" t="s">
        <v>168</v>
      </c>
      <c r="D393" t="s">
        <v>168</v>
      </c>
      <c r="E393" t="s">
        <v>168</v>
      </c>
      <c r="F393" t="s">
        <v>189</v>
      </c>
      <c r="G393">
        <v>7525447.4473757287</v>
      </c>
      <c r="H393">
        <v>98795.104185025994</v>
      </c>
      <c r="I393">
        <v>1514280.910999995</v>
      </c>
      <c r="J393" t="str">
        <f t="shared" si="18"/>
        <v>eaBusiness, Trade, Personal, and Public Services</v>
      </c>
      <c r="K393" t="e">
        <v>#N/A</v>
      </c>
      <c r="L393" s="27">
        <v>-1.2923251050382603</v>
      </c>
      <c r="M393" s="27">
        <v>-3.415952384080081</v>
      </c>
      <c r="N393" s="27" t="e">
        <v>#N/A</v>
      </c>
      <c r="O393" s="27" t="e">
        <v>#N/A</v>
      </c>
      <c r="P393" s="27">
        <v>-1.2297356822574212</v>
      </c>
      <c r="Q393" s="27">
        <v>-3.2955405235459549</v>
      </c>
      <c r="R393" s="27" t="e">
        <v>#N/A</v>
      </c>
      <c r="S393" s="27" t="e">
        <v>#N/A</v>
      </c>
      <c r="T393" s="27">
        <v>-0.44498118401742703</v>
      </c>
      <c r="U393" s="27">
        <v>-1.0762384263173717</v>
      </c>
      <c r="V393" s="27" t="e">
        <v>#N/A</v>
      </c>
      <c r="W393" s="27" t="e">
        <v>#N/A</v>
      </c>
      <c r="X393" s="27">
        <v>-2.1155687695746814</v>
      </c>
      <c r="Y393" s="27">
        <v>-5.592000150689671</v>
      </c>
      <c r="Z393" s="27" t="s">
        <v>249</v>
      </c>
      <c r="AA393" s="27" t="s">
        <v>249</v>
      </c>
      <c r="AB393" s="27">
        <f t="shared" si="19"/>
        <v>-2.1087905996717025</v>
      </c>
      <c r="AC393" s="27">
        <f t="shared" si="20"/>
        <v>-5.6512996875340784</v>
      </c>
      <c r="AD393" s="27" t="e">
        <v>#N/A</v>
      </c>
      <c r="AE393" s="27" t="e">
        <v>#N/A</v>
      </c>
      <c r="AF393" s="27">
        <v>-1.8751906100737834</v>
      </c>
      <c r="AG393" s="27">
        <v>-4.5353652327732643</v>
      </c>
      <c r="AH393" s="27" t="s">
        <v>249</v>
      </c>
      <c r="AI393" s="27" t="s">
        <v>249</v>
      </c>
      <c r="AJ393" s="27" t="s">
        <v>249</v>
      </c>
      <c r="AK393" s="27" t="s">
        <v>249</v>
      </c>
      <c r="AL393" s="27" t="s">
        <v>249</v>
      </c>
      <c r="AM393" s="27" t="s">
        <v>249</v>
      </c>
      <c r="AN393">
        <v>12319347.147769179</v>
      </c>
      <c r="AO393">
        <v>-2083.3818699896929</v>
      </c>
      <c r="AP393">
        <v>-5583.2074141073408</v>
      </c>
      <c r="AQ393">
        <v>-2083.3818699896929</v>
      </c>
      <c r="AR393">
        <v>-5583.2074141073408</v>
      </c>
      <c r="AS393">
        <v>6381315.5416700887</v>
      </c>
    </row>
    <row r="394" spans="2:45">
      <c r="B394" t="s">
        <v>167</v>
      </c>
      <c r="C394" t="s">
        <v>168</v>
      </c>
      <c r="D394" t="s">
        <v>168</v>
      </c>
      <c r="E394" t="s">
        <v>168</v>
      </c>
      <c r="F394" t="s">
        <v>190</v>
      </c>
      <c r="G394">
        <v>888586.61269227741</v>
      </c>
      <c r="H394">
        <v>19487.648760139095</v>
      </c>
      <c r="I394">
        <v>105458.42792897203</v>
      </c>
      <c r="J394" t="str">
        <f t="shared" si="18"/>
        <v>eaHotel and restaurants and Other Personal Services</v>
      </c>
      <c r="K394" t="e">
        <v>#N/A</v>
      </c>
      <c r="L394" s="27">
        <v>-0.29009403002764506</v>
      </c>
      <c r="M394" s="27">
        <v>-0.66157515105807618</v>
      </c>
      <c r="N394" s="27" t="e">
        <v>#N/A</v>
      </c>
      <c r="O394" s="27" t="e">
        <v>#N/A</v>
      </c>
      <c r="P394" s="27">
        <v>-0.47118839469800972</v>
      </c>
      <c r="Q394" s="27">
        <v>-1.0704007071736414</v>
      </c>
      <c r="R394" s="27" t="e">
        <v>#N/A</v>
      </c>
      <c r="S394" s="27" t="e">
        <v>#N/A</v>
      </c>
      <c r="T394" s="27">
        <v>-0.47735697322670834</v>
      </c>
      <c r="U394" s="27">
        <v>-0.9523101069965576</v>
      </c>
      <c r="V394" s="27" t="e">
        <v>#N/A</v>
      </c>
      <c r="W394" s="27" t="e">
        <v>#N/A</v>
      </c>
      <c r="X394" s="27">
        <v>-4.0218578699694545</v>
      </c>
      <c r="Y394" s="27">
        <v>-9.1720647529547303</v>
      </c>
      <c r="Z394" s="27" t="s">
        <v>249</v>
      </c>
      <c r="AA394" s="27" t="s">
        <v>249</v>
      </c>
      <c r="AB394" s="27">
        <f t="shared" si="19"/>
        <v>-4.0963046417716127</v>
      </c>
      <c r="AC394" s="27">
        <f t="shared" si="20"/>
        <v>-9.3055929107956956</v>
      </c>
      <c r="AD394" s="27" t="e">
        <v>#N/A</v>
      </c>
      <c r="AE394" s="27" t="e">
        <v>#N/A</v>
      </c>
      <c r="AF394" s="27">
        <v>-28.884988445189308</v>
      </c>
      <c r="AG394" s="27">
        <v>-57.624519970652237</v>
      </c>
      <c r="AH394" s="27" t="s">
        <v>249</v>
      </c>
      <c r="AI394" s="27" t="s">
        <v>249</v>
      </c>
      <c r="AJ394" s="27" t="s">
        <v>249</v>
      </c>
      <c r="AK394" s="27" t="s">
        <v>249</v>
      </c>
      <c r="AL394" s="27" t="s">
        <v>249</v>
      </c>
      <c r="AM394" s="27" t="s">
        <v>249</v>
      </c>
      <c r="AN394">
        <v>12319347.147769179</v>
      </c>
      <c r="AO394">
        <v>-798.27346073372587</v>
      </c>
      <c r="AP394">
        <v>-1813.4412615042688</v>
      </c>
      <c r="AQ394">
        <v>-798.27346073372576</v>
      </c>
      <c r="AR394">
        <v>-1813.4412615042691</v>
      </c>
      <c r="AS394">
        <v>6381315.5416700887</v>
      </c>
    </row>
    <row r="395" spans="2:45">
      <c r="B395" t="s">
        <v>167</v>
      </c>
      <c r="C395" t="s">
        <v>168</v>
      </c>
      <c r="D395" t="s">
        <v>168</v>
      </c>
      <c r="E395" t="s">
        <v>168</v>
      </c>
      <c r="F395" t="s">
        <v>191</v>
      </c>
      <c r="G395">
        <v>3116576.5681083896</v>
      </c>
      <c r="H395">
        <v>36786.08096070902</v>
      </c>
      <c r="I395">
        <v>4251719.2583059818</v>
      </c>
      <c r="J395" t="str">
        <f t="shared" si="18"/>
        <v>eaLight/Heavy Manufacturing, Utilities, and Construction</v>
      </c>
      <c r="K395" t="e">
        <v>#N/A</v>
      </c>
      <c r="L395" s="27">
        <v>-0.52058270806465423</v>
      </c>
      <c r="M395" s="27">
        <v>-1.3289100807339824</v>
      </c>
      <c r="N395" s="27" t="e">
        <v>#N/A</v>
      </c>
      <c r="O395" s="27" t="e">
        <v>#N/A</v>
      </c>
      <c r="P395" s="27">
        <v>-0.44311166516696016</v>
      </c>
      <c r="Q395" s="27">
        <v>-1.1503513820625864</v>
      </c>
      <c r="R395" s="27" t="e">
        <v>#N/A</v>
      </c>
      <c r="S395" s="27" t="e">
        <v>#N/A</v>
      </c>
      <c r="T395" s="27">
        <v>-1.3821186945590316</v>
      </c>
      <c r="U395" s="27">
        <v>-3.2985400106967906</v>
      </c>
      <c r="V395" s="27" t="e">
        <v>#N/A</v>
      </c>
      <c r="W395" s="27" t="e">
        <v>#N/A</v>
      </c>
      <c r="X395" s="27">
        <v>-2.05778326302016</v>
      </c>
      <c r="Y395" s="27">
        <v>-5.2529768657885025</v>
      </c>
      <c r="Z395" s="27" t="s">
        <v>249</v>
      </c>
      <c r="AA395" s="27" t="s">
        <v>249</v>
      </c>
      <c r="AB395" s="27">
        <f t="shared" si="19"/>
        <v>-2.0407357219452069</v>
      </c>
      <c r="AC395" s="27">
        <f t="shared" si="20"/>
        <v>-5.2979042140080441</v>
      </c>
      <c r="AD395" s="27" t="e">
        <v>#N/A</v>
      </c>
      <c r="AE395" s="27" t="e">
        <v>#N/A</v>
      </c>
      <c r="AF395" s="27">
        <v>-2.0743927268463116</v>
      </c>
      <c r="AG395" s="27">
        <v>-4.9507089617828255</v>
      </c>
      <c r="AH395" s="27" t="s">
        <v>249</v>
      </c>
      <c r="AI395" s="27" t="s">
        <v>249</v>
      </c>
      <c r="AJ395" s="27" t="s">
        <v>249</v>
      </c>
      <c r="AK395" s="27" t="s">
        <v>249</v>
      </c>
      <c r="AL395" s="27" t="s">
        <v>249</v>
      </c>
      <c r="AM395" s="27" t="s">
        <v>249</v>
      </c>
      <c r="AN395">
        <v>12319347.147769179</v>
      </c>
      <c r="AO395">
        <v>-750.70669486887346</v>
      </c>
      <c r="AP395">
        <v>-1948.8913333858141</v>
      </c>
      <c r="AQ395">
        <v>-750.70669486887357</v>
      </c>
      <c r="AR395">
        <v>-1948.8913333858141</v>
      </c>
      <c r="AS395">
        <v>6381315.5416700887</v>
      </c>
    </row>
    <row r="396" spans="2:45">
      <c r="B396" t="s">
        <v>167</v>
      </c>
      <c r="C396" t="s">
        <v>168</v>
      </c>
      <c r="D396" t="s">
        <v>168</v>
      </c>
      <c r="E396" t="s">
        <v>168</v>
      </c>
      <c r="F396" t="s">
        <v>192</v>
      </c>
      <c r="G396">
        <v>553545.17211772641</v>
      </c>
      <c r="H396">
        <v>7819.248624994515</v>
      </c>
      <c r="I396">
        <v>348479.06609334867</v>
      </c>
      <c r="J396" t="str">
        <f t="shared" si="18"/>
        <v>eaTransport services</v>
      </c>
      <c r="K396" t="e">
        <v>#N/A</v>
      </c>
      <c r="L396" s="27">
        <v>-0.2764078121164899</v>
      </c>
      <c r="M396" s="27">
        <v>-0.59708168585074795</v>
      </c>
      <c r="N396" s="27" t="e">
        <v>#N/A</v>
      </c>
      <c r="O396" s="27" t="e">
        <v>#N/A</v>
      </c>
      <c r="P396" s="27">
        <v>-0.26875617879473224</v>
      </c>
      <c r="Q396" s="27">
        <v>-0.5835082767190759</v>
      </c>
      <c r="R396" s="27" t="e">
        <v>#N/A</v>
      </c>
      <c r="S396" s="27" t="e">
        <v>#N/A</v>
      </c>
      <c r="T396" s="27">
        <v>-0.87266839932170381</v>
      </c>
      <c r="U396" s="27">
        <v>-1.7374942440915349</v>
      </c>
      <c r="V396" s="27" t="e">
        <v>#N/A</v>
      </c>
      <c r="W396" s="27" t="e">
        <v>#N/A</v>
      </c>
      <c r="X396" s="27">
        <v>-6.151555398434942</v>
      </c>
      <c r="Y396" s="27">
        <v>-13.288267939235581</v>
      </c>
      <c r="Z396" s="27" t="s">
        <v>249</v>
      </c>
      <c r="AA396" s="27" t="s">
        <v>249</v>
      </c>
      <c r="AB396" s="27">
        <f t="shared" si="19"/>
        <v>-5.823050291127152</v>
      </c>
      <c r="AC396" s="27">
        <f t="shared" si="20"/>
        <v>-12.642678787374981</v>
      </c>
      <c r="AD396" s="27" t="e">
        <v>#N/A</v>
      </c>
      <c r="AE396" s="27" t="e">
        <v>#N/A</v>
      </c>
      <c r="AF396" s="27">
        <v>-15.980220797034089</v>
      </c>
      <c r="AG396" s="27">
        <v>-31.816829480407225</v>
      </c>
      <c r="AH396" s="27" t="s">
        <v>249</v>
      </c>
      <c r="AI396" s="27" t="s">
        <v>249</v>
      </c>
      <c r="AJ396" s="27" t="s">
        <v>249</v>
      </c>
      <c r="AK396" s="27" t="s">
        <v>249</v>
      </c>
      <c r="AL396" s="27" t="s">
        <v>249</v>
      </c>
      <c r="AM396" s="27" t="s">
        <v>249</v>
      </c>
      <c r="AN396">
        <v>12319347.147769179</v>
      </c>
      <c r="AO396">
        <v>-455.31877982169891</v>
      </c>
      <c r="AP396">
        <v>-988.56248724429133</v>
      </c>
      <c r="AQ396">
        <v>-455.31877982169885</v>
      </c>
      <c r="AR396">
        <v>-988.56248724429156</v>
      </c>
      <c r="AS396">
        <v>6381315.5416700887</v>
      </c>
    </row>
    <row r="397" spans="2:45">
      <c r="B397" t="s">
        <v>167</v>
      </c>
      <c r="C397" t="s">
        <v>168</v>
      </c>
      <c r="D397" t="s">
        <v>168</v>
      </c>
      <c r="E397" t="s">
        <v>168</v>
      </c>
      <c r="F397" t="s">
        <v>35</v>
      </c>
      <c r="G397">
        <v>12319347.147769179</v>
      </c>
      <c r="H397">
        <v>169417.04628471337</v>
      </c>
      <c r="I397">
        <v>6381315.5416700887</v>
      </c>
      <c r="J397" t="str">
        <f t="shared" si="18"/>
        <v>ea_All</v>
      </c>
      <c r="K397" t="e">
        <v>#N/A</v>
      </c>
      <c r="L397" s="27">
        <v>-2.4197635284837493</v>
      </c>
      <c r="M397" s="27">
        <v>-6.1019311114601207</v>
      </c>
      <c r="N397" s="27" t="e">
        <v>#N/A</v>
      </c>
      <c r="O397" s="27" t="e">
        <v>#N/A</v>
      </c>
      <c r="P397" s="27">
        <v>-2.4933649696782498</v>
      </c>
      <c r="Q397" s="27">
        <v>-6.2972551168275217</v>
      </c>
      <c r="R397" s="27" t="e">
        <v>#N/A</v>
      </c>
      <c r="S397" s="27" t="e">
        <v>#N/A</v>
      </c>
      <c r="T397" s="27">
        <v>-3.2355350084575503</v>
      </c>
      <c r="U397" s="27">
        <v>-7.2049872095726677</v>
      </c>
      <c r="V397" s="27" t="e">
        <v>#N/A</v>
      </c>
      <c r="W397" s="27" t="e">
        <v>#N/A</v>
      </c>
      <c r="X397" s="27">
        <v>-2.4197635284837493</v>
      </c>
      <c r="Y397" s="27">
        <v>-6.1019311114601216</v>
      </c>
      <c r="Z397" s="27" t="s">
        <v>249</v>
      </c>
      <c r="AA397" s="27" t="s">
        <v>249</v>
      </c>
      <c r="AB397" s="27">
        <f t="shared" si="19"/>
        <v>-2.4933649696782521</v>
      </c>
      <c r="AC397" s="27">
        <f t="shared" si="20"/>
        <v>-6.2972551168275208</v>
      </c>
      <c r="AD397" s="27" t="e">
        <v>#N/A</v>
      </c>
      <c r="AE397" s="27" t="e">
        <v>#N/A</v>
      </c>
      <c r="AF397" s="27">
        <v>-3.2355350084575503</v>
      </c>
      <c r="AG397" s="27">
        <v>-7.2049872095726677</v>
      </c>
      <c r="AH397" s="27" t="s">
        <v>249</v>
      </c>
      <c r="AI397" s="27" t="s">
        <v>249</v>
      </c>
      <c r="AJ397" s="27" t="s">
        <v>249</v>
      </c>
      <c r="AK397" s="27" t="s">
        <v>249</v>
      </c>
      <c r="AL397" s="27" t="s">
        <v>249</v>
      </c>
      <c r="AM397" s="27" t="s">
        <v>249</v>
      </c>
      <c r="AN397">
        <v>12319347.147769179</v>
      </c>
      <c r="AO397">
        <v>-4224.1852847266337</v>
      </c>
      <c r="AP397">
        <v>-10668.623615942162</v>
      </c>
      <c r="AQ397">
        <v>-4224.1852847266327</v>
      </c>
      <c r="AR397">
        <v>-10668.623615942168</v>
      </c>
      <c r="AS397">
        <v>6381315.5416700887</v>
      </c>
    </row>
    <row r="398" spans="2:45">
      <c r="B398" t="s">
        <v>169</v>
      </c>
      <c r="C398" t="s">
        <v>170</v>
      </c>
      <c r="D398" t="s">
        <v>170</v>
      </c>
      <c r="E398" t="s">
        <v>170</v>
      </c>
      <c r="F398" t="s">
        <v>188</v>
      </c>
      <c r="G398">
        <v>360224.42127139319</v>
      </c>
      <c r="H398">
        <v>15285.424578008488</v>
      </c>
      <c r="I398">
        <v>233410.36819216207</v>
      </c>
      <c r="J398" t="str">
        <f t="shared" si="18"/>
        <v>euAgriculture, Mining and Quarrying</v>
      </c>
      <c r="K398" t="e">
        <v>#N/A</v>
      </c>
      <c r="L398" s="27">
        <v>-4.7199259002807512E-2</v>
      </c>
      <c r="M398" s="27">
        <v>-0.11429898593922205</v>
      </c>
      <c r="N398" s="27" t="e">
        <v>#N/A</v>
      </c>
      <c r="O398" s="27" t="e">
        <v>#N/A</v>
      </c>
      <c r="P398" s="27">
        <v>-0.11728861005077823</v>
      </c>
      <c r="Q398" s="27">
        <v>-0.28773430921469562</v>
      </c>
      <c r="R398" s="27" t="e">
        <v>#N/A</v>
      </c>
      <c r="S398" s="27" t="e">
        <v>#N/A</v>
      </c>
      <c r="T398" s="27">
        <v>-6.4063556896811785E-2</v>
      </c>
      <c r="U398" s="27">
        <v>-0.15285734959401465</v>
      </c>
      <c r="V398" s="27" t="e">
        <v>#N/A</v>
      </c>
      <c r="W398" s="27" t="e">
        <v>#N/A</v>
      </c>
      <c r="X398" s="27">
        <v>-2.2026576341732018</v>
      </c>
      <c r="Y398" s="27">
        <v>-5.3340145433704285</v>
      </c>
      <c r="Z398" s="27" t="s">
        <v>249</v>
      </c>
      <c r="AA398" s="27" t="s">
        <v>249</v>
      </c>
      <c r="AB398" s="27">
        <f t="shared" si="19"/>
        <v>-2.0583421232046124</v>
      </c>
      <c r="AC398" s="27">
        <f t="shared" si="20"/>
        <v>-5.0495580831879705</v>
      </c>
      <c r="AD398" s="27" t="e">
        <v>#N/A</v>
      </c>
      <c r="AE398" s="27" t="e">
        <v>#N/A</v>
      </c>
      <c r="AF398" s="27">
        <v>-2.3027177065945481</v>
      </c>
      <c r="AG398" s="27">
        <v>-5.4943456552092824</v>
      </c>
      <c r="AH398" s="27" t="s">
        <v>249</v>
      </c>
      <c r="AI398" s="27" t="s">
        <v>249</v>
      </c>
      <c r="AJ398" s="27" t="s">
        <v>249</v>
      </c>
      <c r="AK398" s="27" t="s">
        <v>249</v>
      </c>
      <c r="AL398" s="27" t="s">
        <v>249</v>
      </c>
      <c r="AM398" s="27" t="s">
        <v>249</v>
      </c>
      <c r="AN398">
        <v>16810667.970059901</v>
      </c>
      <c r="AO398">
        <v>-314.62633279981952</v>
      </c>
      <c r="AP398">
        <v>-771.84639232842835</v>
      </c>
      <c r="AQ398">
        <v>-314.62633279981952</v>
      </c>
      <c r="AR398">
        <v>-771.84639232842835</v>
      </c>
      <c r="AS398">
        <v>8389765.0048461948</v>
      </c>
    </row>
    <row r="399" spans="2:45">
      <c r="B399" t="s">
        <v>169</v>
      </c>
      <c r="C399" t="s">
        <v>170</v>
      </c>
      <c r="D399" t="s">
        <v>170</v>
      </c>
      <c r="E399" t="s">
        <v>170</v>
      </c>
      <c r="F399" t="s">
        <v>189</v>
      </c>
      <c r="G399">
        <v>10263764.188101735</v>
      </c>
      <c r="H399">
        <v>152387.36012459014</v>
      </c>
      <c r="I399">
        <v>2077548.2029392759</v>
      </c>
      <c r="J399" t="str">
        <f t="shared" si="18"/>
        <v>euBusiness, Trade, Personal, and Public Services</v>
      </c>
      <c r="K399" t="e">
        <v>#N/A</v>
      </c>
      <c r="L399" s="27">
        <v>-1.3023811602221598</v>
      </c>
      <c r="M399" s="27">
        <v>-3.4337801676126984</v>
      </c>
      <c r="N399" s="27" t="e">
        <v>#N/A</v>
      </c>
      <c r="O399" s="27" t="e">
        <v>#N/A</v>
      </c>
      <c r="P399" s="27">
        <v>-1.2110775914859664</v>
      </c>
      <c r="Q399" s="27">
        <v>-3.23264515417095</v>
      </c>
      <c r="R399" s="27" t="e">
        <v>#N/A</v>
      </c>
      <c r="S399" s="27" t="e">
        <v>#N/A</v>
      </c>
      <c r="T399" s="27">
        <v>-0.47097372408536187</v>
      </c>
      <c r="U399" s="27">
        <v>-1.144981567642986</v>
      </c>
      <c r="V399" s="27" t="e">
        <v>#N/A</v>
      </c>
      <c r="W399" s="27" t="e">
        <v>#N/A</v>
      </c>
      <c r="X399" s="27">
        <v>-2.1331255135748939</v>
      </c>
      <c r="Y399" s="27">
        <v>-5.6240709764971406</v>
      </c>
      <c r="Z399" s="27" t="s">
        <v>249</v>
      </c>
      <c r="AA399" s="27" t="s">
        <v>249</v>
      </c>
      <c r="AB399" s="27">
        <f t="shared" si="19"/>
        <v>-2.1318775267684424</v>
      </c>
      <c r="AC399" s="27">
        <f t="shared" si="20"/>
        <v>-5.6904723567200239</v>
      </c>
      <c r="AD399" s="27" t="e">
        <v>#N/A</v>
      </c>
      <c r="AE399" s="27" t="e">
        <v>#N/A</v>
      </c>
      <c r="AF399" s="27">
        <v>-1.9019336653383774</v>
      </c>
      <c r="AG399" s="27">
        <v>-4.6237802202685332</v>
      </c>
      <c r="AH399" s="27" t="s">
        <v>249</v>
      </c>
      <c r="AI399" s="27" t="s">
        <v>249</v>
      </c>
      <c r="AJ399" s="27" t="s">
        <v>249</v>
      </c>
      <c r="AK399" s="27" t="s">
        <v>249</v>
      </c>
      <c r="AL399" s="27" t="s">
        <v>249</v>
      </c>
      <c r="AM399" s="27" t="s">
        <v>249</v>
      </c>
      <c r="AN399">
        <v>16810667.970059901</v>
      </c>
      <c r="AO399">
        <v>-3248.711884131832</v>
      </c>
      <c r="AP399">
        <v>-8671.5606030251947</v>
      </c>
      <c r="AQ399">
        <v>-3248.7118841318306</v>
      </c>
      <c r="AR399">
        <v>-8671.5606030251929</v>
      </c>
      <c r="AS399">
        <v>8389765.0048461948</v>
      </c>
    </row>
    <row r="400" spans="2:45">
      <c r="B400" t="s">
        <v>169</v>
      </c>
      <c r="C400" t="s">
        <v>170</v>
      </c>
      <c r="D400" t="s">
        <v>170</v>
      </c>
      <c r="E400" t="s">
        <v>170</v>
      </c>
      <c r="F400" t="s">
        <v>190</v>
      </c>
      <c r="G400">
        <v>1268068.7632254246</v>
      </c>
      <c r="H400">
        <v>27649.846970858838</v>
      </c>
      <c r="I400">
        <v>178320.72597476919</v>
      </c>
      <c r="J400" t="str">
        <f t="shared" si="18"/>
        <v>euHotel and restaurants and Other Personal Services</v>
      </c>
      <c r="K400" t="e">
        <v>#N/A</v>
      </c>
      <c r="L400" s="27">
        <v>-0.31020139602009683</v>
      </c>
      <c r="M400" s="27">
        <v>-0.70645063414928955</v>
      </c>
      <c r="N400" s="27" t="e">
        <v>#N/A</v>
      </c>
      <c r="O400" s="27" t="e">
        <v>#N/A</v>
      </c>
      <c r="P400" s="27">
        <v>-0.44180553749729151</v>
      </c>
      <c r="Q400" s="27">
        <v>-0.99879488474682676</v>
      </c>
      <c r="R400" s="27" t="e">
        <v>#N/A</v>
      </c>
      <c r="S400" s="27" t="e">
        <v>#N/A</v>
      </c>
      <c r="T400" s="27">
        <v>-0.56200454115467946</v>
      </c>
      <c r="U400" s="27">
        <v>-1.1207813988951334</v>
      </c>
      <c r="V400" s="27" t="e">
        <v>#N/A</v>
      </c>
      <c r="W400" s="27" t="e">
        <v>#N/A</v>
      </c>
      <c r="X400" s="27">
        <v>-4.112310644005583</v>
      </c>
      <c r="Y400" s="27">
        <v>-9.3653494134771833</v>
      </c>
      <c r="Z400" s="27" t="s">
        <v>249</v>
      </c>
      <c r="AA400" s="27" t="s">
        <v>249</v>
      </c>
      <c r="AB400" s="27">
        <f t="shared" si="19"/>
        <v>-4.2862515142927462</v>
      </c>
      <c r="AC400" s="27">
        <f t="shared" si="20"/>
        <v>-9.6899783363176635</v>
      </c>
      <c r="AD400" s="27" t="e">
        <v>#N/A</v>
      </c>
      <c r="AE400" s="27" t="e">
        <v>#N/A</v>
      </c>
      <c r="AF400" s="27">
        <v>-26.441604060154599</v>
      </c>
      <c r="AG400" s="27">
        <v>-52.731349691024747</v>
      </c>
      <c r="AH400" s="27" t="s">
        <v>249</v>
      </c>
      <c r="AI400" s="27" t="s">
        <v>249</v>
      </c>
      <c r="AJ400" s="27" t="s">
        <v>249</v>
      </c>
      <c r="AK400" s="27" t="s">
        <v>249</v>
      </c>
      <c r="AL400" s="27" t="s">
        <v>249</v>
      </c>
      <c r="AM400" s="27" t="s">
        <v>249</v>
      </c>
      <c r="AN400">
        <v>16810667.970059901</v>
      </c>
      <c r="AO400">
        <v>-1185.1419844880638</v>
      </c>
      <c r="AP400">
        <v>-2679.2641815012071</v>
      </c>
      <c r="AQ400">
        <v>-1185.1419844880638</v>
      </c>
      <c r="AR400">
        <v>-2679.2641815012066</v>
      </c>
      <c r="AS400">
        <v>8389765.0048461948</v>
      </c>
    </row>
    <row r="401" spans="2:45">
      <c r="B401" t="s">
        <v>169</v>
      </c>
      <c r="C401" t="s">
        <v>170</v>
      </c>
      <c r="D401" t="s">
        <v>170</v>
      </c>
      <c r="E401" t="s">
        <v>170</v>
      </c>
      <c r="F401" t="s">
        <v>191</v>
      </c>
      <c r="G401">
        <v>4163054.8200898096</v>
      </c>
      <c r="H401">
        <v>59184.833891909962</v>
      </c>
      <c r="I401">
        <v>5403072.3901433581</v>
      </c>
      <c r="J401" t="str">
        <f t="shared" si="18"/>
        <v>euLight/Heavy Manufacturing, Utilities, and Construction</v>
      </c>
      <c r="K401" t="e">
        <v>#N/A</v>
      </c>
      <c r="L401" s="27">
        <v>-0.51510003217657818</v>
      </c>
      <c r="M401" s="27">
        <v>-1.3175305589080446</v>
      </c>
      <c r="N401" s="27" t="e">
        <v>#N/A</v>
      </c>
      <c r="O401" s="27" t="e">
        <v>#N/A</v>
      </c>
      <c r="P401" s="27">
        <v>-0.45720542639125278</v>
      </c>
      <c r="Q401" s="27">
        <v>-1.1840453183432949</v>
      </c>
      <c r="R401" s="27" t="e">
        <v>#N/A</v>
      </c>
      <c r="S401" s="27" t="e">
        <v>#N/A</v>
      </c>
      <c r="T401" s="27">
        <v>-1.3457074408596603</v>
      </c>
      <c r="U401" s="27">
        <v>-3.2231541273559223</v>
      </c>
      <c r="V401" s="27" t="e">
        <v>#N/A</v>
      </c>
      <c r="W401" s="27" t="e">
        <v>#N/A</v>
      </c>
      <c r="X401" s="27">
        <v>-2.0800051852550006</v>
      </c>
      <c r="Y401" s="27">
        <v>-5.3202683422104862</v>
      </c>
      <c r="Z401" s="27" t="s">
        <v>249</v>
      </c>
      <c r="AA401" s="27" t="s">
        <v>249</v>
      </c>
      <c r="AB401" s="27">
        <f t="shared" si="19"/>
        <v>-2.0722405691593</v>
      </c>
      <c r="AC401" s="27">
        <f t="shared" si="20"/>
        <v>-5.366573979142645</v>
      </c>
      <c r="AD401" s="27" t="e">
        <v>#N/A</v>
      </c>
      <c r="AE401" s="27" t="e">
        <v>#N/A</v>
      </c>
      <c r="AF401" s="27">
        <v>-2.0895831813547012</v>
      </c>
      <c r="AG401" s="27">
        <v>-5.0048386825701598</v>
      </c>
      <c r="AH401" s="27" t="s">
        <v>249</v>
      </c>
      <c r="AI401" s="27" t="s">
        <v>249</v>
      </c>
      <c r="AJ401" s="27" t="s">
        <v>249</v>
      </c>
      <c r="AK401" s="27" t="s">
        <v>249</v>
      </c>
      <c r="AL401" s="27" t="s">
        <v>249</v>
      </c>
      <c r="AM401" s="27" t="s">
        <v>249</v>
      </c>
      <c r="AN401">
        <v>16810667.970059901</v>
      </c>
      <c r="AO401">
        <v>-1226.4521386977012</v>
      </c>
      <c r="AP401">
        <v>-3176.1978952420372</v>
      </c>
      <c r="AQ401">
        <v>-1226.4521386977015</v>
      </c>
      <c r="AR401">
        <v>-3176.1978952420372</v>
      </c>
      <c r="AS401">
        <v>8389765.0048461948</v>
      </c>
    </row>
    <row r="402" spans="2:45">
      <c r="B402" t="s">
        <v>169</v>
      </c>
      <c r="C402" t="s">
        <v>170</v>
      </c>
      <c r="D402" t="s">
        <v>170</v>
      </c>
      <c r="E402" t="s">
        <v>170</v>
      </c>
      <c r="F402" t="s">
        <v>192</v>
      </c>
      <c r="G402">
        <v>755555.7773715388</v>
      </c>
      <c r="H402">
        <v>13742.224377762661</v>
      </c>
      <c r="I402">
        <v>497413.31759662321</v>
      </c>
      <c r="J402" t="str">
        <f t="shared" si="18"/>
        <v>euTransport services</v>
      </c>
      <c r="K402" t="e">
        <v>#N/A</v>
      </c>
      <c r="L402" s="27">
        <v>-0.27578982248901929</v>
      </c>
      <c r="M402" s="27">
        <v>-0.59591095661191118</v>
      </c>
      <c r="N402" s="27" t="e">
        <v>#N/A</v>
      </c>
      <c r="O402" s="27" t="e">
        <v>#N/A</v>
      </c>
      <c r="P402" s="27">
        <v>-0.32849240922866774</v>
      </c>
      <c r="Q402" s="27">
        <v>-0.70930978561484692</v>
      </c>
      <c r="R402" s="27" t="e">
        <v>#N/A</v>
      </c>
      <c r="S402" s="27" t="e">
        <v>#N/A</v>
      </c>
      <c r="T402" s="27">
        <v>-0.9334194763951994</v>
      </c>
      <c r="U402" s="27">
        <v>-1.8506700022081637</v>
      </c>
      <c r="V402" s="27" t="e">
        <v>#N/A</v>
      </c>
      <c r="W402" s="27" t="e">
        <v>#N/A</v>
      </c>
      <c r="X402" s="27">
        <v>-6.1361599953789252</v>
      </c>
      <c r="Y402" s="27">
        <v>-13.258665384273149</v>
      </c>
      <c r="Z402" s="27" t="s">
        <v>249</v>
      </c>
      <c r="AA402" s="27" t="s">
        <v>249</v>
      </c>
      <c r="AB402" s="27">
        <f t="shared" si="19"/>
        <v>-6.412206968971657</v>
      </c>
      <c r="AC402" s="27">
        <f t="shared" si="20"/>
        <v>-13.845802894377462</v>
      </c>
      <c r="AD402" s="27" t="e">
        <v>#N/A</v>
      </c>
      <c r="AE402" s="27" t="e">
        <v>#N/A</v>
      </c>
      <c r="AF402" s="27">
        <v>-15.743788477036679</v>
      </c>
      <c r="AG402" s="27">
        <v>-31.214858691491713</v>
      </c>
      <c r="AH402" s="27" t="s">
        <v>249</v>
      </c>
      <c r="AI402" s="27" t="s">
        <v>249</v>
      </c>
      <c r="AJ402" s="27" t="s">
        <v>249</v>
      </c>
      <c r="AK402" s="27" t="s">
        <v>249</v>
      </c>
      <c r="AL402" s="27" t="s">
        <v>249</v>
      </c>
      <c r="AM402" s="27" t="s">
        <v>249</v>
      </c>
      <c r="AN402">
        <v>16810667.970059901</v>
      </c>
      <c r="AO402">
        <v>-881.17986924261925</v>
      </c>
      <c r="AP402">
        <v>-1902.7213006481077</v>
      </c>
      <c r="AQ402">
        <v>-881.17986924261925</v>
      </c>
      <c r="AR402">
        <v>-1902.7213006481081</v>
      </c>
      <c r="AS402">
        <v>8389765.0048461948</v>
      </c>
    </row>
    <row r="403" spans="2:45">
      <c r="B403" t="s">
        <v>169</v>
      </c>
      <c r="C403" t="s">
        <v>170</v>
      </c>
      <c r="D403" t="s">
        <v>170</v>
      </c>
      <c r="E403" t="s">
        <v>170</v>
      </c>
      <c r="F403" t="s">
        <v>35</v>
      </c>
      <c r="G403">
        <v>16810667.970059901</v>
      </c>
      <c r="H403">
        <v>268249.68994313001</v>
      </c>
      <c r="I403">
        <v>8389765.0048461948</v>
      </c>
      <c r="J403" t="str">
        <f t="shared" si="18"/>
        <v>eu_All</v>
      </c>
      <c r="K403" t="e">
        <v>#N/A</v>
      </c>
      <c r="L403" s="27">
        <v>-2.4506716699106605</v>
      </c>
      <c r="M403" s="27">
        <v>-6.1679713032211607</v>
      </c>
      <c r="N403" s="27" t="e">
        <v>#N/A</v>
      </c>
      <c r="O403" s="27" t="e">
        <v>#N/A</v>
      </c>
      <c r="P403" s="27">
        <v>-2.5558695746539541</v>
      </c>
      <c r="Q403" s="27">
        <v>-6.4125294520906051</v>
      </c>
      <c r="R403" s="27" t="e">
        <v>#N/A</v>
      </c>
      <c r="S403" s="27" t="e">
        <v>#N/A</v>
      </c>
      <c r="T403" s="27">
        <v>-3.3761687393917135</v>
      </c>
      <c r="U403" s="27">
        <v>-7.4924444456962265</v>
      </c>
      <c r="V403" s="27" t="e">
        <v>#N/A</v>
      </c>
      <c r="W403" s="27" t="e">
        <v>#N/A</v>
      </c>
      <c r="X403" s="27">
        <v>-2.4506716699106605</v>
      </c>
      <c r="Y403" s="27">
        <v>-6.1679713032211607</v>
      </c>
      <c r="Z403" s="27" t="s">
        <v>249</v>
      </c>
      <c r="AA403" s="27" t="s">
        <v>249</v>
      </c>
      <c r="AB403" s="27">
        <f t="shared" si="19"/>
        <v>-2.555869574653955</v>
      </c>
      <c r="AC403" s="27">
        <f t="shared" si="20"/>
        <v>-6.4125294520906122</v>
      </c>
      <c r="AD403" s="27" t="e">
        <v>#N/A</v>
      </c>
      <c r="AE403" s="27" t="e">
        <v>#N/A</v>
      </c>
      <c r="AF403" s="27">
        <v>-3.3761687393917135</v>
      </c>
      <c r="AG403" s="27">
        <v>-7.4924444456962265</v>
      </c>
      <c r="AH403" s="27" t="s">
        <v>249</v>
      </c>
      <c r="AI403" s="27" t="s">
        <v>249</v>
      </c>
      <c r="AJ403" s="27" t="s">
        <v>249</v>
      </c>
      <c r="AK403" s="27" t="s">
        <v>249</v>
      </c>
      <c r="AL403" s="27" t="s">
        <v>249</v>
      </c>
      <c r="AM403" s="27" t="s">
        <v>249</v>
      </c>
      <c r="AN403">
        <v>16810667.970059901</v>
      </c>
      <c r="AO403">
        <v>-6856.1122093600297</v>
      </c>
      <c r="AP403">
        <v>-17201.590372744962</v>
      </c>
      <c r="AQ403">
        <v>-6856.1122093600225</v>
      </c>
      <c r="AR403">
        <v>-17201.590372744969</v>
      </c>
      <c r="AS403">
        <v>8389765.0048461948</v>
      </c>
    </row>
    <row r="404" spans="2:45">
      <c r="B404" t="s">
        <v>171</v>
      </c>
      <c r="C404" t="s">
        <v>172</v>
      </c>
      <c r="D404" t="s">
        <v>172</v>
      </c>
      <c r="E404" t="s">
        <v>172</v>
      </c>
      <c r="F404" t="s">
        <v>188</v>
      </c>
      <c r="G404">
        <v>873548.34919281141</v>
      </c>
      <c r="H404">
        <v>12946.178785845506</v>
      </c>
      <c r="I404">
        <v>250537.95764527057</v>
      </c>
      <c r="J404" t="str">
        <f t="shared" si="18"/>
        <v>g3Agriculture, Mining and Quarrying</v>
      </c>
      <c r="K404" t="e">
        <v>#N/A</v>
      </c>
      <c r="L404" s="27">
        <v>-4.9752128030236251E-2</v>
      </c>
      <c r="M404" s="27">
        <v>-0.12632001577106114</v>
      </c>
      <c r="N404" s="27" t="e">
        <v>#N/A</v>
      </c>
      <c r="O404" s="27" t="e">
        <v>#N/A</v>
      </c>
      <c r="P404" s="27">
        <v>-6.7578235048977572E-2</v>
      </c>
      <c r="Q404" s="27">
        <v>-0.16796454466143707</v>
      </c>
      <c r="R404" s="27" t="e">
        <v>#N/A</v>
      </c>
      <c r="S404" s="27" t="e">
        <v>#N/A</v>
      </c>
      <c r="T404" s="27">
        <v>-5.7620500830157156E-2</v>
      </c>
      <c r="U404" s="27">
        <v>-0.1388596333758701</v>
      </c>
      <c r="V404" s="27" t="e">
        <v>#N/A</v>
      </c>
      <c r="W404" s="27" t="e">
        <v>#N/A</v>
      </c>
      <c r="X404" s="27">
        <v>-2.1496048484251484</v>
      </c>
      <c r="Y404" s="27">
        <v>-5.4578191748821325</v>
      </c>
      <c r="Z404" s="27" t="s">
        <v>249</v>
      </c>
      <c r="AA404" s="27" t="s">
        <v>249</v>
      </c>
      <c r="AB404" s="27">
        <f t="shared" si="19"/>
        <v>-2.0781981483210137</v>
      </c>
      <c r="AC404" s="27">
        <f t="shared" si="20"/>
        <v>-5.1653258692831425</v>
      </c>
      <c r="AD404" s="27" t="e">
        <v>#N/A</v>
      </c>
      <c r="AE404" s="27" t="e">
        <v>#N/A</v>
      </c>
      <c r="AF404" s="27">
        <v>-2.1449507012805249</v>
      </c>
      <c r="AG404" s="27">
        <v>-5.1691162641412394</v>
      </c>
      <c r="AH404" s="27" t="s">
        <v>249</v>
      </c>
      <c r="AI404" s="27" t="s">
        <v>249</v>
      </c>
      <c r="AJ404" s="27" t="s">
        <v>249</v>
      </c>
      <c r="AK404" s="27" t="s">
        <v>249</v>
      </c>
      <c r="AL404" s="27" t="s">
        <v>249</v>
      </c>
      <c r="AM404" s="27" t="s">
        <v>249</v>
      </c>
      <c r="AN404">
        <v>37742782.893978961</v>
      </c>
      <c r="AO404">
        <v>-269.04724780576919</v>
      </c>
      <c r="AP404">
        <v>-668.7123219089242</v>
      </c>
      <c r="AQ404">
        <v>-269.04724780576919</v>
      </c>
      <c r="AR404">
        <v>-668.7123219089242</v>
      </c>
      <c r="AS404">
        <v>9326395.2969210576</v>
      </c>
    </row>
    <row r="405" spans="2:45">
      <c r="B405" t="s">
        <v>171</v>
      </c>
      <c r="C405" t="s">
        <v>172</v>
      </c>
      <c r="D405" t="s">
        <v>172</v>
      </c>
      <c r="E405" t="s">
        <v>172</v>
      </c>
      <c r="F405" t="s">
        <v>189</v>
      </c>
      <c r="G405">
        <v>24405733.842554003</v>
      </c>
      <c r="H405">
        <v>241846.17237723162</v>
      </c>
      <c r="I405">
        <v>2269331.3090318376</v>
      </c>
      <c r="J405" t="str">
        <f t="shared" si="18"/>
        <v>g3Business, Trade, Personal, and Public Services</v>
      </c>
      <c r="K405" t="e">
        <v>#N/A</v>
      </c>
      <c r="L405" s="27">
        <v>-1.3062725946549261</v>
      </c>
      <c r="M405" s="27">
        <v>-3.4572098248705014</v>
      </c>
      <c r="N405" s="27" t="e">
        <v>#N/A</v>
      </c>
      <c r="O405" s="27" t="e">
        <v>#N/A</v>
      </c>
      <c r="P405" s="27">
        <v>-1.2304011235034482</v>
      </c>
      <c r="Q405" s="27">
        <v>-3.2941543812916074</v>
      </c>
      <c r="R405" s="27" t="e">
        <v>#N/A</v>
      </c>
      <c r="S405" s="27" t="e">
        <v>#N/A</v>
      </c>
      <c r="T405" s="27">
        <v>-0.41766364252475002</v>
      </c>
      <c r="U405" s="27">
        <v>-1.0261004158838876</v>
      </c>
      <c r="V405" s="27" t="e">
        <v>#N/A</v>
      </c>
      <c r="W405" s="27" t="e">
        <v>#N/A</v>
      </c>
      <c r="X405" s="27">
        <v>-2.0201139313603234</v>
      </c>
      <c r="Y405" s="27">
        <v>-5.3464780317936729</v>
      </c>
      <c r="Z405" s="27" t="s">
        <v>249</v>
      </c>
      <c r="AA405" s="27" t="s">
        <v>249</v>
      </c>
      <c r="AB405" s="27">
        <f t="shared" si="19"/>
        <v>-2.0254858308862471</v>
      </c>
      <c r="AC405" s="27">
        <f t="shared" si="20"/>
        <v>-5.4228356075125959</v>
      </c>
      <c r="AD405" s="27" t="e">
        <v>#N/A</v>
      </c>
      <c r="AE405" s="27" t="e">
        <v>#N/A</v>
      </c>
      <c r="AF405" s="27">
        <v>-1.7164951701122886</v>
      </c>
      <c r="AG405" s="27">
        <v>-4.2170211351602909</v>
      </c>
      <c r="AH405" s="27" t="s">
        <v>249</v>
      </c>
      <c r="AI405" s="27" t="s">
        <v>249</v>
      </c>
      <c r="AJ405" s="27" t="s">
        <v>249</v>
      </c>
      <c r="AK405" s="27" t="s">
        <v>249</v>
      </c>
      <c r="AL405" s="27" t="s">
        <v>249</v>
      </c>
      <c r="AM405" s="27" t="s">
        <v>249</v>
      </c>
      <c r="AN405">
        <v>37742782.893978961</v>
      </c>
      <c r="AO405">
        <v>-4898.559954041556</v>
      </c>
      <c r="AP405">
        <v>-13114.920351078808</v>
      </c>
      <c r="AQ405">
        <v>-4898.559954041556</v>
      </c>
      <c r="AR405">
        <v>-13114.920351078807</v>
      </c>
      <c r="AS405">
        <v>9326395.2969210576</v>
      </c>
    </row>
    <row r="406" spans="2:45">
      <c r="B406" t="s">
        <v>171</v>
      </c>
      <c r="C406" t="s">
        <v>172</v>
      </c>
      <c r="D406" t="s">
        <v>172</v>
      </c>
      <c r="E406" t="s">
        <v>172</v>
      </c>
      <c r="F406" t="s">
        <v>190</v>
      </c>
      <c r="G406">
        <v>2694719.3264121674</v>
      </c>
      <c r="H406">
        <v>52840.782571273165</v>
      </c>
      <c r="I406">
        <v>167278.95299662426</v>
      </c>
      <c r="J406" t="str">
        <f t="shared" si="18"/>
        <v>g3Hotel and restaurants and Other Personal Services</v>
      </c>
      <c r="K406" t="e">
        <v>#N/A</v>
      </c>
      <c r="L406" s="27">
        <v>-0.23119399716102559</v>
      </c>
      <c r="M406" s="27">
        <v>-0.53892410880382213</v>
      </c>
      <c r="N406" s="27" t="e">
        <v>#N/A</v>
      </c>
      <c r="O406" s="27" t="e">
        <v>#N/A</v>
      </c>
      <c r="P406" s="27">
        <v>-0.42114589791747914</v>
      </c>
      <c r="Q406" s="27">
        <v>-0.98381973963199632</v>
      </c>
      <c r="R406" s="27" t="e">
        <v>#N/A</v>
      </c>
      <c r="S406" s="27" t="e">
        <v>#N/A</v>
      </c>
      <c r="T406" s="27">
        <v>-0.60602586369559386</v>
      </c>
      <c r="U406" s="27">
        <v>-1.2079878228453447</v>
      </c>
      <c r="V406" s="27" t="e">
        <v>#N/A</v>
      </c>
      <c r="W406" s="27" t="e">
        <v>#N/A</v>
      </c>
      <c r="X406" s="27">
        <v>-3.238149797536694</v>
      </c>
      <c r="Y406" s="27">
        <v>-7.5482798655679355</v>
      </c>
      <c r="Z406" s="27" t="s">
        <v>249</v>
      </c>
      <c r="AA406" s="27" t="s">
        <v>249</v>
      </c>
      <c r="AB406" s="27">
        <f t="shared" si="19"/>
        <v>-3.173109379252784</v>
      </c>
      <c r="AC406" s="27">
        <f t="shared" si="20"/>
        <v>-7.4125562156894365</v>
      </c>
      <c r="AD406" s="27" t="e">
        <v>#N/A</v>
      </c>
      <c r="AE406" s="27" t="e">
        <v>#N/A</v>
      </c>
      <c r="AF406" s="27">
        <v>-33.788092666368904</v>
      </c>
      <c r="AG406" s="27">
        <v>-67.349608231646954</v>
      </c>
      <c r="AH406" s="27" t="s">
        <v>249</v>
      </c>
      <c r="AI406" s="27" t="s">
        <v>249</v>
      </c>
      <c r="AJ406" s="27" t="s">
        <v>249</v>
      </c>
      <c r="AK406" s="27" t="s">
        <v>249</v>
      </c>
      <c r="AL406" s="27" t="s">
        <v>249</v>
      </c>
      <c r="AM406" s="27" t="s">
        <v>249</v>
      </c>
      <c r="AN406">
        <v>37742782.893978961</v>
      </c>
      <c r="AO406">
        <v>-1676.6958278396392</v>
      </c>
      <c r="AP406">
        <v>-3916.8527129058493</v>
      </c>
      <c r="AQ406">
        <v>-1676.6958278396389</v>
      </c>
      <c r="AR406">
        <v>-3916.8527129058489</v>
      </c>
      <c r="AS406">
        <v>9326395.2969210576</v>
      </c>
    </row>
    <row r="407" spans="2:45">
      <c r="B407" t="s">
        <v>171</v>
      </c>
      <c r="C407" t="s">
        <v>172</v>
      </c>
      <c r="D407" t="s">
        <v>172</v>
      </c>
      <c r="E407" t="s">
        <v>172</v>
      </c>
      <c r="F407" t="s">
        <v>191</v>
      </c>
      <c r="G407">
        <v>8449325.56908812</v>
      </c>
      <c r="H407">
        <v>74599.904719275015</v>
      </c>
      <c r="I407">
        <v>6114052.8356205393</v>
      </c>
      <c r="J407" t="str">
        <f t="shared" si="18"/>
        <v>g3Light/Heavy Manufacturing, Utilities, and Construction</v>
      </c>
      <c r="K407" t="e">
        <v>#N/A</v>
      </c>
      <c r="L407" s="27">
        <v>-0.45291180050367108</v>
      </c>
      <c r="M407" s="27">
        <v>-1.1837862046933489</v>
      </c>
      <c r="N407" s="27" t="e">
        <v>#N/A</v>
      </c>
      <c r="O407" s="27" t="e">
        <v>#N/A</v>
      </c>
      <c r="P407" s="27">
        <v>-0.37599485392135434</v>
      </c>
      <c r="Q407" s="27">
        <v>-1.0010287003861518</v>
      </c>
      <c r="R407" s="27" t="e">
        <v>#N/A</v>
      </c>
      <c r="S407" s="27" t="e">
        <v>#N/A</v>
      </c>
      <c r="T407" s="27">
        <v>-1.3248334665621775</v>
      </c>
      <c r="U407" s="27">
        <v>-3.1316519940798533</v>
      </c>
      <c r="V407" s="27" t="e">
        <v>#N/A</v>
      </c>
      <c r="W407" s="27" t="e">
        <v>#N/A</v>
      </c>
      <c r="X407" s="27">
        <v>-2.0231380145973032</v>
      </c>
      <c r="Y407" s="27">
        <v>-5.2879233201864135</v>
      </c>
      <c r="Z407" s="27" t="s">
        <v>249</v>
      </c>
      <c r="AA407" s="27" t="s">
        <v>249</v>
      </c>
      <c r="AB407" s="27">
        <f t="shared" si="19"/>
        <v>-2.0066209259970074</v>
      </c>
      <c r="AC407" s="27">
        <f t="shared" si="20"/>
        <v>-5.3423208237275244</v>
      </c>
      <c r="AD407" s="27" t="e">
        <v>#N/A</v>
      </c>
      <c r="AE407" s="27" t="e">
        <v>#N/A</v>
      </c>
      <c r="AF407" s="27">
        <v>-2.0209051089260108</v>
      </c>
      <c r="AG407" s="27">
        <v>-4.7770317356466645</v>
      </c>
      <c r="AH407" s="27" t="s">
        <v>249</v>
      </c>
      <c r="AI407" s="27" t="s">
        <v>249</v>
      </c>
      <c r="AJ407" s="27" t="s">
        <v>249</v>
      </c>
      <c r="AK407" s="27" t="s">
        <v>249</v>
      </c>
      <c r="AL407" s="27" t="s">
        <v>249</v>
      </c>
      <c r="AM407" s="27" t="s">
        <v>249</v>
      </c>
      <c r="AN407">
        <v>37742782.893978961</v>
      </c>
      <c r="AO407">
        <v>-1496.9372988708014</v>
      </c>
      <c r="AP407">
        <v>-3985.3662442987215</v>
      </c>
      <c r="AQ407">
        <v>-1496.9372988708017</v>
      </c>
      <c r="AR407">
        <v>-3985.3662442987206</v>
      </c>
      <c r="AS407">
        <v>9326395.2969210576</v>
      </c>
    </row>
    <row r="408" spans="2:45">
      <c r="B408" t="s">
        <v>171</v>
      </c>
      <c r="C408" t="s">
        <v>172</v>
      </c>
      <c r="D408" t="s">
        <v>172</v>
      </c>
      <c r="E408" t="s">
        <v>172</v>
      </c>
      <c r="F408" t="s">
        <v>192</v>
      </c>
      <c r="G408">
        <v>1319455.8067317917</v>
      </c>
      <c r="H408">
        <v>15894.032504614617</v>
      </c>
      <c r="I408">
        <v>525194.24162679049</v>
      </c>
      <c r="J408" t="str">
        <f t="shared" si="18"/>
        <v>g3Transport services</v>
      </c>
      <c r="K408" t="e">
        <v>#N/A</v>
      </c>
      <c r="L408" s="27">
        <v>-0.20086648769492366</v>
      </c>
      <c r="M408" s="27">
        <v>-0.43668521977315045</v>
      </c>
      <c r="N408" s="27" t="e">
        <v>#N/A</v>
      </c>
      <c r="O408" s="27" t="e">
        <v>#N/A</v>
      </c>
      <c r="P408" s="27">
        <v>-0.20110998955607434</v>
      </c>
      <c r="Q408" s="27">
        <v>-0.44328566956163806</v>
      </c>
      <c r="R408" s="27" t="e">
        <v>#N/A</v>
      </c>
      <c r="S408" s="27" t="e">
        <v>#N/A</v>
      </c>
      <c r="T408" s="27">
        <v>-1.1256544906884804</v>
      </c>
      <c r="U408" s="27">
        <v>-2.2378389488845505</v>
      </c>
      <c r="V408" s="27" t="e">
        <v>#N/A</v>
      </c>
      <c r="W408" s="27" t="e">
        <v>#N/A</v>
      </c>
      <c r="X408" s="27">
        <v>-5.7457477522675813</v>
      </c>
      <c r="Y408" s="27">
        <v>-12.491297820524712</v>
      </c>
      <c r="Z408" s="27" t="s">
        <v>249</v>
      </c>
      <c r="AA408" s="27" t="s">
        <v>249</v>
      </c>
      <c r="AB408" s="27">
        <f t="shared" si="19"/>
        <v>-5.0375718722832392</v>
      </c>
      <c r="AC408" s="27">
        <f t="shared" si="20"/>
        <v>-11.103791638094199</v>
      </c>
      <c r="AD408" s="27" t="e">
        <v>#N/A</v>
      </c>
      <c r="AE408" s="27" t="e">
        <v>#N/A</v>
      </c>
      <c r="AF408" s="27">
        <v>-19.989363774051686</v>
      </c>
      <c r="AG408" s="27">
        <v>-39.739526814870914</v>
      </c>
      <c r="AH408" s="27" t="s">
        <v>249</v>
      </c>
      <c r="AI408" s="27" t="s">
        <v>249</v>
      </c>
      <c r="AJ408" s="27" t="s">
        <v>249</v>
      </c>
      <c r="AK408" s="27" t="s">
        <v>249</v>
      </c>
      <c r="AL408" s="27" t="s">
        <v>249</v>
      </c>
      <c r="AM408" s="27" t="s">
        <v>249</v>
      </c>
      <c r="AN408">
        <v>37742782.893978961</v>
      </c>
      <c r="AO408">
        <v>-800.6733108240212</v>
      </c>
      <c r="AP408">
        <v>-1764.8402522033718</v>
      </c>
      <c r="AQ408">
        <v>-800.6733108240212</v>
      </c>
      <c r="AR408">
        <v>-1764.8402522033718</v>
      </c>
      <c r="AS408">
        <v>9326395.2969210576</v>
      </c>
    </row>
    <row r="409" spans="2:45">
      <c r="B409" t="s">
        <v>171</v>
      </c>
      <c r="C409" t="s">
        <v>172</v>
      </c>
      <c r="D409" t="s">
        <v>172</v>
      </c>
      <c r="E409" t="s">
        <v>172</v>
      </c>
      <c r="F409" t="s">
        <v>35</v>
      </c>
      <c r="G409">
        <v>37742782.893978961</v>
      </c>
      <c r="H409">
        <v>398127.07095824054</v>
      </c>
      <c r="I409">
        <v>9326395.2969210576</v>
      </c>
      <c r="J409" t="str">
        <f t="shared" si="18"/>
        <v>g3_All</v>
      </c>
      <c r="K409" t="e">
        <v>#N/A</v>
      </c>
      <c r="L409" s="27">
        <v>-2.2409970080447814</v>
      </c>
      <c r="M409" s="27">
        <v>-5.7429253739118895</v>
      </c>
      <c r="N409" s="27" t="e">
        <v>#N/A</v>
      </c>
      <c r="O409" s="27" t="e">
        <v>#N/A</v>
      </c>
      <c r="P409" s="27">
        <v>-2.296230099947334</v>
      </c>
      <c r="Q409" s="27">
        <v>-5.890253035532826</v>
      </c>
      <c r="R409" s="27" t="e">
        <v>#N/A</v>
      </c>
      <c r="S409" s="27" t="e">
        <v>#N/A</v>
      </c>
      <c r="T409" s="27">
        <v>-3.5317979643011621</v>
      </c>
      <c r="U409" s="27">
        <v>-7.742438815069522</v>
      </c>
      <c r="V409" s="27" t="e">
        <v>#N/A</v>
      </c>
      <c r="W409" s="27" t="e">
        <v>#N/A</v>
      </c>
      <c r="X409" s="27">
        <v>-2.2409970080447814</v>
      </c>
      <c r="Y409" s="27">
        <v>-5.7429253739118895</v>
      </c>
      <c r="Z409" s="27" t="s">
        <v>249</v>
      </c>
      <c r="AA409" s="27" t="s">
        <v>249</v>
      </c>
      <c r="AB409" s="27">
        <f t="shared" si="19"/>
        <v>-2.29623009994733</v>
      </c>
      <c r="AC409" s="27">
        <f t="shared" si="20"/>
        <v>-5.890253035532818</v>
      </c>
      <c r="AD409" s="27" t="e">
        <v>#N/A</v>
      </c>
      <c r="AE409" s="27" t="e">
        <v>#N/A</v>
      </c>
      <c r="AF409" s="27">
        <v>-3.5317979643011621</v>
      </c>
      <c r="AG409" s="27">
        <v>-7.742438815069522</v>
      </c>
      <c r="AH409" s="27" t="s">
        <v>249</v>
      </c>
      <c r="AI409" s="27" t="s">
        <v>249</v>
      </c>
      <c r="AJ409" s="27" t="s">
        <v>249</v>
      </c>
      <c r="AK409" s="27" t="s">
        <v>249</v>
      </c>
      <c r="AL409" s="27" t="s">
        <v>249</v>
      </c>
      <c r="AM409" s="27" t="s">
        <v>249</v>
      </c>
      <c r="AN409">
        <v>37742782.893978961</v>
      </c>
      <c r="AO409">
        <v>-9141.9136393817844</v>
      </c>
      <c r="AP409">
        <v>-23450.691882395658</v>
      </c>
      <c r="AQ409">
        <v>-9141.9136393817844</v>
      </c>
      <c r="AR409">
        <v>-23450.691882395662</v>
      </c>
      <c r="AS409">
        <v>9326395.2969210576</v>
      </c>
    </row>
    <row r="410" spans="2:45">
      <c r="B410" t="s">
        <v>173</v>
      </c>
      <c r="C410" t="s">
        <v>174</v>
      </c>
      <c r="D410" t="s">
        <v>174</v>
      </c>
      <c r="E410" t="s">
        <v>174</v>
      </c>
      <c r="F410" t="s">
        <v>188</v>
      </c>
      <c r="G410">
        <v>590872.68097446568</v>
      </c>
      <c r="H410">
        <v>356779.13986056636</v>
      </c>
      <c r="I410">
        <v>67249.484362157295</v>
      </c>
      <c r="J410" t="str">
        <f t="shared" si="18"/>
        <v>rdasiaAgriculture, Mining and Quarrying</v>
      </c>
      <c r="K410" t="e">
        <v>#N/A</v>
      </c>
      <c r="L410" s="27">
        <v>-5.4135393733860941E-2</v>
      </c>
      <c r="M410" s="27">
        <v>-0.10936279575550265</v>
      </c>
      <c r="N410" s="27" t="e">
        <v>#N/A</v>
      </c>
      <c r="O410" s="27" t="e">
        <v>#N/A</v>
      </c>
      <c r="P410" s="27">
        <v>-7.3752511205501067E-2</v>
      </c>
      <c r="Q410" s="27">
        <v>-0.15127885281006373</v>
      </c>
      <c r="R410" s="27" t="e">
        <v>#N/A</v>
      </c>
      <c r="S410" s="27" t="e">
        <v>#N/A</v>
      </c>
      <c r="T410" s="27">
        <v>-0.17338797518339538</v>
      </c>
      <c r="U410" s="27">
        <v>-0.3293904852231152</v>
      </c>
      <c r="V410" s="27" t="e">
        <v>#N/A</v>
      </c>
      <c r="W410" s="27" t="e">
        <v>#N/A</v>
      </c>
      <c r="X410" s="27">
        <v>-0.31653844348574423</v>
      </c>
      <c r="Y410" s="27">
        <v>-0.63946203686782044</v>
      </c>
      <c r="Z410" s="27" t="s">
        <v>249</v>
      </c>
      <c r="AA410" s="27" t="s">
        <v>249</v>
      </c>
      <c r="AB410" s="27">
        <f t="shared" si="19"/>
        <v>-0.15712223829260755</v>
      </c>
      <c r="AC410" s="27">
        <f t="shared" si="20"/>
        <v>-0.32228423915797777</v>
      </c>
      <c r="AD410" s="27" t="e">
        <v>#N/A</v>
      </c>
      <c r="AE410" s="27" t="e">
        <v>#N/A</v>
      </c>
      <c r="AF410" s="27">
        <v>-1.5122411502195769</v>
      </c>
      <c r="AG410" s="27">
        <v>-2.8728511635153513</v>
      </c>
      <c r="AH410" s="27" t="s">
        <v>249</v>
      </c>
      <c r="AI410" s="27" t="s">
        <v>249</v>
      </c>
      <c r="AJ410" s="27" t="s">
        <v>249</v>
      </c>
      <c r="AK410" s="27" t="s">
        <v>249</v>
      </c>
      <c r="AL410" s="27" t="s">
        <v>249</v>
      </c>
      <c r="AM410" s="27" t="s">
        <v>249</v>
      </c>
      <c r="AN410">
        <v>3454928.5750722997</v>
      </c>
      <c r="AO410">
        <v>-560.57937031003462</v>
      </c>
      <c r="AP410">
        <v>-1149.8429363740038</v>
      </c>
      <c r="AQ410">
        <v>-6913.6705929453237</v>
      </c>
      <c r="AR410">
        <v>-17303.807636551144</v>
      </c>
      <c r="AS410">
        <v>586531.08715258422</v>
      </c>
    </row>
    <row r="411" spans="2:45">
      <c r="B411" t="s">
        <v>173</v>
      </c>
      <c r="C411" t="s">
        <v>174</v>
      </c>
      <c r="D411" t="s">
        <v>174</v>
      </c>
      <c r="E411" t="s">
        <v>174</v>
      </c>
      <c r="F411" t="s">
        <v>189</v>
      </c>
      <c r="G411">
        <v>1714095.6515629836</v>
      </c>
      <c r="H411">
        <v>169148.83496189115</v>
      </c>
      <c r="I411">
        <v>130479.22724183067</v>
      </c>
      <c r="J411" t="str">
        <f t="shared" si="18"/>
        <v>rdasiaBusiness, Trade, Personal, and Public Services</v>
      </c>
      <c r="K411" t="e">
        <v>#N/A</v>
      </c>
      <c r="L411" s="27">
        <v>-8.4005110241443026E-2</v>
      </c>
      <c r="M411" s="27">
        <v>-0.18008551190959138</v>
      </c>
      <c r="N411" s="27" t="e">
        <v>#N/A</v>
      </c>
      <c r="O411" s="27" t="e">
        <v>#N/A</v>
      </c>
      <c r="P411" s="27">
        <v>-4.0727238127758379E-2</v>
      </c>
      <c r="Q411" s="27">
        <v>-8.6912766317643372E-2</v>
      </c>
      <c r="R411" s="27" t="e">
        <v>#N/A</v>
      </c>
      <c r="S411" s="27" t="e">
        <v>#N/A</v>
      </c>
      <c r="T411" s="27">
        <v>-0.11389479830306652</v>
      </c>
      <c r="U411" s="27">
        <v>-0.25069602966263577</v>
      </c>
      <c r="V411" s="27" t="e">
        <v>#N/A</v>
      </c>
      <c r="W411" s="27" t="e">
        <v>#N/A</v>
      </c>
      <c r="X411" s="27">
        <v>-0.16932057178992019</v>
      </c>
      <c r="Y411" s="27">
        <v>-0.36298008252085479</v>
      </c>
      <c r="Z411" s="27" t="s">
        <v>249</v>
      </c>
      <c r="AA411" s="27" t="s">
        <v>249</v>
      </c>
      <c r="AB411" s="27">
        <f t="shared" si="19"/>
        <v>-0.18301060140312073</v>
      </c>
      <c r="AC411" s="27">
        <f t="shared" si="20"/>
        <v>-0.39054839867866759</v>
      </c>
      <c r="AD411" s="27" t="e">
        <v>#N/A</v>
      </c>
      <c r="AE411" s="27" t="e">
        <v>#N/A</v>
      </c>
      <c r="AF411" s="27">
        <v>-0.51198065226052636</v>
      </c>
      <c r="AG411" s="27">
        <v>-1.1269304542272918</v>
      </c>
      <c r="AH411" s="27" t="s">
        <v>249</v>
      </c>
      <c r="AI411" s="27" t="s">
        <v>249</v>
      </c>
      <c r="AJ411" s="27" t="s">
        <v>249</v>
      </c>
      <c r="AK411" s="27" t="s">
        <v>249</v>
      </c>
      <c r="AL411" s="27" t="s">
        <v>249</v>
      </c>
      <c r="AM411" s="27" t="s">
        <v>249</v>
      </c>
      <c r="AN411">
        <v>3454928.5750722997</v>
      </c>
      <c r="AO411">
        <v>-309.56030013012912</v>
      </c>
      <c r="AP411">
        <v>-660.60806632728816</v>
      </c>
      <c r="AQ411">
        <v>-3239.016563464405</v>
      </c>
      <c r="AR411">
        <v>-8588.1474149539899</v>
      </c>
      <c r="AS411">
        <v>586531.08715258422</v>
      </c>
    </row>
    <row r="412" spans="2:45">
      <c r="B412" t="s">
        <v>173</v>
      </c>
      <c r="C412" t="s">
        <v>174</v>
      </c>
      <c r="D412" t="s">
        <v>174</v>
      </c>
      <c r="E412" t="s">
        <v>174</v>
      </c>
      <c r="F412" t="s">
        <v>190</v>
      </c>
      <c r="G412">
        <v>168897.09463077286</v>
      </c>
      <c r="H412">
        <v>33873.025445379601</v>
      </c>
      <c r="I412">
        <v>19405.92033930252</v>
      </c>
      <c r="J412" t="str">
        <f t="shared" si="18"/>
        <v>rdasiaHotel and restaurants and Other Personal Services</v>
      </c>
      <c r="K412" t="e">
        <v>#N/A</v>
      </c>
      <c r="L412" s="27">
        <v>-7.0655604425161889E-2</v>
      </c>
      <c r="M412" s="27">
        <v>-0.13556147355320317</v>
      </c>
      <c r="N412" s="27" t="e">
        <v>#N/A</v>
      </c>
      <c r="O412" s="27" t="e">
        <v>#N/A</v>
      </c>
      <c r="P412" s="27">
        <v>-5.7029586341884903E-2</v>
      </c>
      <c r="Q412" s="27">
        <v>-0.10753084494284587</v>
      </c>
      <c r="R412" s="27" t="e">
        <v>#N/A</v>
      </c>
      <c r="S412" s="27" t="e">
        <v>#N/A</v>
      </c>
      <c r="T412" s="27">
        <v>-0.61273919758397866</v>
      </c>
      <c r="U412" s="27">
        <v>-1.1751978084083614</v>
      </c>
      <c r="V412" s="27" t="e">
        <v>#N/A</v>
      </c>
      <c r="W412" s="27" t="e">
        <v>#N/A</v>
      </c>
      <c r="X412" s="27">
        <v>-1.4453183297862369</v>
      </c>
      <c r="Y412" s="27">
        <v>-2.7730211089879555</v>
      </c>
      <c r="Z412" s="27" t="s">
        <v>249</v>
      </c>
      <c r="AA412" s="27" t="s">
        <v>249</v>
      </c>
      <c r="AB412" s="27">
        <f t="shared" si="19"/>
        <v>-1.2796951744442184</v>
      </c>
      <c r="AC412" s="27">
        <f t="shared" si="20"/>
        <v>-2.4129002541301139</v>
      </c>
      <c r="AD412" s="27" t="e">
        <v>#N/A</v>
      </c>
      <c r="AE412" s="27" t="e">
        <v>#N/A</v>
      </c>
      <c r="AF412" s="27">
        <v>-18.519636348916919</v>
      </c>
      <c r="AG412" s="27">
        <v>-35.519575270495253</v>
      </c>
      <c r="AH412" s="27" t="s">
        <v>249</v>
      </c>
      <c r="AI412" s="27" t="s">
        <v>249</v>
      </c>
      <c r="AJ412" s="27" t="s">
        <v>249</v>
      </c>
      <c r="AK412" s="27" t="s">
        <v>249</v>
      </c>
      <c r="AL412" s="27" t="s">
        <v>249</v>
      </c>
      <c r="AM412" s="27" t="s">
        <v>249</v>
      </c>
      <c r="AN412">
        <v>3454928.5750722997</v>
      </c>
      <c r="AO412">
        <v>-433.47147206278493</v>
      </c>
      <c r="AP412">
        <v>-817.32231705312256</v>
      </c>
      <c r="AQ412">
        <v>-1001.2927863888751</v>
      </c>
      <c r="AR412">
        <v>-2296.2163371688807</v>
      </c>
      <c r="AS412">
        <v>586531.08715258422</v>
      </c>
    </row>
    <row r="413" spans="2:45">
      <c r="B413" t="s">
        <v>173</v>
      </c>
      <c r="C413" t="s">
        <v>174</v>
      </c>
      <c r="D413" t="s">
        <v>174</v>
      </c>
      <c r="E413" t="s">
        <v>174</v>
      </c>
      <c r="F413" t="s">
        <v>191</v>
      </c>
      <c r="G413">
        <v>759589.86780558084</v>
      </c>
      <c r="H413">
        <v>169011.5058255998</v>
      </c>
      <c r="I413">
        <v>344621.79865966161</v>
      </c>
      <c r="J413" t="str">
        <f t="shared" si="18"/>
        <v>rdasiaLight/Heavy Manufacturing, Utilities, and Construction</v>
      </c>
      <c r="K413" t="e">
        <v>#N/A</v>
      </c>
      <c r="L413" s="27">
        <v>-6.6813943378201915E-2</v>
      </c>
      <c r="M413" s="27">
        <v>-0.14689904979266472</v>
      </c>
      <c r="N413" s="27" t="e">
        <v>#N/A</v>
      </c>
      <c r="O413" s="27" t="e">
        <v>#N/A</v>
      </c>
      <c r="P413" s="27">
        <v>-5.1751784454238434E-2</v>
      </c>
      <c r="Q413" s="27">
        <v>-0.11584917393845258</v>
      </c>
      <c r="R413" s="27" t="e">
        <v>#N/A</v>
      </c>
      <c r="S413" s="27" t="e">
        <v>#N/A</v>
      </c>
      <c r="T413" s="27">
        <v>-0.52003266223196865</v>
      </c>
      <c r="U413" s="27">
        <v>-1.2084683242599674</v>
      </c>
      <c r="V413" s="27" t="e">
        <v>#N/A</v>
      </c>
      <c r="W413" s="27" t="e">
        <v>#N/A</v>
      </c>
      <c r="X413" s="27">
        <v>-0.30389742145651677</v>
      </c>
      <c r="Y413" s="27">
        <v>-0.6681575759374776</v>
      </c>
      <c r="Z413" s="27" t="s">
        <v>249</v>
      </c>
      <c r="AA413" s="27" t="s">
        <v>249</v>
      </c>
      <c r="AB413" s="27">
        <f t="shared" si="19"/>
        <v>-0.23273910360774944</v>
      </c>
      <c r="AC413" s="27">
        <f t="shared" si="20"/>
        <v>-0.5209990955959295</v>
      </c>
      <c r="AD413" s="27" t="e">
        <v>#N/A</v>
      </c>
      <c r="AE413" s="27" t="e">
        <v>#N/A</v>
      </c>
      <c r="AF413" s="27">
        <v>-0.88507263301412165</v>
      </c>
      <c r="AG413" s="27">
        <v>-2.056759737121721</v>
      </c>
      <c r="AH413" s="27" t="s">
        <v>249</v>
      </c>
      <c r="AI413" s="27" t="s">
        <v>249</v>
      </c>
      <c r="AJ413" s="27" t="s">
        <v>249</v>
      </c>
      <c r="AK413" s="27" t="s">
        <v>249</v>
      </c>
      <c r="AL413" s="27" t="s">
        <v>249</v>
      </c>
      <c r="AM413" s="27" t="s">
        <v>249</v>
      </c>
      <c r="AN413">
        <v>3454928.5750722997</v>
      </c>
      <c r="AO413">
        <v>-393.35586365246019</v>
      </c>
      <c r="AP413">
        <v>-880.54841680443656</v>
      </c>
      <c r="AQ413">
        <v>-3106.9957583842483</v>
      </c>
      <c r="AR413">
        <v>-8687.0396631237163</v>
      </c>
      <c r="AS413">
        <v>586531.08715258422</v>
      </c>
    </row>
    <row r="414" spans="2:45">
      <c r="B414" t="s">
        <v>173</v>
      </c>
      <c r="C414" t="s">
        <v>174</v>
      </c>
      <c r="D414" t="s">
        <v>174</v>
      </c>
      <c r="E414" t="s">
        <v>174</v>
      </c>
      <c r="F414" t="s">
        <v>192</v>
      </c>
      <c r="G414">
        <v>221473.28009849432</v>
      </c>
      <c r="H414">
        <v>31269.233697169737</v>
      </c>
      <c r="I414">
        <v>24774.656549632182</v>
      </c>
      <c r="J414" t="str">
        <f t="shared" si="18"/>
        <v>rdasiaTransport services</v>
      </c>
      <c r="K414" t="e">
        <v>#N/A</v>
      </c>
      <c r="L414" s="27">
        <v>-6.8286881953950759E-2</v>
      </c>
      <c r="M414" s="27">
        <v>-0.13852668843024363</v>
      </c>
      <c r="N414" s="27" t="e">
        <v>#N/A</v>
      </c>
      <c r="O414" s="27" t="e">
        <v>#N/A</v>
      </c>
      <c r="P414" s="27">
        <v>-2.1835087720474988E-2</v>
      </c>
      <c r="Q414" s="27">
        <v>-4.4721841282601781E-2</v>
      </c>
      <c r="R414" s="27" t="e">
        <v>#N/A</v>
      </c>
      <c r="S414" s="27" t="e">
        <v>#N/A</v>
      </c>
      <c r="T414" s="27">
        <v>-0.58064533606963353</v>
      </c>
      <c r="U414" s="27">
        <v>-1.1483144375511078</v>
      </c>
      <c r="V414" s="27" t="e">
        <v>#N/A</v>
      </c>
      <c r="W414" s="27" t="e">
        <v>#N/A</v>
      </c>
      <c r="X414" s="27">
        <v>-1.0652585253641953</v>
      </c>
      <c r="Y414" s="27">
        <v>-2.1609821918695635</v>
      </c>
      <c r="Z414" s="27" t="s">
        <v>249</v>
      </c>
      <c r="AA414" s="27" t="s">
        <v>249</v>
      </c>
      <c r="AB414" s="27">
        <f t="shared" si="19"/>
        <v>-0.53075977568843735</v>
      </c>
      <c r="AC414" s="27">
        <f t="shared" si="20"/>
        <v>-1.0870830816617061</v>
      </c>
      <c r="AD414" s="27" t="e">
        <v>#N/A</v>
      </c>
      <c r="AE414" s="27" t="e">
        <v>#N/A</v>
      </c>
      <c r="AF414" s="27">
        <v>-13.746569585444202</v>
      </c>
      <c r="AG414" s="27">
        <v>-27.185931482059598</v>
      </c>
      <c r="AH414" s="27" t="s">
        <v>249</v>
      </c>
      <c r="AI414" s="27" t="s">
        <v>249</v>
      </c>
      <c r="AJ414" s="27" t="s">
        <v>249</v>
      </c>
      <c r="AK414" s="27" t="s">
        <v>249</v>
      </c>
      <c r="AL414" s="27" t="s">
        <v>249</v>
      </c>
      <c r="AM414" s="27" t="s">
        <v>249</v>
      </c>
      <c r="AN414">
        <v>3454928.5750722997</v>
      </c>
      <c r="AO414">
        <v>-165.96451463059137</v>
      </c>
      <c r="AP414">
        <v>-339.92254928719342</v>
      </c>
      <c r="AQ414">
        <v>-695.25862476887391</v>
      </c>
      <c r="AR414">
        <v>-1747.157797704054</v>
      </c>
      <c r="AS414">
        <v>586531.08715258422</v>
      </c>
    </row>
    <row r="415" spans="2:45">
      <c r="B415" t="s">
        <v>173</v>
      </c>
      <c r="C415" t="s">
        <v>174</v>
      </c>
      <c r="D415" t="s">
        <v>174</v>
      </c>
      <c r="E415" t="s">
        <v>174</v>
      </c>
      <c r="F415" t="s">
        <v>35</v>
      </c>
      <c r="G415">
        <v>3454928.5750722997</v>
      </c>
      <c r="H415">
        <v>760081.73979060713</v>
      </c>
      <c r="I415">
        <v>586531.08715258422</v>
      </c>
      <c r="J415" t="str">
        <f t="shared" si="18"/>
        <v>rdasia_All</v>
      </c>
      <c r="K415" t="e">
        <v>#N/A</v>
      </c>
      <c r="L415" s="27">
        <v>-0.34389693373261815</v>
      </c>
      <c r="M415" s="27">
        <v>-0.71043551944120586</v>
      </c>
      <c r="N415" s="27" t="e">
        <v>#N/A</v>
      </c>
      <c r="O415" s="27" t="e">
        <v>#N/A</v>
      </c>
      <c r="P415" s="27">
        <v>-0.24509620784985744</v>
      </c>
      <c r="Q415" s="27">
        <v>-0.5062934792916074</v>
      </c>
      <c r="R415" s="27" t="e">
        <v>#N/A</v>
      </c>
      <c r="S415" s="27" t="e">
        <v>#N/A</v>
      </c>
      <c r="T415" s="27">
        <v>-2.0006999693720426</v>
      </c>
      <c r="U415" s="27">
        <v>-4.1120670851051866</v>
      </c>
      <c r="V415" s="27" t="e">
        <v>#N/A</v>
      </c>
      <c r="W415" s="27" t="e">
        <v>#N/A</v>
      </c>
      <c r="X415" s="27">
        <v>-0.34389693373261815</v>
      </c>
      <c r="Y415" s="27">
        <v>-0.71043551944120586</v>
      </c>
      <c r="Z415" s="27" t="s">
        <v>249</v>
      </c>
      <c r="AA415" s="27" t="s">
        <v>249</v>
      </c>
      <c r="AB415" s="27">
        <f t="shared" si="19"/>
        <v>-0.24509620784985753</v>
      </c>
      <c r="AC415" s="27">
        <f t="shared" si="20"/>
        <v>-0.50629347929160706</v>
      </c>
      <c r="AD415" s="27" t="e">
        <v>#N/A</v>
      </c>
      <c r="AE415" s="27" t="e">
        <v>#N/A</v>
      </c>
      <c r="AF415" s="27">
        <v>-2.0006999693720426</v>
      </c>
      <c r="AG415" s="27">
        <v>-4.1120670851051866</v>
      </c>
      <c r="AH415" s="27" t="s">
        <v>249</v>
      </c>
      <c r="AI415" s="27" t="s">
        <v>249</v>
      </c>
      <c r="AJ415" s="27" t="s">
        <v>249</v>
      </c>
      <c r="AK415" s="27" t="s">
        <v>249</v>
      </c>
      <c r="AL415" s="27" t="s">
        <v>249</v>
      </c>
      <c r="AM415" s="27" t="s">
        <v>249</v>
      </c>
      <c r="AN415">
        <v>3454928.5750722997</v>
      </c>
      <c r="AO415">
        <v>-1862.9315207859995</v>
      </c>
      <c r="AP415">
        <v>-3848.244285846044</v>
      </c>
      <c r="AQ415">
        <v>-14956.23432595172</v>
      </c>
      <c r="AR415">
        <v>-38622.368849501792</v>
      </c>
      <c r="AS415">
        <v>586531.08715258422</v>
      </c>
    </row>
    <row r="416" spans="2:45">
      <c r="B416" t="s">
        <v>175</v>
      </c>
      <c r="C416" t="s">
        <v>176</v>
      </c>
      <c r="D416" t="s">
        <v>176</v>
      </c>
      <c r="E416" t="s">
        <v>176</v>
      </c>
      <c r="F416" t="s">
        <v>188</v>
      </c>
      <c r="G416">
        <v>56885.963889569881</v>
      </c>
      <c r="H416">
        <v>20078.620966106559</v>
      </c>
      <c r="I416">
        <v>38589.662449091724</v>
      </c>
      <c r="J416" t="str">
        <f t="shared" si="18"/>
        <v>rdasia_otherAgriculture, Mining and Quarrying</v>
      </c>
      <c r="K416" t="e">
        <v>#N/A</v>
      </c>
      <c r="L416" s="27">
        <v>-0.3439417047149112</v>
      </c>
      <c r="M416" s="27">
        <v>-0.67618964468613063</v>
      </c>
      <c r="N416" s="27" t="e">
        <v>#N/A</v>
      </c>
      <c r="O416" s="27" t="e">
        <v>#N/A</v>
      </c>
      <c r="P416" s="27">
        <v>-0.15593276325765631</v>
      </c>
      <c r="Q416" s="27">
        <v>-0.27961267862779504</v>
      </c>
      <c r="R416" s="27" t="e">
        <v>#N/A</v>
      </c>
      <c r="S416" s="27" t="e">
        <v>#N/A</v>
      </c>
      <c r="T416" s="27">
        <v>-0.97271801869866648</v>
      </c>
      <c r="U416" s="27">
        <v>-1.8177070560162578</v>
      </c>
      <c r="V416" s="27" t="e">
        <v>#N/A</v>
      </c>
      <c r="W416" s="27" t="e">
        <v>#N/A</v>
      </c>
      <c r="X416" s="27">
        <v>-1.4142731966318802</v>
      </c>
      <c r="Y416" s="27">
        <v>-2.7804621457938863</v>
      </c>
      <c r="Z416" s="27" t="s">
        <v>249</v>
      </c>
      <c r="AA416" s="27" t="s">
        <v>249</v>
      </c>
      <c r="AB416" s="27">
        <f t="shared" si="19"/>
        <v>-0.30414074252884504</v>
      </c>
      <c r="AC416" s="27">
        <f t="shared" si="20"/>
        <v>-0.54537356949044735</v>
      </c>
      <c r="AD416" s="27" t="e">
        <v>#N/A</v>
      </c>
      <c r="AE416" s="27" t="e">
        <v>#N/A</v>
      </c>
      <c r="AF416" s="27">
        <v>-2.1838504751709351</v>
      </c>
      <c r="AG416" s="27">
        <v>-4.0809364499213521</v>
      </c>
      <c r="AH416" s="27" t="s">
        <v>249</v>
      </c>
      <c r="AI416" s="27" t="s">
        <v>249</v>
      </c>
      <c r="AJ416" s="27" t="s">
        <v>249</v>
      </c>
      <c r="AK416" s="27" t="s">
        <v>249</v>
      </c>
      <c r="AL416" s="27" t="s">
        <v>249</v>
      </c>
      <c r="AM416" s="27" t="s">
        <v>249</v>
      </c>
      <c r="AN416">
        <v>233912.58719344187</v>
      </c>
      <c r="AO416">
        <v>-61.06726689586884</v>
      </c>
      <c r="AP416">
        <v>-109.50349186731268</v>
      </c>
      <c r="AQ416">
        <v>-400.11369912902393</v>
      </c>
      <c r="AR416">
        <v>-998.64470995148201</v>
      </c>
      <c r="AS416">
        <v>86637.700809613365</v>
      </c>
    </row>
    <row r="417" spans="2:45">
      <c r="B417" t="s">
        <v>175</v>
      </c>
      <c r="C417" t="s">
        <v>176</v>
      </c>
      <c r="D417" t="s">
        <v>176</v>
      </c>
      <c r="E417" t="s">
        <v>176</v>
      </c>
      <c r="F417" t="s">
        <v>189</v>
      </c>
      <c r="G417">
        <v>100710.08588631399</v>
      </c>
      <c r="H417">
        <v>10787.797396243508</v>
      </c>
      <c r="I417">
        <v>15629.714439080864</v>
      </c>
      <c r="J417" t="str">
        <f t="shared" si="18"/>
        <v>rdasia_otherBusiness, Trade, Personal, and Public Services</v>
      </c>
      <c r="K417" t="e">
        <v>#N/A</v>
      </c>
      <c r="L417" s="27">
        <v>-0.2081877197067882</v>
      </c>
      <c r="M417" s="27">
        <v>-0.42253093283967735</v>
      </c>
      <c r="N417" s="27" t="e">
        <v>#N/A</v>
      </c>
      <c r="O417" s="27" t="e">
        <v>#N/A</v>
      </c>
      <c r="P417" s="27">
        <v>-0.10481021204499415</v>
      </c>
      <c r="Q417" s="27">
        <v>-0.21076604633266749</v>
      </c>
      <c r="R417" s="27" t="e">
        <v>#N/A</v>
      </c>
      <c r="S417" s="27" t="e">
        <v>#N/A</v>
      </c>
      <c r="T417" s="27">
        <v>-0.1733001387623615</v>
      </c>
      <c r="U417" s="27">
        <v>-0.3622475705382413</v>
      </c>
      <c r="V417" s="27" t="e">
        <v>#N/A</v>
      </c>
      <c r="W417" s="27" t="e">
        <v>#N/A</v>
      </c>
      <c r="X417" s="27">
        <v>-0.48354370577630212</v>
      </c>
      <c r="Y417" s="27">
        <v>-0.98138436483270441</v>
      </c>
      <c r="Z417" s="27" t="s">
        <v>249</v>
      </c>
      <c r="AA417" s="27" t="s">
        <v>249</v>
      </c>
      <c r="AB417" s="27">
        <f t="shared" si="19"/>
        <v>-0.38048884291403046</v>
      </c>
      <c r="AC417" s="27">
        <f t="shared" si="20"/>
        <v>-0.76513659814231572</v>
      </c>
      <c r="AD417" s="27" t="e">
        <v>#N/A</v>
      </c>
      <c r="AE417" s="27" t="e">
        <v>#N/A</v>
      </c>
      <c r="AF417" s="27">
        <v>-0.96062699231508808</v>
      </c>
      <c r="AG417" s="27">
        <v>-2.0079891259450982</v>
      </c>
      <c r="AH417" s="27" t="s">
        <v>249</v>
      </c>
      <c r="AI417" s="27" t="s">
        <v>249</v>
      </c>
      <c r="AJ417" s="27" t="s">
        <v>249</v>
      </c>
      <c r="AK417" s="27" t="s">
        <v>249</v>
      </c>
      <c r="AL417" s="27" t="s">
        <v>249</v>
      </c>
      <c r="AM417" s="27" t="s">
        <v>249</v>
      </c>
      <c r="AN417">
        <v>233912.58719344187</v>
      </c>
      <c r="AO417">
        <v>-41.04636548887683</v>
      </c>
      <c r="AP417">
        <v>-82.541386012102876</v>
      </c>
      <c r="AQ417">
        <v>-227.30197354942874</v>
      </c>
      <c r="AR417">
        <v>-596.89717992240844</v>
      </c>
      <c r="AS417">
        <v>86637.700809613365</v>
      </c>
    </row>
    <row r="418" spans="2:45">
      <c r="B418" t="s">
        <v>175</v>
      </c>
      <c r="C418" t="s">
        <v>176</v>
      </c>
      <c r="D418" t="s">
        <v>176</v>
      </c>
      <c r="E418" t="s">
        <v>176</v>
      </c>
      <c r="F418" t="s">
        <v>190</v>
      </c>
      <c r="G418">
        <v>10033.33571857811</v>
      </c>
      <c r="H418">
        <v>1058.1060076637218</v>
      </c>
      <c r="I418">
        <v>4175.6012226973162</v>
      </c>
      <c r="J418" t="str">
        <f t="shared" si="18"/>
        <v>rdasia_otherHotel and restaurants and Other Personal Services</v>
      </c>
      <c r="K418" t="e">
        <v>#N/A</v>
      </c>
      <c r="L418" s="27">
        <v>-0.16258456770099788</v>
      </c>
      <c r="M418" s="27">
        <v>-0.32680615555274883</v>
      </c>
      <c r="N418" s="27" t="e">
        <v>#N/A</v>
      </c>
      <c r="O418" s="27" t="e">
        <v>#N/A</v>
      </c>
      <c r="P418" s="27">
        <v>-8.7084270496592772E-2</v>
      </c>
      <c r="Q418" s="27">
        <v>-0.1738733767178991</v>
      </c>
      <c r="R418" s="27" t="e">
        <v>#N/A</v>
      </c>
      <c r="S418" s="27" t="e">
        <v>#N/A</v>
      </c>
      <c r="T418" s="27">
        <v>-0.96645526264494142</v>
      </c>
      <c r="U418" s="27">
        <v>-1.9427177374479219</v>
      </c>
      <c r="V418" s="27" t="e">
        <v>#N/A</v>
      </c>
      <c r="W418" s="27" t="e">
        <v>#N/A</v>
      </c>
      <c r="X418" s="27">
        <v>-3.7904220426162798</v>
      </c>
      <c r="Y418" s="27">
        <v>-7.6190088222144414</v>
      </c>
      <c r="Z418" s="27" t="s">
        <v>249</v>
      </c>
      <c r="AA418" s="27" t="s">
        <v>249</v>
      </c>
      <c r="AB418" s="27">
        <f t="shared" si="19"/>
        <v>-3.2231583780356536</v>
      </c>
      <c r="AC418" s="27">
        <f t="shared" si="20"/>
        <v>-6.4353921516466359</v>
      </c>
      <c r="AD418" s="27" t="e">
        <v>#N/A</v>
      </c>
      <c r="AE418" s="27" t="e">
        <v>#N/A</v>
      </c>
      <c r="AF418" s="27">
        <v>-20.052552297324183</v>
      </c>
      <c r="AG418" s="27">
        <v>-40.308590097072788</v>
      </c>
      <c r="AH418" s="27" t="s">
        <v>249</v>
      </c>
      <c r="AI418" s="27" t="s">
        <v>249</v>
      </c>
      <c r="AJ418" s="27" t="s">
        <v>249</v>
      </c>
      <c r="AK418" s="27" t="s">
        <v>249</v>
      </c>
      <c r="AL418" s="27" t="s">
        <v>249</v>
      </c>
      <c r="AM418" s="27" t="s">
        <v>249</v>
      </c>
      <c r="AN418">
        <v>233912.58719344187</v>
      </c>
      <c r="AO418">
        <v>-34.104432434511821</v>
      </c>
      <c r="AP418">
        <v>-68.093270973292704</v>
      </c>
      <c r="AQ418">
        <v>-52.068102209013169</v>
      </c>
      <c r="AR418">
        <v>-115.74076539307026</v>
      </c>
      <c r="AS418">
        <v>86637.700809613365</v>
      </c>
    </row>
    <row r="419" spans="2:45">
      <c r="B419" t="s">
        <v>175</v>
      </c>
      <c r="C419" t="s">
        <v>176</v>
      </c>
      <c r="D419" t="s">
        <v>176</v>
      </c>
      <c r="E419" t="s">
        <v>176</v>
      </c>
      <c r="F419" t="s">
        <v>191</v>
      </c>
      <c r="G419">
        <v>49271.144681893784</v>
      </c>
      <c r="H419">
        <v>6210.2973694813381</v>
      </c>
      <c r="I419">
        <v>23252.634111718093</v>
      </c>
      <c r="J419" t="str">
        <f t="shared" si="18"/>
        <v>rdasia_otherLight/Heavy Manufacturing, Utilities, and Construction</v>
      </c>
      <c r="K419" t="e">
        <v>#N/A</v>
      </c>
      <c r="L419" s="27">
        <v>-0.16628526752392983</v>
      </c>
      <c r="M419" s="27">
        <v>-0.33886580043486225</v>
      </c>
      <c r="N419" s="27" t="e">
        <v>#N/A</v>
      </c>
      <c r="O419" s="27" t="e">
        <v>#N/A</v>
      </c>
      <c r="P419" s="27">
        <v>-6.9929012337539412E-2</v>
      </c>
      <c r="Q419" s="27">
        <v>-0.14089436821376569</v>
      </c>
      <c r="R419" s="27" t="e">
        <v>#N/A</v>
      </c>
      <c r="S419" s="27" t="e">
        <v>#N/A</v>
      </c>
      <c r="T419" s="27">
        <v>-0.34856947963460627</v>
      </c>
      <c r="U419" s="27">
        <v>-0.72954012989367245</v>
      </c>
      <c r="V419" s="27" t="e">
        <v>#N/A</v>
      </c>
      <c r="W419" s="27" t="e">
        <v>#N/A</v>
      </c>
      <c r="X419" s="27">
        <v>-0.78943197666299947</v>
      </c>
      <c r="Y419" s="27">
        <v>-1.6087504482156585</v>
      </c>
      <c r="Z419" s="27" t="s">
        <v>249</v>
      </c>
      <c r="AA419" s="27" t="s">
        <v>249</v>
      </c>
      <c r="AB419" s="27">
        <f t="shared" si="19"/>
        <v>-0.44097717055413027</v>
      </c>
      <c r="AC419" s="27">
        <f t="shared" si="20"/>
        <v>-0.8884895948768432</v>
      </c>
      <c r="AD419" s="27" t="e">
        <v>#N/A</v>
      </c>
      <c r="AE419" s="27" t="e">
        <v>#N/A</v>
      </c>
      <c r="AF419" s="27">
        <v>-1.2987456880305366</v>
      </c>
      <c r="AG419" s="27">
        <v>-2.7182158889466272</v>
      </c>
      <c r="AH419" s="27" t="s">
        <v>249</v>
      </c>
      <c r="AI419" s="27" t="s">
        <v>249</v>
      </c>
      <c r="AJ419" s="27" t="s">
        <v>249</v>
      </c>
      <c r="AK419" s="27" t="s">
        <v>249</v>
      </c>
      <c r="AL419" s="27" t="s">
        <v>249</v>
      </c>
      <c r="AM419" s="27" t="s">
        <v>249</v>
      </c>
      <c r="AN419">
        <v>233912.58719344187</v>
      </c>
      <c r="AO419">
        <v>-27.385993622936383</v>
      </c>
      <c r="AP419">
        <v>-55.177845938751993</v>
      </c>
      <c r="AQ419">
        <v>-125.82553308938364</v>
      </c>
      <c r="AR419">
        <v>-330.96313135465533</v>
      </c>
      <c r="AS419">
        <v>86637.700809613365</v>
      </c>
    </row>
    <row r="420" spans="2:45">
      <c r="B420" t="s">
        <v>175</v>
      </c>
      <c r="C420" t="s">
        <v>176</v>
      </c>
      <c r="D420" t="s">
        <v>176</v>
      </c>
      <c r="E420" t="s">
        <v>176</v>
      </c>
      <c r="F420" t="s">
        <v>192</v>
      </c>
      <c r="G420">
        <v>17012.057017085976</v>
      </c>
      <c r="H420">
        <v>1027.7414191940113</v>
      </c>
      <c r="I420">
        <v>4990.0885870253405</v>
      </c>
      <c r="J420" t="str">
        <f t="shared" si="18"/>
        <v>rdasia_otherTransport services</v>
      </c>
      <c r="K420" t="e">
        <v>#N/A</v>
      </c>
      <c r="L420" s="27">
        <v>-0.2360390441522722</v>
      </c>
      <c r="M420" s="27">
        <v>-0.4744332953640914</v>
      </c>
      <c r="N420" s="27" t="e">
        <v>#N/A</v>
      </c>
      <c r="O420" s="27" t="e">
        <v>#N/A</v>
      </c>
      <c r="P420" s="27">
        <v>-6.046300201599486E-2</v>
      </c>
      <c r="Q420" s="27">
        <v>-0.12107890977466575</v>
      </c>
      <c r="R420" s="27" t="e">
        <v>#N/A</v>
      </c>
      <c r="S420" s="27" t="e">
        <v>#N/A</v>
      </c>
      <c r="T420" s="27">
        <v>-1.0365321817881981</v>
      </c>
      <c r="U420" s="27">
        <v>-2.0573896259707523</v>
      </c>
      <c r="V420" s="27" t="e">
        <v>#N/A</v>
      </c>
      <c r="W420" s="27" t="e">
        <v>#N/A</v>
      </c>
      <c r="X420" s="27">
        <v>-3.2454925022219618</v>
      </c>
      <c r="Y420" s="27">
        <v>-6.5233686589380033</v>
      </c>
      <c r="Z420" s="27" t="s">
        <v>249</v>
      </c>
      <c r="AA420" s="27" t="s">
        <v>249</v>
      </c>
      <c r="AB420" s="27">
        <f t="shared" si="19"/>
        <v>-2.3039707177242317</v>
      </c>
      <c r="AC420" s="27">
        <f t="shared" si="20"/>
        <v>-4.6137679796482409</v>
      </c>
      <c r="AD420" s="27" t="e">
        <v>#N/A</v>
      </c>
      <c r="AE420" s="27" t="e">
        <v>#N/A</v>
      </c>
      <c r="AF420" s="27">
        <v>-17.996226615855395</v>
      </c>
      <c r="AG420" s="27">
        <v>-35.720309119785007</v>
      </c>
      <c r="AH420" s="27" t="s">
        <v>249</v>
      </c>
      <c r="AI420" s="27" t="s">
        <v>249</v>
      </c>
      <c r="AJ420" s="27" t="s">
        <v>249</v>
      </c>
      <c r="AK420" s="27" t="s">
        <v>249</v>
      </c>
      <c r="AL420" s="27" t="s">
        <v>249</v>
      </c>
      <c r="AM420" s="27" t="s">
        <v>249</v>
      </c>
      <c r="AN420">
        <v>233912.58719344187</v>
      </c>
      <c r="AO420">
        <v>-23.678861352153469</v>
      </c>
      <c r="AP420">
        <v>-47.417604512355695</v>
      </c>
      <c r="AQ420">
        <v>-36.222339696486834</v>
      </c>
      <c r="AR420">
        <v>-81.151269460391063</v>
      </c>
      <c r="AS420">
        <v>86637.700809613365</v>
      </c>
    </row>
    <row r="421" spans="2:45">
      <c r="B421" t="s">
        <v>175</v>
      </c>
      <c r="C421" t="s">
        <v>176</v>
      </c>
      <c r="D421" t="s">
        <v>176</v>
      </c>
      <c r="E421" t="s">
        <v>176</v>
      </c>
      <c r="F421" t="s">
        <v>35</v>
      </c>
      <c r="G421">
        <v>233912.58719344187</v>
      </c>
      <c r="H421">
        <v>39162.563158689132</v>
      </c>
      <c r="I421">
        <v>86637.700809613365</v>
      </c>
      <c r="J421" t="str">
        <f t="shared" si="18"/>
        <v>rdasia_other_All</v>
      </c>
      <c r="K421" t="e">
        <v>#N/A</v>
      </c>
      <c r="L421" s="27">
        <v>-1.1170383037988996</v>
      </c>
      <c r="M421" s="27">
        <v>-2.2388258288775109</v>
      </c>
      <c r="N421" s="27" t="e">
        <v>#N/A</v>
      </c>
      <c r="O421" s="27" t="e">
        <v>#N/A</v>
      </c>
      <c r="P421" s="27">
        <v>-0.47821926015277705</v>
      </c>
      <c r="Q421" s="27">
        <v>-0.92622537966679308</v>
      </c>
      <c r="R421" s="27" t="e">
        <v>#N/A</v>
      </c>
      <c r="S421" s="27" t="e">
        <v>#N/A</v>
      </c>
      <c r="T421" s="27">
        <v>-3.4975750815287747</v>
      </c>
      <c r="U421" s="27">
        <v>-6.9096021198668467</v>
      </c>
      <c r="V421" s="27" t="e">
        <v>#N/A</v>
      </c>
      <c r="W421" s="27" t="e">
        <v>#N/A</v>
      </c>
      <c r="X421" s="27">
        <v>-1.1170383037988996</v>
      </c>
      <c r="Y421" s="27">
        <v>-2.2388258288775109</v>
      </c>
      <c r="Z421" s="27" t="s">
        <v>249</v>
      </c>
      <c r="AA421" s="27" t="s">
        <v>249</v>
      </c>
      <c r="AB421" s="27">
        <f t="shared" si="19"/>
        <v>-0.47821926015277727</v>
      </c>
      <c r="AC421" s="27">
        <f t="shared" si="20"/>
        <v>-0.92622537966679297</v>
      </c>
      <c r="AD421" s="27" t="e">
        <v>#N/A</v>
      </c>
      <c r="AE421" s="27" t="e">
        <v>#N/A</v>
      </c>
      <c r="AF421" s="27">
        <v>-3.4975750815287747</v>
      </c>
      <c r="AG421" s="27">
        <v>-6.9096021198668458</v>
      </c>
      <c r="AH421" s="27" t="s">
        <v>249</v>
      </c>
      <c r="AI421" s="27" t="s">
        <v>249</v>
      </c>
      <c r="AJ421" s="27" t="s">
        <v>249</v>
      </c>
      <c r="AK421" s="27" t="s">
        <v>249</v>
      </c>
      <c r="AL421" s="27" t="s">
        <v>249</v>
      </c>
      <c r="AM421" s="27" t="s">
        <v>249</v>
      </c>
      <c r="AN421">
        <v>233912.58719344187</v>
      </c>
      <c r="AO421">
        <v>-187.28291979434729</v>
      </c>
      <c r="AP421">
        <v>-362.73359930381599</v>
      </c>
      <c r="AQ421">
        <v>-841.53164767333601</v>
      </c>
      <c r="AR421">
        <v>-2123.397056082008</v>
      </c>
      <c r="AS421">
        <v>86637.700809613365</v>
      </c>
    </row>
    <row r="422" spans="2:45">
      <c r="B422" t="s">
        <v>177</v>
      </c>
      <c r="C422" t="s">
        <v>178</v>
      </c>
      <c r="D422" t="s">
        <v>178</v>
      </c>
      <c r="E422" t="s">
        <v>178</v>
      </c>
      <c r="F422" t="s">
        <v>188</v>
      </c>
      <c r="G422">
        <v>6766490.6420515357</v>
      </c>
      <c r="H422">
        <v>1408814.7491714526</v>
      </c>
      <c r="I422">
        <v>2348113.3962465953</v>
      </c>
      <c r="J422" t="str">
        <f t="shared" si="18"/>
        <v>wldAgriculture, Mining and Quarrying</v>
      </c>
      <c r="K422" t="e">
        <v>#N/A</v>
      </c>
      <c r="L422" s="27">
        <v>-0.19170474411995053</v>
      </c>
      <c r="M422" s="27">
        <v>-0.3049816143522952</v>
      </c>
      <c r="N422" s="27" t="e">
        <v>#N/A</v>
      </c>
      <c r="O422" s="27" t="e">
        <v>#N/A</v>
      </c>
      <c r="P422" s="27">
        <v>-0.46432618345273197</v>
      </c>
      <c r="Q422" s="27">
        <v>-0.66260361461400297</v>
      </c>
      <c r="R422" s="27" t="e">
        <v>#N/A</v>
      </c>
      <c r="S422" s="27" t="e">
        <v>#N/A</v>
      </c>
      <c r="T422" s="27">
        <v>-0.18575307672625935</v>
      </c>
      <c r="U422" s="27">
        <v>-0.37442631453612191</v>
      </c>
      <c r="V422" s="27" t="e">
        <v>#N/A</v>
      </c>
      <c r="W422" s="27" t="e">
        <v>#N/A</v>
      </c>
      <c r="X422" s="27">
        <v>-2.3326149448400457</v>
      </c>
      <c r="Y422" s="27">
        <v>-3.710939313502216</v>
      </c>
      <c r="Z422" s="27" t="s">
        <v>249</v>
      </c>
      <c r="AA422" s="27" t="s">
        <v>249</v>
      </c>
      <c r="AB422" s="27">
        <f t="shared" si="19"/>
        <v>-1.3611869538582957</v>
      </c>
      <c r="AC422" s="27">
        <f t="shared" si="20"/>
        <v>-1.9424435406273972</v>
      </c>
      <c r="AD422" s="27" t="e">
        <v>#N/A</v>
      </c>
      <c r="AE422" s="27" t="e">
        <v>#N/A</v>
      </c>
      <c r="AF422" s="27">
        <v>-1.9300098640009105</v>
      </c>
      <c r="AG422" s="27">
        <v>-3.8903607581217763</v>
      </c>
      <c r="AH422" s="27" t="s">
        <v>249</v>
      </c>
      <c r="AI422" s="27" t="s">
        <v>249</v>
      </c>
      <c r="AJ422" s="27" t="s">
        <v>249</v>
      </c>
      <c r="AK422" s="27" t="s">
        <v>249</v>
      </c>
      <c r="AL422" s="27" t="s">
        <v>249</v>
      </c>
      <c r="AM422" s="27" t="s">
        <v>249</v>
      </c>
      <c r="AN422">
        <v>82332950.434934705</v>
      </c>
      <c r="AO422">
        <v>-19176.602569753282</v>
      </c>
      <c r="AP422">
        <v>-27365.431094686948</v>
      </c>
      <c r="AQ422">
        <v>-26796.733990705015</v>
      </c>
      <c r="AR422">
        <v>-46804.900654048652</v>
      </c>
      <c r="AS422">
        <v>24397345.639809523</v>
      </c>
    </row>
    <row r="423" spans="2:45">
      <c r="B423" t="s">
        <v>177</v>
      </c>
      <c r="C423" t="s">
        <v>178</v>
      </c>
      <c r="D423" t="s">
        <v>178</v>
      </c>
      <c r="E423" t="s">
        <v>178</v>
      </c>
      <c r="F423" t="s">
        <v>189</v>
      </c>
      <c r="G423">
        <v>45817073.114637598</v>
      </c>
      <c r="H423">
        <v>1264097.8230182468</v>
      </c>
      <c r="I423">
        <v>5015011.7173325662</v>
      </c>
      <c r="J423" t="str">
        <f t="shared" si="18"/>
        <v>wldBusiness, Trade, Personal, and Public Services</v>
      </c>
      <c r="K423" t="e">
        <v>#N/A</v>
      </c>
      <c r="L423" s="27">
        <v>-1.1530851440665733</v>
      </c>
      <c r="M423" s="27">
        <v>-2.5200027756894841</v>
      </c>
      <c r="N423" s="27" t="e">
        <v>#N/A</v>
      </c>
      <c r="O423" s="27" t="e">
        <v>#N/A</v>
      </c>
      <c r="P423" s="27">
        <v>-0.48921172055628748</v>
      </c>
      <c r="Q423" s="27">
        <v>-0.90262115934052478</v>
      </c>
      <c r="R423" s="27" t="e">
        <v>#N/A</v>
      </c>
      <c r="S423" s="27" t="e">
        <v>#N/A</v>
      </c>
      <c r="T423" s="27">
        <v>-0.34292597239220179</v>
      </c>
      <c r="U423" s="27">
        <v>-0.75929955767247082</v>
      </c>
      <c r="V423" s="27" t="e">
        <v>#N/A</v>
      </c>
      <c r="W423" s="27" t="e">
        <v>#N/A</v>
      </c>
      <c r="X423" s="27">
        <v>-2.0720856999344717</v>
      </c>
      <c r="Y423" s="27">
        <v>-4.5284268400910763</v>
      </c>
      <c r="Z423" s="27" t="s">
        <v>249</v>
      </c>
      <c r="AA423" s="27" t="s">
        <v>249</v>
      </c>
      <c r="AB423" s="27">
        <f t="shared" si="19"/>
        <v>-1.5983234205869927</v>
      </c>
      <c r="AC423" s="27">
        <f t="shared" si="20"/>
        <v>-2.9489901371350196</v>
      </c>
      <c r="AD423" s="27" t="e">
        <v>#N/A</v>
      </c>
      <c r="AE423" s="27" t="e">
        <v>#N/A</v>
      </c>
      <c r="AF423" s="27">
        <v>-1.6682879221208227</v>
      </c>
      <c r="AG423" s="27">
        <v>-3.6938884287478713</v>
      </c>
      <c r="AH423" s="27" t="s">
        <v>249</v>
      </c>
      <c r="AI423" s="27" t="s">
        <v>249</v>
      </c>
      <c r="AJ423" s="27" t="s">
        <v>249</v>
      </c>
      <c r="AK423" s="27" t="s">
        <v>249</v>
      </c>
      <c r="AL423" s="27" t="s">
        <v>249</v>
      </c>
      <c r="AM423" s="27" t="s">
        <v>249</v>
      </c>
      <c r="AN423">
        <v>82332950.434934705</v>
      </c>
      <c r="AO423">
        <v>-20204.371564430952</v>
      </c>
      <c r="AP423">
        <v>-37278.120124546593</v>
      </c>
      <c r="AQ423">
        <v>-24793.97705393381</v>
      </c>
      <c r="AR423">
        <v>-49809.432916589467</v>
      </c>
      <c r="AS423">
        <v>24397345.639809523</v>
      </c>
    </row>
    <row r="424" spans="2:45">
      <c r="B424" t="s">
        <v>177</v>
      </c>
      <c r="C424" t="s">
        <v>178</v>
      </c>
      <c r="D424" t="s">
        <v>178</v>
      </c>
      <c r="E424" t="s">
        <v>178</v>
      </c>
      <c r="F424" t="s">
        <v>190</v>
      </c>
      <c r="G424">
        <v>5161938.9957735287</v>
      </c>
      <c r="H424">
        <v>413573.81613578059</v>
      </c>
      <c r="I424">
        <v>606564.9179490183</v>
      </c>
      <c r="J424" t="str">
        <f t="shared" si="18"/>
        <v>wldHotel and restaurants and Other Personal Services</v>
      </c>
      <c r="K424" t="e">
        <v>#N/A</v>
      </c>
      <c r="L424" s="27">
        <v>-0.21370974160852402</v>
      </c>
      <c r="M424" s="27">
        <v>-0.4372532467790593</v>
      </c>
      <c r="N424" s="27" t="e">
        <v>#N/A</v>
      </c>
      <c r="O424" s="27" t="e">
        <v>#N/A</v>
      </c>
      <c r="P424" s="27">
        <v>-0.38666341932043335</v>
      </c>
      <c r="Q424" s="27">
        <v>-0.58014370267980586</v>
      </c>
      <c r="R424" s="27" t="e">
        <v>#N/A</v>
      </c>
      <c r="S424" s="27" t="e">
        <v>#N/A</v>
      </c>
      <c r="T424" s="27">
        <v>-0.51313056817803582</v>
      </c>
      <c r="U424" s="27">
        <v>-1.0160595190887585</v>
      </c>
      <c r="V424" s="27" t="e">
        <v>#N/A</v>
      </c>
      <c r="W424" s="27" t="e">
        <v>#N/A</v>
      </c>
      <c r="X424" s="27">
        <v>-3.4086713496079595</v>
      </c>
      <c r="Y424" s="27">
        <v>-6.9741912727079454</v>
      </c>
      <c r="Z424" s="27" t="s">
        <v>249</v>
      </c>
      <c r="AA424" s="27" t="s">
        <v>249</v>
      </c>
      <c r="AB424" s="27">
        <f t="shared" si="19"/>
        <v>-3.8612555477678314</v>
      </c>
      <c r="AC424" s="27">
        <f t="shared" si="20"/>
        <v>-5.7933669919227206</v>
      </c>
      <c r="AD424" s="27" t="e">
        <v>#N/A</v>
      </c>
      <c r="AE424" s="27" t="e">
        <v>#N/A</v>
      </c>
      <c r="AF424" s="27">
        <v>-20.639215127248107</v>
      </c>
      <c r="AG424" s="27">
        <v>-40.868099265692457</v>
      </c>
      <c r="AH424" s="27" t="s">
        <v>249</v>
      </c>
      <c r="AI424" s="27" t="s">
        <v>249</v>
      </c>
      <c r="AJ424" s="27" t="s">
        <v>249</v>
      </c>
      <c r="AK424" s="27" t="s">
        <v>249</v>
      </c>
      <c r="AL424" s="27" t="s">
        <v>249</v>
      </c>
      <c r="AM424" s="27" t="s">
        <v>249</v>
      </c>
      <c r="AN424">
        <v>82332950.434934705</v>
      </c>
      <c r="AO424">
        <v>-15969.141919657959</v>
      </c>
      <c r="AP424">
        <v>-23959.848951245476</v>
      </c>
      <c r="AQ424">
        <v>-17000.971221936597</v>
      </c>
      <c r="AR424">
        <v>-26634.95512290113</v>
      </c>
      <c r="AS424">
        <v>24397345.639809523</v>
      </c>
    </row>
    <row r="425" spans="2:45">
      <c r="B425" t="s">
        <v>177</v>
      </c>
      <c r="C425" t="s">
        <v>178</v>
      </c>
      <c r="D425" t="s">
        <v>178</v>
      </c>
      <c r="E425" t="s">
        <v>178</v>
      </c>
      <c r="F425" t="s">
        <v>191</v>
      </c>
      <c r="G425">
        <v>21047556.343080536</v>
      </c>
      <c r="H425">
        <v>864509.46672860358</v>
      </c>
      <c r="I425">
        <v>15043279.090977946</v>
      </c>
      <c r="J425" t="str">
        <f t="shared" si="18"/>
        <v>wldLight/Heavy Manufacturing, Utilities, and Construction</v>
      </c>
      <c r="K425" t="e">
        <v>#N/A</v>
      </c>
      <c r="L425" s="27">
        <v>-0.59578630226131857</v>
      </c>
      <c r="M425" s="27">
        <v>-1.1269018962431427</v>
      </c>
      <c r="N425" s="27" t="e">
        <v>#N/A</v>
      </c>
      <c r="O425" s="27" t="e">
        <v>#N/A</v>
      </c>
      <c r="P425" s="27">
        <v>-0.46411160771483589</v>
      </c>
      <c r="Q425" s="27">
        <v>-0.67705312635955561</v>
      </c>
      <c r="R425" s="27" t="e">
        <v>#N/A</v>
      </c>
      <c r="S425" s="27" t="e">
        <v>#N/A</v>
      </c>
      <c r="T425" s="27">
        <v>-1.3330088992035296</v>
      </c>
      <c r="U425" s="27">
        <v>-2.7462198461182514</v>
      </c>
      <c r="V425" s="27" t="e">
        <v>#N/A</v>
      </c>
      <c r="W425" s="27" t="e">
        <v>#N/A</v>
      </c>
      <c r="X425" s="27">
        <v>-2.3305719340677986</v>
      </c>
      <c r="Y425" s="27">
        <v>-4.4081676968130683</v>
      </c>
      <c r="Z425" s="27" t="s">
        <v>249</v>
      </c>
      <c r="AA425" s="27" t="s">
        <v>249</v>
      </c>
      <c r="AB425" s="27">
        <f t="shared" si="19"/>
        <v>-2.2171811138295774</v>
      </c>
      <c r="AC425" s="27">
        <f t="shared" si="20"/>
        <v>-3.2344577896143227</v>
      </c>
      <c r="AD425" s="27" t="e">
        <v>#N/A</v>
      </c>
      <c r="AE425" s="27" t="e">
        <v>#N/A</v>
      </c>
      <c r="AF425" s="27">
        <v>-2.1618876215834613</v>
      </c>
      <c r="AG425" s="27">
        <v>-4.4538477537676178</v>
      </c>
      <c r="AH425" s="27" t="s">
        <v>249</v>
      </c>
      <c r="AI425" s="27" t="s">
        <v>249</v>
      </c>
      <c r="AJ425" s="27" t="s">
        <v>249</v>
      </c>
      <c r="AK425" s="27" t="s">
        <v>249</v>
      </c>
      <c r="AL425" s="27" t="s">
        <v>249</v>
      </c>
      <c r="AM425" s="27" t="s">
        <v>249</v>
      </c>
      <c r="AN425">
        <v>82332950.434934705</v>
      </c>
      <c r="AO425">
        <v>-19167.740623575392</v>
      </c>
      <c r="AP425">
        <v>-27962.193788556557</v>
      </c>
      <c r="AQ425">
        <v>-22686.571897279689</v>
      </c>
      <c r="AR425">
        <v>-38084.308723627466</v>
      </c>
      <c r="AS425">
        <v>24397345.639809523</v>
      </c>
    </row>
    <row r="426" spans="2:45">
      <c r="B426" t="s">
        <v>177</v>
      </c>
      <c r="C426" t="s">
        <v>178</v>
      </c>
      <c r="D426" t="s">
        <v>178</v>
      </c>
      <c r="E426" t="s">
        <v>178</v>
      </c>
      <c r="F426" t="s">
        <v>192</v>
      </c>
      <c r="G426">
        <v>3539891.3393916106</v>
      </c>
      <c r="H426">
        <v>178989.32630182672</v>
      </c>
      <c r="I426">
        <v>1384376.5173033956</v>
      </c>
      <c r="J426" t="str">
        <f t="shared" si="18"/>
        <v>wldTransport services</v>
      </c>
      <c r="K426" t="e">
        <v>#N/A</v>
      </c>
      <c r="L426" s="27">
        <v>-0.18884592243909967</v>
      </c>
      <c r="M426" s="27">
        <v>-0.37264405319531768</v>
      </c>
      <c r="N426" s="27" t="e">
        <v>#N/A</v>
      </c>
      <c r="O426" s="27" t="e">
        <v>#N/A</v>
      </c>
      <c r="P426" s="27">
        <v>-0.12566200032103242</v>
      </c>
      <c r="Q426" s="27">
        <v>-0.22256676853241247</v>
      </c>
      <c r="R426" s="27" t="e">
        <v>#N/A</v>
      </c>
      <c r="S426" s="27" t="e">
        <v>#N/A</v>
      </c>
      <c r="T426" s="27">
        <v>-0.81712267602257715</v>
      </c>
      <c r="U426" s="27">
        <v>-1.6082335268969663</v>
      </c>
      <c r="V426" s="27" t="e">
        <v>#N/A</v>
      </c>
      <c r="W426" s="27" t="e">
        <v>#N/A</v>
      </c>
      <c r="X426" s="27">
        <v>-4.3922935709914031</v>
      </c>
      <c r="Y426" s="27">
        <v>-8.6671825262512954</v>
      </c>
      <c r="Z426" s="27" t="s">
        <v>249</v>
      </c>
      <c r="AA426" s="27" t="s">
        <v>249</v>
      </c>
      <c r="AB426" s="27">
        <f t="shared" si="19"/>
        <v>-2.8995147917940889</v>
      </c>
      <c r="AC426" s="27">
        <f t="shared" si="20"/>
        <v>-5.1354875449450388</v>
      </c>
      <c r="AD426" s="27" t="e">
        <v>#N/A</v>
      </c>
      <c r="AE426" s="27" t="e">
        <v>#N/A</v>
      </c>
      <c r="AF426" s="27">
        <v>-14.400435219662056</v>
      </c>
      <c r="AG426" s="27">
        <v>-28.342455058153966</v>
      </c>
      <c r="AH426" s="27" t="s">
        <v>249</v>
      </c>
      <c r="AI426" s="27" t="s">
        <v>249</v>
      </c>
      <c r="AJ426" s="27" t="s">
        <v>249</v>
      </c>
      <c r="AK426" s="27" t="s">
        <v>249</v>
      </c>
      <c r="AL426" s="27" t="s">
        <v>249</v>
      </c>
      <c r="AM426" s="27" t="s">
        <v>249</v>
      </c>
      <c r="AN426">
        <v>82332950.434934705</v>
      </c>
      <c r="AO426">
        <v>-5189.8219918540535</v>
      </c>
      <c r="AP426">
        <v>-9191.9745590113453</v>
      </c>
      <c r="AQ426">
        <v>-5887.1240741098136</v>
      </c>
      <c r="AR426">
        <v>-11046.978105818163</v>
      </c>
      <c r="AS426">
        <v>24397345.639809523</v>
      </c>
    </row>
    <row r="427" spans="2:45">
      <c r="B427" t="s">
        <v>177</v>
      </c>
      <c r="C427" t="s">
        <v>178</v>
      </c>
      <c r="D427" t="s">
        <v>178</v>
      </c>
      <c r="E427" t="s">
        <v>178</v>
      </c>
      <c r="F427" t="s">
        <v>35</v>
      </c>
      <c r="G427">
        <v>82332950.434934705</v>
      </c>
      <c r="H427">
        <v>4129985.1813559067</v>
      </c>
      <c r="I427">
        <v>24397345.639809523</v>
      </c>
      <c r="J427" t="str">
        <f t="shared" si="18"/>
        <v>wld_All</v>
      </c>
      <c r="K427" t="e">
        <v>#N/A</v>
      </c>
      <c r="L427" s="27">
        <v>-2.3431318544954709</v>
      </c>
      <c r="M427" s="27">
        <v>-4.7617835862593099</v>
      </c>
      <c r="N427" s="27" t="e">
        <v>#N/A</v>
      </c>
      <c r="O427" s="27" t="e">
        <v>#N/A</v>
      </c>
      <c r="P427" s="27">
        <v>-1.9299749313653234</v>
      </c>
      <c r="Q427" s="27">
        <v>-3.0449883715263035</v>
      </c>
      <c r="R427" s="27" t="e">
        <v>#N/A</v>
      </c>
      <c r="S427" s="27" t="e">
        <v>#N/A</v>
      </c>
      <c r="T427" s="27">
        <v>-3.1919411925226036</v>
      </c>
      <c r="U427" s="27">
        <v>-6.504238764312575</v>
      </c>
      <c r="V427" s="27" t="e">
        <v>#N/A</v>
      </c>
      <c r="W427" s="27" t="e">
        <v>#N/A</v>
      </c>
      <c r="X427" s="27">
        <v>-2.3431318544954709</v>
      </c>
      <c r="Y427" s="27">
        <v>-4.7617835862593099</v>
      </c>
      <c r="Z427" s="27" t="s">
        <v>249</v>
      </c>
      <c r="AA427" s="27" t="s">
        <v>249</v>
      </c>
      <c r="AB427" s="27">
        <f t="shared" si="19"/>
        <v>-1.9299749313653234</v>
      </c>
      <c r="AC427" s="27">
        <f t="shared" si="20"/>
        <v>-3.0449883715263035</v>
      </c>
      <c r="AD427" s="27" t="e">
        <v>#N/A</v>
      </c>
      <c r="AE427" s="27" t="e">
        <v>#N/A</v>
      </c>
      <c r="AF427" s="27">
        <v>-3.1919411925226036</v>
      </c>
      <c r="AG427" s="27">
        <v>-6.504238764312575</v>
      </c>
      <c r="AH427" s="27" t="s">
        <v>249</v>
      </c>
      <c r="AI427" s="27" t="s">
        <v>249</v>
      </c>
      <c r="AJ427" s="27" t="s">
        <v>249</v>
      </c>
      <c r="AK427" s="27" t="s">
        <v>249</v>
      </c>
      <c r="AL427" s="27" t="s">
        <v>249</v>
      </c>
      <c r="AM427" s="27" t="s">
        <v>249</v>
      </c>
      <c r="AN427">
        <v>82332950.434934705</v>
      </c>
      <c r="AO427">
        <v>-79707.678669271685</v>
      </c>
      <c r="AP427">
        <v>-125757.56851804687</v>
      </c>
      <c r="AQ427">
        <v>-97165.378237964644</v>
      </c>
      <c r="AR427">
        <v>-172380.57552298467</v>
      </c>
      <c r="AS427">
        <v>24397345.639809523</v>
      </c>
    </row>
    <row r="428" spans="2:45">
      <c r="B428" t="s">
        <v>179</v>
      </c>
      <c r="C428" t="s">
        <v>179</v>
      </c>
      <c r="D428" t="s">
        <v>179</v>
      </c>
      <c r="E428" t="s">
        <v>179</v>
      </c>
      <c r="F428" t="s">
        <v>188</v>
      </c>
      <c r="G428">
        <v>381682.47385619994</v>
      </c>
      <c r="H428">
        <v>96238.030052979462</v>
      </c>
      <c r="I428">
        <v>84099.903878753452</v>
      </c>
      <c r="J428" t="str">
        <f t="shared" si="18"/>
        <v>asean5Agriculture, Mining and Quarrying</v>
      </c>
      <c r="K428" t="e">
        <v>#N/A</v>
      </c>
      <c r="L428" s="27">
        <v>-0.13507535060133319</v>
      </c>
      <c r="M428" s="27">
        <v>-0.26679282990068587</v>
      </c>
      <c r="N428" s="27" t="e">
        <v>#N/A</v>
      </c>
      <c r="O428" s="27" t="e">
        <v>#N/A</v>
      </c>
      <c r="P428" s="27">
        <v>-0.29072943523881889</v>
      </c>
      <c r="Q428" s="27">
        <v>-0.57567025700434926</v>
      </c>
      <c r="R428" s="27" t="e">
        <v>#N/A</v>
      </c>
      <c r="S428" s="27" t="e">
        <v>#N/A</v>
      </c>
      <c r="T428" s="27">
        <v>-0.1127041486353062</v>
      </c>
      <c r="U428" s="27">
        <v>-0.21508605997111763</v>
      </c>
      <c r="V428" s="27" t="e">
        <v>#N/A</v>
      </c>
      <c r="W428" s="27" t="e">
        <v>#N/A</v>
      </c>
      <c r="X428" s="27">
        <v>-0.83712312482018558</v>
      </c>
      <c r="Y428" s="27">
        <v>-1.6534360003643629</v>
      </c>
      <c r="Z428" s="27" t="s">
        <v>249</v>
      </c>
      <c r="AA428" s="27" t="s">
        <v>249</v>
      </c>
      <c r="AB428" s="27">
        <f t="shared" si="19"/>
        <v>-0.86201784005030446</v>
      </c>
      <c r="AC428" s="27">
        <f t="shared" si="20"/>
        <v>-1.7068723403134589</v>
      </c>
      <c r="AD428" s="27" t="e">
        <v>#N/A</v>
      </c>
      <c r="AE428" s="27" t="e">
        <v>#N/A</v>
      </c>
      <c r="AF428" s="27">
        <v>-1.3258481802221191</v>
      </c>
      <c r="AG428" s="27">
        <v>-2.5302658744765836</v>
      </c>
      <c r="AH428" s="27" t="s">
        <v>249</v>
      </c>
      <c r="AI428" s="27" t="s">
        <v>249</v>
      </c>
      <c r="AJ428" s="27" t="s">
        <v>249</v>
      </c>
      <c r="AK428" s="27" t="s">
        <v>249</v>
      </c>
      <c r="AL428" s="27" t="s">
        <v>249</v>
      </c>
      <c r="AM428" s="27" t="s">
        <v>249</v>
      </c>
      <c r="AN428">
        <v>2365459.1587671014</v>
      </c>
      <c r="AO428">
        <v>-829.58898796965639</v>
      </c>
      <c r="AP428">
        <v>-1642.6603158368603</v>
      </c>
      <c r="AQ428">
        <v>-2087.9365249317052</v>
      </c>
      <c r="AR428">
        <v>-4906.2764323649299</v>
      </c>
      <c r="AS428">
        <v>989348.71399729699</v>
      </c>
    </row>
    <row r="429" spans="2:45">
      <c r="B429" t="s">
        <v>179</v>
      </c>
      <c r="C429" t="s">
        <v>179</v>
      </c>
      <c r="D429" t="s">
        <v>179</v>
      </c>
      <c r="E429" t="s">
        <v>179</v>
      </c>
      <c r="F429" t="s">
        <v>189</v>
      </c>
      <c r="G429">
        <v>965444.95251668664</v>
      </c>
      <c r="H429">
        <v>95515.390300420462</v>
      </c>
      <c r="I429">
        <v>124267.41252572631</v>
      </c>
      <c r="J429" t="str">
        <f t="shared" si="18"/>
        <v>asean5Business, Trade, Personal, and Public Services</v>
      </c>
      <c r="K429" t="e">
        <v>#N/A</v>
      </c>
      <c r="L429" s="27">
        <v>-0.24266058757931819</v>
      </c>
      <c r="M429" s="27">
        <v>-0.49469323522861514</v>
      </c>
      <c r="N429" s="27" t="e">
        <v>#N/A</v>
      </c>
      <c r="O429" s="27" t="e">
        <v>#N/A</v>
      </c>
      <c r="P429" s="27">
        <v>-0.16897047106942831</v>
      </c>
      <c r="Q429" s="27">
        <v>-0.34533965313620074</v>
      </c>
      <c r="R429" s="27" t="e">
        <v>#N/A</v>
      </c>
      <c r="S429" s="27" t="e">
        <v>#N/A</v>
      </c>
      <c r="T429" s="27">
        <v>-0.16909418463367504</v>
      </c>
      <c r="U429" s="27">
        <v>-0.34879860380013039</v>
      </c>
      <c r="V429" s="27" t="e">
        <v>#N/A</v>
      </c>
      <c r="W429" s="27" t="e">
        <v>#N/A</v>
      </c>
      <c r="X429" s="27">
        <v>-0.59454835603522771</v>
      </c>
      <c r="Y429" s="27">
        <v>-1.2120594146784671</v>
      </c>
      <c r="Z429" s="27" t="s">
        <v>249</v>
      </c>
      <c r="AA429" s="27" t="s">
        <v>249</v>
      </c>
      <c r="AB429" s="27">
        <f t="shared" si="19"/>
        <v>-0.50479080344068572</v>
      </c>
      <c r="AC429" s="27">
        <f t="shared" si="20"/>
        <v>-1.031684884721203</v>
      </c>
      <c r="AD429" s="27" t="e">
        <v>#N/A</v>
      </c>
      <c r="AE429" s="27" t="e">
        <v>#N/A</v>
      </c>
      <c r="AF429" s="27">
        <v>-1.3462347908556818</v>
      </c>
      <c r="AG429" s="27">
        <v>-2.7769424268190281</v>
      </c>
      <c r="AH429" s="27" t="s">
        <v>249</v>
      </c>
      <c r="AI429" s="27" t="s">
        <v>249</v>
      </c>
      <c r="AJ429" s="27" t="s">
        <v>249</v>
      </c>
      <c r="AK429" s="27" t="s">
        <v>249</v>
      </c>
      <c r="AL429" s="27" t="s">
        <v>249</v>
      </c>
      <c r="AM429" s="27" t="s">
        <v>249</v>
      </c>
      <c r="AN429">
        <v>2365459.1587671014</v>
      </c>
      <c r="AO429">
        <v>-482.15290610699924</v>
      </c>
      <c r="AP429">
        <v>-985.41784431190001</v>
      </c>
      <c r="AQ429">
        <v>-2018.0502259067403</v>
      </c>
      <c r="AR429">
        <v>-5242.944259204759</v>
      </c>
      <c r="AS429">
        <v>989348.71399729699</v>
      </c>
    </row>
    <row r="430" spans="2:45">
      <c r="B430" t="s">
        <v>179</v>
      </c>
      <c r="C430" t="s">
        <v>179</v>
      </c>
      <c r="D430" t="s">
        <v>179</v>
      </c>
      <c r="E430" t="s">
        <v>179</v>
      </c>
      <c r="F430" t="s">
        <v>190</v>
      </c>
      <c r="G430">
        <v>155224.82662298114</v>
      </c>
      <c r="H430">
        <v>24210.714948303692</v>
      </c>
      <c r="I430">
        <v>53529.668214280297</v>
      </c>
      <c r="J430" t="str">
        <f t="shared" si="18"/>
        <v>asean5Hotel and restaurants and Other Personal Services</v>
      </c>
      <c r="K430" t="e">
        <v>#N/A</v>
      </c>
      <c r="L430" s="27">
        <v>-0.32375571703479444</v>
      </c>
      <c r="M430" s="27">
        <v>-0.65047765871316809</v>
      </c>
      <c r="N430" s="27" t="e">
        <v>#N/A</v>
      </c>
      <c r="O430" s="27" t="e">
        <v>#N/A</v>
      </c>
      <c r="P430" s="27">
        <v>-0.2926891379764674</v>
      </c>
      <c r="Q430" s="27">
        <v>-0.58678326750559096</v>
      </c>
      <c r="R430" s="27" t="e">
        <v>#N/A</v>
      </c>
      <c r="S430" s="27" t="e">
        <v>#N/A</v>
      </c>
      <c r="T430" s="27">
        <v>-1.357985662098429</v>
      </c>
      <c r="U430" s="27">
        <v>-2.6887234784186855</v>
      </c>
      <c r="V430" s="27" t="e">
        <v>#N/A</v>
      </c>
      <c r="W430" s="27" t="e">
        <v>#N/A</v>
      </c>
      <c r="X430" s="27">
        <v>-4.9336883971741079</v>
      </c>
      <c r="Y430" s="27">
        <v>-9.9125788628752893</v>
      </c>
      <c r="Z430" s="27" t="s">
        <v>249</v>
      </c>
      <c r="AA430" s="27" t="s">
        <v>249</v>
      </c>
      <c r="AB430" s="27">
        <f t="shared" si="19"/>
        <v>-3.4496335662128392</v>
      </c>
      <c r="AC430" s="27">
        <f t="shared" si="20"/>
        <v>-6.9158263599180163</v>
      </c>
      <c r="AD430" s="27" t="e">
        <v>#N/A</v>
      </c>
      <c r="AE430" s="27" t="e">
        <v>#N/A</v>
      </c>
      <c r="AF430" s="27">
        <v>-25.098630595760589</v>
      </c>
      <c r="AG430" s="27">
        <v>-49.693659692032718</v>
      </c>
      <c r="AH430" s="27" t="s">
        <v>249</v>
      </c>
      <c r="AI430" s="27" t="s">
        <v>249</v>
      </c>
      <c r="AJ430" s="27" t="s">
        <v>249</v>
      </c>
      <c r="AK430" s="27" t="s">
        <v>249</v>
      </c>
      <c r="AL430" s="27" t="s">
        <v>249</v>
      </c>
      <c r="AM430" s="27" t="s">
        <v>249</v>
      </c>
      <c r="AN430">
        <v>2365459.1587671014</v>
      </c>
      <c r="AO430">
        <v>-835.18094947679367</v>
      </c>
      <c r="AP430">
        <v>-1674.3710063193982</v>
      </c>
      <c r="AQ430">
        <v>-1247.542778203343</v>
      </c>
      <c r="AR430">
        <v>-2739.1938395319048</v>
      </c>
      <c r="AS430">
        <v>989348.71399729699</v>
      </c>
    </row>
    <row r="431" spans="2:45">
      <c r="B431" t="s">
        <v>179</v>
      </c>
      <c r="C431" t="s">
        <v>179</v>
      </c>
      <c r="D431" t="s">
        <v>179</v>
      </c>
      <c r="E431" t="s">
        <v>179</v>
      </c>
      <c r="F431" t="s">
        <v>191</v>
      </c>
      <c r="G431">
        <v>758886.59154150973</v>
      </c>
      <c r="H431">
        <v>58222.757017676013</v>
      </c>
      <c r="I431">
        <v>697636.17194535234</v>
      </c>
      <c r="J431" t="str">
        <f t="shared" si="18"/>
        <v>asean5Light/Heavy Manufacturing, Utilities, and Construction</v>
      </c>
      <c r="K431" t="e">
        <v>#N/A</v>
      </c>
      <c r="L431" s="27">
        <v>-0.239924101127373</v>
      </c>
      <c r="M431" s="27">
        <v>-0.48677753097387855</v>
      </c>
      <c r="N431" s="27" t="e">
        <v>#N/A</v>
      </c>
      <c r="O431" s="27" t="e">
        <v>#N/A</v>
      </c>
      <c r="P431" s="27">
        <v>-0.14850389553945753</v>
      </c>
      <c r="Q431" s="27">
        <v>-0.30522185750278841</v>
      </c>
      <c r="R431" s="27" t="e">
        <v>#N/A</v>
      </c>
      <c r="S431" s="27" t="e">
        <v>#N/A</v>
      </c>
      <c r="T431" s="27">
        <v>-0.96030544963498432</v>
      </c>
      <c r="U431" s="27">
        <v>-1.9538387875720447</v>
      </c>
      <c r="V431" s="27" t="e">
        <v>#N/A</v>
      </c>
      <c r="W431" s="27" t="e">
        <v>#N/A</v>
      </c>
      <c r="X431" s="27">
        <v>-0.74784647501531953</v>
      </c>
      <c r="Y431" s="27">
        <v>-1.5172917557882757</v>
      </c>
      <c r="Z431" s="27" t="s">
        <v>249</v>
      </c>
      <c r="AA431" s="27" t="s">
        <v>249</v>
      </c>
      <c r="AB431" s="27">
        <f t="shared" si="19"/>
        <v>-0.72781173442157177</v>
      </c>
      <c r="AC431" s="27">
        <f t="shared" si="20"/>
        <v>-1.4958802843892713</v>
      </c>
      <c r="AD431" s="27" t="e">
        <v>#N/A</v>
      </c>
      <c r="AE431" s="27" t="e">
        <v>#N/A</v>
      </c>
      <c r="AF431" s="27">
        <v>-1.3618516353469552</v>
      </c>
      <c r="AG431" s="27">
        <v>-2.7708252088652583</v>
      </c>
      <c r="AH431" s="27" t="s">
        <v>249</v>
      </c>
      <c r="AI431" s="27" t="s">
        <v>249</v>
      </c>
      <c r="AJ431" s="27" t="s">
        <v>249</v>
      </c>
      <c r="AK431" s="27" t="s">
        <v>249</v>
      </c>
      <c r="AL431" s="27" t="s">
        <v>249</v>
      </c>
      <c r="AM431" s="27" t="s">
        <v>249</v>
      </c>
      <c r="AN431">
        <v>2365459.1587671014</v>
      </c>
      <c r="AO431">
        <v>-423.75205767840515</v>
      </c>
      <c r="AP431">
        <v>-870.94274325528636</v>
      </c>
      <c r="AQ431">
        <v>-1177.9057920190603</v>
      </c>
      <c r="AR431">
        <v>-3035.7142422551133</v>
      </c>
      <c r="AS431">
        <v>989348.71399729699</v>
      </c>
    </row>
    <row r="432" spans="2:45">
      <c r="B432" t="s">
        <v>179</v>
      </c>
      <c r="C432" t="s">
        <v>179</v>
      </c>
      <c r="D432" t="s">
        <v>179</v>
      </c>
      <c r="E432" t="s">
        <v>179</v>
      </c>
      <c r="F432" t="s">
        <v>192</v>
      </c>
      <c r="G432">
        <v>104220.31422972369</v>
      </c>
      <c r="H432">
        <v>11160.543274196576</v>
      </c>
      <c r="I432">
        <v>29815.557433185106</v>
      </c>
      <c r="J432" t="str">
        <f t="shared" si="18"/>
        <v>asean5Transport services</v>
      </c>
      <c r="K432" t="e">
        <v>#N/A</v>
      </c>
      <c r="L432" s="27">
        <v>-0.11800604411633292</v>
      </c>
      <c r="M432" s="27">
        <v>-0.23763678851106979</v>
      </c>
      <c r="N432" s="27" t="e">
        <v>#N/A</v>
      </c>
      <c r="O432" s="27" t="e">
        <v>#N/A</v>
      </c>
      <c r="P432" s="27">
        <v>-0.11826937688926983</v>
      </c>
      <c r="Q432" s="27">
        <v>-0.23821421789079003</v>
      </c>
      <c r="R432" s="27" t="e">
        <v>#N/A</v>
      </c>
      <c r="S432" s="27" t="e">
        <v>#N/A</v>
      </c>
      <c r="T432" s="27">
        <v>-0.64674369626783967</v>
      </c>
      <c r="U432" s="27">
        <v>-1.286840541555609</v>
      </c>
      <c r="V432" s="27" t="e">
        <v>#N/A</v>
      </c>
      <c r="W432" s="27" t="e">
        <v>#N/A</v>
      </c>
      <c r="X432" s="27">
        <v>-2.6783499925894856</v>
      </c>
      <c r="Y432" s="27">
        <v>-5.393575350430039</v>
      </c>
      <c r="Z432" s="27" t="s">
        <v>249</v>
      </c>
      <c r="AA432" s="27" t="s">
        <v>249</v>
      </c>
      <c r="AB432" s="27">
        <f t="shared" si="19"/>
        <v>-3.0238548944681862</v>
      </c>
      <c r="AC432" s="27">
        <f t="shared" si="20"/>
        <v>-6.0905472544713222</v>
      </c>
      <c r="AD432" s="27" t="e">
        <v>#N/A</v>
      </c>
      <c r="AE432" s="27" t="e">
        <v>#N/A</v>
      </c>
      <c r="AF432" s="27">
        <v>-21.460442107189269</v>
      </c>
      <c r="AG432" s="27">
        <v>-42.700326423902844</v>
      </c>
      <c r="AH432" s="27" t="s">
        <v>249</v>
      </c>
      <c r="AI432" s="27" t="s">
        <v>249</v>
      </c>
      <c r="AJ432" s="27" t="s">
        <v>249</v>
      </c>
      <c r="AK432" s="27" t="s">
        <v>249</v>
      </c>
      <c r="AL432" s="27" t="s">
        <v>249</v>
      </c>
      <c r="AM432" s="27" t="s">
        <v>249</v>
      </c>
      <c r="AN432">
        <v>2365459.1587671014</v>
      </c>
      <c r="AO432">
        <v>-337.47863404603311</v>
      </c>
      <c r="AP432">
        <v>-679.73816197066333</v>
      </c>
      <c r="AQ432">
        <v>-498.22348835791604</v>
      </c>
      <c r="AR432">
        <v>-1108.55247761992</v>
      </c>
      <c r="AS432">
        <v>989348.71399729699</v>
      </c>
    </row>
    <row r="433" spans="2:45">
      <c r="B433" t="s">
        <v>179</v>
      </c>
      <c r="C433" t="s">
        <v>179</v>
      </c>
      <c r="D433" t="s">
        <v>179</v>
      </c>
      <c r="E433" t="s">
        <v>179</v>
      </c>
      <c r="F433" t="s">
        <v>35</v>
      </c>
      <c r="G433">
        <v>2365459.1587671014</v>
      </c>
      <c r="H433">
        <v>285347.43559357629</v>
      </c>
      <c r="I433">
        <v>989348.71399729699</v>
      </c>
      <c r="J433" t="str">
        <f t="shared" si="18"/>
        <v>asean5_All</v>
      </c>
      <c r="K433" t="e">
        <v>#N/A</v>
      </c>
      <c r="L433" s="27">
        <v>-1.0594218004591511</v>
      </c>
      <c r="M433" s="27">
        <v>-2.1363780433274187</v>
      </c>
      <c r="N433" s="27" t="e">
        <v>#N/A</v>
      </c>
      <c r="O433" s="27" t="e">
        <v>#N/A</v>
      </c>
      <c r="P433" s="27">
        <v>-1.0191623167134416</v>
      </c>
      <c r="Q433" s="27">
        <v>-2.0512292530397174</v>
      </c>
      <c r="R433" s="27" t="e">
        <v>#N/A</v>
      </c>
      <c r="S433" s="27" t="e">
        <v>#N/A</v>
      </c>
      <c r="T433" s="27">
        <v>-3.2468331412702356</v>
      </c>
      <c r="U433" s="27">
        <v>-6.4932874713175881</v>
      </c>
      <c r="V433" s="27" t="e">
        <v>#N/A</v>
      </c>
      <c r="W433" s="27" t="e">
        <v>#N/A</v>
      </c>
      <c r="X433" s="27">
        <v>-1.0594218004591511</v>
      </c>
      <c r="Y433" s="27">
        <v>-2.1363780433274187</v>
      </c>
      <c r="Z433" s="27" t="s">
        <v>249</v>
      </c>
      <c r="AA433" s="27" t="s">
        <v>249</v>
      </c>
      <c r="AB433" s="27">
        <f t="shared" si="19"/>
        <v>-1.0191623167134416</v>
      </c>
      <c r="AC433" s="27">
        <f t="shared" si="20"/>
        <v>-2.0512292530397187</v>
      </c>
      <c r="AD433" s="27" t="e">
        <v>#N/A</v>
      </c>
      <c r="AE433" s="27" t="e">
        <v>#N/A</v>
      </c>
      <c r="AF433" s="27">
        <v>-3.2468331412702356</v>
      </c>
      <c r="AG433" s="27">
        <v>-6.4932874713175881</v>
      </c>
      <c r="AH433" s="27" t="s">
        <v>249</v>
      </c>
      <c r="AI433" s="27" t="s">
        <v>249</v>
      </c>
      <c r="AJ433" s="27" t="s">
        <v>249</v>
      </c>
      <c r="AK433" s="27" t="s">
        <v>249</v>
      </c>
      <c r="AL433" s="27" t="s">
        <v>249</v>
      </c>
      <c r="AM433" s="27" t="s">
        <v>249</v>
      </c>
      <c r="AN433">
        <v>2365459.1587671014</v>
      </c>
      <c r="AO433">
        <v>-2908.1535352778878</v>
      </c>
      <c r="AP433">
        <v>-5853.1300716941068</v>
      </c>
      <c r="AQ433">
        <v>-7029.6588094187655</v>
      </c>
      <c r="AR433">
        <v>-17032.681250976628</v>
      </c>
      <c r="AS433">
        <v>989348.71399729699</v>
      </c>
    </row>
    <row r="434" spans="2:45">
      <c r="B434" t="s">
        <v>180</v>
      </c>
      <c r="C434" t="s">
        <v>180</v>
      </c>
      <c r="D434" t="s">
        <v>180</v>
      </c>
      <c r="E434" t="s">
        <v>180</v>
      </c>
      <c r="F434" t="s">
        <v>188</v>
      </c>
      <c r="G434">
        <v>44880.448068376354</v>
      </c>
      <c r="H434">
        <v>2144.1421455246063</v>
      </c>
      <c r="I434">
        <v>2757.1092704537468</v>
      </c>
      <c r="J434" t="str">
        <f t="shared" si="18"/>
        <v>niesAgriculture, Mining and Quarrying</v>
      </c>
      <c r="K434" t="e">
        <v>#N/A</v>
      </c>
      <c r="L434" s="27">
        <v>-2.8710672922832348E-2</v>
      </c>
      <c r="M434" s="27">
        <v>-6.8175062205592274E-2</v>
      </c>
      <c r="N434" s="27" t="e">
        <v>#N/A</v>
      </c>
      <c r="O434" s="27" t="e">
        <v>#N/A</v>
      </c>
      <c r="P434" s="27">
        <v>-7.0707254507718739E-2</v>
      </c>
      <c r="Q434" s="27">
        <v>-0.16891751593091048</v>
      </c>
      <c r="R434" s="27" t="e">
        <v>#N/A</v>
      </c>
      <c r="S434" s="27" t="e">
        <v>#N/A</v>
      </c>
      <c r="T434" s="27">
        <v>-2.070365271190202E-3</v>
      </c>
      <c r="U434" s="27">
        <v>-4.2738734881493778E-3</v>
      </c>
      <c r="V434" s="27" t="e">
        <v>#N/A</v>
      </c>
      <c r="W434" s="27" t="e">
        <v>#N/A</v>
      </c>
      <c r="X434" s="27">
        <v>-1.745557771286665</v>
      </c>
      <c r="Y434" s="27">
        <v>-4.1449223416245706</v>
      </c>
      <c r="Z434" s="27" t="s">
        <v>249</v>
      </c>
      <c r="AA434" s="27" t="s">
        <v>249</v>
      </c>
      <c r="AB434" s="27">
        <f t="shared" si="19"/>
        <v>-1.6764618249199641</v>
      </c>
      <c r="AC434" s="27">
        <f t="shared" si="20"/>
        <v>-4.0050171512113719</v>
      </c>
      <c r="AD434" s="27" t="e">
        <v>#N/A</v>
      </c>
      <c r="AE434" s="27" t="e">
        <v>#N/A</v>
      </c>
      <c r="AF434" s="27">
        <v>-1.3288596704709588</v>
      </c>
      <c r="AG434" s="27">
        <v>-2.7431768655160136</v>
      </c>
      <c r="AH434" s="27" t="s">
        <v>249</v>
      </c>
      <c r="AI434" s="27" t="s">
        <v>249</v>
      </c>
      <c r="AJ434" s="27" t="s">
        <v>249</v>
      </c>
      <c r="AK434" s="27" t="s">
        <v>249</v>
      </c>
      <c r="AL434" s="27" t="s">
        <v>249</v>
      </c>
      <c r="AM434" s="27" t="s">
        <v>249</v>
      </c>
      <c r="AN434">
        <v>2728651.2968590306</v>
      </c>
      <c r="AO434">
        <v>-35.945724541739885</v>
      </c>
      <c r="AP434">
        <v>-85.87326067461197</v>
      </c>
      <c r="AQ434">
        <v>-44.63838589614123</v>
      </c>
      <c r="AR434">
        <v>-107.76200333112908</v>
      </c>
      <c r="AS434">
        <v>1769644.8870982833</v>
      </c>
    </row>
    <row r="435" spans="2:45">
      <c r="B435" t="s">
        <v>180</v>
      </c>
      <c r="C435" t="s">
        <v>180</v>
      </c>
      <c r="D435" t="s">
        <v>180</v>
      </c>
      <c r="E435" t="s">
        <v>180</v>
      </c>
      <c r="F435" t="s">
        <v>189</v>
      </c>
      <c r="G435">
        <v>1492616.8165038126</v>
      </c>
      <c r="H435">
        <v>23788.240012624174</v>
      </c>
      <c r="I435">
        <v>453727.41924961429</v>
      </c>
      <c r="J435" t="str">
        <f t="shared" si="18"/>
        <v>niesBusiness, Trade, Personal, and Public Services</v>
      </c>
      <c r="K435" t="e">
        <v>#N/A</v>
      </c>
      <c r="L435" s="27">
        <v>-0.72745839512236254</v>
      </c>
      <c r="M435" s="27">
        <v>-1.7627964073063662</v>
      </c>
      <c r="N435" s="27" t="e">
        <v>#N/A</v>
      </c>
      <c r="O435" s="27" t="e">
        <v>#N/A</v>
      </c>
      <c r="P435" s="27">
        <v>-0.69100391023433638</v>
      </c>
      <c r="Q435" s="27">
        <v>-1.6666111090806595</v>
      </c>
      <c r="R435" s="27" t="e">
        <v>#N/A</v>
      </c>
      <c r="S435" s="27" t="e">
        <v>#N/A</v>
      </c>
      <c r="T435" s="27">
        <v>-0.28082896195403345</v>
      </c>
      <c r="U435" s="27">
        <v>-0.55885424952788265</v>
      </c>
      <c r="V435" s="27" t="e">
        <v>#N/A</v>
      </c>
      <c r="W435" s="27" t="e">
        <v>#N/A</v>
      </c>
      <c r="X435" s="27">
        <v>-1.32986595843874</v>
      </c>
      <c r="Y435" s="27">
        <v>-3.2225663343132176</v>
      </c>
      <c r="Z435" s="27" t="s">
        <v>249</v>
      </c>
      <c r="AA435" s="27" t="s">
        <v>249</v>
      </c>
      <c r="AB435" s="27">
        <f t="shared" si="19"/>
        <v>-1.4767312346649035</v>
      </c>
      <c r="AC435" s="27">
        <f t="shared" si="20"/>
        <v>-3.5616827117292194</v>
      </c>
      <c r="AD435" s="27" t="e">
        <v>#N/A</v>
      </c>
      <c r="AE435" s="27" t="e">
        <v>#N/A</v>
      </c>
      <c r="AF435" s="27">
        <v>-1.0952997671883504</v>
      </c>
      <c r="AG435" s="27">
        <v>-2.1796645372363761</v>
      </c>
      <c r="AH435" s="27" t="s">
        <v>249</v>
      </c>
      <c r="AI435" s="27" t="s">
        <v>249</v>
      </c>
      <c r="AJ435" s="27" t="s">
        <v>249</v>
      </c>
      <c r="AK435" s="27" t="s">
        <v>249</v>
      </c>
      <c r="AL435" s="27" t="s">
        <v>249</v>
      </c>
      <c r="AM435" s="27" t="s">
        <v>249</v>
      </c>
      <c r="AN435">
        <v>2728651.2968590306</v>
      </c>
      <c r="AO435">
        <v>-351.28837044347557</v>
      </c>
      <c r="AP435">
        <v>-847.26163195428785</v>
      </c>
      <c r="AQ435">
        <v>-475.54027681231736</v>
      </c>
      <c r="AR435">
        <v>-1193.5086604776102</v>
      </c>
      <c r="AS435">
        <v>1769644.8870982833</v>
      </c>
    </row>
    <row r="436" spans="2:45">
      <c r="B436" t="s">
        <v>180</v>
      </c>
      <c r="C436" t="s">
        <v>180</v>
      </c>
      <c r="D436" t="s">
        <v>180</v>
      </c>
      <c r="E436" t="s">
        <v>180</v>
      </c>
      <c r="F436" t="s">
        <v>190</v>
      </c>
      <c r="G436">
        <v>192886.01971287566</v>
      </c>
      <c r="H436">
        <v>8676.6593330757387</v>
      </c>
      <c r="I436">
        <v>15575.333787205289</v>
      </c>
      <c r="J436" t="str">
        <f t="shared" si="18"/>
        <v>niesHotel and restaurants and Other Personal Services</v>
      </c>
      <c r="K436" t="e">
        <v>#N/A</v>
      </c>
      <c r="L436" s="27">
        <v>-0.20454253049285454</v>
      </c>
      <c r="M436" s="27">
        <v>-0.45013674406989168</v>
      </c>
      <c r="N436" s="27" t="e">
        <v>#N/A</v>
      </c>
      <c r="O436" s="27" t="e">
        <v>#N/A</v>
      </c>
      <c r="P436" s="27">
        <v>-0.47564671820025928</v>
      </c>
      <c r="Q436" s="27">
        <v>-1.0576004170935687</v>
      </c>
      <c r="R436" s="27" t="e">
        <v>#N/A</v>
      </c>
      <c r="S436" s="27" t="e">
        <v>#N/A</v>
      </c>
      <c r="T436" s="27">
        <v>-0.29995760723900761</v>
      </c>
      <c r="U436" s="27">
        <v>-0.59380611460129196</v>
      </c>
      <c r="V436" s="27" t="e">
        <v>#N/A</v>
      </c>
      <c r="W436" s="27" t="e">
        <v>#N/A</v>
      </c>
      <c r="X436" s="27">
        <v>-2.8935494750887796</v>
      </c>
      <c r="Y436" s="27">
        <v>-6.3678342904196565</v>
      </c>
      <c r="Z436" s="27" t="s">
        <v>249</v>
      </c>
      <c r="AA436" s="27" t="s">
        <v>249</v>
      </c>
      <c r="AB436" s="27">
        <f t="shared" si="19"/>
        <v>-2.7868604729405524</v>
      </c>
      <c r="AC436" s="27">
        <f t="shared" si="20"/>
        <v>-6.1965839052054266</v>
      </c>
      <c r="AD436" s="27" t="e">
        <v>#N/A</v>
      </c>
      <c r="AE436" s="27" t="e">
        <v>#N/A</v>
      </c>
      <c r="AF436" s="27">
        <v>-34.080710773132687</v>
      </c>
      <c r="AG436" s="27">
        <v>-67.467315242713994</v>
      </c>
      <c r="AH436" s="27" t="s">
        <v>249</v>
      </c>
      <c r="AI436" s="27" t="s">
        <v>249</v>
      </c>
      <c r="AJ436" s="27" t="s">
        <v>249</v>
      </c>
      <c r="AK436" s="27" t="s">
        <v>249</v>
      </c>
      <c r="AL436" s="27" t="s">
        <v>249</v>
      </c>
      <c r="AM436" s="27" t="s">
        <v>249</v>
      </c>
      <c r="AN436">
        <v>2728651.2968590306</v>
      </c>
      <c r="AO436">
        <v>-241.80638932519511</v>
      </c>
      <c r="AP436">
        <v>-537.65647574287573</v>
      </c>
      <c r="AQ436">
        <v>-293.45254855119072</v>
      </c>
      <c r="AR436">
        <v>-669.04579407027757</v>
      </c>
      <c r="AS436">
        <v>1769644.8870982833</v>
      </c>
    </row>
    <row r="437" spans="2:45">
      <c r="B437" t="s">
        <v>180</v>
      </c>
      <c r="C437" t="s">
        <v>180</v>
      </c>
      <c r="D437" t="s">
        <v>180</v>
      </c>
      <c r="E437" t="s">
        <v>180</v>
      </c>
      <c r="F437" t="s">
        <v>191</v>
      </c>
      <c r="G437">
        <v>889284.36433864036</v>
      </c>
      <c r="H437">
        <v>13686.203480426006</v>
      </c>
      <c r="I437">
        <v>1171533.151692363</v>
      </c>
      <c r="J437" t="str">
        <f t="shared" si="18"/>
        <v>niesLight/Heavy Manufacturing, Utilities, and Construction</v>
      </c>
      <c r="K437" t="e">
        <v>#N/A</v>
      </c>
      <c r="L437" s="27">
        <v>-0.64784739687669224</v>
      </c>
      <c r="M437" s="27">
        <v>-1.3469834338734932</v>
      </c>
      <c r="N437" s="27" t="e">
        <v>#N/A</v>
      </c>
      <c r="O437" s="27" t="e">
        <v>#N/A</v>
      </c>
      <c r="P437" s="27">
        <v>-0.48463585499435552</v>
      </c>
      <c r="Q437" s="27">
        <v>-1.0544510837441026</v>
      </c>
      <c r="R437" s="27" t="e">
        <v>#N/A</v>
      </c>
      <c r="S437" s="27" t="e">
        <v>#N/A</v>
      </c>
      <c r="T437" s="27">
        <v>-1.4862952156599893</v>
      </c>
      <c r="U437" s="27">
        <v>-2.7012716866439872</v>
      </c>
      <c r="V437" s="27" t="e">
        <v>#N/A</v>
      </c>
      <c r="W437" s="27" t="e">
        <v>#N/A</v>
      </c>
      <c r="X437" s="27">
        <v>-1.9878339376505361</v>
      </c>
      <c r="Y437" s="27">
        <v>-4.1330402749405852</v>
      </c>
      <c r="Z437" s="27" t="s">
        <v>249</v>
      </c>
      <c r="AA437" s="27" t="s">
        <v>249</v>
      </c>
      <c r="AB437" s="27">
        <f t="shared" si="19"/>
        <v>-1.8001795197421786</v>
      </c>
      <c r="AC437" s="27">
        <f t="shared" si="20"/>
        <v>-3.916757759386551</v>
      </c>
      <c r="AD437" s="27" t="e">
        <v>#N/A</v>
      </c>
      <c r="AE437" s="27" t="e">
        <v>#N/A</v>
      </c>
      <c r="AF437" s="27">
        <v>-2.2451048229508554</v>
      </c>
      <c r="AG437" s="27">
        <v>-4.0803724777462902</v>
      </c>
      <c r="AH437" s="27" t="s">
        <v>249</v>
      </c>
      <c r="AI437" s="27" t="s">
        <v>249</v>
      </c>
      <c r="AJ437" s="27" t="s">
        <v>249</v>
      </c>
      <c r="AK437" s="27" t="s">
        <v>249</v>
      </c>
      <c r="AL437" s="27" t="s">
        <v>249</v>
      </c>
      <c r="AM437" s="27" t="s">
        <v>249</v>
      </c>
      <c r="AN437">
        <v>2728651.2968590306</v>
      </c>
      <c r="AO437">
        <v>-246.3762320848702</v>
      </c>
      <c r="AP437">
        <v>-536.05543678501783</v>
      </c>
      <c r="AQ437">
        <v>-297.41387671672823</v>
      </c>
      <c r="AR437">
        <v>-686.90762653682498</v>
      </c>
      <c r="AS437">
        <v>1769644.8870982833</v>
      </c>
    </row>
    <row r="438" spans="2:45">
      <c r="B438" t="s">
        <v>180</v>
      </c>
      <c r="C438" t="s">
        <v>180</v>
      </c>
      <c r="D438" t="s">
        <v>180</v>
      </c>
      <c r="E438" t="s">
        <v>180</v>
      </c>
      <c r="F438" t="s">
        <v>192</v>
      </c>
      <c r="G438">
        <v>108983.64823532503</v>
      </c>
      <c r="H438">
        <v>2542.1475872924602</v>
      </c>
      <c r="I438">
        <v>126051.87309864716</v>
      </c>
      <c r="J438" t="str">
        <f t="shared" si="18"/>
        <v>niesTransport services</v>
      </c>
      <c r="K438" t="e">
        <v>#N/A</v>
      </c>
      <c r="L438" s="27">
        <v>-0.23830227908079296</v>
      </c>
      <c r="M438" s="27">
        <v>-0.48570407992743808</v>
      </c>
      <c r="N438" s="27" t="e">
        <v>#N/A</v>
      </c>
      <c r="O438" s="27" t="e">
        <v>#N/A</v>
      </c>
      <c r="P438" s="27">
        <v>-0.30383279723054957</v>
      </c>
      <c r="Q438" s="27">
        <v>-0.6185454712908468</v>
      </c>
      <c r="R438" s="27" t="e">
        <v>#N/A</v>
      </c>
      <c r="S438" s="27" t="e">
        <v>#N/A</v>
      </c>
      <c r="T438" s="27">
        <v>-0.86645466225915191</v>
      </c>
      <c r="U438" s="27">
        <v>-1.705278772165445</v>
      </c>
      <c r="V438" s="27" t="e">
        <v>#N/A</v>
      </c>
      <c r="W438" s="27" t="e">
        <v>#N/A</v>
      </c>
      <c r="X438" s="27">
        <v>-5.9664347210529876</v>
      </c>
      <c r="Y438" s="27">
        <v>-12.160696481017133</v>
      </c>
      <c r="Z438" s="27" t="s">
        <v>249</v>
      </c>
      <c r="AA438" s="27" t="s">
        <v>249</v>
      </c>
      <c r="AB438" s="27">
        <f t="shared" si="19"/>
        <v>-6.0759915208314732</v>
      </c>
      <c r="AC438" s="27">
        <f t="shared" si="20"/>
        <v>-12.369556786063798</v>
      </c>
      <c r="AD438" s="27" t="e">
        <v>#N/A</v>
      </c>
      <c r="AE438" s="27" t="e">
        <v>#N/A</v>
      </c>
      <c r="AF438" s="27">
        <v>-12.164175154854039</v>
      </c>
      <c r="AG438" s="27">
        <v>-23.940444406392608</v>
      </c>
      <c r="AH438" s="27" t="s">
        <v>249</v>
      </c>
      <c r="AI438" s="27" t="s">
        <v>249</v>
      </c>
      <c r="AJ438" s="27" t="s">
        <v>249</v>
      </c>
      <c r="AK438" s="27" t="s">
        <v>249</v>
      </c>
      <c r="AL438" s="27" t="s">
        <v>249</v>
      </c>
      <c r="AM438" s="27" t="s">
        <v>249</v>
      </c>
      <c r="AN438">
        <v>2728651.2968590306</v>
      </c>
      <c r="AO438">
        <v>-154.46067185091175</v>
      </c>
      <c r="AP438">
        <v>-314.45238939569163</v>
      </c>
      <c r="AQ438">
        <v>-161.72378965650577</v>
      </c>
      <c r="AR438">
        <v>-333.40637213639775</v>
      </c>
      <c r="AS438">
        <v>1769644.8870982833</v>
      </c>
    </row>
    <row r="439" spans="2:45">
      <c r="B439" t="s">
        <v>180</v>
      </c>
      <c r="C439" t="s">
        <v>180</v>
      </c>
      <c r="D439" t="s">
        <v>180</v>
      </c>
      <c r="E439" t="s">
        <v>180</v>
      </c>
      <c r="F439" t="s">
        <v>35</v>
      </c>
      <c r="G439">
        <v>2728651.2968590306</v>
      </c>
      <c r="H439">
        <v>50837.392558942985</v>
      </c>
      <c r="I439">
        <v>1769644.8870982833</v>
      </c>
      <c r="J439" t="str">
        <f t="shared" si="18"/>
        <v>nies_All</v>
      </c>
      <c r="K439" t="e">
        <v>#N/A</v>
      </c>
      <c r="L439" s="27">
        <v>-1.8468612744955357</v>
      </c>
      <c r="M439" s="27">
        <v>-4.1137957273827821</v>
      </c>
      <c r="N439" s="27" t="e">
        <v>#N/A</v>
      </c>
      <c r="O439" s="27" t="e">
        <v>#N/A</v>
      </c>
      <c r="P439" s="27">
        <v>-2.0258265351672193</v>
      </c>
      <c r="Q439" s="27">
        <v>-4.5661255971400863</v>
      </c>
      <c r="R439" s="27" t="e">
        <v>#N/A</v>
      </c>
      <c r="S439" s="27" t="e">
        <v>#N/A</v>
      </c>
      <c r="T439" s="27">
        <v>-2.9356068123833712</v>
      </c>
      <c r="U439" s="27">
        <v>-5.5634846964267624</v>
      </c>
      <c r="V439" s="27" t="e">
        <v>#N/A</v>
      </c>
      <c r="W439" s="27" t="e">
        <v>#N/A</v>
      </c>
      <c r="X439" s="27">
        <v>-1.8468612744955357</v>
      </c>
      <c r="Y439" s="27">
        <v>-4.1137957273827821</v>
      </c>
      <c r="Z439" s="27" t="s">
        <v>249</v>
      </c>
      <c r="AA439" s="27" t="s">
        <v>249</v>
      </c>
      <c r="AB439" s="27">
        <f t="shared" si="19"/>
        <v>-2.0258265351672193</v>
      </c>
      <c r="AC439" s="27">
        <f t="shared" si="20"/>
        <v>-4.5661255971400871</v>
      </c>
      <c r="AD439" s="27" t="e">
        <v>#N/A</v>
      </c>
      <c r="AE439" s="27" t="e">
        <v>#N/A</v>
      </c>
      <c r="AF439" s="27">
        <v>-2.9356068123833712</v>
      </c>
      <c r="AG439" s="27">
        <v>-5.5634846964267632</v>
      </c>
      <c r="AH439" s="27" t="s">
        <v>249</v>
      </c>
      <c r="AI439" s="27" t="s">
        <v>249</v>
      </c>
      <c r="AJ439" s="27" t="s">
        <v>249</v>
      </c>
      <c r="AK439" s="27" t="s">
        <v>249</v>
      </c>
      <c r="AL439" s="27" t="s">
        <v>249</v>
      </c>
      <c r="AM439" s="27" t="s">
        <v>249</v>
      </c>
      <c r="AN439">
        <v>2728651.2968590306</v>
      </c>
      <c r="AO439">
        <v>-1029.8773882461926</v>
      </c>
      <c r="AP439">
        <v>-2321.2991945524855</v>
      </c>
      <c r="AQ439">
        <v>-1272.7688776328839</v>
      </c>
      <c r="AR439">
        <v>-2990.6304565522396</v>
      </c>
      <c r="AS439">
        <v>1769644.8870982833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vt:lpstr>
      <vt:lpstr>main</vt:lpstr>
      <vt:lpstr>Scenario guide</vt:lpstr>
      <vt:lpstr>scenario matrix</vt:lpstr>
      <vt:lpstr>country data</vt:lpstr>
      <vt:lpstr>sector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ADB</dc:creator>
  <cp:lastModifiedBy>Microsoft Office User</cp:lastModifiedBy>
  <dcterms:created xsi:type="dcterms:W3CDTF">2020-03-23T03:22:30Z</dcterms:created>
  <dcterms:modified xsi:type="dcterms:W3CDTF">2020-04-06T07:08:43Z</dcterms:modified>
</cp:coreProperties>
</file>