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bertymutual-my.sharepoint.com/personal/renee_giammona_safeco_com/Documents/Desktop/Agency Collective/"/>
    </mc:Choice>
  </mc:AlternateContent>
  <xr:revisionPtr revIDLastSave="10" documentId="8_{F71CE3DC-B5CD-4D76-8B69-617D87D2613E}" xr6:coauthVersionLast="46" xr6:coauthVersionMax="46" xr10:uidLastSave="{01680CC6-473F-41D8-8415-953664262089}"/>
  <bookViews>
    <workbookView xWindow="-110" yWindow="-110" windowWidth="19420" windowHeight="10420" activeTab="5" xr2:uid="{00000000-000D-0000-FFFF-FFFF00000000}"/>
  </bookViews>
  <sheets>
    <sheet name="YTD Summary" sheetId="1" r:id="rId1"/>
    <sheet name="Trends" sheetId="2" r:id="rId2"/>
    <sheet name="Inforce Trends" sheetId="3" r:id="rId3"/>
    <sheet name="BM" sheetId="4" r:id="rId4"/>
    <sheet name="OM" sheetId="5" r:id="rId5"/>
    <sheet name="Location" sheetId="6" r:id="rId6"/>
  </sheets>
  <definedNames>
    <definedName name="_xlnm._FilterDatabase" localSheetId="5" hidden="1">Location!$B$7:$BH$7</definedName>
    <definedName name="_xlnm._FilterDatabase" localSheetId="4" hidden="1">OM!$B$8:$AK$8</definedName>
    <definedName name="_xlnm.Print_Titles" localSheetId="3">BM!$1:$3</definedName>
    <definedName name="_xlnm.Print_Titles" localSheetId="2">'Inforce Trends'!$1:$3</definedName>
    <definedName name="_xlnm.Print_Titles" localSheetId="5">Location!$1:$3</definedName>
    <definedName name="_xlnm.Print_Titles" localSheetId="4">OM!$1:$3</definedName>
    <definedName name="_xlnm.Print_Titles" localSheetId="1">Trends!$1:$3</definedName>
    <definedName name="_xlnm.Print_Titles" localSheetId="0">'YTD Summary'!$1:$3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5" i="6" l="1"/>
  <c r="BF5" i="6"/>
  <c r="BH5" i="6" s="1"/>
  <c r="BE5" i="6"/>
  <c r="BD5" i="6" s="1"/>
  <c r="BC5" i="6"/>
  <c r="BB5" i="6"/>
  <c r="AV5" i="6" s="1"/>
  <c r="BA5" i="6"/>
  <c r="AZ5" i="6"/>
  <c r="AY5" i="6"/>
  <c r="AX5" i="6"/>
  <c r="AW5" i="6"/>
  <c r="AU5" i="6" s="1"/>
  <c r="AO5" i="6"/>
  <c r="AP5" i="6" s="1"/>
  <c r="AN5" i="6"/>
  <c r="AM5" i="6"/>
  <c r="AK5" i="6"/>
  <c r="AL5" i="6" s="1"/>
  <c r="AJ5" i="6"/>
  <c r="AI5" i="6"/>
  <c r="AR5" i="6" s="1"/>
  <c r="AH5" i="6"/>
  <c r="AQ5" i="6" s="1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Q5" i="6"/>
  <c r="P5" i="6"/>
  <c r="R5" i="6" s="1"/>
  <c r="AI6" i="5"/>
  <c r="AJ6" i="5" s="1"/>
  <c r="AH6" i="5"/>
  <c r="AG6" i="5"/>
  <c r="AE6" i="5"/>
  <c r="AB6" i="5" s="1"/>
  <c r="AD6" i="5"/>
  <c r="AC6" i="5"/>
  <c r="AA6" i="5"/>
  <c r="W6" i="5"/>
  <c r="V6" i="5"/>
  <c r="U6" i="5"/>
  <c r="T6" i="5"/>
  <c r="Y6" i="5" s="1"/>
  <c r="S6" i="5"/>
  <c r="X6" i="5" s="1"/>
  <c r="Z6" i="5" s="1"/>
  <c r="Q6" i="5"/>
  <c r="P6" i="5"/>
  <c r="R6" i="5" s="1"/>
  <c r="O6" i="5"/>
  <c r="M6" i="5"/>
  <c r="L6" i="5"/>
  <c r="N6" i="5" s="1"/>
  <c r="K6" i="5"/>
  <c r="I6" i="5"/>
  <c r="H6" i="5"/>
  <c r="J6" i="5" s="1"/>
  <c r="AS5" i="6" l="1"/>
  <c r="AT5" i="6"/>
  <c r="AF6" i="5"/>
</calcChain>
</file>

<file path=xl/sharedStrings.xml><?xml version="1.0" encoding="utf-8"?>
<sst xmlns="http://schemas.openxmlformats.org/spreadsheetml/2006/main" count="6182" uniqueCount="2116">
  <si>
    <t>National Agency Management Trend Report</t>
  </si>
  <si>
    <t/>
  </si>
  <si>
    <t>Agency Profile YTD Summary</t>
  </si>
  <si>
    <t>Line of Business</t>
  </si>
  <si>
    <t>Quotes</t>
  </si>
  <si>
    <t>Quote Growth</t>
  </si>
  <si>
    <t>New Items</t>
  </si>
  <si>
    <t>New Item Growth</t>
  </si>
  <si>
    <t>Close Ratio PY</t>
  </si>
  <si>
    <t>Close Ratio</t>
  </si>
  <si>
    <t>New Premium</t>
  </si>
  <si>
    <t>New Premium Growth</t>
  </si>
  <si>
    <t>Written Premium</t>
  </si>
  <si>
    <t>Written Premium Growth</t>
  </si>
  <si>
    <t>Loss Ratio</t>
  </si>
  <si>
    <t>XCAT Loss Ratio</t>
  </si>
  <si>
    <t>Auto</t>
  </si>
  <si>
    <t>Home</t>
  </si>
  <si>
    <t>Specialty</t>
  </si>
  <si>
    <t>Total</t>
  </si>
  <si>
    <t>Financial Measures</t>
  </si>
  <si>
    <t>YEAR</t>
  </si>
  <si>
    <t>Earned Premium</t>
  </si>
  <si>
    <t>Incurred Losses</t>
  </si>
  <si>
    <t>Written Premium PY</t>
  </si>
  <si>
    <t>Premium Growth %</t>
  </si>
  <si>
    <t>New Premium PY</t>
  </si>
  <si>
    <t>New Premium Growth %</t>
  </si>
  <si>
    <t>2020</t>
  </si>
  <si>
    <t>2021</t>
  </si>
  <si>
    <t>2022</t>
  </si>
  <si>
    <t>MONTH</t>
  </si>
  <si>
    <t>R12 WP</t>
  </si>
  <si>
    <t>R12 WP Growth</t>
  </si>
  <si>
    <t>NB Premium PY</t>
  </si>
  <si>
    <t>Flow Metrics</t>
  </si>
  <si>
    <t>New Items PY</t>
  </si>
  <si>
    <t>Close Rate</t>
  </si>
  <si>
    <t>NB Items PY</t>
  </si>
  <si>
    <t>Inforce Policy Trends</t>
  </si>
  <si>
    <t>PY PIF</t>
  </si>
  <si>
    <t>PIF</t>
  </si>
  <si>
    <t>PIF Growth</t>
  </si>
  <si>
    <t>Retention</t>
  </si>
  <si>
    <t>Bonus Master</t>
  </si>
  <si>
    <t>Agency Name</t>
  </si>
  <si>
    <t>Address</t>
  </si>
  <si>
    <t>City</t>
  </si>
  <si>
    <t>State</t>
  </si>
  <si>
    <t>PRM</t>
  </si>
  <si>
    <r>
      <rPr>
        <b/>
        <sz val="11"/>
        <color rgb="FF191970"/>
        <rFont val="Calibri"/>
      </rPr>
      <t xml:space="preserve">Written Premium Growth
</t>
    </r>
  </si>
  <si>
    <t>R12 Written Premium</t>
  </si>
  <si>
    <t>R12 New Premium</t>
  </si>
  <si>
    <t>New Items YTD</t>
  </si>
  <si>
    <t>New Items Growth</t>
  </si>
  <si>
    <t>Issues YTD</t>
  </si>
  <si>
    <t>Issues PY</t>
  </si>
  <si>
    <t>Quotes YTD</t>
  </si>
  <si>
    <t>Quotes PY</t>
  </si>
  <si>
    <t>Close Ratio YTD</t>
  </si>
  <si>
    <t>Close Ratio Change</t>
  </si>
  <si>
    <t>Incurred Losses YTD</t>
  </si>
  <si>
    <t>XCAT Incurred Losses YTD</t>
  </si>
  <si>
    <t>RTN</t>
  </si>
  <si>
    <t>Retained PIF</t>
  </si>
  <si>
    <t>PIF PY</t>
  </si>
  <si>
    <t>11315369</t>
  </si>
  <si>
    <t>THE AGENCY COLLECTIVE LLC</t>
  </si>
  <si>
    <t>9930 Johnnycake Ridge Rd Ste 1F</t>
  </si>
  <si>
    <t>Mentor</t>
  </si>
  <si>
    <t>OH</t>
  </si>
  <si>
    <t>Dina Todaro</t>
  </si>
  <si>
    <t>11624656</t>
  </si>
  <si>
    <t>HIGH STREET INSURANCE PARTNERS, INC</t>
  </si>
  <si>
    <t>333 W Grandview Pkwy # 2D</t>
  </si>
  <si>
    <t>Traverse City</t>
  </si>
  <si>
    <t>MI</t>
  </si>
  <si>
    <t>Lisa Hartt</t>
  </si>
  <si>
    <t>Owner Master</t>
  </si>
  <si>
    <t>03433633</t>
  </si>
  <si>
    <t>LARRY E BROWN JR INSURANCE AGENCY INC</t>
  </si>
  <si>
    <t>184 Baker Rd</t>
  </si>
  <si>
    <t>Archdale</t>
  </si>
  <si>
    <t>NC</t>
  </si>
  <si>
    <t>Roger Roesch</t>
  </si>
  <si>
    <t>03422114</t>
  </si>
  <si>
    <t>Allison Donovan</t>
  </si>
  <si>
    <t>03415767</t>
  </si>
  <si>
    <t>Blythe Millwood</t>
  </si>
  <si>
    <t>25361084</t>
  </si>
  <si>
    <t>Nicholas Franks</t>
  </si>
  <si>
    <t>06348621</t>
  </si>
  <si>
    <t>Letesha Wheeler</t>
  </si>
  <si>
    <t>07134044</t>
  </si>
  <si>
    <t>Cesar Varela</t>
  </si>
  <si>
    <t>03433638</t>
  </si>
  <si>
    <t>INSURANCE OF THE CAROLINAS</t>
  </si>
  <si>
    <t>500 N Greensboro St</t>
  </si>
  <si>
    <t>Liberty</t>
  </si>
  <si>
    <t>Robbin Vaughn</t>
  </si>
  <si>
    <t>04157049</t>
  </si>
  <si>
    <t>Alan Kimberling</t>
  </si>
  <si>
    <t>04141067</t>
  </si>
  <si>
    <t>Benjamin Hamilton</t>
  </si>
  <si>
    <t>03433659</t>
  </si>
  <si>
    <t>HEDGEPETH-HUTSON INSURANCE SERVICES, INC</t>
  </si>
  <si>
    <t>221 S Barnes St</t>
  </si>
  <si>
    <t>NASHVILLE</t>
  </si>
  <si>
    <t>03552593</t>
  </si>
  <si>
    <t>03433590</t>
  </si>
  <si>
    <t>William Viviano Agency</t>
  </si>
  <si>
    <t>7008 E W T Harris Blvd Ste 16</t>
  </si>
  <si>
    <t>Charlotte</t>
  </si>
  <si>
    <t>03433675</t>
  </si>
  <si>
    <t>THE PEGRAM AGENCY INC</t>
  </si>
  <si>
    <t>191 Ruin Creek Rd</t>
  </si>
  <si>
    <t>Henderson</t>
  </si>
  <si>
    <t>Brandon Craig</t>
  </si>
  <si>
    <t>03433684</t>
  </si>
  <si>
    <t>JASON HERMAN INSURANCE AGENCY LLC</t>
  </si>
  <si>
    <t>103 3rd St SE</t>
  </si>
  <si>
    <t>Conover</t>
  </si>
  <si>
    <t>03433957</t>
  </si>
  <si>
    <t>PEAK BUSINESS INSURANCE, LLC</t>
  </si>
  <si>
    <t>108 Cambridge Plaza Dr</t>
  </si>
  <si>
    <t>Winston Salem</t>
  </si>
  <si>
    <t>03433700</t>
  </si>
  <si>
    <t>MOULTON INSURANCE GROUP, INC</t>
  </si>
  <si>
    <t>3210 Prosperity Church Rd Ste 103</t>
  </si>
  <si>
    <t>11504669</t>
  </si>
  <si>
    <t>11583154</t>
  </si>
  <si>
    <t>Janet Valentine</t>
  </si>
  <si>
    <t>25383976</t>
  </si>
  <si>
    <t>Brittany Marr</t>
  </si>
  <si>
    <t>11353236</t>
  </si>
  <si>
    <t>03433837</t>
  </si>
  <si>
    <t>STORMIE SPEAKS INSURANCE AGENCY INC</t>
  </si>
  <si>
    <t>328 N Main St</t>
  </si>
  <si>
    <t>Walnut Cove</t>
  </si>
  <si>
    <t>03433696</t>
  </si>
  <si>
    <t>BEACH INSURANCE, LLC</t>
  </si>
  <si>
    <t>3440 Toringdon Way Ste 203</t>
  </si>
  <si>
    <t>25241329</t>
  </si>
  <si>
    <t>Natalie Russell</t>
  </si>
  <si>
    <t>03433959</t>
  </si>
  <si>
    <t>THE BRADY AGENCY LLC</t>
  </si>
  <si>
    <t>484 S Main St</t>
  </si>
  <si>
    <t>Sparta</t>
  </si>
  <si>
    <t>25384195</t>
  </si>
  <si>
    <t>THE CHURCHILL AGENCY</t>
  </si>
  <si>
    <t>1749 Mallory Ln</t>
  </si>
  <si>
    <t>Brentwood</t>
  </si>
  <si>
    <t>TN</t>
  </si>
  <si>
    <t>James Lynch</t>
  </si>
  <si>
    <t>03415949</t>
  </si>
  <si>
    <t>KPH GROUP LLC</t>
  </si>
  <si>
    <t>297 River Laurel Way</t>
  </si>
  <si>
    <t>Woodstock</t>
  </si>
  <si>
    <t>GA</t>
  </si>
  <si>
    <t>03433686</t>
  </si>
  <si>
    <t>SEAGROVES AGENCY, INC</t>
  </si>
  <si>
    <t>1506 E Franklin St</t>
  </si>
  <si>
    <t>Chapel Hill</t>
  </si>
  <si>
    <t>05251204</t>
  </si>
  <si>
    <t>Jason Cisper</t>
  </si>
  <si>
    <t>24293476</t>
  </si>
  <si>
    <t>Daniel Sonkowsky</t>
  </si>
  <si>
    <t>11490363</t>
  </si>
  <si>
    <t>Deborah Bissell</t>
  </si>
  <si>
    <t>25383997</t>
  </si>
  <si>
    <t>KEVIN BENTLEY INSURANCE LLC</t>
  </si>
  <si>
    <t>1914 Exeter Rd Ste 1</t>
  </si>
  <si>
    <t>GERMANTOWN</t>
  </si>
  <si>
    <t>11510631</t>
  </si>
  <si>
    <t>03433642</t>
  </si>
  <si>
    <t>WARREN INSURANCE GROUP LLC</t>
  </si>
  <si>
    <t>4582 Cumberland Rd Ste 110</t>
  </si>
  <si>
    <t>Fayetteville</t>
  </si>
  <si>
    <t>26042074</t>
  </si>
  <si>
    <t>VOLK INSURANCE LLC</t>
  </si>
  <si>
    <t>408 E Sherman Ave Ste 307</t>
  </si>
  <si>
    <t>Coeur D Alene</t>
  </si>
  <si>
    <t>ID</t>
  </si>
  <si>
    <t>Amy Faucheux</t>
  </si>
  <si>
    <t>25384004</t>
  </si>
  <si>
    <t>CHERYL H SESLER</t>
  </si>
  <si>
    <t>114 Canfield Pl Ste A1</t>
  </si>
  <si>
    <t>Hendersonvlle</t>
  </si>
  <si>
    <t>03433731</t>
  </si>
  <si>
    <t>BRINSON INSURANCE AGENCY</t>
  </si>
  <si>
    <t>14104 Nc Highway 55</t>
  </si>
  <si>
    <t>Bayboro</t>
  </si>
  <si>
    <t>11266793</t>
  </si>
  <si>
    <t>NICK WEYBRIGHT AGENCY INC</t>
  </si>
  <si>
    <t>3905 W 96th St Ste 1200</t>
  </si>
  <si>
    <t>Indianapolis</t>
  </si>
  <si>
    <t>IN</t>
  </si>
  <si>
    <t>Erica Fields</t>
  </si>
  <si>
    <t>03433697</t>
  </si>
  <si>
    <t>LAURIE INSURANCE GROUP LLC</t>
  </si>
  <si>
    <t>3010 Monroe Rd Ste 207</t>
  </si>
  <si>
    <t>25401511</t>
  </si>
  <si>
    <t>03415795</t>
  </si>
  <si>
    <t>R M BUSH &amp; COMPANY</t>
  </si>
  <si>
    <t>340 Eisenhower Dr Ste 300A</t>
  </si>
  <si>
    <t>Savannah</t>
  </si>
  <si>
    <t>Tammi Dogan</t>
  </si>
  <si>
    <t>03612393</t>
  </si>
  <si>
    <t>Caitlin Fries</t>
  </si>
  <si>
    <t>07055704</t>
  </si>
  <si>
    <t>Brooke Keefer</t>
  </si>
  <si>
    <t>11266827</t>
  </si>
  <si>
    <t>Adrienne Fazi</t>
  </si>
  <si>
    <t>03433564</t>
  </si>
  <si>
    <t>JEFF KINCAID INSURANCE AGENCY, INC</t>
  </si>
  <si>
    <t>163 S Main St</t>
  </si>
  <si>
    <t>Marion</t>
  </si>
  <si>
    <t>06374883</t>
  </si>
  <si>
    <t>NEILL INSURANCE BROKERS, LLC</t>
  </si>
  <si>
    <t>504 N Oak St Ste 8</t>
  </si>
  <si>
    <t>Roanoke</t>
  </si>
  <si>
    <t>TX</t>
  </si>
  <si>
    <t>11582873</t>
  </si>
  <si>
    <t>HERITAGE INSURANCE AGENCY INC</t>
  </si>
  <si>
    <t>5702 S Bay Rd</t>
  </si>
  <si>
    <t>Cicero</t>
  </si>
  <si>
    <t>NY</t>
  </si>
  <si>
    <t>Rebecca Wasielewski</t>
  </si>
  <si>
    <t>22034833</t>
  </si>
  <si>
    <t>Christopher Greig</t>
  </si>
  <si>
    <t>07134210</t>
  </si>
  <si>
    <t>INSURANCE PROFESSIONAL AGENCY INC</t>
  </si>
  <si>
    <t>3707 E Southern Ave</t>
  </si>
  <si>
    <t>Mesa</t>
  </si>
  <si>
    <t>AZ</t>
  </si>
  <si>
    <t>Andrew Bolles</t>
  </si>
  <si>
    <t>11630083</t>
  </si>
  <si>
    <t>03525613</t>
  </si>
  <si>
    <t>Olivia Crow</t>
  </si>
  <si>
    <t>03416111</t>
  </si>
  <si>
    <t>TODD HOFFMAN AGENCY LLC</t>
  </si>
  <si>
    <t>102 Mary Alice Park Rd Ste 403-B</t>
  </si>
  <si>
    <t>Cumming</t>
  </si>
  <si>
    <t>Stacie Couch</t>
  </si>
  <si>
    <t>03433643</t>
  </si>
  <si>
    <t>LAWSON INS GROUP INC</t>
  </si>
  <si>
    <t>6512 Six Forks Rd Ste 101</t>
  </si>
  <si>
    <t>Raleigh</t>
  </si>
  <si>
    <t>03433628</t>
  </si>
  <si>
    <t>CHARLES C BRUNSON</t>
  </si>
  <si>
    <t>4680 Brownsboro Rd Rm A1</t>
  </si>
  <si>
    <t>05271751</t>
  </si>
  <si>
    <t>Joshua Nordin</t>
  </si>
  <si>
    <t>03433594</t>
  </si>
  <si>
    <t>THE AUSTIN AGENCY INCORPORATED</t>
  </si>
  <si>
    <t>4614 Wilgrove Mint Hill Rd Ste B4</t>
  </si>
  <si>
    <t>Mint Hill</t>
  </si>
  <si>
    <t>03432860</t>
  </si>
  <si>
    <t>GUIDELIGHT INSURANCE AGENCY</t>
  </si>
  <si>
    <t>218 Rosman Hwy</t>
  </si>
  <si>
    <t>Brevard</t>
  </si>
  <si>
    <t>25361061</t>
  </si>
  <si>
    <t>KEITH HAWSEY AGENCY</t>
  </si>
  <si>
    <t>219 Waterford Sq Ste 3</t>
  </si>
  <si>
    <t>Madison</t>
  </si>
  <si>
    <t>MS</t>
  </si>
  <si>
    <t>Lloyd Lane</t>
  </si>
  <si>
    <t>03433821</t>
  </si>
  <si>
    <t>ZISKIND INSURANCE AGENCY, INC</t>
  </si>
  <si>
    <t>8318 Pineville Matthews Rd Ste 280-G</t>
  </si>
  <si>
    <t>11319050</t>
  </si>
  <si>
    <t>ROLLAND INSURANCE AND FINANCIAL SERVICES</t>
  </si>
  <si>
    <t>null</t>
  </si>
  <si>
    <t>03433853</t>
  </si>
  <si>
    <t>NOBLES INS AGENCY INC</t>
  </si>
  <si>
    <t>557 Pylon Dr</t>
  </si>
  <si>
    <t>03433863</t>
  </si>
  <si>
    <t>O L MEEK INSURANCE AGENCY, INC</t>
  </si>
  <si>
    <t>207 S Main St</t>
  </si>
  <si>
    <t>Warrenton</t>
  </si>
  <si>
    <t>11531766</t>
  </si>
  <si>
    <t>Richard Shannon</t>
  </si>
  <si>
    <t>03432708</t>
  </si>
  <si>
    <t>THE NEEDHAM GROUP, INC</t>
  </si>
  <si>
    <t>5206 W Market St</t>
  </si>
  <si>
    <t>Greensboro</t>
  </si>
  <si>
    <t>03433674</t>
  </si>
  <si>
    <t>JM HAMILTON &amp; ASSOCIATES, LLC</t>
  </si>
  <si>
    <t>1700 East Blvd</t>
  </si>
  <si>
    <t>03433575</t>
  </si>
  <si>
    <t>THE COMPASS AGENCY, LLC</t>
  </si>
  <si>
    <t>638 Concord Pkwy N</t>
  </si>
  <si>
    <t>Concord</t>
  </si>
  <si>
    <t>03433635</t>
  </si>
  <si>
    <t>BILL LAYNE INSURANCE AGENCY INC</t>
  </si>
  <si>
    <t>1283 N Bridge St</t>
  </si>
  <si>
    <t>Elkin</t>
  </si>
  <si>
    <t>03433664</t>
  </si>
  <si>
    <t>RIMMER &amp; ASSOCIATES, INC</t>
  </si>
  <si>
    <t>8320 Falls Of Neuse Rd Ste 105</t>
  </si>
  <si>
    <t>05306518</t>
  </si>
  <si>
    <t>03433685</t>
  </si>
  <si>
    <t>RICK HAMBY AGENCY, INC</t>
  </si>
  <si>
    <t>423 4th St SW</t>
  </si>
  <si>
    <t>Hickory</t>
  </si>
  <si>
    <t>21013207</t>
  </si>
  <si>
    <t>03433862</t>
  </si>
  <si>
    <t>PAUL MEARS &amp; ASSOCIATES</t>
  </si>
  <si>
    <t>302 Rodoret St S</t>
  </si>
  <si>
    <t>Valdese</t>
  </si>
  <si>
    <t>03433688</t>
  </si>
  <si>
    <t>BREWER INSURANCE GROUP, INC</t>
  </si>
  <si>
    <t>1904 S Main St Ste 212</t>
  </si>
  <si>
    <t>Wake Forest</t>
  </si>
  <si>
    <t>03433657</t>
  </si>
  <si>
    <t>SNOTHERLY INSURANCE AGENCY INC</t>
  </si>
  <si>
    <t>2308 Wake Forest Rd</t>
  </si>
  <si>
    <t>03433581</t>
  </si>
  <si>
    <t>JOSEPH P FOWLER</t>
  </si>
  <si>
    <t>408 E Wendover Ave</t>
  </si>
  <si>
    <t>03433867</t>
  </si>
  <si>
    <t>THE KISER AGENCY, INC</t>
  </si>
  <si>
    <t>536 Haywood Rd</t>
  </si>
  <si>
    <t>Asheville</t>
  </si>
  <si>
    <t>03433822</t>
  </si>
  <si>
    <t>ROY W COLLETTE III</t>
  </si>
  <si>
    <t>1022 Hutton Ln Ste 105</t>
  </si>
  <si>
    <t>High Point</t>
  </si>
  <si>
    <t>03433709</t>
  </si>
  <si>
    <t>Parker &amp; Davis Insurance Agency</t>
  </si>
  <si>
    <t>101 S Church St</t>
  </si>
  <si>
    <t>Rocky Mount</t>
  </si>
  <si>
    <t>03433751</t>
  </si>
  <si>
    <t>BENTLEY AGENCY LLC</t>
  </si>
  <si>
    <t>1435 N Main St</t>
  </si>
  <si>
    <t>China Grove</t>
  </si>
  <si>
    <t>11310116</t>
  </si>
  <si>
    <t>DAYLIGHT INSURANCE INC.</t>
  </si>
  <si>
    <t>5252 Franklin St</t>
  </si>
  <si>
    <t>Hilliard</t>
  </si>
  <si>
    <t>Jami Cook</t>
  </si>
  <si>
    <t>11624582</t>
  </si>
  <si>
    <t>James Mccarthy</t>
  </si>
  <si>
    <t>25383996</t>
  </si>
  <si>
    <t>GAFFNEY INSURANCE AGENCY &amp; FINANCIAL SERVICES, LLC</t>
  </si>
  <si>
    <t>180 N Belvedere Dr Ste 11</t>
  </si>
  <si>
    <t>Gallatin</t>
  </si>
  <si>
    <t>11600211</t>
  </si>
  <si>
    <t>Peter Conover</t>
  </si>
  <si>
    <t>03433854</t>
  </si>
  <si>
    <t>BEST RATES FOR INSURANCE - THE WAGNER GROUP, INC</t>
  </si>
  <si>
    <t>207 Western Blvd</t>
  </si>
  <si>
    <t>Jacksonville</t>
  </si>
  <si>
    <t>SubStat</t>
  </si>
  <si>
    <t>Location ID</t>
  </si>
  <si>
    <t>Activation Date</t>
  </si>
  <si>
    <t>Belongs to a Diff BM</t>
  </si>
  <si>
    <t>SubStat Status</t>
  </si>
  <si>
    <t>PL Agency Indicator</t>
  </si>
  <si>
    <t>Gold Type</t>
  </si>
  <si>
    <t>Prior YE Written Premium</t>
  </si>
  <si>
    <t>Prior YE WP Auto</t>
  </si>
  <si>
    <t>Prior YE WP Home</t>
  </si>
  <si>
    <t>Prior YE WP Specialty</t>
  </si>
  <si>
    <t>Auto Written Premium</t>
  </si>
  <si>
    <t>Home Written Premium</t>
  </si>
  <si>
    <t>Specialty Written Premium</t>
  </si>
  <si>
    <t>Auto Issues</t>
  </si>
  <si>
    <t>Home Issues</t>
  </si>
  <si>
    <t>Auto to Home Ratio</t>
  </si>
  <si>
    <t>Specialty Issues</t>
  </si>
  <si>
    <t>3Yr Loss Ratio</t>
  </si>
  <si>
    <t>Earned Premium PY</t>
  </si>
  <si>
    <t>3Yr Earned Premium</t>
  </si>
  <si>
    <t>YTD Incurred Losses</t>
  </si>
  <si>
    <t>Incurred Losses PY</t>
  </si>
  <si>
    <t>3Yr Incurred Losses</t>
  </si>
  <si>
    <t>YTD XCAT Losses</t>
  </si>
  <si>
    <t>7750602</t>
  </si>
  <si>
    <t>9930 Johnnycake Ridge Rd</t>
  </si>
  <si>
    <t>3/3/2020</t>
  </si>
  <si>
    <t>Y</t>
  </si>
  <si>
    <t>Active</t>
  </si>
  <si>
    <t>Master Agency Shell</t>
  </si>
  <si>
    <t>03433721</t>
  </si>
  <si>
    <t>8774242</t>
  </si>
  <si>
    <t>LARRY E BROWN JR INSURANCE AGENCY INC BR</t>
  </si>
  <si>
    <t>7/20/2020</t>
  </si>
  <si>
    <t>Book Transfer</t>
  </si>
  <si>
    <t>03433691</t>
  </si>
  <si>
    <t>6359668</t>
  </si>
  <si>
    <t>GARY TAYLOR INSURANCE LLC</t>
  </si>
  <si>
    <t>221 Linda Vista Dr</t>
  </si>
  <si>
    <t>6/22/2020</t>
  </si>
  <si>
    <t>Storefront</t>
  </si>
  <si>
    <t>03415822</t>
  </si>
  <si>
    <t>8114325</t>
  </si>
  <si>
    <t>THE DABBS AGENCY, LLC</t>
  </si>
  <si>
    <t>6030 Bethelview Rd Ste 103</t>
  </si>
  <si>
    <t>7/16/2020</t>
  </si>
  <si>
    <t>25361214</t>
  </si>
  <si>
    <t>6280373</t>
  </si>
  <si>
    <t>WHITE OAK INSURANCE GROUP LLC</t>
  </si>
  <si>
    <t>406 Hemphill St</t>
  </si>
  <si>
    <t>Hattiesburg</t>
  </si>
  <si>
    <t>6/2/2021</t>
  </si>
  <si>
    <t>11319243</t>
  </si>
  <si>
    <t>7051523</t>
  </si>
  <si>
    <t>CAHILL INSURANCE &amp; FINANCIAL SERVICES, LLC</t>
  </si>
  <si>
    <t>419 Dover Center Rd</t>
  </si>
  <si>
    <t>Bay Village</t>
  </si>
  <si>
    <t>9/1/2020</t>
  </si>
  <si>
    <t>06349282</t>
  </si>
  <si>
    <t>7930061</t>
  </si>
  <si>
    <t>DAVID KING INSURANCE SERVICES, LLC</t>
  </si>
  <si>
    <t>549 E Sandy Lake Rd Ste 100</t>
  </si>
  <si>
    <t>Coppell</t>
  </si>
  <si>
    <t>6/10/2020</t>
  </si>
  <si>
    <t>11313521</t>
  </si>
  <si>
    <t>9962788</t>
  </si>
  <si>
    <t>URBANIA INS AGENCY INC</t>
  </si>
  <si>
    <t>6966 Heisley Rd Ste A</t>
  </si>
  <si>
    <t>5/12/2020</t>
  </si>
  <si>
    <t>07134145</t>
  </si>
  <si>
    <t>6783794</t>
  </si>
  <si>
    <t>A-Z INSURANCE LLC-BR</t>
  </si>
  <si>
    <t>10670 N Hewitt Pl</t>
  </si>
  <si>
    <t>Oro Valley</t>
  </si>
  <si>
    <t>9/9/2020</t>
  </si>
  <si>
    <t>Geri Tanzer</t>
  </si>
  <si>
    <t>Traditional</t>
  </si>
  <si>
    <t>03433717</t>
  </si>
  <si>
    <t>1348355</t>
  </si>
  <si>
    <t>INSURANCE OF THE CAROLINAS-BR</t>
  </si>
  <si>
    <t>03415819</t>
  </si>
  <si>
    <t>6219446</t>
  </si>
  <si>
    <t>RANSOM SERVICE COMPANY</t>
  </si>
  <si>
    <t>426 Cedar Creek Rd Ste D</t>
  </si>
  <si>
    <t>Winder</t>
  </si>
  <si>
    <t>7/10/2020</t>
  </si>
  <si>
    <t>04151154</t>
  </si>
  <si>
    <t>4617221</t>
  </si>
  <si>
    <t>STONECREST INSURANCE SERVICES</t>
  </si>
  <si>
    <t>7727 Fair Oaks Blvd</t>
  </si>
  <si>
    <t>Carmichael</t>
  </si>
  <si>
    <t>CA</t>
  </si>
  <si>
    <t>9/11/2006</t>
  </si>
  <si>
    <t>Todd Wakefield</t>
  </si>
  <si>
    <t>04141041</t>
  </si>
  <si>
    <t>7238655</t>
  </si>
  <si>
    <t>SINES INSURACE AGENCY LLC</t>
  </si>
  <si>
    <t>140 E Horizon Dr Ste E</t>
  </si>
  <si>
    <t>NV</t>
  </si>
  <si>
    <t>1/13/2020</t>
  </si>
  <si>
    <t>7215455</t>
  </si>
  <si>
    <t>Nashville</t>
  </si>
  <si>
    <t>5/19/2020</t>
  </si>
  <si>
    <t>03552540</t>
  </si>
  <si>
    <t>5843470</t>
  </si>
  <si>
    <t>RUBIN INSURANCE AGENCY, LLC</t>
  </si>
  <si>
    <t>1 Bank St Ste 200</t>
  </si>
  <si>
    <t>Gaithersburg</t>
  </si>
  <si>
    <t>MD</t>
  </si>
  <si>
    <t>3/22/2013</t>
  </si>
  <si>
    <t>Lori Monsky</t>
  </si>
  <si>
    <t>Gold Extended Hours</t>
  </si>
  <si>
    <t>11319949</t>
  </si>
  <si>
    <t>7320323</t>
  </si>
  <si>
    <t>GERBER INSURANCE AGENCY INC</t>
  </si>
  <si>
    <t>63 Executive Center Dr</t>
  </si>
  <si>
    <t>Chillicothe</t>
  </si>
  <si>
    <t>10/18/2019</t>
  </si>
  <si>
    <t>Andrea Rideout</t>
  </si>
  <si>
    <t>9172063</t>
  </si>
  <si>
    <t>10/3/2019</t>
  </si>
  <si>
    <t>2295429</t>
  </si>
  <si>
    <t>4/3/2014</t>
  </si>
  <si>
    <t>03433725</t>
  </si>
  <si>
    <t>5301720</t>
  </si>
  <si>
    <t>JASON HERMAN INSURANCE AGENCY LLC BR</t>
  </si>
  <si>
    <t>7/21/2020</t>
  </si>
  <si>
    <t>03433961</t>
  </si>
  <si>
    <t>9263345</t>
  </si>
  <si>
    <t>PEAK BUSINESS INSURANCE, LLC-BR</t>
  </si>
  <si>
    <t>5/1/2021</t>
  </si>
  <si>
    <t>03432633</t>
  </si>
  <si>
    <t>6639441</t>
  </si>
  <si>
    <t>221 E Kingston Ave</t>
  </si>
  <si>
    <t>8/20/2012</t>
  </si>
  <si>
    <t>11504986</t>
  </si>
  <si>
    <t>9936541</t>
  </si>
  <si>
    <t>VU AGENCY LLC</t>
  </si>
  <si>
    <t>5520 Whitaker Ave Ste 2</t>
  </si>
  <si>
    <t>Philadelphia</t>
  </si>
  <si>
    <t>PA</t>
  </si>
  <si>
    <t>1/11/2022</t>
  </si>
  <si>
    <t>Andrew Amaro</t>
  </si>
  <si>
    <t>4/24/2020</t>
  </si>
  <si>
    <t>11582985</t>
  </si>
  <si>
    <t>6364988</t>
  </si>
  <si>
    <t>MARKIN INSURANCE &amp; FINANCIAL SERVICES</t>
  </si>
  <si>
    <t>51B Lafayette Ave</t>
  </si>
  <si>
    <t>Suffern</t>
  </si>
  <si>
    <t>10/15/2019</t>
  </si>
  <si>
    <t>Timothy Cuff</t>
  </si>
  <si>
    <t>25383942</t>
  </si>
  <si>
    <t>3612905</t>
  </si>
  <si>
    <t>BTJ INSURANCE INC</t>
  </si>
  <si>
    <t>432 Bell Rd</t>
  </si>
  <si>
    <t>3/15/2019</t>
  </si>
  <si>
    <t>4/23/2020</t>
  </si>
  <si>
    <t>7439791</t>
  </si>
  <si>
    <t>8/27/2020</t>
  </si>
  <si>
    <t>Terminated</t>
  </si>
  <si>
    <t>7686794</t>
  </si>
  <si>
    <t>6/26/2020</t>
  </si>
  <si>
    <t>11310320</t>
  </si>
  <si>
    <t>6432154</t>
  </si>
  <si>
    <t>MALHOTRA &amp; ASSOCIATES LLC</t>
  </si>
  <si>
    <t>1050 Lexington Ave</t>
  </si>
  <si>
    <t>Mansfield</t>
  </si>
  <si>
    <t>25241388</t>
  </si>
  <si>
    <t>1425274</t>
  </si>
  <si>
    <t>LAMBERSON INS AGENCY INC</t>
  </si>
  <si>
    <t>2618 W Main St</t>
  </si>
  <si>
    <t>Russellville</t>
  </si>
  <si>
    <t>AR</t>
  </si>
  <si>
    <t>6/15/2020</t>
  </si>
  <si>
    <t>03433965</t>
  </si>
  <si>
    <t>8490618</t>
  </si>
  <si>
    <t>THE BRADY AGENCY LLC-BR</t>
  </si>
  <si>
    <t>5/4/2021</t>
  </si>
  <si>
    <t>11583672</t>
  </si>
  <si>
    <t>9254038</t>
  </si>
  <si>
    <t>C QUICK INSURANCE AGENCY INC</t>
  </si>
  <si>
    <t>13 W Main St</t>
  </si>
  <si>
    <t>Washingtonvle</t>
  </si>
  <si>
    <t>1/5/2018</t>
  </si>
  <si>
    <t>7039902</t>
  </si>
  <si>
    <t>1/5/2022</t>
  </si>
  <si>
    <t>25241409</t>
  </si>
  <si>
    <t>7729651</t>
  </si>
  <si>
    <t>BERRYHILL INSURANCE GROUP</t>
  </si>
  <si>
    <t>16719 Cantrell Rd</t>
  </si>
  <si>
    <t>Little Rock</t>
  </si>
  <si>
    <t>6/7/2018</t>
  </si>
  <si>
    <t>T J Morrow</t>
  </si>
  <si>
    <t>11312306</t>
  </si>
  <si>
    <t>9627089</t>
  </si>
  <si>
    <t>EGGLESTON INSURANCE &amp; FINANCIAL GROUP LLC</t>
  </si>
  <si>
    <t>1596 Stringtown Rd</t>
  </si>
  <si>
    <t>Grove City</t>
  </si>
  <si>
    <t>6/1/2020</t>
  </si>
  <si>
    <t>11583427</t>
  </si>
  <si>
    <t>7349508</t>
  </si>
  <si>
    <t>HOLLAMBY AGENCY LLC</t>
  </si>
  <si>
    <t>96 S Main St</t>
  </si>
  <si>
    <t>Portville</t>
  </si>
  <si>
    <t>9/17/2020</t>
  </si>
  <si>
    <t>Caleb Haydanek</t>
  </si>
  <si>
    <t>5/13/2014</t>
  </si>
  <si>
    <t>25241119</t>
  </si>
  <si>
    <t>2255154</t>
  </si>
  <si>
    <t>AARON ADAMS, INC DBA ADAMS INSURANCE &amp; FINANCIAL</t>
  </si>
  <si>
    <t>3075 N Market Ave Ste 1</t>
  </si>
  <si>
    <t>2/28/2017</t>
  </si>
  <si>
    <t>11312129</t>
  </si>
  <si>
    <t>6506829</t>
  </si>
  <si>
    <t>CORNETT-DUNKLE AGENCY LLC</t>
  </si>
  <si>
    <t>464 N Wolf Creek St</t>
  </si>
  <si>
    <t>Brookville</t>
  </si>
  <si>
    <t>7/24/2020</t>
  </si>
  <si>
    <t>03552739</t>
  </si>
  <si>
    <t>6578923</t>
  </si>
  <si>
    <t>RICHARD W BROWN JR INC</t>
  </si>
  <si>
    <t>5735 Industry Ln Ste 204B</t>
  </si>
  <si>
    <t>Frederick</t>
  </si>
  <si>
    <t>4/20/2021</t>
  </si>
  <si>
    <t>Elizabeth Fazio</t>
  </si>
  <si>
    <t>6238443</t>
  </si>
  <si>
    <t>3/9/2021</t>
  </si>
  <si>
    <t>07134082</t>
  </si>
  <si>
    <t>9955193</t>
  </si>
  <si>
    <t>CEO INSURANCE &amp; FINANCIAL SERVICES LLC</t>
  </si>
  <si>
    <t>8400 S Kyrene Rd Ste 230</t>
  </si>
  <si>
    <t>Tempe</t>
  </si>
  <si>
    <t>7/2/2020</t>
  </si>
  <si>
    <t>11316792</t>
  </si>
  <si>
    <t>7192341</t>
  </si>
  <si>
    <t>CAPRETTA INS AGENCY INC</t>
  </si>
  <si>
    <t>5689 Pearl Rd</t>
  </si>
  <si>
    <t>Parma</t>
  </si>
  <si>
    <t>6/16/2015</t>
  </si>
  <si>
    <t>11313854</t>
  </si>
  <si>
    <t>9228731</t>
  </si>
  <si>
    <t>FOURMAN INSURANCE LLC</t>
  </si>
  <si>
    <t>1111 N Plum St Ste 3</t>
  </si>
  <si>
    <t>Springfield</t>
  </si>
  <si>
    <t>12/11/2020</t>
  </si>
  <si>
    <t>Aimee Long</t>
  </si>
  <si>
    <t>25241448</t>
  </si>
  <si>
    <t>7408855</t>
  </si>
  <si>
    <t>JONES INSURANCE GROUP</t>
  </si>
  <si>
    <t>950 Carson Cv Ste 104</t>
  </si>
  <si>
    <t>Conway</t>
  </si>
  <si>
    <t>8/10/2021</t>
  </si>
  <si>
    <t>03433814</t>
  </si>
  <si>
    <t>8216706</t>
  </si>
  <si>
    <t>6404 Falls Of Neuse Rd Ste 101</t>
  </si>
  <si>
    <t>8/11/2020</t>
  </si>
  <si>
    <t>06373200</t>
  </si>
  <si>
    <t>DAVID KING INSURANCE SERVICES, LLC-BR</t>
  </si>
  <si>
    <t>5/5/2021</t>
  </si>
  <si>
    <t>11313707</t>
  </si>
  <si>
    <t>MALHOTRA &amp; ASSOCIATES LLC-BR</t>
  </si>
  <si>
    <t>9/10/2020</t>
  </si>
  <si>
    <t>25400070</t>
  </si>
  <si>
    <t>9183623</t>
  </si>
  <si>
    <t>KPH GROUP ALABAMA LLC</t>
  </si>
  <si>
    <t>106 N Main St</t>
  </si>
  <si>
    <t>Tuscumbia</t>
  </si>
  <si>
    <t>AL</t>
  </si>
  <si>
    <t>2/10/2004</t>
  </si>
  <si>
    <t>06374856</t>
  </si>
  <si>
    <t>8837262</t>
  </si>
  <si>
    <t>MARCELO M CAMPON AGENCY LLC-BR</t>
  </si>
  <si>
    <t>310 W 2nd St</t>
  </si>
  <si>
    <t>Irving</t>
  </si>
  <si>
    <t>12/22/2021</t>
  </si>
  <si>
    <t>Elizabeth Gleasman</t>
  </si>
  <si>
    <t>11583179</t>
  </si>
  <si>
    <t>7440728</t>
  </si>
  <si>
    <t>DEVIVO ASSOCIATES INC</t>
  </si>
  <si>
    <t>718 Union Blvd</t>
  </si>
  <si>
    <t>West Islip</t>
  </si>
  <si>
    <t>5/4/2020</t>
  </si>
  <si>
    <t>24285855</t>
  </si>
  <si>
    <t>1526667</t>
  </si>
  <si>
    <t>JACKIE GAPPA AGENCY LTD</t>
  </si>
  <si>
    <t>2112 W Algonquin Rd</t>
  </si>
  <si>
    <t>Lk In The Hls</t>
  </si>
  <si>
    <t>IL</t>
  </si>
  <si>
    <t>7/19/2012</t>
  </si>
  <si>
    <t>06349340</t>
  </si>
  <si>
    <t>9227992</t>
  </si>
  <si>
    <t>THE ROD HANKS AGENCY INC</t>
  </si>
  <si>
    <t>2100 N Main St Ste 105</t>
  </si>
  <si>
    <t>Ft Worth</t>
  </si>
  <si>
    <t>7/9/2020</t>
  </si>
  <si>
    <t>John Mchugh</t>
  </si>
  <si>
    <t>24293569</t>
  </si>
  <si>
    <t>7271175</t>
  </si>
  <si>
    <t>HARLAN ROSSMANN AGENCY, INC-BR</t>
  </si>
  <si>
    <t>7870 Highway 55</t>
  </si>
  <si>
    <t>Golden Valley</t>
  </si>
  <si>
    <t>MN</t>
  </si>
  <si>
    <t>7/31/2020</t>
  </si>
  <si>
    <t>11490365</t>
  </si>
  <si>
    <t>1474372</t>
  </si>
  <si>
    <t>JAIMES L. FEWER AGENCY, INC</t>
  </si>
  <si>
    <t>3 Maple Ave</t>
  </si>
  <si>
    <t>Barre</t>
  </si>
  <si>
    <t>VT</t>
  </si>
  <si>
    <t>6/25/2020</t>
  </si>
  <si>
    <t>6641931</t>
  </si>
  <si>
    <t>Germantown</t>
  </si>
  <si>
    <t>11510639</t>
  </si>
  <si>
    <t>6208136</t>
  </si>
  <si>
    <t>MORTON-BURDETTE INSURANCE GROUP LLC</t>
  </si>
  <si>
    <t>109 Church St N</t>
  </si>
  <si>
    <t>Ripley</t>
  </si>
  <si>
    <t>WV</t>
  </si>
  <si>
    <t>6/18/2020</t>
  </si>
  <si>
    <t>Rhonda Deavers</t>
  </si>
  <si>
    <t>7979540</t>
  </si>
  <si>
    <t>4/29/2020</t>
  </si>
  <si>
    <t>11316129</t>
  </si>
  <si>
    <t>9139115</t>
  </si>
  <si>
    <t>MOORE INSURANCE INC</t>
  </si>
  <si>
    <t>1701 Compton Rd</t>
  </si>
  <si>
    <t>Cincinnati</t>
  </si>
  <si>
    <t>6/11/2020</t>
  </si>
  <si>
    <t>Katie Reckman</t>
  </si>
  <si>
    <t>03433716</t>
  </si>
  <si>
    <t>1487694</t>
  </si>
  <si>
    <t>SEAGROVES AGENCY, INC-BR</t>
  </si>
  <si>
    <t>03415805</t>
  </si>
  <si>
    <t>2181226</t>
  </si>
  <si>
    <t>THAI CHANG AGENCY INC</t>
  </si>
  <si>
    <t>3980 Peachtree Industrial Blvd</t>
  </si>
  <si>
    <t>Berkeley Lake</t>
  </si>
  <si>
    <t>03415899</t>
  </si>
  <si>
    <t>9817003</t>
  </si>
  <si>
    <t>TONY KNIGHT AGENCY LLC</t>
  </si>
  <si>
    <t>5734 Windsor Dr Ste 3</t>
  </si>
  <si>
    <t>Columbus</t>
  </si>
  <si>
    <t>1/11/2021</t>
  </si>
  <si>
    <t>9469585</t>
  </si>
  <si>
    <t>9/2/2021</t>
  </si>
  <si>
    <t>7450711</t>
  </si>
  <si>
    <t>1984008</t>
  </si>
  <si>
    <t>7/23/2020</t>
  </si>
  <si>
    <t>11266888</t>
  </si>
  <si>
    <t>8438725</t>
  </si>
  <si>
    <t>817 Conner St</t>
  </si>
  <si>
    <t>Noblesville</t>
  </si>
  <si>
    <t>9/14/2020</t>
  </si>
  <si>
    <t>02161886</t>
  </si>
  <si>
    <t>8590602</t>
  </si>
  <si>
    <t>PATRICIA ANN PACHECO</t>
  </si>
  <si>
    <t>18327 Gridley Rd</t>
  </si>
  <si>
    <t>Cerritos</t>
  </si>
  <si>
    <t>5/14/2020</t>
  </si>
  <si>
    <t>11510678</t>
  </si>
  <si>
    <t>8983327</t>
  </si>
  <si>
    <t>GREG DALTON INSURANCE INC</t>
  </si>
  <si>
    <t>447 Stratton St</t>
  </si>
  <si>
    <t>Logan</t>
  </si>
  <si>
    <t>9/21/2020</t>
  </si>
  <si>
    <t>5967052</t>
  </si>
  <si>
    <t>6/29/2020</t>
  </si>
  <si>
    <t>4/16/2020</t>
  </si>
  <si>
    <t>11312491</t>
  </si>
  <si>
    <t>8838217</t>
  </si>
  <si>
    <t>Yanak Insurance Group</t>
  </si>
  <si>
    <t>1406 E Perkins Ave</t>
  </si>
  <si>
    <t>Sandusky</t>
  </si>
  <si>
    <t>6/8/2020</t>
  </si>
  <si>
    <t>03414927</t>
  </si>
  <si>
    <t>8383587</t>
  </si>
  <si>
    <t>HOMETOWN INSURANCE, LLC</t>
  </si>
  <si>
    <t>1862 Auburn Rd Ste 101</t>
  </si>
  <si>
    <t>Dacula</t>
  </si>
  <si>
    <t>11/6/2018</t>
  </si>
  <si>
    <t>25401517</t>
  </si>
  <si>
    <t>6379676</t>
  </si>
  <si>
    <t>OLD NATIONAL INSURANCE INC</t>
  </si>
  <si>
    <t>806 Highway 78 W</t>
  </si>
  <si>
    <t>Jasper</t>
  </si>
  <si>
    <t>6/17/2020</t>
  </si>
  <si>
    <t>24293568</t>
  </si>
  <si>
    <t>7223085</t>
  </si>
  <si>
    <t>ALL INS SVCS INC-BR</t>
  </si>
  <si>
    <t>701 Central Ave E</t>
  </si>
  <si>
    <t>Saint Michael</t>
  </si>
  <si>
    <t>7/30/2020</t>
  </si>
  <si>
    <t>2100854</t>
  </si>
  <si>
    <t>11504781</t>
  </si>
  <si>
    <t>9343526</t>
  </si>
  <si>
    <t>JOEL DAVID TEETS</t>
  </si>
  <si>
    <t>236 W Baltimore Ave</t>
  </si>
  <si>
    <t>Clifton Hts</t>
  </si>
  <si>
    <t>Jonathan Hunter</t>
  </si>
  <si>
    <t>11353296</t>
  </si>
  <si>
    <t>7381490</t>
  </si>
  <si>
    <t>THE ROARK AGENCY LLC</t>
  </si>
  <si>
    <t>721 Bellefonte Rd</t>
  </si>
  <si>
    <t>Flatwoods</t>
  </si>
  <si>
    <t>KY</t>
  </si>
  <si>
    <t>8/6/2020</t>
  </si>
  <si>
    <t>Matthew Dent</t>
  </si>
  <si>
    <t>25383754</t>
  </si>
  <si>
    <t>3958165</t>
  </si>
  <si>
    <t>MCDONALD INSURANCE LLC</t>
  </si>
  <si>
    <t>813 Columbia Ave Ste C</t>
  </si>
  <si>
    <t>Franklin</t>
  </si>
  <si>
    <t>12/19/2017</t>
  </si>
  <si>
    <t>Deborah Walker</t>
  </si>
  <si>
    <t>4/22/2020</t>
  </si>
  <si>
    <t>03612703</t>
  </si>
  <si>
    <t>9675263</t>
  </si>
  <si>
    <t>JEFF JOHNSON AGENCY</t>
  </si>
  <si>
    <t>3200 Ironbound Rd Ste B</t>
  </si>
  <si>
    <t>Williamsburg</t>
  </si>
  <si>
    <t>VA</t>
  </si>
  <si>
    <t>10/1/2021</t>
  </si>
  <si>
    <t>11316038</t>
  </si>
  <si>
    <t>7862671</t>
  </si>
  <si>
    <t>PAPAS &amp; ASSOCIATES, LLC</t>
  </si>
  <si>
    <t>1650 W Market St Ste 21</t>
  </si>
  <si>
    <t>AKRON</t>
  </si>
  <si>
    <t>24293550</t>
  </si>
  <si>
    <t>HARLAN ROSSMANN AGENCY, INC</t>
  </si>
  <si>
    <t>6/9/2020</t>
  </si>
  <si>
    <t>07055903</t>
  </si>
  <si>
    <t>8717148</t>
  </si>
  <si>
    <t>SUMMIT WEST INSURANCE GROUP INC</t>
  </si>
  <si>
    <t>1860 Dublin Blvd Ste C</t>
  </si>
  <si>
    <t>Colorado Spgs</t>
  </si>
  <si>
    <t>CO</t>
  </si>
  <si>
    <t>1/13/2021</t>
  </si>
  <si>
    <t>Stephanie Weis</t>
  </si>
  <si>
    <t>05251238</t>
  </si>
  <si>
    <t>7339043</t>
  </si>
  <si>
    <t>BUNDLERS INSURANCE BROKERS</t>
  </si>
  <si>
    <t>1515 Legacy Cir # 1J</t>
  </si>
  <si>
    <t>Naperville</t>
  </si>
  <si>
    <t>2/4/2021</t>
  </si>
  <si>
    <t>Jennifer Mcnulty</t>
  </si>
  <si>
    <t>11316127</t>
  </si>
  <si>
    <t>7268690</t>
  </si>
  <si>
    <t>Flynn Insurance Group</t>
  </si>
  <si>
    <t>5689 Ridge Rd</t>
  </si>
  <si>
    <t>11266068</t>
  </si>
  <si>
    <t>6459546</t>
  </si>
  <si>
    <t>GROVE INSURANCE COMPANY INC</t>
  </si>
  <si>
    <t>319 E Main St</t>
  </si>
  <si>
    <t>Brownsburg</t>
  </si>
  <si>
    <t>03414416</t>
  </si>
  <si>
    <t>8429328</t>
  </si>
  <si>
    <t>ESSIGMANN &amp; ASSOCIATES INC</t>
  </si>
  <si>
    <t>114 West Ave Ste B</t>
  </si>
  <si>
    <t>Cedartown</t>
  </si>
  <si>
    <t>10/11/2017</t>
  </si>
  <si>
    <t>11319065</t>
  </si>
  <si>
    <t>8710336</t>
  </si>
  <si>
    <t>ASSOCIATES INSURANCE SERVICES, LLC</t>
  </si>
  <si>
    <t>6834 Caine Rd</t>
  </si>
  <si>
    <t>1/2/2018</t>
  </si>
  <si>
    <t>03433652</t>
  </si>
  <si>
    <t>6381501</t>
  </si>
  <si>
    <t>121 S Nc 127 Hwy</t>
  </si>
  <si>
    <t>5/8/2020</t>
  </si>
  <si>
    <t>8418874</t>
  </si>
  <si>
    <t>1/14/2022</t>
  </si>
  <si>
    <t>11508364</t>
  </si>
  <si>
    <t>5616990</t>
  </si>
  <si>
    <t>PANICHELLE FINANCIAL GROUP LLC</t>
  </si>
  <si>
    <t>4345 Old William Penn Hwy</t>
  </si>
  <si>
    <t>Murrysville</t>
  </si>
  <si>
    <t>3/4/1981</t>
  </si>
  <si>
    <t>Jennifer Vickers-Bodnar</t>
  </si>
  <si>
    <t>9299060</t>
  </si>
  <si>
    <t>2/15/2019</t>
  </si>
  <si>
    <t>8/15/2014</t>
  </si>
  <si>
    <t>04157775</t>
  </si>
  <si>
    <t>9431630</t>
  </si>
  <si>
    <t>Mountain Pacific Insurance Services - BR</t>
  </si>
  <si>
    <t>201 California Ave</t>
  </si>
  <si>
    <t>Bakersfield</t>
  </si>
  <si>
    <t>2/26/2021</t>
  </si>
  <si>
    <t>25360164</t>
  </si>
  <si>
    <t>3706642</t>
  </si>
  <si>
    <t>THE JAMES AGENCY LLC</t>
  </si>
  <si>
    <t>1817 Broadway Dr</t>
  </si>
  <si>
    <t>5/31/2006</t>
  </si>
  <si>
    <t>11583644</t>
  </si>
  <si>
    <t>7802378</t>
  </si>
  <si>
    <t>GAVIN J RAMNARINE</t>
  </si>
  <si>
    <t>257 S Middletown Rd</t>
  </si>
  <si>
    <t>Nanuet</t>
  </si>
  <si>
    <t>4/13/2021</t>
  </si>
  <si>
    <t>11490369</t>
  </si>
  <si>
    <t>6770896</t>
  </si>
  <si>
    <t>508 Canal St</t>
  </si>
  <si>
    <t>Brattleboro</t>
  </si>
  <si>
    <t>02161926</t>
  </si>
  <si>
    <t>6189464</t>
  </si>
  <si>
    <t>DAVID NOMA-BR</t>
  </si>
  <si>
    <t>23236 Lyons Ave Ste 205</t>
  </si>
  <si>
    <t>Santa Clarita</t>
  </si>
  <si>
    <t>11/17/2020</t>
  </si>
  <si>
    <t>03552724</t>
  </si>
  <si>
    <t>9954871</t>
  </si>
  <si>
    <t>DREAM PROTECTORS INSURANCE CORP</t>
  </si>
  <si>
    <t>2/25/2021</t>
  </si>
  <si>
    <t>22034850</t>
  </si>
  <si>
    <t>5590483</t>
  </si>
  <si>
    <t>ALLEN &amp; ASSOCIATES INSURANCE INC</t>
  </si>
  <si>
    <t>917 19th Ave SE</t>
  </si>
  <si>
    <t>Albany</t>
  </si>
  <si>
    <t>OR</t>
  </si>
  <si>
    <t>11319496</t>
  </si>
  <si>
    <t>7562223</t>
  </si>
  <si>
    <t>BEIM-GRUNDSTEIN &amp; ASSOCIATES INSURANCE SERVICES</t>
  </si>
  <si>
    <t>2776 E Main St</t>
  </si>
  <si>
    <t>Bexley</t>
  </si>
  <si>
    <t>4/25/2018</t>
  </si>
  <si>
    <t>7850963</t>
  </si>
  <si>
    <t>1/7/2021</t>
  </si>
  <si>
    <t>11266698</t>
  </si>
  <si>
    <t>8769638</t>
  </si>
  <si>
    <t>JIM SUNDAY INSURANCE AGENCY INC</t>
  </si>
  <si>
    <t>154 Medical Dr Ste 170</t>
  </si>
  <si>
    <t>Carmel</t>
  </si>
  <si>
    <t>7/23/2019</t>
  </si>
  <si>
    <t>11319531</t>
  </si>
  <si>
    <t>9461869</t>
  </si>
  <si>
    <t>SKALA INSURANCE AGENCY LLC</t>
  </si>
  <si>
    <t>17747 Chillicothe Rd Ste 201</t>
  </si>
  <si>
    <t>Chagrin Falls</t>
  </si>
  <si>
    <t>19174559</t>
  </si>
  <si>
    <t>9965206</t>
  </si>
  <si>
    <t>NATHAN DOUGLAS GLEASON</t>
  </si>
  <si>
    <t>22875 Savi Ranch Pkwy Ste J</t>
  </si>
  <si>
    <t>Yorba Linda</t>
  </si>
  <si>
    <t>9/24/2019</t>
  </si>
  <si>
    <t>4/21/2020</t>
  </si>
  <si>
    <t>25401604</t>
  </si>
  <si>
    <t>KPH GROUP ALABAMA LLC - BR</t>
  </si>
  <si>
    <t>4/19/2021</t>
  </si>
  <si>
    <t>03422144</t>
  </si>
  <si>
    <t>6665664</t>
  </si>
  <si>
    <t>210 N Poinsett Hwy</t>
  </si>
  <si>
    <t>Travelers Rst</t>
  </si>
  <si>
    <t>SC</t>
  </si>
  <si>
    <t>6/30/2020</t>
  </si>
  <si>
    <t>03552607</t>
  </si>
  <si>
    <t>9678789</t>
  </si>
  <si>
    <t>JONES INSURANCE AGENCY, INC</t>
  </si>
  <si>
    <t>272 Mackall St</t>
  </si>
  <si>
    <t>Elkton</t>
  </si>
  <si>
    <t>11312248</t>
  </si>
  <si>
    <t>SKALA INSURANCE AGENCY LLC-BR</t>
  </si>
  <si>
    <t>12/2/2020</t>
  </si>
  <si>
    <t>19174828</t>
  </si>
  <si>
    <t>8418226</t>
  </si>
  <si>
    <t>R. STEVE HINDS INSURANCE AGENCY</t>
  </si>
  <si>
    <t>500 E Carson St</t>
  </si>
  <si>
    <t>Carson</t>
  </si>
  <si>
    <t>7/29/2020</t>
  </si>
  <si>
    <t>11583459</t>
  </si>
  <si>
    <t>9880130</t>
  </si>
  <si>
    <t>ALL CITY INSURANCE SERVICES INC</t>
  </si>
  <si>
    <t>4421 5th Ave</t>
  </si>
  <si>
    <t>Brooklyn</t>
  </si>
  <si>
    <t>9/23/2020</t>
  </si>
  <si>
    <t>Timothy Sweeney</t>
  </si>
  <si>
    <t>24293635</t>
  </si>
  <si>
    <t>7170922</t>
  </si>
  <si>
    <t>SOUTHEAST MINNESOTA INSURANCE, LLC</t>
  </si>
  <si>
    <t>109 Cedar Hills Ct</t>
  </si>
  <si>
    <t>Saint Charles</t>
  </si>
  <si>
    <t>2/3/2021</t>
  </si>
  <si>
    <t>Holly Blake</t>
  </si>
  <si>
    <t>07134074</t>
  </si>
  <si>
    <t>A-Z INSURANCE LLC</t>
  </si>
  <si>
    <t>6/4/2020</t>
  </si>
  <si>
    <t>11316208</t>
  </si>
  <si>
    <t>8465391</t>
  </si>
  <si>
    <t>HOSTETLER INSURANCE GROUP LLC</t>
  </si>
  <si>
    <t>4562 Dressler Rd NW</t>
  </si>
  <si>
    <t>Canton</t>
  </si>
  <si>
    <t>7/11/2020</t>
  </si>
  <si>
    <t>Marie Curtis</t>
  </si>
  <si>
    <t>03525827</t>
  </si>
  <si>
    <t>7352272</t>
  </si>
  <si>
    <t>ELEMENTARY INSURANCE AGENCY, LLC</t>
  </si>
  <si>
    <t>1101 E Cumberland Ave</t>
  </si>
  <si>
    <t>Tampa</t>
  </si>
  <si>
    <t>FL</t>
  </si>
  <si>
    <t>1/9/2021</t>
  </si>
  <si>
    <t>5460039</t>
  </si>
  <si>
    <t>102 Mary Alice Park Rd</t>
  </si>
  <si>
    <t>9/1/2021</t>
  </si>
  <si>
    <t>03422127</t>
  </si>
  <si>
    <t>9818148</t>
  </si>
  <si>
    <t>GERALD SCROGGS INSURANCE AGENCY, LLC</t>
  </si>
  <si>
    <t>224 Feaster Rd Ste B</t>
  </si>
  <si>
    <t>Greenville</t>
  </si>
  <si>
    <t>6/16/2020</t>
  </si>
  <si>
    <t>Matt Porcari</t>
  </si>
  <si>
    <t>07134324</t>
  </si>
  <si>
    <t>CEO INSURANCE &amp; FINANCIAL SERVICES LLC  - BR</t>
  </si>
  <si>
    <t>3/3/2021</t>
  </si>
  <si>
    <t>03433805</t>
  </si>
  <si>
    <t>6446810</t>
  </si>
  <si>
    <t>128 N Main St # 768</t>
  </si>
  <si>
    <t>Wendell</t>
  </si>
  <si>
    <t>03433757</t>
  </si>
  <si>
    <t>9036726</t>
  </si>
  <si>
    <t>LAWSON INS GROUP INC-BR</t>
  </si>
  <si>
    <t>9915785</t>
  </si>
  <si>
    <t>3/31/2020</t>
  </si>
  <si>
    <t>03552604</t>
  </si>
  <si>
    <t>8168180</t>
  </si>
  <si>
    <t>CHARLES E. DEALE &amp; ASSOCIATES INC</t>
  </si>
  <si>
    <t>65 Old Solomons Island Rd</t>
  </si>
  <si>
    <t>Annapolis</t>
  </si>
  <si>
    <t>05271434</t>
  </si>
  <si>
    <t>6511947</t>
  </si>
  <si>
    <t>MARLA WILLIAMS AGENCY INC</t>
  </si>
  <si>
    <t>7269 W 97th St</t>
  </si>
  <si>
    <t>Overland Park</t>
  </si>
  <si>
    <t>KS</t>
  </si>
  <si>
    <t>9/21/2017</t>
  </si>
  <si>
    <t>Brady Burns</t>
  </si>
  <si>
    <t>25361189</t>
  </si>
  <si>
    <t>THE JAMES AGENCY LLC-BR</t>
  </si>
  <si>
    <t>04157773</t>
  </si>
  <si>
    <t>MOUNTAIN PACIFIC INSURANCE SERVICES</t>
  </si>
  <si>
    <t>11504760</t>
  </si>
  <si>
    <t>8358705</t>
  </si>
  <si>
    <t>HAROLD E HAGY</t>
  </si>
  <si>
    <t>2331 Route 209 Ste 103</t>
  </si>
  <si>
    <t>Sciota</t>
  </si>
  <si>
    <t>5/18/2020</t>
  </si>
  <si>
    <t>03422174</t>
  </si>
  <si>
    <t>308 Main St</t>
  </si>
  <si>
    <t>N Myrtle Bch</t>
  </si>
  <si>
    <t>8/31/2020</t>
  </si>
  <si>
    <t>03433718</t>
  </si>
  <si>
    <t>2008576</t>
  </si>
  <si>
    <t>GUIDELIGHT INSURANCE AGENCY-BR</t>
  </si>
  <si>
    <t>8/12/2014</t>
  </si>
  <si>
    <t>11510652</t>
  </si>
  <si>
    <t>7465695</t>
  </si>
  <si>
    <t>MCCRADY-JONES INSURANCE, LLC</t>
  </si>
  <si>
    <t>2121 Pike St</t>
  </si>
  <si>
    <t>Parkersburg</t>
  </si>
  <si>
    <t>11313161</t>
  </si>
  <si>
    <t>6145586</t>
  </si>
  <si>
    <t>SLYMAN INSURANCE GROUP INC</t>
  </si>
  <si>
    <t>104 Mill St Ste F</t>
  </si>
  <si>
    <t>Gahanna</t>
  </si>
  <si>
    <t>06349299</t>
  </si>
  <si>
    <t>9797516</t>
  </si>
  <si>
    <t>HALO INSURANCE AGENCY INC</t>
  </si>
  <si>
    <t>921 W New Hope Dr Ste 402</t>
  </si>
  <si>
    <t>Cedar Park</t>
  </si>
  <si>
    <t>Matthew Martin</t>
  </si>
  <si>
    <t>04157524</t>
  </si>
  <si>
    <t>9571140</t>
  </si>
  <si>
    <t>THOMAS FIFE BUSHMAN</t>
  </si>
  <si>
    <t>6041 Lone Tree Way Ste B</t>
  </si>
  <si>
    <t>7/7/2020</t>
  </si>
  <si>
    <t>24285946</t>
  </si>
  <si>
    <t>1542940</t>
  </si>
  <si>
    <t>JIM KELLY INS AGENCY INC</t>
  </si>
  <si>
    <t>200 Peterson Rd</t>
  </si>
  <si>
    <t>Libertyville</t>
  </si>
  <si>
    <t>11353315</t>
  </si>
  <si>
    <t>8002600</t>
  </si>
  <si>
    <t>AMERICA'S TRUSTED INSURANCE GROUP LLC</t>
  </si>
  <si>
    <t>4130 Alexandria Pike</t>
  </si>
  <si>
    <t>Cold Spring</t>
  </si>
  <si>
    <t>11319956</t>
  </si>
  <si>
    <t>6030688</t>
  </si>
  <si>
    <t>DAVID JOHN GLUCKLE</t>
  </si>
  <si>
    <t>4213 N Holland Sylvania Rd</t>
  </si>
  <si>
    <t>Toledo</t>
  </si>
  <si>
    <t>10/30/2019</t>
  </si>
  <si>
    <t>Tim Lakeberg</t>
  </si>
  <si>
    <t>03414930</t>
  </si>
  <si>
    <t>7670838</t>
  </si>
  <si>
    <t>PLEMONS INC</t>
  </si>
  <si>
    <t>1350 Wooten Lake Rd NW Ste 301</t>
  </si>
  <si>
    <t>Kennesaw</t>
  </si>
  <si>
    <t>11/13/2018</t>
  </si>
  <si>
    <t>1859262</t>
  </si>
  <si>
    <t>11266843</t>
  </si>
  <si>
    <t>2567649</t>
  </si>
  <si>
    <t>THE RHODES INSURANCE GROUP INC</t>
  </si>
  <si>
    <t>11393 Lantern Rd</t>
  </si>
  <si>
    <t>Fishers</t>
  </si>
  <si>
    <t>9164850</t>
  </si>
  <si>
    <t>8318 Pineville Matthews Rd</t>
  </si>
  <si>
    <t>8/12/2020</t>
  </si>
  <si>
    <t>25241390</t>
  </si>
  <si>
    <t>5546144</t>
  </si>
  <si>
    <t>ANDERSON INSURANCE, INC</t>
  </si>
  <si>
    <t>614 W Main St</t>
  </si>
  <si>
    <t>11504934</t>
  </si>
  <si>
    <t>7200027</t>
  </si>
  <si>
    <t>LEROY P STOUFFER</t>
  </si>
  <si>
    <t>107 W George St</t>
  </si>
  <si>
    <t>Carmichaels</t>
  </si>
  <si>
    <t>5/25/2021</t>
  </si>
  <si>
    <t>03422149</t>
  </si>
  <si>
    <t>6437207</t>
  </si>
  <si>
    <t>NIX INSURANCE AGENCY, LLC</t>
  </si>
  <si>
    <t>102 N Earle St</t>
  </si>
  <si>
    <t>Walhalla</t>
  </si>
  <si>
    <t>03415962</t>
  </si>
  <si>
    <t>8038520</t>
  </si>
  <si>
    <t>PROVIDENCE INSURANCE ADVISORS</t>
  </si>
  <si>
    <t>320 E Clayton St Ste 430</t>
  </si>
  <si>
    <t>Athens</t>
  </si>
  <si>
    <t>3/26/2021</t>
  </si>
  <si>
    <t>1174692</t>
  </si>
  <si>
    <t>50 S Liberty St Ste 162</t>
  </si>
  <si>
    <t>Powell</t>
  </si>
  <si>
    <t>5/28/2020</t>
  </si>
  <si>
    <t>11311647</t>
  </si>
  <si>
    <t>6204870</t>
  </si>
  <si>
    <t>NED HODKINSON &amp; ASSOCIATES INSURANCE SERVICES</t>
  </si>
  <si>
    <t>339 S Main St</t>
  </si>
  <si>
    <t>Pataskala</t>
  </si>
  <si>
    <t>03433655</t>
  </si>
  <si>
    <t>9948729</t>
  </si>
  <si>
    <t>103 N Lafayette St</t>
  </si>
  <si>
    <t>Shelby</t>
  </si>
  <si>
    <t>5/11/2020</t>
  </si>
  <si>
    <t>11316829</t>
  </si>
  <si>
    <t>8863815</t>
  </si>
  <si>
    <t>TIM HESS AGENCY, INC</t>
  </si>
  <si>
    <t>14605 E Park St</t>
  </si>
  <si>
    <t>Burton</t>
  </si>
  <si>
    <t>6/12/2020</t>
  </si>
  <si>
    <t>19175888</t>
  </si>
  <si>
    <t>STONECREST INSURANCE SERVICES - BR</t>
  </si>
  <si>
    <t>11504864</t>
  </si>
  <si>
    <t>9673576</t>
  </si>
  <si>
    <t>WILLIE MANLEY AGENCY &amp; ASSOCIATES, INC.</t>
  </si>
  <si>
    <t>5942 Old York Rd</t>
  </si>
  <si>
    <t>3/2/2021</t>
  </si>
  <si>
    <t>11583003</t>
  </si>
  <si>
    <t>7083320</t>
  </si>
  <si>
    <t>SINGH AGENCY INC</t>
  </si>
  <si>
    <t>55 Northern Blvd Ste 308</t>
  </si>
  <si>
    <t>Great Neck</t>
  </si>
  <si>
    <t>11/27/2019</t>
  </si>
  <si>
    <t>03415259</t>
  </si>
  <si>
    <t>1139840</t>
  </si>
  <si>
    <t>ALLIANCE CAPITAL INVESTMENT GROUP INC DBA JMJ INSURANCE LLC</t>
  </si>
  <si>
    <t>2940 Horizon Park Dr Ste F</t>
  </si>
  <si>
    <t>Suwanee</t>
  </si>
  <si>
    <t>5/19/2015</t>
  </si>
  <si>
    <t>2211167</t>
  </si>
  <si>
    <t>9/30/2020</t>
  </si>
  <si>
    <t>06373153</t>
  </si>
  <si>
    <t>8701970</t>
  </si>
  <si>
    <t>THE SAXON INSURANCE AGENCY, INC-BR</t>
  </si>
  <si>
    <t>1833 W Hunt St Ste 202</t>
  </si>
  <si>
    <t>McKinney</t>
  </si>
  <si>
    <t>4/30/2021</t>
  </si>
  <si>
    <t>Keith Hetherly</t>
  </si>
  <si>
    <t>03552615</t>
  </si>
  <si>
    <t>7416834</t>
  </si>
  <si>
    <t>CARRIE POLK INSURANCE INC</t>
  </si>
  <si>
    <t>3695 Hallowing Point Rd Ste 5</t>
  </si>
  <si>
    <t>Prince Frederick</t>
  </si>
  <si>
    <t>6/24/2020</t>
  </si>
  <si>
    <t>6196378</t>
  </si>
  <si>
    <t>10/6/2020</t>
  </si>
  <si>
    <t>25241291</t>
  </si>
  <si>
    <t>10/25/2019</t>
  </si>
  <si>
    <t>11531775</t>
  </si>
  <si>
    <t>1926536</t>
  </si>
  <si>
    <t>SARDILLI INSURANCE AGENCY</t>
  </si>
  <si>
    <t>22-26 Center St</t>
  </si>
  <si>
    <t>Southington</t>
  </si>
  <si>
    <t>CT</t>
  </si>
  <si>
    <t>5/20/2020</t>
  </si>
  <si>
    <t>James Waldron</t>
  </si>
  <si>
    <t>04141078</t>
  </si>
  <si>
    <t>9495230</t>
  </si>
  <si>
    <t>7040 Laredo St Ste H</t>
  </si>
  <si>
    <t>Las Vegas</t>
  </si>
  <si>
    <t>0462933</t>
  </si>
  <si>
    <t>5/20/2013</t>
  </si>
  <si>
    <t>03415284</t>
  </si>
  <si>
    <t>5470758</t>
  </si>
  <si>
    <t>APPLETREE INSURANCE</t>
  </si>
  <si>
    <t>525 Clubhouse Dr Ste 260</t>
  </si>
  <si>
    <t>Peachtree Cty</t>
  </si>
  <si>
    <t>11/6/2014</t>
  </si>
  <si>
    <t>Steven Mansfield</t>
  </si>
  <si>
    <t>03415816</t>
  </si>
  <si>
    <t>1863948</t>
  </si>
  <si>
    <t>PLW &amp; ASSOCIATES</t>
  </si>
  <si>
    <t>976 E Freeway Dr SE Ste B</t>
  </si>
  <si>
    <t>Conyers</t>
  </si>
  <si>
    <t>7/8/2020</t>
  </si>
  <si>
    <t>03433726</t>
  </si>
  <si>
    <t>9045833</t>
  </si>
  <si>
    <t>JM HAMILTON &amp; ASSOCIATES, LLC BR</t>
  </si>
  <si>
    <t>03421951</t>
  </si>
  <si>
    <t>1403132</t>
  </si>
  <si>
    <t>HODGE ETHRIDGE INSURANCE AND FINANCIAL SERVICES</t>
  </si>
  <si>
    <t>2405 2nd Loop Rd Ste C</t>
  </si>
  <si>
    <t>Florence</t>
  </si>
  <si>
    <t>5/9/2018</t>
  </si>
  <si>
    <t>03552777</t>
  </si>
  <si>
    <t>6680585</t>
  </si>
  <si>
    <t>GIBSON INSURANCE AND FINANCIAL SERVICES INC-BR</t>
  </si>
  <si>
    <t>10905 Fort Wash Rd Ste 404</t>
  </si>
  <si>
    <t>Ft Washington</t>
  </si>
  <si>
    <t>9/23/2021</t>
  </si>
  <si>
    <t>06349295</t>
  </si>
  <si>
    <t>THE SAXON INSURANCE AGENCY, INC</t>
  </si>
  <si>
    <t>10/4/2019</t>
  </si>
  <si>
    <t>03612272</t>
  </si>
  <si>
    <t>9536878</t>
  </si>
  <si>
    <t>KINNEMAN INSURANCE LLC</t>
  </si>
  <si>
    <t>50 S Pickett St Ste 20</t>
  </si>
  <si>
    <t>Alexandria</t>
  </si>
  <si>
    <t>7/22/2019</t>
  </si>
  <si>
    <t>1477567</t>
  </si>
  <si>
    <t>2/26/2020</t>
  </si>
  <si>
    <t>11510646</t>
  </si>
  <si>
    <t>7103631</t>
  </si>
  <si>
    <t>JON PARRACK II</t>
  </si>
  <si>
    <t>809 Viand St</t>
  </si>
  <si>
    <t>Pt Pleasant</t>
  </si>
  <si>
    <t>2/15/2018</t>
  </si>
  <si>
    <t>11504856</t>
  </si>
  <si>
    <t>9901076</t>
  </si>
  <si>
    <t>WEHNER INSURANCE AGENCY INC</t>
  </si>
  <si>
    <t>18 N State St Ste 8</t>
  </si>
  <si>
    <t>Newtown</t>
  </si>
  <si>
    <t>2/1/2021</t>
  </si>
  <si>
    <t>03552614</t>
  </si>
  <si>
    <t>7229552</t>
  </si>
  <si>
    <t>RICHARD NORRIS INSURANCE AGENCY INC</t>
  </si>
  <si>
    <t>2108 Emmorton Park Rd Ste 202</t>
  </si>
  <si>
    <t>Edgewood</t>
  </si>
  <si>
    <t>03433809</t>
  </si>
  <si>
    <t>9205328</t>
  </si>
  <si>
    <t>35 Suttles Rd Ste 150</t>
  </si>
  <si>
    <t>Pittsboro</t>
  </si>
  <si>
    <t>25384198</t>
  </si>
  <si>
    <t>9708118</t>
  </si>
  <si>
    <t>GUARDIAN INSURANCE PARTNERS LLC</t>
  </si>
  <si>
    <t>1211 Latta St</t>
  </si>
  <si>
    <t>Chattanooga</t>
  </si>
  <si>
    <t>03522837</t>
  </si>
  <si>
    <t>2847789</t>
  </si>
  <si>
    <t>DARR SCHACKOW INS AGENCY LLC</t>
  </si>
  <si>
    <t>5200 W Newberry Rd Ste B</t>
  </si>
  <si>
    <t>Gainesville</t>
  </si>
  <si>
    <t>9/16/2007</t>
  </si>
  <si>
    <t>Robyn Hawking</t>
  </si>
  <si>
    <t>03433859</t>
  </si>
  <si>
    <t>1577513</t>
  </si>
  <si>
    <t>THE COMPASS AGENCY, LLC-BR</t>
  </si>
  <si>
    <t>10/2/2020</t>
  </si>
  <si>
    <t>11314210</t>
  </si>
  <si>
    <t>6786081</t>
  </si>
  <si>
    <t>23 S Oregon St</t>
  </si>
  <si>
    <t>Johnstown</t>
  </si>
  <si>
    <t>05271778</t>
  </si>
  <si>
    <t>MARLA WILLIAMS AGENCY INC-BR</t>
  </si>
  <si>
    <t>03433850</t>
  </si>
  <si>
    <t>8344105</t>
  </si>
  <si>
    <t>BILL LAYNE INSURANCE AGENCY INC-BR</t>
  </si>
  <si>
    <t>9/22/2020</t>
  </si>
  <si>
    <t>22034853</t>
  </si>
  <si>
    <t>7869109</t>
  </si>
  <si>
    <t>OREGON INSURANCE LLC</t>
  </si>
  <si>
    <t>815 Lancaster Dr SE</t>
  </si>
  <si>
    <t>Salem</t>
  </si>
  <si>
    <t>03433817</t>
  </si>
  <si>
    <t>7644558</t>
  </si>
  <si>
    <t>1376 Benvenue Rd</t>
  </si>
  <si>
    <t>03433727</t>
  </si>
  <si>
    <t>2286475</t>
  </si>
  <si>
    <t>RIMMER &amp; ASSOCIATES, INC BR</t>
  </si>
  <si>
    <t>4/15/2020</t>
  </si>
  <si>
    <t>03415811</t>
  </si>
  <si>
    <t>6561847</t>
  </si>
  <si>
    <t>MICHELLE ALLEN AGENCY INC</t>
  </si>
  <si>
    <t>323 Westview Dr</t>
  </si>
  <si>
    <t>Villa Rica</t>
  </si>
  <si>
    <t>11319525</t>
  </si>
  <si>
    <t>6297156</t>
  </si>
  <si>
    <t>LUCZKOWSKI INSURANCE AGENCY INC</t>
  </si>
  <si>
    <t>8045 Mayfield Rd</t>
  </si>
  <si>
    <t>Chesterland</t>
  </si>
  <si>
    <t>5/15/2018</t>
  </si>
  <si>
    <t>11504689</t>
  </si>
  <si>
    <t>6588186</t>
  </si>
  <si>
    <t>DRAZICK INSURANCE &amp; FINANCIAL SERVICES, INC</t>
  </si>
  <si>
    <t>6 N Central Ave 2nd Fl</t>
  </si>
  <si>
    <t>Canonsburg</t>
  </si>
  <si>
    <t>6/5/2020</t>
  </si>
  <si>
    <t>03525174</t>
  </si>
  <si>
    <t>5263461</t>
  </si>
  <si>
    <t>KEYSTONE INSURANCE GROUP, INC -BR</t>
  </si>
  <si>
    <t>21301 Powerline Rd Ste 312</t>
  </si>
  <si>
    <t>Boca Raton</t>
  </si>
  <si>
    <t>3/5/2018</t>
  </si>
  <si>
    <t>Maureen Eakins</t>
  </si>
  <si>
    <t>11510643</t>
  </si>
  <si>
    <t>6838522</t>
  </si>
  <si>
    <t>MARK S DEAN</t>
  </si>
  <si>
    <t>3604 36th St</t>
  </si>
  <si>
    <t>Nitro</t>
  </si>
  <si>
    <t>11504732</t>
  </si>
  <si>
    <t>9377236</t>
  </si>
  <si>
    <t>STENNETT INSURANCE &amp; FINANCIAL LLC</t>
  </si>
  <si>
    <t>117 N Allegheny St</t>
  </si>
  <si>
    <t>Bellefonte</t>
  </si>
  <si>
    <t>2/25/2020</t>
  </si>
  <si>
    <t>03415981</t>
  </si>
  <si>
    <t>9637214</t>
  </si>
  <si>
    <t>METRO CHOICE INSURANCE AGENCY</t>
  </si>
  <si>
    <t>190 Bluegrass Valley Pkwy</t>
  </si>
  <si>
    <t>Alpharetta</t>
  </si>
  <si>
    <t>5/18/2021</t>
  </si>
  <si>
    <t>04141200</t>
  </si>
  <si>
    <t>SINES INSURACE AGENCY LLC - BR</t>
  </si>
  <si>
    <t>7/12/2021</t>
  </si>
  <si>
    <t>05306024</t>
  </si>
  <si>
    <t>7628137</t>
  </si>
  <si>
    <t>THE CRISMORE AGENCY LLC</t>
  </si>
  <si>
    <t>117 W Woodbine Ave 2nd Fl</t>
  </si>
  <si>
    <t>Kirkwood</t>
  </si>
  <si>
    <t>MO</t>
  </si>
  <si>
    <t>8/2/2018</t>
  </si>
  <si>
    <t>Tracy Koch</t>
  </si>
  <si>
    <t>03433820</t>
  </si>
  <si>
    <t>9706760</t>
  </si>
  <si>
    <t>9711 David Taylor Dr Apt 114</t>
  </si>
  <si>
    <t>7/16/2019</t>
  </si>
  <si>
    <t>03433773</t>
  </si>
  <si>
    <t>BEACH INSURANCE, LLC BR</t>
  </si>
  <si>
    <t>8/5/2020</t>
  </si>
  <si>
    <t>03552598</t>
  </si>
  <si>
    <t>8103249</t>
  </si>
  <si>
    <t>FREDERICK INSURANCE AGENCY</t>
  </si>
  <si>
    <t>327 E Ridgeville Blvd # 263</t>
  </si>
  <si>
    <t>Mount Airy</t>
  </si>
  <si>
    <t>7/26/2019</t>
  </si>
  <si>
    <t>03433979</t>
  </si>
  <si>
    <t>9898605</t>
  </si>
  <si>
    <t>3029 Waughtown St</t>
  </si>
  <si>
    <t>6/14/2021</t>
  </si>
  <si>
    <t>03612572</t>
  </si>
  <si>
    <t>8434662</t>
  </si>
  <si>
    <t>THE BLANKENSHIP AGENCY LLC</t>
  </si>
  <si>
    <t>2081 Fincastle Tpke</t>
  </si>
  <si>
    <t>Tazewell</t>
  </si>
  <si>
    <t>1/5/2021</t>
  </si>
  <si>
    <t>25361207</t>
  </si>
  <si>
    <t>KEITH HAWSEY AGENCY-BR</t>
  </si>
  <si>
    <t>4/16/2021</t>
  </si>
  <si>
    <t>03433819</t>
  </si>
  <si>
    <t>7052521</t>
  </si>
  <si>
    <t>1036 Mebane Oaks Rd</t>
  </si>
  <si>
    <t>Mebane</t>
  </si>
  <si>
    <t>06348249</t>
  </si>
  <si>
    <t>7108834</t>
  </si>
  <si>
    <t>OSTERTS AND ASSOCIATES, LLC</t>
  </si>
  <si>
    <t>3131 Custer Rd Ste 250</t>
  </si>
  <si>
    <t>Plano</t>
  </si>
  <si>
    <t>11/14/2019</t>
  </si>
  <si>
    <t>11582676</t>
  </si>
  <si>
    <t>8375897</t>
  </si>
  <si>
    <t>VOGEL AND MOORE INC</t>
  </si>
  <si>
    <t>13 Wheeler Ave</t>
  </si>
  <si>
    <t>Warwick</t>
  </si>
  <si>
    <t>4/27/2018</t>
  </si>
  <si>
    <t>Matthew Brisk</t>
  </si>
  <si>
    <t>05306610</t>
  </si>
  <si>
    <t>8658995</t>
  </si>
  <si>
    <t>MOREHEAD AGENCY LLC-BR</t>
  </si>
  <si>
    <t>519 SW 3rd St Ste C</t>
  </si>
  <si>
    <t>Lees Summit</t>
  </si>
  <si>
    <t>03433748</t>
  </si>
  <si>
    <t>HEDGEPETH-HUTSON INSURANCE SERVICES, INC-BR</t>
  </si>
  <si>
    <t>135 Nashville Commons Dr</t>
  </si>
  <si>
    <t>7/28/2020</t>
  </si>
  <si>
    <t>11504698</t>
  </si>
  <si>
    <t>8089341</t>
  </si>
  <si>
    <t>JEFFREY JAMES INSURANCE GROUP LLC</t>
  </si>
  <si>
    <t>1000 Old Hickory Ln</t>
  </si>
  <si>
    <t>Jefferson Hls</t>
  </si>
  <si>
    <t>04157631</t>
  </si>
  <si>
    <t>8901273</t>
  </si>
  <si>
    <t>RIELLI INSURANCE &amp; FINANCIAL SERVICES, LLC</t>
  </si>
  <si>
    <t>100 Howe Ave Ste 130S</t>
  </si>
  <si>
    <t>Sacramento</t>
  </si>
  <si>
    <t>11/5/2020</t>
  </si>
  <si>
    <t>11310981</t>
  </si>
  <si>
    <t>0138196</t>
  </si>
  <si>
    <t>STANLEY INSURANCE GROUP LLC</t>
  </si>
  <si>
    <t>5038 Cemetery Rd</t>
  </si>
  <si>
    <t>7/7/2006</t>
  </si>
  <si>
    <t>11503489</t>
  </si>
  <si>
    <t>2024964</t>
  </si>
  <si>
    <t>208 Weldon St</t>
  </si>
  <si>
    <t>Latrobe</t>
  </si>
  <si>
    <t>4/3/2015</t>
  </si>
  <si>
    <t>06349297</t>
  </si>
  <si>
    <t>6831295</t>
  </si>
  <si>
    <t>SAM BUENTELLO INSURANCE AGENCY, INC</t>
  </si>
  <si>
    <t>2301 Bagdad Rd Ste 302</t>
  </si>
  <si>
    <t>8467719</t>
  </si>
  <si>
    <t>9548682</t>
  </si>
  <si>
    <t>2/14/2020</t>
  </si>
  <si>
    <t>11319698</t>
  </si>
  <si>
    <t>9485584</t>
  </si>
  <si>
    <t>Arbutina Insurance Group</t>
  </si>
  <si>
    <t>989 Pearl Rd</t>
  </si>
  <si>
    <t>Brunswick</t>
  </si>
  <si>
    <t>11/9/2018</t>
  </si>
  <si>
    <t>25241463</t>
  </si>
  <si>
    <t>JONES INSURANCE GROUP-BR</t>
  </si>
  <si>
    <t>11/3/2021</t>
  </si>
  <si>
    <t>07055919</t>
  </si>
  <si>
    <t>SUMMIT WEST INSURANCE GROUP INC - BR</t>
  </si>
  <si>
    <t>11312836</t>
  </si>
  <si>
    <t>ROLLAND INSURANCE AND FINANCIAL SERVICES-BR</t>
  </si>
  <si>
    <t>12/9/2020</t>
  </si>
  <si>
    <t>03415909</t>
  </si>
  <si>
    <t>PATRICK DAUGHTREY AGENCY INC-BR</t>
  </si>
  <si>
    <t>1/27/2021</t>
  </si>
  <si>
    <t>03415934</t>
  </si>
  <si>
    <t>R M BUSH &amp; COMPANY-BR</t>
  </si>
  <si>
    <t>2/13/2021</t>
  </si>
  <si>
    <t>Clinton Conoly</t>
  </si>
  <si>
    <t>3210 Prosperity Church Rd</t>
  </si>
  <si>
    <t>6/14/2017</t>
  </si>
  <si>
    <t>03552779</t>
  </si>
  <si>
    <t>7345115</t>
  </si>
  <si>
    <t>JOHN C SISKA-BR</t>
  </si>
  <si>
    <t>3020 Mitchellville Rd Ste 201</t>
  </si>
  <si>
    <t>Bowie</t>
  </si>
  <si>
    <t>9/30/2021</t>
  </si>
  <si>
    <t>03433847</t>
  </si>
  <si>
    <t>9/3/2020</t>
  </si>
  <si>
    <t>Producer Development Program</t>
  </si>
  <si>
    <t>11510644</t>
  </si>
  <si>
    <t>5860654</t>
  </si>
  <si>
    <t>ROOP INS &amp; FINANCIAL SERVICES INC</t>
  </si>
  <si>
    <t>1557 Robert C Byrd Dr</t>
  </si>
  <si>
    <t>Crab Orchard</t>
  </si>
  <si>
    <t>03433720</t>
  </si>
  <si>
    <t>MOULTON INSURANCE GROUP, INC BR</t>
  </si>
  <si>
    <t>11504687</t>
  </si>
  <si>
    <t>9695917</t>
  </si>
  <si>
    <t>SCOTT THOMAS STASKO</t>
  </si>
  <si>
    <t>75 N Market St</t>
  </si>
  <si>
    <t>Nanticoke</t>
  </si>
  <si>
    <t>6/2/2020</t>
  </si>
  <si>
    <t>11510610</t>
  </si>
  <si>
    <t>7506134</t>
  </si>
  <si>
    <t>DON MILLER INSURANCE AGENCY, INC</t>
  </si>
  <si>
    <t>3009 Emerson Ave</t>
  </si>
  <si>
    <t>8/15/2019</t>
  </si>
  <si>
    <t>Cheryl Heine</t>
  </si>
  <si>
    <t>9704745</t>
  </si>
  <si>
    <t>10/26/2017</t>
  </si>
  <si>
    <t>06345114</t>
  </si>
  <si>
    <t>9334218</t>
  </si>
  <si>
    <t>ALLEN INSURANCE GROUP</t>
  </si>
  <si>
    <t>3630 Fm 2181 Ste 104</t>
  </si>
  <si>
    <t>Hickory Creek</t>
  </si>
  <si>
    <t>8/29/2014</t>
  </si>
  <si>
    <t>03612440</t>
  </si>
  <si>
    <t>1536829</t>
  </si>
  <si>
    <t>MEQUELL GREEN INSURANCE AGENCY INC</t>
  </si>
  <si>
    <t>10160 Staples Mill Rd Ste 104</t>
  </si>
  <si>
    <t>Glen Allen</t>
  </si>
  <si>
    <t>Jacob Montague</t>
  </si>
  <si>
    <t>03552608</t>
  </si>
  <si>
    <t>1998663</t>
  </si>
  <si>
    <t>The Martin Insurance Agency, INC</t>
  </si>
  <si>
    <t>6/3/2020</t>
  </si>
  <si>
    <t>25241412</t>
  </si>
  <si>
    <t>6404158</t>
  </si>
  <si>
    <t>5519 John F Kennedy Blvd</t>
  </si>
  <si>
    <t>N Little Rock</t>
  </si>
  <si>
    <t>9/28/2020</t>
  </si>
  <si>
    <t>06347887</t>
  </si>
  <si>
    <t>8774674</t>
  </si>
  <si>
    <t>GEORGE MICHAEL THOMPSON</t>
  </si>
  <si>
    <t>5295 Us Highway 377 S Ste 1</t>
  </si>
  <si>
    <t>Aubrey</t>
  </si>
  <si>
    <t>3/29/2019</t>
  </si>
  <si>
    <t>25401519</t>
  </si>
  <si>
    <t>6809334</t>
  </si>
  <si>
    <t>IPROTECT INSURANCE AND FINANCIAL SERVICES INC</t>
  </si>
  <si>
    <t>1114 Us Highway 31 S Ste E</t>
  </si>
  <si>
    <t>5/21/2020</t>
  </si>
  <si>
    <t>03552761</t>
  </si>
  <si>
    <t>9960925</t>
  </si>
  <si>
    <t>MASSABNI INSURANCE &amp; FINANCIAL, INC-BR</t>
  </si>
  <si>
    <t>3311 Toledo Ter # B</t>
  </si>
  <si>
    <t>Hyattsville</t>
  </si>
  <si>
    <t>7/20/2021</t>
  </si>
  <si>
    <t>03552775</t>
  </si>
  <si>
    <t>THE MARTIN INSURANCE AGENCY, INC-BR</t>
  </si>
  <si>
    <t>9/7/2021</t>
  </si>
  <si>
    <t>11267005</t>
  </si>
  <si>
    <t>JIM SUNDAY INS AGENCY INC-BR</t>
  </si>
  <si>
    <t>03433872</t>
  </si>
  <si>
    <t>6269423</t>
  </si>
  <si>
    <t>DUNCAN INSURANCE</t>
  </si>
  <si>
    <t>407 Main St</t>
  </si>
  <si>
    <t>N Wilkesboro</t>
  </si>
  <si>
    <t>10/19/2020</t>
  </si>
  <si>
    <t>11312397</t>
  </si>
  <si>
    <t>9645245</t>
  </si>
  <si>
    <t>CSI INSURANCE LLC</t>
  </si>
  <si>
    <t>732 W Market St</t>
  </si>
  <si>
    <t>Tiffin</t>
  </si>
  <si>
    <t>8/17/2020</t>
  </si>
  <si>
    <t>03433645</t>
  </si>
  <si>
    <t>1119384</t>
  </si>
  <si>
    <t>MIKE GILLIAM AGENCY</t>
  </si>
  <si>
    <t>200 White St</t>
  </si>
  <si>
    <t>03422223</t>
  </si>
  <si>
    <t>NIX INSURANCE AGENCY, LLC-BR</t>
  </si>
  <si>
    <t>2/6/2021</t>
  </si>
  <si>
    <t>25401557</t>
  </si>
  <si>
    <t>OLD NATIONAL INSURANCE INC-BR</t>
  </si>
  <si>
    <t>10/8/2020</t>
  </si>
  <si>
    <t>11311766</t>
  </si>
  <si>
    <t>2507162</t>
  </si>
  <si>
    <t>NAPOLES INS SERVICES LLC</t>
  </si>
  <si>
    <t>7811 Mad River Rd</t>
  </si>
  <si>
    <t>Dayton</t>
  </si>
  <si>
    <t>5/25/2016</t>
  </si>
  <si>
    <t>11504550</t>
  </si>
  <si>
    <t>8801512</t>
  </si>
  <si>
    <t>THE ORRINO AGENCY, INC</t>
  </si>
  <si>
    <t>970 2nd Street Pike</t>
  </si>
  <si>
    <t>Richboro</t>
  </si>
  <si>
    <t>9/10/2019</t>
  </si>
  <si>
    <t>03552619</t>
  </si>
  <si>
    <t>7859361</t>
  </si>
  <si>
    <t>HERBERTA J. JONES INSURANCE &amp; FINANCIAL SERVICES INC</t>
  </si>
  <si>
    <t>4301 Silver Hill Rd</t>
  </si>
  <si>
    <t>Suitland</t>
  </si>
  <si>
    <t>11510599</t>
  </si>
  <si>
    <t>7713617</t>
  </si>
  <si>
    <t>RHODES INSURANCE SERVICES</t>
  </si>
  <si>
    <t>3016 7th St</t>
  </si>
  <si>
    <t>1/10/2019</t>
  </si>
  <si>
    <t>25241401</t>
  </si>
  <si>
    <t>9535782</t>
  </si>
  <si>
    <t>LEGACY INSURANCE GROUP, INC-BR</t>
  </si>
  <si>
    <t>1901 E Nettleton Ave</t>
  </si>
  <si>
    <t>Jonesboro</t>
  </si>
  <si>
    <t>04140854</t>
  </si>
  <si>
    <t>9625557</t>
  </si>
  <si>
    <t>BRYAN ZANE TERRY &amp; ASSOCIATES LLC</t>
  </si>
  <si>
    <t>7445 W Azure Dr Ste 110</t>
  </si>
  <si>
    <t>02161883</t>
  </si>
  <si>
    <t>7511279</t>
  </si>
  <si>
    <t>WJ SAUNDERS INSURANCE CORP</t>
  </si>
  <si>
    <t>2760 Tapo Canyon Rd Ste 6</t>
  </si>
  <si>
    <t>Simi Valley</t>
  </si>
  <si>
    <t>7/1/2020</t>
  </si>
  <si>
    <t>06349292</t>
  </si>
  <si>
    <t>8554939</t>
  </si>
  <si>
    <t>WADE HUNT INSURANCE GROUP LLC</t>
  </si>
  <si>
    <t>502 W Oak St</t>
  </si>
  <si>
    <t>Denton</t>
  </si>
  <si>
    <t>11316870</t>
  </si>
  <si>
    <t>9768553</t>
  </si>
  <si>
    <t>BONVENUTO FINANCIAL GROUP LLC</t>
  </si>
  <si>
    <t>11726 Cleveland Ave NW</t>
  </si>
  <si>
    <t>Uniontown</t>
  </si>
  <si>
    <t>4/22/2021</t>
  </si>
  <si>
    <t>03422142</t>
  </si>
  <si>
    <t>6811415</t>
  </si>
  <si>
    <t>1601 Cedar Lane Rd Ste 10</t>
  </si>
  <si>
    <t>03610835</t>
  </si>
  <si>
    <t>5584628</t>
  </si>
  <si>
    <t>ALEXANDRIA INSURANCE AGCY, INC</t>
  </si>
  <si>
    <t>7/30/1987</t>
  </si>
  <si>
    <t>Premium Tracking</t>
  </si>
  <si>
    <t>1964745</t>
  </si>
  <si>
    <t>1/9/2014</t>
  </si>
  <si>
    <t>11504695</t>
  </si>
  <si>
    <t>8970791</t>
  </si>
  <si>
    <t>VALERA AGENCY INC</t>
  </si>
  <si>
    <t>1640 Brookside Rd</t>
  </si>
  <si>
    <t>Macungie</t>
  </si>
  <si>
    <t>11583698</t>
  </si>
  <si>
    <t>6230590</t>
  </si>
  <si>
    <t>OCIA INSURANCE AGENCY LLC</t>
  </si>
  <si>
    <t>417 Main St Ste D</t>
  </si>
  <si>
    <t>Islip</t>
  </si>
  <si>
    <t>5/21/2021</t>
  </si>
  <si>
    <t>11510635</t>
  </si>
  <si>
    <t>6375424</t>
  </si>
  <si>
    <t>HOLBROOK INS AGENCY</t>
  </si>
  <si>
    <t>100 Kanawha Blvd W</t>
  </si>
  <si>
    <t>Charleston</t>
  </si>
  <si>
    <t>03433223</t>
  </si>
  <si>
    <t>MOULTON INSURANCE GROUP, INC - BR</t>
  </si>
  <si>
    <t>3/14/2017</t>
  </si>
  <si>
    <t>2167571</t>
  </si>
  <si>
    <t>4614 Wilgrove Mint Hill Rd</t>
  </si>
  <si>
    <t>10/29/2019</t>
  </si>
  <si>
    <t>03433871</t>
  </si>
  <si>
    <t>8995747</t>
  </si>
  <si>
    <t>214 Collett St</t>
  </si>
  <si>
    <t>Morganton</t>
  </si>
  <si>
    <t>10/16/2020</t>
  </si>
  <si>
    <t>2/16/2017</t>
  </si>
  <si>
    <t>11313115</t>
  </si>
  <si>
    <t>6606236</t>
  </si>
  <si>
    <t>MARLA J EVANS</t>
  </si>
  <si>
    <t>10 S Vernon St</t>
  </si>
  <si>
    <t>Sunbury</t>
  </si>
  <si>
    <t>11510654</t>
  </si>
  <si>
    <t>7178148</t>
  </si>
  <si>
    <t>EDWARDS INSURANCE AGENCY &amp; FINANCIAL SERVICES, INC</t>
  </si>
  <si>
    <t>16239 Northwestern Pike</t>
  </si>
  <si>
    <t>Augusta</t>
  </si>
  <si>
    <t>11504957</t>
  </si>
  <si>
    <t>7782090</t>
  </si>
  <si>
    <t>INTEGRITY SERVICES AND SOLUTIONS LLC</t>
  </si>
  <si>
    <t>3 Park Plz</t>
  </si>
  <si>
    <t>Wyomissing</t>
  </si>
  <si>
    <t>10/14/2021</t>
  </si>
  <si>
    <t>James Lawlor</t>
  </si>
  <si>
    <t>1979626</t>
  </si>
  <si>
    <t>9/5/2019</t>
  </si>
  <si>
    <t>03433874</t>
  </si>
  <si>
    <t>ZISKIND INSURANCE AGENCY, INC-BR</t>
  </si>
  <si>
    <t>10/23/2020</t>
  </si>
  <si>
    <t>1521393</t>
  </si>
  <si>
    <t>10/14/2020</t>
  </si>
  <si>
    <t>03422140</t>
  </si>
  <si>
    <t>9515042</t>
  </si>
  <si>
    <t>THE DAVID T CHUDYK AGENCY LLC</t>
  </si>
  <si>
    <t>916 E North 1st St</t>
  </si>
  <si>
    <t>Seneca</t>
  </si>
  <si>
    <t>03422242</t>
  </si>
  <si>
    <t>THE DAVID T CHUDYK AGENCY LLC-BR</t>
  </si>
  <si>
    <t>3/16/2021</t>
  </si>
  <si>
    <t>03433879</t>
  </si>
  <si>
    <t>8827983</t>
  </si>
  <si>
    <t>ROY W COLLETTE III-BR</t>
  </si>
  <si>
    <t>11/10/2020</t>
  </si>
  <si>
    <t>03422125</t>
  </si>
  <si>
    <t>6709892</t>
  </si>
  <si>
    <t>GREG HOUSTON INSURANCE INC</t>
  </si>
  <si>
    <t>106 E Butler Rd Ste A</t>
  </si>
  <si>
    <t>Mauldin</t>
  </si>
  <si>
    <t>11583680</t>
  </si>
  <si>
    <t>8527097</t>
  </si>
  <si>
    <t>45 Front St</t>
  </si>
  <si>
    <t>Millbrook</t>
  </si>
  <si>
    <t>5/7/2021</t>
  </si>
  <si>
    <t>03433914</t>
  </si>
  <si>
    <t>NOBLES INS AGENCY INC-BR</t>
  </si>
  <si>
    <t>2/18/2021</t>
  </si>
  <si>
    <t>11310340</t>
  </si>
  <si>
    <t>8096746</t>
  </si>
  <si>
    <t>KARI BALL INSURANCE AGENCY LLC</t>
  </si>
  <si>
    <t>122 E High St</t>
  </si>
  <si>
    <t>Mount Vernon</t>
  </si>
  <si>
    <t>3/7/2019</t>
  </si>
  <si>
    <t>9151722</t>
  </si>
  <si>
    <t>03552609</t>
  </si>
  <si>
    <t>MASSABNI INSURANCE &amp; FINANCIAL, INC</t>
  </si>
  <si>
    <t>11319350</t>
  </si>
  <si>
    <t>7620654</t>
  </si>
  <si>
    <t>ANDREW SCHOCH AGENCY LLC</t>
  </si>
  <si>
    <t>130 S Sandusky Ave</t>
  </si>
  <si>
    <t>Bucyrus</t>
  </si>
  <si>
    <t>03433836</t>
  </si>
  <si>
    <t>8106396</t>
  </si>
  <si>
    <t>103 New Edition Ct</t>
  </si>
  <si>
    <t>Cary</t>
  </si>
  <si>
    <t>8/26/2020</t>
  </si>
  <si>
    <t>11310121</t>
  </si>
  <si>
    <t>9854164</t>
  </si>
  <si>
    <t>MICHAEL A. BUFFO AGENCY-BR</t>
  </si>
  <si>
    <t>2605 Sunset Blvd Unit B</t>
  </si>
  <si>
    <t>Steubenville</t>
  </si>
  <si>
    <t>12/10/2020</t>
  </si>
  <si>
    <t>4344546</t>
  </si>
  <si>
    <t>11510641</t>
  </si>
  <si>
    <t>6184564</t>
  </si>
  <si>
    <t>CHARLES LUDEWIG INSURANCE</t>
  </si>
  <si>
    <t>2448 National Rd</t>
  </si>
  <si>
    <t>Wheeling</t>
  </si>
  <si>
    <t>03433906</t>
  </si>
  <si>
    <t>PAUL MEARS &amp; ASSOCIATES-BR</t>
  </si>
  <si>
    <t>1/28/2021</t>
  </si>
  <si>
    <t>03612417</t>
  </si>
  <si>
    <t>7819936</t>
  </si>
  <si>
    <t>CLYBURN INSURANCE AGENCY</t>
  </si>
  <si>
    <t>2901 S Lynnhaven Rd Ste 250</t>
  </si>
  <si>
    <t>Virginia Bch</t>
  </si>
  <si>
    <t>8/13/2020</t>
  </si>
  <si>
    <t>19176027</t>
  </si>
  <si>
    <t>6014812</t>
  </si>
  <si>
    <t>PATRICK SCHUMACHER INSURANCE SOLUTIONS - BR</t>
  </si>
  <si>
    <t>1822 W Kettleman Ln Ste 4</t>
  </si>
  <si>
    <t>Lodi</t>
  </si>
  <si>
    <t>11510629</t>
  </si>
  <si>
    <t>6622629</t>
  </si>
  <si>
    <t>DARREN WHITTEN INS, INC</t>
  </si>
  <si>
    <t>844 Cook Pkwy</t>
  </si>
  <si>
    <t>Oceana</t>
  </si>
  <si>
    <t>4/14/2020</t>
  </si>
  <si>
    <t>11319970</t>
  </si>
  <si>
    <t>6299913</t>
  </si>
  <si>
    <t>HOLLIDAY INSURANCE GROUP LLC</t>
  </si>
  <si>
    <t>25 Cincinnati Ave</t>
  </si>
  <si>
    <t>Lebanon</t>
  </si>
  <si>
    <t>10/4/2018</t>
  </si>
  <si>
    <t>02161884</t>
  </si>
  <si>
    <t>DAVID NOMA</t>
  </si>
  <si>
    <t>6162661</t>
  </si>
  <si>
    <t>9/24/2021</t>
  </si>
  <si>
    <t>11504719</t>
  </si>
  <si>
    <t>7784932</t>
  </si>
  <si>
    <t>ALAN D ANDERSON INSURANCE INC</t>
  </si>
  <si>
    <t>102 Market St</t>
  </si>
  <si>
    <t>Milesburg</t>
  </si>
  <si>
    <t>7/13/2020</t>
  </si>
  <si>
    <t>03415919</t>
  </si>
  <si>
    <t>7712449</t>
  </si>
  <si>
    <t>CHAPMAN INSURANCE GROUP INC-BR</t>
  </si>
  <si>
    <t>1123 Washington St SW</t>
  </si>
  <si>
    <t>Covington</t>
  </si>
  <si>
    <t>06349300</t>
  </si>
  <si>
    <t>6668405</t>
  </si>
  <si>
    <t>NIHILL INSURANCE SERVICES, LLC</t>
  </si>
  <si>
    <t>18534 Forty Six Pkwy Ste 1B</t>
  </si>
  <si>
    <t>Spring Branch</t>
  </si>
  <si>
    <t>Luis Guerrero</t>
  </si>
  <si>
    <t>03415813</t>
  </si>
  <si>
    <t>CHAPMAN INSURANCE GROUP INC</t>
  </si>
  <si>
    <t>03433825</t>
  </si>
  <si>
    <t>THE AUSTIN AGENCY INCORPORATED - BR</t>
  </si>
  <si>
    <t>8/14/2020</t>
  </si>
  <si>
    <t>03415976</t>
  </si>
  <si>
    <t>7792042</t>
  </si>
  <si>
    <t>LIBERUM INSURANCE</t>
  </si>
  <si>
    <t>6035 Peachtree Rd Ste A217</t>
  </si>
  <si>
    <t>Atlanta</t>
  </si>
  <si>
    <t>19174794</t>
  </si>
  <si>
    <t>9387682</t>
  </si>
  <si>
    <t>MICHELLE MARSHALL-CAIQUO INSURANCE AGENCY</t>
  </si>
  <si>
    <t>4401 Atlantic Ave Ste 214</t>
  </si>
  <si>
    <t>Long Beach</t>
  </si>
  <si>
    <t>11501708</t>
  </si>
  <si>
    <t>6314304</t>
  </si>
  <si>
    <t>5/1/1975</t>
  </si>
  <si>
    <t>Transferred</t>
  </si>
  <si>
    <t>Tawnia Langmeyer</t>
  </si>
  <si>
    <t>04156915</t>
  </si>
  <si>
    <t>PATRICK SCHUMACHER INSURANCE SOLUTIONS</t>
  </si>
  <si>
    <t>9/30/2019</t>
  </si>
  <si>
    <t>11310467</t>
  </si>
  <si>
    <t>MICHAEL A. BUFFO AGENCY</t>
  </si>
  <si>
    <t>03433868</t>
  </si>
  <si>
    <t>LAURIE INSURANCE GROUP LLC -BR</t>
  </si>
  <si>
    <t>11624459</t>
  </si>
  <si>
    <t>7834438</t>
  </si>
  <si>
    <t>JEFFREY H KAPLAN AGENCY</t>
  </si>
  <si>
    <t>6960 Orchard Lake Rd Ste 203</t>
  </si>
  <si>
    <t>W Bloomfield</t>
  </si>
  <si>
    <t>9/25/2019</t>
  </si>
  <si>
    <t>25360956</t>
  </si>
  <si>
    <t>8682632</t>
  </si>
  <si>
    <t>MARKETPLACE 4 INSURANCE</t>
  </si>
  <si>
    <t>601 2nd Ave N</t>
  </si>
  <si>
    <t>Amory</t>
  </si>
  <si>
    <t>10/31/2017</t>
  </si>
  <si>
    <t>03552762</t>
  </si>
  <si>
    <t>1077128</t>
  </si>
  <si>
    <t>THE WRIGHT AGENCY INC-BR</t>
  </si>
  <si>
    <t>3719 Lanamer Rd</t>
  </si>
  <si>
    <t>Randallstown</t>
  </si>
  <si>
    <t>7/27/2021</t>
  </si>
  <si>
    <t>03433724</t>
  </si>
  <si>
    <t>BREWER INSURANCE GROUP, INC BR</t>
  </si>
  <si>
    <t>19176122</t>
  </si>
  <si>
    <t>NATHAN DOUGLAS GLEASON - BR</t>
  </si>
  <si>
    <t>Lisa Butler</t>
  </si>
  <si>
    <t>03523012</t>
  </si>
  <si>
    <t>KEYSTONE INSURANCE GROUP, INC</t>
  </si>
  <si>
    <t>3/4/2002</t>
  </si>
  <si>
    <t>05271761</t>
  </si>
  <si>
    <t>7655855</t>
  </si>
  <si>
    <t>MILLER &amp; ASSOCIATES INC</t>
  </si>
  <si>
    <t>107 S Mur Len Rd</t>
  </si>
  <si>
    <t>Olathe</t>
  </si>
  <si>
    <t>03433745</t>
  </si>
  <si>
    <t>JOSEPH P FOWLER-BR</t>
  </si>
  <si>
    <t>9651751</t>
  </si>
  <si>
    <t>6/27/2019</t>
  </si>
  <si>
    <t>25400146</t>
  </si>
  <si>
    <t>8374093</t>
  </si>
  <si>
    <t>KILGRO AND ASSOC INC</t>
  </si>
  <si>
    <t>802 Us Highway 72 W Ste C</t>
  </si>
  <si>
    <t>8/30/2005</t>
  </si>
  <si>
    <t>11510655</t>
  </si>
  <si>
    <t>6425476</t>
  </si>
  <si>
    <t>MARK D CALL INSURANCE AGENCY</t>
  </si>
  <si>
    <t>708 Central Ave</t>
  </si>
  <si>
    <t>Barboursville</t>
  </si>
  <si>
    <t>06349494</t>
  </si>
  <si>
    <t>MARCELO M CAMPON AGENCY LLC</t>
  </si>
  <si>
    <t>03433654</t>
  </si>
  <si>
    <t>7497705</t>
  </si>
  <si>
    <t>103 Carbon City Rd</t>
  </si>
  <si>
    <t>11311577</t>
  </si>
  <si>
    <t>8844279</t>
  </si>
  <si>
    <t>263 W 5th St</t>
  </si>
  <si>
    <t>Marysville</t>
  </si>
  <si>
    <t>8/25/2020</t>
  </si>
  <si>
    <t>03552718</t>
  </si>
  <si>
    <t>8438481</t>
  </si>
  <si>
    <t>JOSEPH J DIMONDA AGENCY LLC</t>
  </si>
  <si>
    <t>1932 Liberty Rd Ste B</t>
  </si>
  <si>
    <t>Sykesville</t>
  </si>
  <si>
    <t>1/22/2021</t>
  </si>
  <si>
    <t>04141138</t>
  </si>
  <si>
    <t>11504721</t>
  </si>
  <si>
    <t>9413065</t>
  </si>
  <si>
    <t>ESTES INSURANCE GROUP, LLC</t>
  </si>
  <si>
    <t>7546 State Route 30</t>
  </si>
  <si>
    <t>Irwin</t>
  </si>
  <si>
    <t>7/15/2020</t>
  </si>
  <si>
    <t>Todd Klesch</t>
  </si>
  <si>
    <t>03433653</t>
  </si>
  <si>
    <t>9004260</t>
  </si>
  <si>
    <t>474 W Main St</t>
  </si>
  <si>
    <t>Forest City</t>
  </si>
  <si>
    <t>11316084</t>
  </si>
  <si>
    <t>9352478</t>
  </si>
  <si>
    <t>THE ROBERT JACKSON AGENCY INC</t>
  </si>
  <si>
    <t>2690 E Main St</t>
  </si>
  <si>
    <t>03552521</t>
  </si>
  <si>
    <t>THE WRIGHT AGENCY INC</t>
  </si>
  <si>
    <t>8/22/2019</t>
  </si>
  <si>
    <t>11624663</t>
  </si>
  <si>
    <t>1700607</t>
  </si>
  <si>
    <t>SHEILA HUGHES AGENCY INC</t>
  </si>
  <si>
    <t>32740 Grand River Ave</t>
  </si>
  <si>
    <t>Farmington</t>
  </si>
  <si>
    <t>25241302</t>
  </si>
  <si>
    <t>LEGACY INSURANCE GROUP, INC</t>
  </si>
  <si>
    <t>2/19/2018</t>
  </si>
  <si>
    <t>03415920</t>
  </si>
  <si>
    <t>PLW &amp; ASSOCIATES-BR</t>
  </si>
  <si>
    <t>05305997</t>
  </si>
  <si>
    <t>MOREHEAD AGENCY LLC</t>
  </si>
  <si>
    <t>6/21/2018</t>
  </si>
  <si>
    <t>03433722</t>
  </si>
  <si>
    <t>THE PEGRAM AGENCY INC BR</t>
  </si>
  <si>
    <t>06374897</t>
  </si>
  <si>
    <t>NEILL INSURANCE BROKERS, LLC-BR</t>
  </si>
  <si>
    <t>1/19/2022</t>
  </si>
  <si>
    <t>11510611</t>
  </si>
  <si>
    <t>8037369</t>
  </si>
  <si>
    <t>RICK ALLEN INSURANCE AGENCY, LLC</t>
  </si>
  <si>
    <t>834 Ritter Dr</t>
  </si>
  <si>
    <t>Beaver</t>
  </si>
  <si>
    <t>8/21/2019</t>
  </si>
  <si>
    <t>11319981</t>
  </si>
  <si>
    <t>9985730</t>
  </si>
  <si>
    <t>MASTERS INSURANCE GROUP</t>
  </si>
  <si>
    <t>178 W Schrock Rd Ste A</t>
  </si>
  <si>
    <t>Westerville</t>
  </si>
  <si>
    <t>12/16/2019</t>
  </si>
  <si>
    <t>03552592</t>
  </si>
  <si>
    <t>JOHN C SISKA</t>
  </si>
  <si>
    <t>4/9/2020</t>
  </si>
  <si>
    <t>03433816</t>
  </si>
  <si>
    <t>7775101</t>
  </si>
  <si>
    <t>1108 Drake St</t>
  </si>
  <si>
    <t>Roanoke Rapid</t>
  </si>
  <si>
    <t>11510640</t>
  </si>
  <si>
    <t>9149344</t>
  </si>
  <si>
    <t>219 North St</t>
  </si>
  <si>
    <t>N Martinsvlle</t>
  </si>
  <si>
    <t>11504692</t>
  </si>
  <si>
    <t>7973790</t>
  </si>
  <si>
    <t>D'ARCY D SAMPSELL LLC</t>
  </si>
  <si>
    <t>28 Bound Ave</t>
  </si>
  <si>
    <t>Milton</t>
  </si>
  <si>
    <t>11510660</t>
  </si>
  <si>
    <t>6198333</t>
  </si>
  <si>
    <t>KIMBERLY H BELL</t>
  </si>
  <si>
    <t>4601 Pennsylvania Ave</t>
  </si>
  <si>
    <t>12/12/2018</t>
  </si>
  <si>
    <t>24293554</t>
  </si>
  <si>
    <t>ALL INS SVCS INC</t>
  </si>
  <si>
    <t>03433856</t>
  </si>
  <si>
    <t>MIKE GILLIAM AGENCY-BR</t>
  </si>
  <si>
    <t>10/1/2020</t>
  </si>
  <si>
    <t>07134520</t>
  </si>
  <si>
    <t>7831127</t>
  </si>
  <si>
    <t>OXYGEN INSURANCE GROUP LLC</t>
  </si>
  <si>
    <t>3133 W Frye Rd Ste 101</t>
  </si>
  <si>
    <t>Chandler</t>
  </si>
  <si>
    <t>6/9/2021</t>
  </si>
  <si>
    <t>11313048</t>
  </si>
  <si>
    <t>8437544</t>
  </si>
  <si>
    <t>JILL E CLINGER AGENCY LLC</t>
  </si>
  <si>
    <t>827 E 2nd St</t>
  </si>
  <si>
    <t>Defiance</t>
  </si>
  <si>
    <t>11310762</t>
  </si>
  <si>
    <t>4414201</t>
  </si>
  <si>
    <t>126 W 2nd St</t>
  </si>
  <si>
    <t>Waverly</t>
  </si>
  <si>
    <t>3/31/2006</t>
  </si>
  <si>
    <t>25401559</t>
  </si>
  <si>
    <t>IPROTECT INSURANCE AND FINANCIAL SERVICES INC BR</t>
  </si>
  <si>
    <t>10/12/2020</t>
  </si>
  <si>
    <t>11583186</t>
  </si>
  <si>
    <t>9351154</t>
  </si>
  <si>
    <t>CYNTHIA WOLTZ INSURANCE AGENCY INC</t>
  </si>
  <si>
    <t>205 Fluvanna Ave</t>
  </si>
  <si>
    <t>Jamestown</t>
  </si>
  <si>
    <t>11316828</t>
  </si>
  <si>
    <t>AMERICA'S TRUSTED INSURANCE GROUP LLC-BR</t>
  </si>
  <si>
    <t>11/18/2020</t>
  </si>
  <si>
    <t>03433723</t>
  </si>
  <si>
    <t>JEFF KINCAID INSURANCE AGENCY, INC -BR</t>
  </si>
  <si>
    <t>2370 Us 221 Business N</t>
  </si>
  <si>
    <t>03552729</t>
  </si>
  <si>
    <t>3/17/2021</t>
  </si>
  <si>
    <t>7814202</t>
  </si>
  <si>
    <t>12/6/2017</t>
  </si>
  <si>
    <t>05251251</t>
  </si>
  <si>
    <t>8368563</t>
  </si>
  <si>
    <t>HUNZIKER-NAGEL INSURANCE SOLUTIONS INC</t>
  </si>
  <si>
    <t>220 Channahon St</t>
  </si>
  <si>
    <t>Shorewood</t>
  </si>
  <si>
    <t>7/30/2021</t>
  </si>
  <si>
    <t>Catherine Koenig</t>
  </si>
  <si>
    <t>11311382</t>
  </si>
  <si>
    <t>6229461</t>
  </si>
  <si>
    <t>KAINE INSURANCE LLC</t>
  </si>
  <si>
    <t>5963 Glenway Ave</t>
  </si>
  <si>
    <t>11352846</t>
  </si>
  <si>
    <t>8604044</t>
  </si>
  <si>
    <t>DITSLER INSURANCE AGENCY LLC</t>
  </si>
  <si>
    <t>1313 Lyndon Ln Ste 102</t>
  </si>
  <si>
    <t>Louisville</t>
  </si>
  <si>
    <t>3/14/2018</t>
  </si>
  <si>
    <t>03414415</t>
  </si>
  <si>
    <t>8181848</t>
  </si>
  <si>
    <t>111 N Wall St</t>
  </si>
  <si>
    <t>Calhoun</t>
  </si>
  <si>
    <t>5/21/2018</t>
  </si>
  <si>
    <t>06349389</t>
  </si>
  <si>
    <t>8131107</t>
  </si>
  <si>
    <t>Bill Meenan Agency</t>
  </si>
  <si>
    <t>1840 E Rosemeade Pkwy</t>
  </si>
  <si>
    <t>Carrollton</t>
  </si>
  <si>
    <t>11310165</t>
  </si>
  <si>
    <t>7285046</t>
  </si>
  <si>
    <t>PLATT INSURANCE GROUP LLC</t>
  </si>
  <si>
    <t>1866 Niles Cortland Rd NE</t>
  </si>
  <si>
    <t>Warren</t>
  </si>
  <si>
    <t>11319269</t>
  </si>
  <si>
    <t>8465750</t>
  </si>
  <si>
    <t>James Owens &amp; Associates Insurance Services</t>
  </si>
  <si>
    <t>1100 E Center St</t>
  </si>
  <si>
    <t>7/22/2020</t>
  </si>
  <si>
    <t>06374793</t>
  </si>
  <si>
    <t>ALLEN INSURANCE GROUP-BR</t>
  </si>
  <si>
    <t>10/13/2021</t>
  </si>
  <si>
    <t>11313380</t>
  </si>
  <si>
    <t>7995270</t>
  </si>
  <si>
    <t>R &amp; L INSURANCE GROUP LLC</t>
  </si>
  <si>
    <t>12085 Sheraton Ln</t>
  </si>
  <si>
    <t>06373298</t>
  </si>
  <si>
    <t>8080633</t>
  </si>
  <si>
    <t>COLSA INSURANCE AGENCY, INC</t>
  </si>
  <si>
    <t>11111 Katy Fwy Ste 910</t>
  </si>
  <si>
    <t>Houston</t>
  </si>
  <si>
    <t>6/1/2021</t>
  </si>
  <si>
    <t>Robert Neal</t>
  </si>
  <si>
    <t>03552603</t>
  </si>
  <si>
    <t>6515534</t>
  </si>
  <si>
    <t>LURAY &amp; ASSOCIATES INC</t>
  </si>
  <si>
    <t>66 Painters Mill Rd Ste 112</t>
  </si>
  <si>
    <t>Owings Mills</t>
  </si>
  <si>
    <t>5/27/2020</t>
  </si>
  <si>
    <t>03552513</t>
  </si>
  <si>
    <t>8027836</t>
  </si>
  <si>
    <t>HARRY LINES INC</t>
  </si>
  <si>
    <t>207 4th St</t>
  </si>
  <si>
    <t>Laurel</t>
  </si>
  <si>
    <t>7/25/2019</t>
  </si>
  <si>
    <t>11315524</t>
  </si>
  <si>
    <t>9569297</t>
  </si>
  <si>
    <t>THE AA INSURANCE</t>
  </si>
  <si>
    <t>6363 York Rd Ste 200</t>
  </si>
  <si>
    <t>Parma Heights</t>
  </si>
  <si>
    <t>4/1/2020</t>
  </si>
  <si>
    <t>Michael Vice</t>
  </si>
  <si>
    <t>03433815</t>
  </si>
  <si>
    <t>7340333</t>
  </si>
  <si>
    <t>400 W Rosemary St Ste 1006</t>
  </si>
  <si>
    <t>11624941</t>
  </si>
  <si>
    <t>JEFFREY H KAPLAN AGENCY-BR</t>
  </si>
  <si>
    <t>11/17/2021</t>
  </si>
  <si>
    <t>03415784</t>
  </si>
  <si>
    <t>6851070</t>
  </si>
  <si>
    <t>BELIZAIRE INSURANCE AGENCY</t>
  </si>
  <si>
    <t>1922 Highway 74 N</t>
  </si>
  <si>
    <t>Tyrone</t>
  </si>
  <si>
    <t>11504675</t>
  </si>
  <si>
    <t>9447912</t>
  </si>
  <si>
    <t>JOSEPH J MIRENZI</t>
  </si>
  <si>
    <t>203 Ziegler St</t>
  </si>
  <si>
    <t>Dupont</t>
  </si>
  <si>
    <t>11630086</t>
  </si>
  <si>
    <t>6285339</t>
  </si>
  <si>
    <t>MCAFEE INSURANCE AGENCY LLC</t>
  </si>
  <si>
    <t>1816 W 4th St</t>
  </si>
  <si>
    <t>Wilmington</t>
  </si>
  <si>
    <t>DE</t>
  </si>
  <si>
    <t>4/20/2020</t>
  </si>
  <si>
    <t>03432512</t>
  </si>
  <si>
    <t>9647913</t>
  </si>
  <si>
    <t>LACY WEST INSURANCE</t>
  </si>
  <si>
    <t>700 W Broad St</t>
  </si>
  <si>
    <t>Elizabethtown</t>
  </si>
  <si>
    <t>3/29/2011</t>
  </si>
  <si>
    <t>11504676</t>
  </si>
  <si>
    <t>7755120</t>
  </si>
  <si>
    <t>WADE TIMOTHY P INC</t>
  </si>
  <si>
    <t>882 Bristol Pike</t>
  </si>
  <si>
    <t>Bensalem</t>
  </si>
  <si>
    <t>11353270</t>
  </si>
  <si>
    <t>9137603</t>
  </si>
  <si>
    <t>BRANDT DAVIS INSURANCE AGENCY</t>
  </si>
  <si>
    <t>2821 S Hurstbourne Pkwy Ste 5</t>
  </si>
  <si>
    <t>Lauren Woods</t>
  </si>
  <si>
    <t>11600212</t>
  </si>
  <si>
    <t>9211304</t>
  </si>
  <si>
    <t>B MCLANE INSURANCE AGENCY, INC.</t>
  </si>
  <si>
    <t>994 Willett Ave</t>
  </si>
  <si>
    <t>Riverside</t>
  </si>
  <si>
    <t>RI</t>
  </si>
  <si>
    <t>11583534</t>
  </si>
  <si>
    <t>ALL CITY INSURANCE SERVICES INC-BR</t>
  </si>
  <si>
    <t>1/19/2021</t>
  </si>
  <si>
    <t>2/21/2018</t>
  </si>
  <si>
    <t>11313887</t>
  </si>
  <si>
    <t>8903186</t>
  </si>
  <si>
    <t>DAN COONFARE AGENCY LLC</t>
  </si>
  <si>
    <t>1080 Fishinger Rd</t>
  </si>
  <si>
    <t>2/10/2021</t>
  </si>
  <si>
    <t>11504885</t>
  </si>
  <si>
    <t>9403652</t>
  </si>
  <si>
    <t>STUNNINGLY BEAUTIFUL LEHIGH VALLEY ENTERPRISES, LLC</t>
  </si>
  <si>
    <t>1716 Butler St</t>
  </si>
  <si>
    <t>Easton</t>
  </si>
  <si>
    <t>4/5/2021</t>
  </si>
  <si>
    <t>11312489</t>
  </si>
  <si>
    <t>3367649</t>
  </si>
  <si>
    <t>LANCE MEINERS INS AGENCY INC</t>
  </si>
  <si>
    <t>152 Lear Rd</t>
  </si>
  <si>
    <t>Avon Lake</t>
  </si>
  <si>
    <t>4/29/2016</t>
  </si>
  <si>
    <t>11316902</t>
  </si>
  <si>
    <t>9386234</t>
  </si>
  <si>
    <t>SELLMAN INSURANCE GROUP</t>
  </si>
  <si>
    <t>38 Monument Sq</t>
  </si>
  <si>
    <t>Urbana</t>
  </si>
  <si>
    <t>6/18/2019</t>
  </si>
  <si>
    <t>03552605</t>
  </si>
  <si>
    <t>GIBSON INSURANCE AND FINANCIAL SERVICES INC</t>
  </si>
  <si>
    <t>10905 FORT WASHINGTON RD #404</t>
  </si>
  <si>
    <t>03433738</t>
  </si>
  <si>
    <t>RICK HAMBY AGENCY, INC-BR</t>
  </si>
  <si>
    <t>7/27/2020</t>
  </si>
  <si>
    <t>19174768</t>
  </si>
  <si>
    <t>7069290</t>
  </si>
  <si>
    <t>JC GLOBAL INSURANCE SERVICES</t>
  </si>
  <si>
    <t>520 N Brookhurst St Ste 209</t>
  </si>
  <si>
    <t>Anaheim</t>
  </si>
  <si>
    <t>05306622</t>
  </si>
  <si>
    <t>THE CRISMORE AGENCY LLC-BR</t>
  </si>
  <si>
    <t>03433926</t>
  </si>
  <si>
    <t>WILLIAM VIVIANO AGENCY-BR</t>
  </si>
  <si>
    <t>3/5/2021</t>
  </si>
  <si>
    <t>03422148</t>
  </si>
  <si>
    <t>6291238</t>
  </si>
  <si>
    <t>902 E Main St Ste A</t>
  </si>
  <si>
    <t>Westminster</t>
  </si>
  <si>
    <t>7/6/2020</t>
  </si>
  <si>
    <t>11319993</t>
  </si>
  <si>
    <t>8275329</t>
  </si>
  <si>
    <t>McGlothin Insurance &amp; Co</t>
  </si>
  <si>
    <t>6059 Frantz Rd Ste 106</t>
  </si>
  <si>
    <t>Dublin</t>
  </si>
  <si>
    <t>1/21/2020</t>
  </si>
  <si>
    <t>11504700</t>
  </si>
  <si>
    <t>7200934</t>
  </si>
  <si>
    <t>RCK FAMILY INC</t>
  </si>
  <si>
    <t>870 Mcclellandtown Rd</t>
  </si>
  <si>
    <t>McClellandtwn</t>
  </si>
  <si>
    <t>03612432</t>
  </si>
  <si>
    <t>5439707</t>
  </si>
  <si>
    <t>DONNIE COUNTS INSURANCE AGENCY, INC</t>
  </si>
  <si>
    <t>301 E Main St</t>
  </si>
  <si>
    <t>Wise</t>
  </si>
  <si>
    <t>Ashley Mixon</t>
  </si>
  <si>
    <t>9/23/2014</t>
  </si>
  <si>
    <t>03414414</t>
  </si>
  <si>
    <t>5537543</t>
  </si>
  <si>
    <t>3200 Hopeland Ind Blvd Ste 400</t>
  </si>
  <si>
    <t>Powder Spgs</t>
  </si>
  <si>
    <t>12/9/2013</t>
  </si>
  <si>
    <t>1544973</t>
  </si>
  <si>
    <t>02161927</t>
  </si>
  <si>
    <t>WJ SAUNDERS INSURANCE CORP-BR</t>
  </si>
  <si>
    <t>11319935</t>
  </si>
  <si>
    <t>8990752</t>
  </si>
  <si>
    <t>MICHAEL E LAMBERT</t>
  </si>
  <si>
    <t>6700 Beta Dr Ste 112</t>
  </si>
  <si>
    <t>Mayfield</t>
  </si>
  <si>
    <t>9/12/2019</t>
  </si>
  <si>
    <t>11504887</t>
  </si>
  <si>
    <t>7128697</t>
  </si>
  <si>
    <t>ALLING AGENCY, LLC</t>
  </si>
  <si>
    <t>4790 William Flynn Hwy Ste 10</t>
  </si>
  <si>
    <t>Allison Park</t>
  </si>
  <si>
    <t>06348175</t>
  </si>
  <si>
    <t>9054186</t>
  </si>
  <si>
    <t>RANDALL CRANE &amp; ASSOCIATES LLC</t>
  </si>
  <si>
    <t>579 N Valley Pkwy Ste 100</t>
  </si>
  <si>
    <t>LEWISVILLE</t>
  </si>
  <si>
    <t>9/13/2019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</si>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</sst>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#,##0;\-#,##0"/>
    <numFmt numFmtId="165" formatCode="[$-10409]0.0%"/>
    <numFmt numFmtId="166" formatCode="[$-10409]0%"/>
    <numFmt numFmtId="167" formatCode="[$-10409]&quot;$&quot;#,##0;\(&quot;$&quot;#,##0\)"/>
    <numFmt numFmtId="168" formatCode="[$-10409]#,##0;\(#,##0\)"/>
    <numFmt numFmtId="169" formatCode="0.0%"/>
    <numFmt numFmtId="170" formatCode="_(* #,##0_);_(* \(#,##0\);_(* &quot;-&quot;??_);_(@_)"/>
    <numFmt numFmtId="171" formatCode="_(&quot;$&quot;* #,##0_);_(&quot;$&quot;* \(#,##0\);_(&quot;$&quot;* &quot;-&quot;??_);_(@_)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sz val="16"/>
      <color rgb="FFFFFFFF"/>
      <name val="Arial"/>
    </font>
    <font>
      <b/>
      <sz val="10"/>
      <color rgb="FF191970"/>
      <name val="Calibri"/>
    </font>
    <font>
      <b/>
      <sz val="10"/>
      <color rgb="FF191970"/>
      <name val="Arial"/>
    </font>
    <font>
      <b/>
      <sz val="10"/>
      <color rgb="FF191970"/>
      <name val="Segoe UI"/>
    </font>
    <font>
      <sz val="10"/>
      <color rgb="FF000000"/>
      <name val="Calibri"/>
    </font>
    <font>
      <b/>
      <sz val="10"/>
      <color rgb="FF151D52"/>
      <name val="Arial"/>
    </font>
    <font>
      <b/>
      <sz val="10"/>
      <color rgb="FF151D52"/>
      <name val="Segoe UI"/>
    </font>
    <font>
      <b/>
      <sz val="11"/>
      <color rgb="FF19197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19197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A1446"/>
        <bgColor rgb="FF1A1446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6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horizontal="center" vertical="top" wrapText="1" readingOrder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horizontal="center" wrapText="1" readingOrder="1"/>
    </xf>
    <xf numFmtId="0" fontId="4" fillId="3" borderId="1" xfId="0" applyNumberFormat="1" applyFont="1" applyFill="1" applyBorder="1" applyAlignment="1">
      <alignment horizontal="center" wrapText="1" readingOrder="1"/>
    </xf>
    <xf numFmtId="0" fontId="5" fillId="3" borderId="1" xfId="0" applyNumberFormat="1" applyFont="1" applyFill="1" applyBorder="1" applyAlignment="1">
      <alignment horizontal="center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4" fontId="6" fillId="0" borderId="1" xfId="0" applyNumberFormat="1" applyFont="1" applyFill="1" applyBorder="1" applyAlignment="1">
      <alignment horizontal="center" vertical="top" wrapText="1" readingOrder="1"/>
    </xf>
    <xf numFmtId="165" fontId="6" fillId="0" borderId="1" xfId="0" applyNumberFormat="1" applyFont="1" applyFill="1" applyBorder="1" applyAlignment="1">
      <alignment horizontal="center" vertical="top" wrapText="1" readingOrder="1"/>
    </xf>
    <xf numFmtId="166" fontId="6" fillId="0" borderId="1" xfId="0" applyNumberFormat="1" applyFont="1" applyFill="1" applyBorder="1" applyAlignment="1">
      <alignment horizontal="center" vertical="top" wrapText="1" readingOrder="1"/>
    </xf>
    <xf numFmtId="167" fontId="6" fillId="0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5" fontId="3" fillId="3" borderId="1" xfId="0" applyNumberFormat="1" applyFont="1" applyFill="1" applyBorder="1" applyAlignment="1">
      <alignment horizontal="center" vertical="top" wrapText="1" readingOrder="1"/>
    </xf>
    <xf numFmtId="167" fontId="3" fillId="3" borderId="1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8" fontId="6" fillId="0" borderId="1" xfId="0" applyNumberFormat="1" applyFont="1" applyFill="1" applyBorder="1" applyAlignment="1">
      <alignment horizontal="center" vertical="top" wrapText="1" readingOrder="1"/>
    </xf>
    <xf numFmtId="0" fontId="9" fillId="5" borderId="1" xfId="0" applyNumberFormat="1" applyFont="1" applyFill="1" applyBorder="1" applyAlignment="1">
      <alignment horizontal="center" wrapText="1" readingOrder="1"/>
    </xf>
    <xf numFmtId="0" fontId="1" fillId="0" borderId="0" xfId="0" applyFont="1" applyFill="1" applyBorder="1"/>
    <xf numFmtId="0" fontId="2" fillId="2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/>
    <xf numFmtId="0" fontId="4" fillId="3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165" fontId="6" fillId="0" borderId="1" xfId="0" applyNumberFormat="1" applyFont="1" applyFill="1" applyBorder="1" applyAlignment="1">
      <alignment horizontal="center" vertical="top" wrapText="1" readingOrder="1"/>
    </xf>
    <xf numFmtId="0" fontId="1" fillId="0" borderId="12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8" fontId="6" fillId="0" borderId="1" xfId="0" applyNumberFormat="1" applyFont="1" applyFill="1" applyBorder="1" applyAlignment="1">
      <alignment horizontal="center" vertical="top" wrapText="1" readingOrder="1"/>
    </xf>
    <xf numFmtId="164" fontId="6" fillId="0" borderId="1" xfId="0" applyNumberFormat="1" applyFont="1" applyFill="1" applyBorder="1" applyAlignment="1">
      <alignment horizontal="center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1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1" fillId="0" borderId="9" xfId="0" applyNumberFormat="1" applyFont="1" applyFill="1" applyBorder="1" applyAlignment="1">
      <alignment vertical="top" wrapText="1"/>
    </xf>
    <xf numFmtId="0" fontId="7" fillId="4" borderId="1" xfId="0" applyNumberFormat="1" applyFont="1" applyFill="1" applyBorder="1" applyAlignment="1">
      <alignment horizontal="center" wrapText="1" readingOrder="1"/>
    </xf>
    <xf numFmtId="0" fontId="1" fillId="4" borderId="10" xfId="0" applyNumberFormat="1" applyFont="1" applyFill="1" applyBorder="1" applyAlignment="1">
      <alignment vertical="top" wrapText="1"/>
    </xf>
    <xf numFmtId="0" fontId="1" fillId="4" borderId="7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wrapText="1" readingOrder="1"/>
    </xf>
    <xf numFmtId="0" fontId="1" fillId="3" borderId="10" xfId="0" applyNumberFormat="1" applyFont="1" applyFill="1" applyBorder="1" applyAlignment="1">
      <alignment vertical="top" wrapText="1"/>
    </xf>
    <xf numFmtId="0" fontId="1" fillId="3" borderId="7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1" fillId="3" borderId="12" xfId="0" applyNumberFormat="1" applyFont="1" applyFill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4" fillId="3" borderId="1" xfId="0" applyNumberFormat="1" applyFont="1" applyFill="1" applyBorder="1" applyAlignment="1">
      <alignment horizontal="center" wrapText="1" readingOrder="1"/>
    </xf>
    <xf numFmtId="0" fontId="7" fillId="3" borderId="1" xfId="0" applyNumberFormat="1" applyFont="1" applyFill="1" applyBorder="1" applyAlignment="1">
      <alignment horizontal="center" vertical="top" wrapText="1" readingOrder="1"/>
    </xf>
    <xf numFmtId="167" fontId="6" fillId="0" borderId="1" xfId="0" applyNumberFormat="1" applyFont="1" applyFill="1" applyBorder="1" applyAlignment="1">
      <alignment horizontal="center" vertical="top" wrapText="1" readingOrder="1"/>
    </xf>
    <xf numFmtId="0" fontId="5" fillId="3" borderId="1" xfId="0" applyNumberFormat="1" applyFont="1" applyFill="1" applyBorder="1" applyAlignment="1">
      <alignment horizontal="center" wrapText="1" readingOrder="1"/>
    </xf>
    <xf numFmtId="0" fontId="8" fillId="4" borderId="1" xfId="0" applyNumberFormat="1" applyFont="1" applyFill="1" applyBorder="1" applyAlignment="1">
      <alignment horizontal="center" wrapText="1" readingOrder="1"/>
    </xf>
    <xf numFmtId="0" fontId="1" fillId="4" borderId="12" xfId="0" applyNumberFormat="1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0" fontId="11" fillId="0" borderId="0" xfId="0" applyFont="1"/>
    <xf numFmtId="0" fontId="12" fillId="5" borderId="1" xfId="0" applyFont="1" applyFill="1" applyBorder="1" applyAlignment="1">
      <alignment horizontal="center" wrapText="1" readingOrder="1"/>
    </xf>
    <xf numFmtId="0" fontId="13" fillId="0" borderId="0" xfId="0" applyFont="1"/>
    <xf numFmtId="167" fontId="11" fillId="0" borderId="0" xfId="0" applyNumberFormat="1" applyFont="1" applyAlignment="1">
      <alignment horizontal="center"/>
    </xf>
    <xf numFmtId="169" fontId="11" fillId="0" borderId="0" xfId="3" applyNumberFormat="1" applyFont="1" applyFill="1" applyBorder="1" applyAlignment="1">
      <alignment horizontal="center"/>
    </xf>
    <xf numFmtId="170" fontId="11" fillId="0" borderId="0" xfId="1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9" fontId="11" fillId="0" borderId="0" xfId="3" applyFont="1" applyFill="1" applyBorder="1" applyAlignment="1">
      <alignment horizontal="center"/>
    </xf>
    <xf numFmtId="167" fontId="11" fillId="0" borderId="0" xfId="0" applyNumberFormat="1" applyFont="1"/>
    <xf numFmtId="169" fontId="11" fillId="0" borderId="0" xfId="3" applyNumberFormat="1" applyFont="1" applyFill="1" applyBorder="1"/>
    <xf numFmtId="170" fontId="11" fillId="0" borderId="0" xfId="1" applyNumberFormat="1" applyFont="1" applyFill="1" applyBorder="1"/>
    <xf numFmtId="9" fontId="11" fillId="0" borderId="0" xfId="3" applyFont="1" applyFill="1" applyBorder="1"/>
    <xf numFmtId="169" fontId="11" fillId="0" borderId="0" xfId="0" applyNumberFormat="1" applyFont="1"/>
    <xf numFmtId="171" fontId="11" fillId="0" borderId="0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A1446"/>
      <rgbColor rgb="00FFFFFF"/>
      <rgbColor rgb="00DCDCDC"/>
      <rgbColor rgb="00D3D3D3"/>
      <rgbColor rgb="00191970"/>
      <rgbColor rgb="00151D5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14" width="13.7265625" customWidth="1"/>
    <col min="15" max="15" width="255" customWidth="1"/>
    <col min="16" max="16" width="41.1796875" customWidth="1"/>
  </cols>
  <sheetData>
    <row r="1" spans="2:15" ht="8.15" customHeight="1"/>
    <row r="2" spans="2:15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5" ht="18" customHeight="1"/>
    <row r="4" spans="2:15" ht="3.75" customHeight="1"/>
    <row r="5" spans="2:15">
      <c r="B5" s="1" t="s">
        <v>1</v>
      </c>
      <c r="C5" s="20" t="s">
        <v>2</v>
      </c>
      <c r="D5" s="21"/>
      <c r="E5" s="21"/>
      <c r="F5" s="21"/>
      <c r="G5" s="21"/>
      <c r="H5" s="21"/>
      <c r="I5" s="21"/>
      <c r="J5" s="21"/>
      <c r="K5" s="21"/>
      <c r="L5" s="21"/>
      <c r="M5" s="22"/>
      <c r="N5" s="2" t="s">
        <v>1</v>
      </c>
    </row>
    <row r="6" spans="2:15" ht="48">
      <c r="B6" s="3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</row>
    <row r="7" spans="2:15">
      <c r="B7" s="6" t="s">
        <v>16</v>
      </c>
      <c r="C7" s="7">
        <v>6704</v>
      </c>
      <c r="D7" s="8">
        <v>1.1619133846386E-2</v>
      </c>
      <c r="E7" s="7">
        <v>381</v>
      </c>
      <c r="F7" s="9">
        <v>0.82296650717703401</v>
      </c>
      <c r="G7" s="8">
        <v>3.1537649011619102E-2</v>
      </c>
      <c r="H7" s="8">
        <v>5.6831742243436803E-2</v>
      </c>
      <c r="I7" s="10">
        <v>667545.33000000101</v>
      </c>
      <c r="J7" s="8">
        <v>1.0270776408204101</v>
      </c>
      <c r="K7" s="10">
        <v>1327403.6399999999</v>
      </c>
      <c r="L7" s="8">
        <v>0.91567464077158001</v>
      </c>
      <c r="M7" s="8">
        <v>0.43984459394215503</v>
      </c>
      <c r="N7" s="8">
        <v>0.402982493678056</v>
      </c>
    </row>
    <row r="8" spans="2:15">
      <c r="B8" s="6" t="s">
        <v>17</v>
      </c>
      <c r="C8" s="7">
        <v>3383</v>
      </c>
      <c r="D8" s="8">
        <v>0.19922013470400601</v>
      </c>
      <c r="E8" s="7">
        <v>275</v>
      </c>
      <c r="F8" s="9">
        <v>0.53631284916201105</v>
      </c>
      <c r="G8" s="8">
        <v>6.3452676355902196E-2</v>
      </c>
      <c r="H8" s="8">
        <v>8.1288796925805498E-2</v>
      </c>
      <c r="I8" s="10">
        <v>312433.03999999998</v>
      </c>
      <c r="J8" s="8">
        <v>0.84610904824529798</v>
      </c>
      <c r="K8" s="10">
        <v>602816.14</v>
      </c>
      <c r="L8" s="8">
        <v>1.2266361643902</v>
      </c>
      <c r="M8" s="8">
        <v>0.63133261057708501</v>
      </c>
      <c r="N8" s="8">
        <v>0.41519750144609702</v>
      </c>
    </row>
    <row r="9" spans="2:15">
      <c r="B9" s="6" t="s">
        <v>18</v>
      </c>
      <c r="C9" s="7">
        <v>418</v>
      </c>
      <c r="D9" s="8">
        <v>0.52</v>
      </c>
      <c r="E9" s="7">
        <v>60</v>
      </c>
      <c r="F9" s="9">
        <v>0.30434782608695699</v>
      </c>
      <c r="G9" s="8">
        <v>0.16727272727272699</v>
      </c>
      <c r="H9" s="8">
        <v>0.143540669856459</v>
      </c>
      <c r="I9" s="10">
        <v>40450.720000000001</v>
      </c>
      <c r="J9" s="8">
        <v>0.30063027196032499</v>
      </c>
      <c r="K9" s="10">
        <v>104385.92</v>
      </c>
      <c r="L9" s="8">
        <v>0.88196877601803203</v>
      </c>
      <c r="M9" s="8">
        <v>0.33762588546645</v>
      </c>
      <c r="N9" s="8">
        <v>0.33762588546645</v>
      </c>
    </row>
    <row r="10" spans="2:15">
      <c r="B10" s="1" t="s">
        <v>19</v>
      </c>
      <c r="C10" s="11">
        <v>10505</v>
      </c>
      <c r="D10" s="12">
        <v>8.0427851486166699E-2</v>
      </c>
      <c r="E10" s="11">
        <v>716</v>
      </c>
      <c r="F10" s="12">
        <v>0.64976958525345596</v>
      </c>
      <c r="G10" s="12">
        <v>4.4636429085673099E-2</v>
      </c>
      <c r="H10" s="12">
        <v>6.8158019990480698E-2</v>
      </c>
      <c r="I10" s="13">
        <v>1020429.09</v>
      </c>
      <c r="J10" s="12">
        <v>0.92659684582191504</v>
      </c>
      <c r="K10" s="13">
        <v>2034605.7</v>
      </c>
      <c r="L10" s="12">
        <v>0.99644775379748896</v>
      </c>
      <c r="M10" s="12">
        <v>0.49625680212613099</v>
      </c>
      <c r="N10" s="12">
        <v>0.40285571432396</v>
      </c>
    </row>
  </sheetData>
  <mergeCells count="2">
    <mergeCell ref="B2:O2"/>
    <mergeCell ref="C5:M5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X56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13" width="13.7265625" customWidth="1"/>
    <col min="14" max="14" width="16.26953125" customWidth="1"/>
    <col min="15" max="15" width="0.1796875" customWidth="1"/>
    <col min="16" max="16" width="13.54296875" customWidth="1"/>
    <col min="17" max="17" width="0.1796875" customWidth="1"/>
    <col min="18" max="18" width="13.54296875" customWidth="1"/>
    <col min="19" max="19" width="0.1796875" customWidth="1"/>
    <col min="20" max="20" width="13.54296875" customWidth="1"/>
    <col min="21" max="21" width="0.1796875" customWidth="1"/>
    <col min="22" max="22" width="13.54296875" customWidth="1"/>
    <col min="23" max="23" width="0.1796875" customWidth="1"/>
    <col min="24" max="24" width="13.54296875" customWidth="1"/>
    <col min="25" max="25" width="0.1796875" customWidth="1"/>
    <col min="26" max="26" width="13.54296875" customWidth="1"/>
    <col min="27" max="27" width="0.1796875" customWidth="1"/>
    <col min="28" max="28" width="13.54296875" customWidth="1"/>
    <col min="29" max="29" width="0.1796875" customWidth="1"/>
    <col min="30" max="30" width="7.54296875" customWidth="1"/>
    <col min="31" max="31" width="6" customWidth="1"/>
    <col min="32" max="32" width="0.1796875" customWidth="1"/>
    <col min="33" max="33" width="7.54296875" customWidth="1"/>
    <col min="34" max="34" width="6" customWidth="1"/>
    <col min="35" max="35" width="0.1796875" customWidth="1"/>
    <col min="36" max="36" width="7.54296875" customWidth="1"/>
    <col min="37" max="37" width="6" customWidth="1"/>
    <col min="38" max="38" width="0.1796875" customWidth="1"/>
    <col min="39" max="39" width="4" customWidth="1"/>
    <col min="40" max="40" width="3.54296875" customWidth="1"/>
    <col min="41" max="41" width="6.08984375" customWidth="1"/>
    <col min="42" max="42" width="4" customWidth="1"/>
    <col min="43" max="43" width="3.54296875" customWidth="1"/>
    <col min="44" max="44" width="6.08984375" customWidth="1"/>
    <col min="45" max="45" width="4" customWidth="1"/>
    <col min="46" max="46" width="1.7265625" customWidth="1"/>
    <col min="47" max="47" width="1.81640625" customWidth="1"/>
    <col min="48" max="48" width="10.1796875" customWidth="1"/>
    <col min="49" max="49" width="1.7265625" customWidth="1"/>
    <col min="50" max="50" width="1.81640625" customWidth="1"/>
    <col min="51" max="51" width="10.1796875" customWidth="1"/>
    <col min="52" max="52" width="1.7265625" customWidth="1"/>
    <col min="53" max="53" width="1.81640625" customWidth="1"/>
    <col min="54" max="54" width="8.54296875" customWidth="1"/>
    <col min="55" max="55" width="1.54296875" customWidth="1"/>
    <col min="56" max="56" width="1.7265625" customWidth="1"/>
    <col min="57" max="57" width="10.453125" customWidth="1"/>
    <col min="58" max="58" width="1.54296875" customWidth="1"/>
    <col min="59" max="59" width="1.7265625" customWidth="1"/>
    <col min="60" max="60" width="10.453125" customWidth="1"/>
    <col min="61" max="61" width="1.54296875" customWidth="1"/>
    <col min="62" max="62" width="1.7265625" customWidth="1"/>
    <col min="63" max="63" width="10.453125" customWidth="1"/>
    <col min="64" max="64" width="1.54296875" customWidth="1"/>
    <col min="65" max="65" width="1.7265625" customWidth="1"/>
    <col min="66" max="66" width="10.453125" customWidth="1"/>
    <col min="67" max="67" width="1.54296875" customWidth="1"/>
    <col min="68" max="68" width="1.7265625" customWidth="1"/>
    <col min="69" max="69" width="10.453125" customWidth="1"/>
    <col min="70" max="70" width="1.54296875" customWidth="1"/>
    <col min="71" max="71" width="1.7265625" customWidth="1"/>
    <col min="72" max="72" width="3.81640625" customWidth="1"/>
    <col min="73" max="73" width="6.54296875" customWidth="1"/>
    <col min="74" max="74" width="3.26953125" customWidth="1"/>
    <col min="75" max="75" width="3.81640625" customWidth="1"/>
    <col min="76" max="76" width="6.54296875" customWidth="1"/>
    <col min="77" max="77" width="3.26953125" customWidth="1"/>
    <col min="78" max="78" width="3.81640625" customWidth="1"/>
    <col min="79" max="79" width="9.81640625" customWidth="1"/>
    <col min="80" max="80" width="3.81640625" customWidth="1"/>
    <col min="81" max="81" width="9.81640625" customWidth="1"/>
    <col min="82" max="82" width="3.81640625" customWidth="1"/>
    <col min="83" max="83" width="2.26953125" customWidth="1"/>
    <col min="84" max="84" width="11.453125" customWidth="1"/>
    <col min="85" max="85" width="2.26953125" customWidth="1"/>
    <col min="86" max="86" width="11.453125" customWidth="1"/>
    <col min="87" max="87" width="2.26953125" customWidth="1"/>
    <col min="88" max="88" width="11.453125" customWidth="1"/>
    <col min="89" max="89" width="2.26953125" customWidth="1"/>
    <col min="90" max="90" width="11.453125" customWidth="1"/>
    <col min="91" max="91" width="2.26953125" customWidth="1"/>
    <col min="92" max="92" width="11.453125" customWidth="1"/>
    <col min="93" max="93" width="2.26953125" customWidth="1"/>
    <col min="94" max="94" width="11.453125" customWidth="1"/>
    <col min="95" max="95" width="2.26953125" customWidth="1"/>
    <col min="96" max="101" width="13.7265625" customWidth="1"/>
    <col min="102" max="102" width="95.08984375" customWidth="1"/>
    <col min="103" max="103" width="41.1796875" customWidth="1"/>
  </cols>
  <sheetData>
    <row r="1" spans="2:102" ht="8.15" customHeight="1"/>
    <row r="2" spans="2:102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2:102" ht="18" customHeight="1"/>
    <row r="4" spans="2:102">
      <c r="B4" s="42" t="s">
        <v>1</v>
      </c>
      <c r="C4" s="20" t="s">
        <v>20</v>
      </c>
      <c r="D4" s="29"/>
      <c r="E4" s="29"/>
      <c r="F4" s="29"/>
      <c r="G4" s="29"/>
      <c r="H4" s="29"/>
      <c r="I4" s="29"/>
      <c r="J4" s="30"/>
      <c r="K4" s="20" t="s">
        <v>1</v>
      </c>
      <c r="O4" s="42" t="s">
        <v>1</v>
      </c>
      <c r="P4" s="30"/>
      <c r="Q4" s="46" t="s">
        <v>16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</row>
    <row r="5" spans="2:102">
      <c r="B5" s="44"/>
      <c r="C5" s="41"/>
      <c r="D5" s="34"/>
      <c r="E5" s="34"/>
      <c r="F5" s="34"/>
      <c r="G5" s="34"/>
      <c r="H5" s="34"/>
      <c r="I5" s="34"/>
      <c r="J5" s="35"/>
      <c r="K5" s="44"/>
      <c r="O5" s="41"/>
      <c r="P5" s="35"/>
      <c r="Q5" s="41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5"/>
      <c r="AN5" s="42" t="s">
        <v>1</v>
      </c>
      <c r="AO5" s="29"/>
      <c r="AP5" s="30"/>
      <c r="AQ5" s="46" t="s">
        <v>17</v>
      </c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U5" s="42" t="s">
        <v>1</v>
      </c>
      <c r="BV5" s="29"/>
      <c r="BW5" s="30"/>
      <c r="BX5" s="46" t="s">
        <v>18</v>
      </c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0"/>
    </row>
    <row r="6" spans="2:102">
      <c r="B6" s="39" t="s">
        <v>21</v>
      </c>
      <c r="C6" s="45" t="s">
        <v>22</v>
      </c>
      <c r="D6" s="45" t="s">
        <v>23</v>
      </c>
      <c r="E6" s="45" t="s">
        <v>14</v>
      </c>
      <c r="F6" s="48" t="s">
        <v>24</v>
      </c>
      <c r="G6" s="48" t="s">
        <v>12</v>
      </c>
      <c r="H6" s="48" t="s">
        <v>25</v>
      </c>
      <c r="I6" s="48" t="s">
        <v>26</v>
      </c>
      <c r="J6" s="48" t="s">
        <v>10</v>
      </c>
      <c r="K6" s="48" t="s">
        <v>27</v>
      </c>
      <c r="O6" s="39" t="s">
        <v>21</v>
      </c>
      <c r="P6" s="30"/>
      <c r="Q6" s="36" t="s">
        <v>22</v>
      </c>
      <c r="R6" s="30"/>
      <c r="S6" s="36" t="s">
        <v>23</v>
      </c>
      <c r="T6" s="30"/>
      <c r="U6" s="36" t="s">
        <v>14</v>
      </c>
      <c r="V6" s="30"/>
      <c r="W6" s="49" t="s">
        <v>24</v>
      </c>
      <c r="X6" s="30"/>
      <c r="Y6" s="49" t="s">
        <v>12</v>
      </c>
      <c r="Z6" s="30"/>
      <c r="AA6" s="49" t="s">
        <v>25</v>
      </c>
      <c r="AB6" s="30"/>
      <c r="AC6" s="49" t="s">
        <v>26</v>
      </c>
      <c r="AD6" s="29"/>
      <c r="AE6" s="30"/>
      <c r="AF6" s="49" t="s">
        <v>10</v>
      </c>
      <c r="AG6" s="29"/>
      <c r="AH6" s="30"/>
      <c r="AI6" s="49" t="s">
        <v>27</v>
      </c>
      <c r="AJ6" s="29"/>
      <c r="AK6" s="30"/>
      <c r="AN6" s="41"/>
      <c r="AO6" s="34"/>
      <c r="AP6" s="35"/>
      <c r="AQ6" s="41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5"/>
      <c r="BU6" s="41"/>
      <c r="BV6" s="34"/>
      <c r="BW6" s="35"/>
      <c r="BX6" s="41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5"/>
    </row>
    <row r="7" spans="2:102">
      <c r="B7" s="44"/>
      <c r="C7" s="44"/>
      <c r="D7" s="44"/>
      <c r="E7" s="44"/>
      <c r="F7" s="44"/>
      <c r="G7" s="44"/>
      <c r="H7" s="44"/>
      <c r="I7" s="44"/>
      <c r="J7" s="44"/>
      <c r="K7" s="44"/>
      <c r="O7" s="41"/>
      <c r="P7" s="35"/>
      <c r="Q7" s="38"/>
      <c r="R7" s="35"/>
      <c r="S7" s="38"/>
      <c r="T7" s="35"/>
      <c r="U7" s="38"/>
      <c r="V7" s="35"/>
      <c r="W7" s="38"/>
      <c r="X7" s="35"/>
      <c r="Y7" s="38"/>
      <c r="Z7" s="35"/>
      <c r="AA7" s="38"/>
      <c r="AB7" s="35"/>
      <c r="AC7" s="38"/>
      <c r="AD7" s="34"/>
      <c r="AE7" s="35"/>
      <c r="AF7" s="38"/>
      <c r="AG7" s="34"/>
      <c r="AH7" s="35"/>
      <c r="AI7" s="38"/>
      <c r="AJ7" s="34"/>
      <c r="AK7" s="35"/>
      <c r="AN7" s="39" t="s">
        <v>21</v>
      </c>
      <c r="AO7" s="29"/>
      <c r="AP7" s="30"/>
      <c r="AQ7" s="36" t="s">
        <v>22</v>
      </c>
      <c r="AR7" s="29"/>
      <c r="AS7" s="30"/>
      <c r="AT7" s="36" t="s">
        <v>23</v>
      </c>
      <c r="AU7" s="29"/>
      <c r="AV7" s="30"/>
      <c r="AW7" s="36" t="s">
        <v>14</v>
      </c>
      <c r="AX7" s="29"/>
      <c r="AY7" s="30"/>
      <c r="AZ7" s="49" t="s">
        <v>24</v>
      </c>
      <c r="BA7" s="29"/>
      <c r="BB7" s="29"/>
      <c r="BC7" s="30"/>
      <c r="BD7" s="49" t="s">
        <v>12</v>
      </c>
      <c r="BE7" s="29"/>
      <c r="BF7" s="30"/>
      <c r="BG7" s="49" t="s">
        <v>25</v>
      </c>
      <c r="BH7" s="29"/>
      <c r="BI7" s="30"/>
      <c r="BJ7" s="49" t="s">
        <v>26</v>
      </c>
      <c r="BK7" s="29"/>
      <c r="BL7" s="30"/>
      <c r="BM7" s="49" t="s">
        <v>10</v>
      </c>
      <c r="BN7" s="29"/>
      <c r="BO7" s="30"/>
      <c r="BP7" s="49" t="s">
        <v>27</v>
      </c>
      <c r="BQ7" s="29"/>
      <c r="BR7" s="30"/>
      <c r="BU7" s="39" t="s">
        <v>21</v>
      </c>
      <c r="BV7" s="29"/>
      <c r="BW7" s="30"/>
      <c r="BX7" s="36" t="s">
        <v>22</v>
      </c>
      <c r="BY7" s="29"/>
      <c r="BZ7" s="30"/>
      <c r="CA7" s="36" t="s">
        <v>23</v>
      </c>
      <c r="CB7" s="30"/>
      <c r="CC7" s="36" t="s">
        <v>14</v>
      </c>
      <c r="CD7" s="30"/>
      <c r="CE7" s="49" t="s">
        <v>24</v>
      </c>
      <c r="CF7" s="30"/>
      <c r="CG7" s="49" t="s">
        <v>12</v>
      </c>
      <c r="CH7" s="30"/>
      <c r="CI7" s="49" t="s">
        <v>25</v>
      </c>
      <c r="CJ7" s="30"/>
      <c r="CK7" s="49" t="s">
        <v>26</v>
      </c>
      <c r="CL7" s="30"/>
      <c r="CM7" s="49" t="s">
        <v>10</v>
      </c>
      <c r="CN7" s="30"/>
      <c r="CO7" s="49" t="s">
        <v>27</v>
      </c>
      <c r="CP7" s="30"/>
    </row>
    <row r="8" spans="2:102">
      <c r="B8" s="26" t="s">
        <v>28</v>
      </c>
      <c r="C8" s="47">
        <v>7220016.6100000003</v>
      </c>
      <c r="D8" s="47">
        <v>5236573.12</v>
      </c>
      <c r="E8" s="23">
        <v>0.72528546717567699</v>
      </c>
      <c r="F8" s="26"/>
      <c r="G8" s="47">
        <v>9886270.9199999999</v>
      </c>
      <c r="H8" s="26" t="e">
        <v>#DIV/0!</v>
      </c>
      <c r="I8" s="26"/>
      <c r="J8" s="47">
        <v>4480279.04</v>
      </c>
      <c r="K8" s="26" t="e">
        <v>#DIV/0!</v>
      </c>
      <c r="O8" s="26" t="s">
        <v>28</v>
      </c>
      <c r="P8" s="30"/>
      <c r="Q8" s="47">
        <v>4965639.74</v>
      </c>
      <c r="R8" s="30"/>
      <c r="S8" s="47">
        <v>2877499.99</v>
      </c>
      <c r="T8" s="30"/>
      <c r="U8" s="23">
        <v>0.579482230017758</v>
      </c>
      <c r="V8" s="30"/>
      <c r="W8" s="26"/>
      <c r="X8" s="30"/>
      <c r="Y8" s="47">
        <v>6348617.7400000002</v>
      </c>
      <c r="Z8" s="30"/>
      <c r="AA8" s="26" t="e">
        <v>#DIV/0!</v>
      </c>
      <c r="AB8" s="30"/>
      <c r="AC8" s="26"/>
      <c r="AD8" s="29"/>
      <c r="AE8" s="30"/>
      <c r="AF8" s="47">
        <v>2516736.87</v>
      </c>
      <c r="AG8" s="29"/>
      <c r="AH8" s="30"/>
      <c r="AI8" s="26" t="e">
        <v>#DIV/0!</v>
      </c>
      <c r="AJ8" s="29"/>
      <c r="AK8" s="30"/>
      <c r="AN8" s="41"/>
      <c r="AO8" s="34"/>
      <c r="AP8" s="35"/>
      <c r="AQ8" s="38"/>
      <c r="AR8" s="34"/>
      <c r="AS8" s="35"/>
      <c r="AT8" s="38"/>
      <c r="AU8" s="34"/>
      <c r="AV8" s="35"/>
      <c r="AW8" s="38"/>
      <c r="AX8" s="34"/>
      <c r="AY8" s="35"/>
      <c r="AZ8" s="38"/>
      <c r="BA8" s="34"/>
      <c r="BB8" s="34"/>
      <c r="BC8" s="35"/>
      <c r="BD8" s="38"/>
      <c r="BE8" s="34"/>
      <c r="BF8" s="35"/>
      <c r="BG8" s="38"/>
      <c r="BH8" s="34"/>
      <c r="BI8" s="35"/>
      <c r="BJ8" s="38"/>
      <c r="BK8" s="34"/>
      <c r="BL8" s="35"/>
      <c r="BM8" s="38"/>
      <c r="BN8" s="34"/>
      <c r="BO8" s="35"/>
      <c r="BP8" s="38"/>
      <c r="BQ8" s="34"/>
      <c r="BR8" s="35"/>
      <c r="BU8" s="41"/>
      <c r="BV8" s="34"/>
      <c r="BW8" s="35"/>
      <c r="BX8" s="38"/>
      <c r="BY8" s="34"/>
      <c r="BZ8" s="35"/>
      <c r="CA8" s="38"/>
      <c r="CB8" s="35"/>
      <c r="CC8" s="38"/>
      <c r="CD8" s="35"/>
      <c r="CE8" s="38"/>
      <c r="CF8" s="35"/>
      <c r="CG8" s="38"/>
      <c r="CH8" s="35"/>
      <c r="CI8" s="38"/>
      <c r="CJ8" s="35"/>
      <c r="CK8" s="38"/>
      <c r="CL8" s="35"/>
      <c r="CM8" s="38"/>
      <c r="CN8" s="35"/>
      <c r="CO8" s="38"/>
      <c r="CP8" s="35"/>
    </row>
    <row r="9" spans="2:102">
      <c r="B9" s="25"/>
      <c r="C9" s="25"/>
      <c r="D9" s="25"/>
      <c r="E9" s="25"/>
      <c r="F9" s="25"/>
      <c r="G9" s="25"/>
      <c r="H9" s="25"/>
      <c r="I9" s="25"/>
      <c r="J9" s="25"/>
      <c r="K9" s="25"/>
      <c r="O9" s="33"/>
      <c r="P9" s="35"/>
      <c r="Q9" s="33"/>
      <c r="R9" s="35"/>
      <c r="S9" s="33"/>
      <c r="T9" s="35"/>
      <c r="U9" s="33"/>
      <c r="V9" s="35"/>
      <c r="W9" s="33"/>
      <c r="X9" s="35"/>
      <c r="Y9" s="33"/>
      <c r="Z9" s="35"/>
      <c r="AA9" s="33"/>
      <c r="AB9" s="35"/>
      <c r="AC9" s="33"/>
      <c r="AD9" s="34"/>
      <c r="AE9" s="35"/>
      <c r="AF9" s="33"/>
      <c r="AG9" s="34"/>
      <c r="AH9" s="35"/>
      <c r="AI9" s="33"/>
      <c r="AJ9" s="34"/>
      <c r="AK9" s="35"/>
      <c r="AN9" s="26" t="s">
        <v>28</v>
      </c>
      <c r="AO9" s="29"/>
      <c r="AP9" s="30"/>
      <c r="AQ9" s="47">
        <v>1746642.78</v>
      </c>
      <c r="AR9" s="29"/>
      <c r="AS9" s="30"/>
      <c r="AT9" s="47">
        <v>2283768.27</v>
      </c>
      <c r="AU9" s="29"/>
      <c r="AV9" s="30"/>
      <c r="AW9" s="23">
        <v>1.30751879900709</v>
      </c>
      <c r="AX9" s="29"/>
      <c r="AY9" s="30"/>
      <c r="AZ9" s="26"/>
      <c r="BA9" s="29"/>
      <c r="BB9" s="29"/>
      <c r="BC9" s="30"/>
      <c r="BD9" s="47">
        <v>2875185.78</v>
      </c>
      <c r="BE9" s="29"/>
      <c r="BF9" s="30"/>
      <c r="BG9" s="26" t="e">
        <v>#DIV/0!</v>
      </c>
      <c r="BH9" s="29"/>
      <c r="BI9" s="30"/>
      <c r="BJ9" s="26"/>
      <c r="BK9" s="29"/>
      <c r="BL9" s="30"/>
      <c r="BM9" s="47">
        <v>1688708.44</v>
      </c>
      <c r="BN9" s="29"/>
      <c r="BO9" s="30"/>
      <c r="BP9" s="26" t="e">
        <v>#DIV/0!</v>
      </c>
      <c r="BQ9" s="29"/>
      <c r="BR9" s="30"/>
      <c r="BU9" s="26" t="s">
        <v>28</v>
      </c>
      <c r="BV9" s="29"/>
      <c r="BW9" s="30"/>
      <c r="BX9" s="47">
        <v>507734.09</v>
      </c>
      <c r="BY9" s="29"/>
      <c r="BZ9" s="30"/>
      <c r="CA9" s="47">
        <v>75304.86</v>
      </c>
      <c r="CB9" s="30"/>
      <c r="CC9" s="23">
        <v>0.14831554840054201</v>
      </c>
      <c r="CD9" s="30"/>
      <c r="CE9" s="26"/>
      <c r="CF9" s="30"/>
      <c r="CG9" s="47">
        <v>662467.4</v>
      </c>
      <c r="CH9" s="30"/>
      <c r="CI9" s="26" t="e">
        <v>#DIV/0!</v>
      </c>
      <c r="CJ9" s="30"/>
      <c r="CK9" s="26"/>
      <c r="CL9" s="30"/>
      <c r="CM9" s="47">
        <v>274833.73</v>
      </c>
      <c r="CN9" s="30"/>
      <c r="CO9" s="26" t="e">
        <v>#DIV/0!</v>
      </c>
      <c r="CP9" s="30"/>
    </row>
    <row r="10" spans="2:102">
      <c r="B10" s="26" t="s">
        <v>29</v>
      </c>
      <c r="C10" s="47">
        <v>14460671.029999999</v>
      </c>
      <c r="D10" s="47">
        <v>8686794.4800000004</v>
      </c>
      <c r="E10" s="23">
        <v>0.60071862930692799</v>
      </c>
      <c r="F10" s="47">
        <v>9886270.9199999999</v>
      </c>
      <c r="G10" s="47">
        <v>19223670.420000002</v>
      </c>
      <c r="H10" s="23">
        <v>0.94448145064590405</v>
      </c>
      <c r="I10" s="47">
        <v>4480279.04</v>
      </c>
      <c r="J10" s="47">
        <v>9305986.6600000001</v>
      </c>
      <c r="K10" s="23">
        <v>1.07709979153441</v>
      </c>
      <c r="O10" s="26" t="s">
        <v>29</v>
      </c>
      <c r="P10" s="30"/>
      <c r="Q10" s="47">
        <v>9036757.1600000001</v>
      </c>
      <c r="R10" s="30"/>
      <c r="S10" s="47">
        <v>5151208.05</v>
      </c>
      <c r="T10" s="30"/>
      <c r="U10" s="23">
        <v>0.57002838062321004</v>
      </c>
      <c r="V10" s="30"/>
      <c r="W10" s="47">
        <v>6348617.7400000002</v>
      </c>
      <c r="X10" s="30"/>
      <c r="Y10" s="47">
        <v>11482143.210000001</v>
      </c>
      <c r="Z10" s="30"/>
      <c r="AA10" s="23">
        <v>0.80860522404046897</v>
      </c>
      <c r="AB10" s="30"/>
      <c r="AC10" s="47">
        <v>2516736.87</v>
      </c>
      <c r="AD10" s="29"/>
      <c r="AE10" s="30"/>
      <c r="AF10" s="47">
        <v>5154021.3499999996</v>
      </c>
      <c r="AG10" s="29"/>
      <c r="AH10" s="30"/>
      <c r="AI10" s="23">
        <v>1.04789837644013</v>
      </c>
      <c r="AJ10" s="29"/>
      <c r="AK10" s="30"/>
      <c r="AN10" s="33"/>
      <c r="AO10" s="34"/>
      <c r="AP10" s="35"/>
      <c r="AQ10" s="33"/>
      <c r="AR10" s="34"/>
      <c r="AS10" s="35"/>
      <c r="AT10" s="33"/>
      <c r="AU10" s="34"/>
      <c r="AV10" s="35"/>
      <c r="AW10" s="33"/>
      <c r="AX10" s="34"/>
      <c r="AY10" s="35"/>
      <c r="AZ10" s="33"/>
      <c r="BA10" s="34"/>
      <c r="BB10" s="34"/>
      <c r="BC10" s="35"/>
      <c r="BD10" s="33"/>
      <c r="BE10" s="34"/>
      <c r="BF10" s="35"/>
      <c r="BG10" s="33"/>
      <c r="BH10" s="34"/>
      <c r="BI10" s="35"/>
      <c r="BJ10" s="33"/>
      <c r="BK10" s="34"/>
      <c r="BL10" s="35"/>
      <c r="BM10" s="33"/>
      <c r="BN10" s="34"/>
      <c r="BO10" s="35"/>
      <c r="BP10" s="33"/>
      <c r="BQ10" s="34"/>
      <c r="BR10" s="35"/>
      <c r="BU10" s="33"/>
      <c r="BV10" s="34"/>
      <c r="BW10" s="35"/>
      <c r="BX10" s="33"/>
      <c r="BY10" s="34"/>
      <c r="BZ10" s="35"/>
      <c r="CA10" s="33"/>
      <c r="CB10" s="35"/>
      <c r="CC10" s="33"/>
      <c r="CD10" s="35"/>
      <c r="CE10" s="33"/>
      <c r="CF10" s="35"/>
      <c r="CG10" s="33"/>
      <c r="CH10" s="35"/>
      <c r="CI10" s="33"/>
      <c r="CJ10" s="35"/>
      <c r="CK10" s="33"/>
      <c r="CL10" s="35"/>
      <c r="CM10" s="33"/>
      <c r="CN10" s="35"/>
      <c r="CO10" s="33"/>
      <c r="CP10" s="35"/>
    </row>
    <row r="11" spans="2:102">
      <c r="B11" s="25"/>
      <c r="C11" s="25"/>
      <c r="D11" s="25"/>
      <c r="E11" s="25"/>
      <c r="F11" s="25"/>
      <c r="G11" s="25"/>
      <c r="H11" s="25"/>
      <c r="I11" s="25"/>
      <c r="J11" s="25"/>
      <c r="K11" s="25"/>
      <c r="O11" s="33"/>
      <c r="P11" s="35"/>
      <c r="Q11" s="33"/>
      <c r="R11" s="35"/>
      <c r="S11" s="33"/>
      <c r="T11" s="35"/>
      <c r="U11" s="33"/>
      <c r="V11" s="35"/>
      <c r="W11" s="33"/>
      <c r="X11" s="35"/>
      <c r="Y11" s="33"/>
      <c r="Z11" s="35"/>
      <c r="AA11" s="33"/>
      <c r="AB11" s="35"/>
      <c r="AC11" s="33"/>
      <c r="AD11" s="34"/>
      <c r="AE11" s="35"/>
      <c r="AF11" s="33"/>
      <c r="AG11" s="34"/>
      <c r="AH11" s="35"/>
      <c r="AI11" s="33"/>
      <c r="AJ11" s="34"/>
      <c r="AK11" s="35"/>
      <c r="AN11" s="26" t="s">
        <v>29</v>
      </c>
      <c r="AO11" s="29"/>
      <c r="AP11" s="30"/>
      <c r="AQ11" s="47">
        <v>4499213.5599999996</v>
      </c>
      <c r="AR11" s="29"/>
      <c r="AS11" s="30"/>
      <c r="AT11" s="47">
        <v>3198545.12</v>
      </c>
      <c r="AU11" s="29"/>
      <c r="AV11" s="30"/>
      <c r="AW11" s="23">
        <v>0.71091204659331597</v>
      </c>
      <c r="AX11" s="29"/>
      <c r="AY11" s="30"/>
      <c r="AZ11" s="47">
        <v>2875185.78</v>
      </c>
      <c r="BA11" s="29"/>
      <c r="BB11" s="29"/>
      <c r="BC11" s="30"/>
      <c r="BD11" s="47">
        <v>6481106.25</v>
      </c>
      <c r="BE11" s="29"/>
      <c r="BF11" s="30"/>
      <c r="BG11" s="23">
        <v>1.2541521647342</v>
      </c>
      <c r="BH11" s="29"/>
      <c r="BI11" s="30"/>
      <c r="BJ11" s="47">
        <v>1688708.44</v>
      </c>
      <c r="BK11" s="29"/>
      <c r="BL11" s="30"/>
      <c r="BM11" s="47">
        <v>3554142.74</v>
      </c>
      <c r="BN11" s="29"/>
      <c r="BO11" s="30"/>
      <c r="BP11" s="23">
        <v>1.10465149330337</v>
      </c>
      <c r="BQ11" s="29"/>
      <c r="BR11" s="30"/>
      <c r="BU11" s="26" t="s">
        <v>29</v>
      </c>
      <c r="BV11" s="29"/>
      <c r="BW11" s="30"/>
      <c r="BX11" s="47">
        <v>924700.31</v>
      </c>
      <c r="BY11" s="29"/>
      <c r="BZ11" s="30"/>
      <c r="CA11" s="47">
        <v>337041.31</v>
      </c>
      <c r="CB11" s="30"/>
      <c r="CC11" s="23">
        <v>0.36448707365524702</v>
      </c>
      <c r="CD11" s="30"/>
      <c r="CE11" s="47">
        <v>662467.4</v>
      </c>
      <c r="CF11" s="30"/>
      <c r="CG11" s="47">
        <v>1260420.96</v>
      </c>
      <c r="CH11" s="30"/>
      <c r="CI11" s="23">
        <v>0.902615826831629</v>
      </c>
      <c r="CJ11" s="30"/>
      <c r="CK11" s="47">
        <v>274833.73</v>
      </c>
      <c r="CL11" s="30"/>
      <c r="CM11" s="47">
        <v>597822.56999999995</v>
      </c>
      <c r="CN11" s="30"/>
      <c r="CO11" s="23">
        <v>1.1752154293434101</v>
      </c>
      <c r="CP11" s="30"/>
    </row>
    <row r="12" spans="2:102">
      <c r="B12" s="26" t="s">
        <v>30</v>
      </c>
      <c r="C12" s="47">
        <v>1710005.78</v>
      </c>
      <c r="D12" s="47">
        <v>848602</v>
      </c>
      <c r="E12" s="23">
        <v>0.49625680212613099</v>
      </c>
      <c r="F12" s="47">
        <v>1019112.92</v>
      </c>
      <c r="G12" s="47">
        <v>2034605.7</v>
      </c>
      <c r="H12" s="23">
        <v>0.99644775379748896</v>
      </c>
      <c r="I12" s="47">
        <v>529653.67000000004</v>
      </c>
      <c r="J12" s="47">
        <v>1020429.09</v>
      </c>
      <c r="K12" s="23">
        <v>0.92659684582191504</v>
      </c>
      <c r="O12" s="26" t="s">
        <v>30</v>
      </c>
      <c r="P12" s="30"/>
      <c r="Q12" s="47">
        <v>1040170.52</v>
      </c>
      <c r="R12" s="30"/>
      <c r="S12" s="47">
        <v>457513.38</v>
      </c>
      <c r="T12" s="30"/>
      <c r="U12" s="23">
        <v>0.43984459394215503</v>
      </c>
      <c r="V12" s="30"/>
      <c r="W12" s="47">
        <v>692917.06</v>
      </c>
      <c r="X12" s="30"/>
      <c r="Y12" s="47">
        <v>1327403.6399999999</v>
      </c>
      <c r="Z12" s="30"/>
      <c r="AA12" s="23">
        <v>0.91567464077158001</v>
      </c>
      <c r="AB12" s="30"/>
      <c r="AC12" s="47">
        <v>329314.14</v>
      </c>
      <c r="AD12" s="29"/>
      <c r="AE12" s="30"/>
      <c r="AF12" s="47">
        <v>667545.33000000101</v>
      </c>
      <c r="AG12" s="29"/>
      <c r="AH12" s="30"/>
      <c r="AI12" s="23">
        <v>1.0270776408204101</v>
      </c>
      <c r="AJ12" s="29"/>
      <c r="AK12" s="30"/>
      <c r="AN12" s="33"/>
      <c r="AO12" s="34"/>
      <c r="AP12" s="35"/>
      <c r="AQ12" s="33"/>
      <c r="AR12" s="34"/>
      <c r="AS12" s="35"/>
      <c r="AT12" s="33"/>
      <c r="AU12" s="34"/>
      <c r="AV12" s="35"/>
      <c r="AW12" s="33"/>
      <c r="AX12" s="34"/>
      <c r="AY12" s="35"/>
      <c r="AZ12" s="33"/>
      <c r="BA12" s="34"/>
      <c r="BB12" s="34"/>
      <c r="BC12" s="35"/>
      <c r="BD12" s="33"/>
      <c r="BE12" s="34"/>
      <c r="BF12" s="35"/>
      <c r="BG12" s="33"/>
      <c r="BH12" s="34"/>
      <c r="BI12" s="35"/>
      <c r="BJ12" s="33"/>
      <c r="BK12" s="34"/>
      <c r="BL12" s="35"/>
      <c r="BM12" s="33"/>
      <c r="BN12" s="34"/>
      <c r="BO12" s="35"/>
      <c r="BP12" s="33"/>
      <c r="BQ12" s="34"/>
      <c r="BR12" s="35"/>
      <c r="BU12" s="33"/>
      <c r="BV12" s="34"/>
      <c r="BW12" s="35"/>
      <c r="BX12" s="33"/>
      <c r="BY12" s="34"/>
      <c r="BZ12" s="35"/>
      <c r="CA12" s="33"/>
      <c r="CB12" s="35"/>
      <c r="CC12" s="33"/>
      <c r="CD12" s="35"/>
      <c r="CE12" s="33"/>
      <c r="CF12" s="35"/>
      <c r="CG12" s="33"/>
      <c r="CH12" s="35"/>
      <c r="CI12" s="33"/>
      <c r="CJ12" s="35"/>
      <c r="CK12" s="33"/>
      <c r="CL12" s="35"/>
      <c r="CM12" s="33"/>
      <c r="CN12" s="35"/>
      <c r="CO12" s="33"/>
      <c r="CP12" s="35"/>
    </row>
    <row r="13" spans="2:102">
      <c r="B13" s="25"/>
      <c r="C13" s="25"/>
      <c r="D13" s="25"/>
      <c r="E13" s="25"/>
      <c r="F13" s="25"/>
      <c r="G13" s="25"/>
      <c r="H13" s="25"/>
      <c r="I13" s="25"/>
      <c r="J13" s="25"/>
      <c r="K13" s="25"/>
      <c r="O13" s="33"/>
      <c r="P13" s="35"/>
      <c r="Q13" s="33"/>
      <c r="R13" s="35"/>
      <c r="S13" s="33"/>
      <c r="T13" s="35"/>
      <c r="U13" s="33"/>
      <c r="V13" s="35"/>
      <c r="W13" s="33"/>
      <c r="X13" s="35"/>
      <c r="Y13" s="33"/>
      <c r="Z13" s="35"/>
      <c r="AA13" s="33"/>
      <c r="AB13" s="35"/>
      <c r="AC13" s="33"/>
      <c r="AD13" s="34"/>
      <c r="AE13" s="35"/>
      <c r="AF13" s="33"/>
      <c r="AG13" s="34"/>
      <c r="AH13" s="35"/>
      <c r="AI13" s="33"/>
      <c r="AJ13" s="34"/>
      <c r="AK13" s="35"/>
      <c r="AN13" s="26" t="s">
        <v>30</v>
      </c>
      <c r="AO13" s="29"/>
      <c r="AP13" s="30"/>
      <c r="AQ13" s="47">
        <v>561563.23</v>
      </c>
      <c r="AR13" s="29"/>
      <c r="AS13" s="30"/>
      <c r="AT13" s="47">
        <v>354533.18</v>
      </c>
      <c r="AU13" s="29"/>
      <c r="AV13" s="30"/>
      <c r="AW13" s="23">
        <v>0.63133261057708501</v>
      </c>
      <c r="AX13" s="29"/>
      <c r="AY13" s="30"/>
      <c r="AZ13" s="47">
        <v>270729.52</v>
      </c>
      <c r="BA13" s="29"/>
      <c r="BB13" s="29"/>
      <c r="BC13" s="30"/>
      <c r="BD13" s="47">
        <v>602816.14</v>
      </c>
      <c r="BE13" s="29"/>
      <c r="BF13" s="30"/>
      <c r="BG13" s="23">
        <v>1.2266361643902</v>
      </c>
      <c r="BH13" s="29"/>
      <c r="BI13" s="30"/>
      <c r="BJ13" s="47">
        <v>169238.67</v>
      </c>
      <c r="BK13" s="29"/>
      <c r="BL13" s="30"/>
      <c r="BM13" s="47">
        <v>312433.03999999998</v>
      </c>
      <c r="BN13" s="29"/>
      <c r="BO13" s="30"/>
      <c r="BP13" s="23">
        <v>0.84610904824529798</v>
      </c>
      <c r="BQ13" s="29"/>
      <c r="BR13" s="30"/>
      <c r="BU13" s="26" t="s">
        <v>30</v>
      </c>
      <c r="BV13" s="29"/>
      <c r="BW13" s="30"/>
      <c r="BX13" s="47">
        <v>108272.03</v>
      </c>
      <c r="BY13" s="29"/>
      <c r="BZ13" s="30"/>
      <c r="CA13" s="47">
        <v>36555.440000000002</v>
      </c>
      <c r="CB13" s="30"/>
      <c r="CC13" s="23">
        <v>0.33762588546645</v>
      </c>
      <c r="CD13" s="30"/>
      <c r="CE13" s="47">
        <v>55466.34</v>
      </c>
      <c r="CF13" s="30"/>
      <c r="CG13" s="47">
        <v>104385.92</v>
      </c>
      <c r="CH13" s="30"/>
      <c r="CI13" s="23">
        <v>0.88196877601803203</v>
      </c>
      <c r="CJ13" s="30"/>
      <c r="CK13" s="47">
        <v>31100.86</v>
      </c>
      <c r="CL13" s="30"/>
      <c r="CM13" s="47">
        <v>40450.720000000001</v>
      </c>
      <c r="CN13" s="30"/>
      <c r="CO13" s="23">
        <v>0.30063027196032499</v>
      </c>
      <c r="CP13" s="30"/>
    </row>
    <row r="14" spans="2:102">
      <c r="AN14" s="33"/>
      <c r="AO14" s="34"/>
      <c r="AP14" s="35"/>
      <c r="AQ14" s="33"/>
      <c r="AR14" s="34"/>
      <c r="AS14" s="35"/>
      <c r="AT14" s="33"/>
      <c r="AU14" s="34"/>
      <c r="AV14" s="35"/>
      <c r="AW14" s="33"/>
      <c r="AX14" s="34"/>
      <c r="AY14" s="35"/>
      <c r="AZ14" s="33"/>
      <c r="BA14" s="34"/>
      <c r="BB14" s="34"/>
      <c r="BC14" s="35"/>
      <c r="BD14" s="33"/>
      <c r="BE14" s="34"/>
      <c r="BF14" s="35"/>
      <c r="BG14" s="33"/>
      <c r="BH14" s="34"/>
      <c r="BI14" s="35"/>
      <c r="BJ14" s="33"/>
      <c r="BK14" s="34"/>
      <c r="BL14" s="35"/>
      <c r="BM14" s="33"/>
      <c r="BN14" s="34"/>
      <c r="BO14" s="35"/>
      <c r="BP14" s="33"/>
      <c r="BQ14" s="34"/>
      <c r="BR14" s="35"/>
      <c r="BU14" s="33"/>
      <c r="BV14" s="34"/>
      <c r="BW14" s="35"/>
      <c r="BX14" s="33"/>
      <c r="BY14" s="34"/>
      <c r="BZ14" s="35"/>
      <c r="CA14" s="33"/>
      <c r="CB14" s="35"/>
      <c r="CC14" s="33"/>
      <c r="CD14" s="35"/>
      <c r="CE14" s="33"/>
      <c r="CF14" s="35"/>
      <c r="CG14" s="33"/>
      <c r="CH14" s="35"/>
      <c r="CI14" s="33"/>
      <c r="CJ14" s="35"/>
      <c r="CK14" s="33"/>
      <c r="CL14" s="35"/>
      <c r="CM14" s="33"/>
      <c r="CN14" s="35"/>
      <c r="CO14" s="33"/>
      <c r="CP14" s="35"/>
    </row>
    <row r="15" spans="2:102" ht="19.5" customHeight="1"/>
    <row r="16" spans="2:102">
      <c r="AU16" s="42" t="s">
        <v>1</v>
      </c>
      <c r="AV16" s="29"/>
      <c r="AW16" s="30"/>
      <c r="AX16" s="46" t="s">
        <v>17</v>
      </c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30"/>
      <c r="CF16" s="42" t="s">
        <v>1</v>
      </c>
      <c r="CG16" s="30"/>
      <c r="CH16" s="46" t="s">
        <v>18</v>
      </c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30"/>
    </row>
    <row r="17" spans="2:101">
      <c r="P17" s="42" t="s">
        <v>1</v>
      </c>
      <c r="Q17" s="30"/>
      <c r="R17" s="46" t="s">
        <v>16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0"/>
      <c r="AU17" s="40"/>
      <c r="AV17" s="19"/>
      <c r="AW17" s="32"/>
      <c r="AX17" s="40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32"/>
      <c r="CF17" s="40"/>
      <c r="CG17" s="32"/>
      <c r="CH17" s="40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32"/>
    </row>
    <row r="18" spans="2:101">
      <c r="B18" s="42" t="s">
        <v>1</v>
      </c>
      <c r="C18" s="20" t="s">
        <v>20</v>
      </c>
      <c r="D18" s="29"/>
      <c r="E18" s="29"/>
      <c r="F18" s="29"/>
      <c r="G18" s="29"/>
      <c r="H18" s="29"/>
      <c r="I18" s="29"/>
      <c r="J18" s="29"/>
      <c r="K18" s="29"/>
      <c r="L18" s="30"/>
      <c r="M18" s="20" t="s">
        <v>1</v>
      </c>
      <c r="P18" s="40"/>
      <c r="Q18" s="32"/>
      <c r="R18" s="40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32"/>
      <c r="AU18" s="41"/>
      <c r="AV18" s="34"/>
      <c r="AW18" s="35"/>
      <c r="AX18" s="41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5"/>
      <c r="CF18" s="41"/>
      <c r="CG18" s="35"/>
      <c r="CH18" s="41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5"/>
    </row>
    <row r="19" spans="2:101">
      <c r="B19" s="43"/>
      <c r="C19" s="40"/>
      <c r="D19" s="19"/>
      <c r="E19" s="19"/>
      <c r="F19" s="19"/>
      <c r="G19" s="19"/>
      <c r="H19" s="19"/>
      <c r="I19" s="19"/>
      <c r="J19" s="19"/>
      <c r="K19" s="19"/>
      <c r="L19" s="32"/>
      <c r="M19" s="43"/>
      <c r="P19" s="41"/>
      <c r="Q19" s="35"/>
      <c r="R19" s="41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5"/>
      <c r="AU19" s="39" t="s">
        <v>31</v>
      </c>
      <c r="AV19" s="29"/>
      <c r="AW19" s="30"/>
      <c r="AX19" s="36" t="s">
        <v>22</v>
      </c>
      <c r="AY19" s="29"/>
      <c r="AZ19" s="30"/>
      <c r="BA19" s="36" t="s">
        <v>23</v>
      </c>
      <c r="BB19" s="29"/>
      <c r="BC19" s="29"/>
      <c r="BD19" s="30"/>
      <c r="BE19" s="36" t="s">
        <v>14</v>
      </c>
      <c r="BF19" s="29"/>
      <c r="BG19" s="30"/>
      <c r="BH19" s="49" t="s">
        <v>32</v>
      </c>
      <c r="BI19" s="29"/>
      <c r="BJ19" s="30"/>
      <c r="BK19" s="49" t="s">
        <v>33</v>
      </c>
      <c r="BL19" s="29"/>
      <c r="BM19" s="30"/>
      <c r="BN19" s="49" t="s">
        <v>24</v>
      </c>
      <c r="BO19" s="29"/>
      <c r="BP19" s="30"/>
      <c r="BQ19" s="49" t="s">
        <v>12</v>
      </c>
      <c r="BR19" s="29"/>
      <c r="BS19" s="30"/>
      <c r="BT19" s="49" t="s">
        <v>25</v>
      </c>
      <c r="BU19" s="29"/>
      <c r="BV19" s="30"/>
      <c r="BW19" s="49" t="s">
        <v>26</v>
      </c>
      <c r="BX19" s="29"/>
      <c r="BY19" s="30"/>
      <c r="BZ19" s="49" t="s">
        <v>10</v>
      </c>
      <c r="CA19" s="30"/>
      <c r="CB19" s="49" t="s">
        <v>27</v>
      </c>
      <c r="CC19" s="30"/>
      <c r="CF19" s="39" t="s">
        <v>31</v>
      </c>
      <c r="CG19" s="30"/>
      <c r="CH19" s="36" t="s">
        <v>22</v>
      </c>
      <c r="CI19" s="30"/>
      <c r="CJ19" s="36" t="s">
        <v>23</v>
      </c>
      <c r="CK19" s="30"/>
      <c r="CL19" s="36" t="s">
        <v>14</v>
      </c>
      <c r="CM19" s="30"/>
      <c r="CN19" s="49" t="s">
        <v>32</v>
      </c>
      <c r="CO19" s="30"/>
      <c r="CP19" s="49" t="s">
        <v>33</v>
      </c>
      <c r="CQ19" s="30"/>
      <c r="CR19" s="49" t="s">
        <v>24</v>
      </c>
      <c r="CS19" s="49" t="s">
        <v>12</v>
      </c>
      <c r="CT19" s="49" t="s">
        <v>25</v>
      </c>
      <c r="CU19" s="49" t="s">
        <v>26</v>
      </c>
      <c r="CV19" s="49" t="s">
        <v>10</v>
      </c>
      <c r="CW19" s="49" t="s">
        <v>27</v>
      </c>
    </row>
    <row r="20" spans="2:101">
      <c r="B20" s="44"/>
      <c r="C20" s="41"/>
      <c r="D20" s="34"/>
      <c r="E20" s="34"/>
      <c r="F20" s="34"/>
      <c r="G20" s="34"/>
      <c r="H20" s="34"/>
      <c r="I20" s="34"/>
      <c r="J20" s="34"/>
      <c r="K20" s="34"/>
      <c r="L20" s="35"/>
      <c r="M20" s="44"/>
      <c r="P20" s="39" t="s">
        <v>31</v>
      </c>
      <c r="Q20" s="30"/>
      <c r="R20" s="36" t="s">
        <v>22</v>
      </c>
      <c r="S20" s="30"/>
      <c r="T20" s="36" t="s">
        <v>23</v>
      </c>
      <c r="U20" s="30"/>
      <c r="V20" s="36" t="s">
        <v>14</v>
      </c>
      <c r="W20" s="30"/>
      <c r="X20" s="49" t="s">
        <v>32</v>
      </c>
      <c r="Y20" s="30"/>
      <c r="Z20" s="49" t="s">
        <v>33</v>
      </c>
      <c r="AA20" s="30"/>
      <c r="AB20" s="49" t="s">
        <v>24</v>
      </c>
      <c r="AC20" s="30"/>
      <c r="AD20" s="49" t="s">
        <v>12</v>
      </c>
      <c r="AE20" s="29"/>
      <c r="AF20" s="30"/>
      <c r="AG20" s="49" t="s">
        <v>25</v>
      </c>
      <c r="AH20" s="29"/>
      <c r="AI20" s="30"/>
      <c r="AJ20" s="49" t="s">
        <v>26</v>
      </c>
      <c r="AK20" s="29"/>
      <c r="AL20" s="30"/>
      <c r="AM20" s="49" t="s">
        <v>10</v>
      </c>
      <c r="AN20" s="29"/>
      <c r="AO20" s="30"/>
      <c r="AP20" s="49" t="s">
        <v>27</v>
      </c>
      <c r="AQ20" s="29"/>
      <c r="AR20" s="30"/>
      <c r="AU20" s="40"/>
      <c r="AV20" s="19"/>
      <c r="AW20" s="32"/>
      <c r="AX20" s="37"/>
      <c r="AY20" s="19"/>
      <c r="AZ20" s="32"/>
      <c r="BA20" s="37"/>
      <c r="BB20" s="19"/>
      <c r="BC20" s="19"/>
      <c r="BD20" s="32"/>
      <c r="BE20" s="37"/>
      <c r="BF20" s="19"/>
      <c r="BG20" s="32"/>
      <c r="BH20" s="37"/>
      <c r="BI20" s="19"/>
      <c r="BJ20" s="32"/>
      <c r="BK20" s="37"/>
      <c r="BL20" s="19"/>
      <c r="BM20" s="32"/>
      <c r="BN20" s="37"/>
      <c r="BO20" s="19"/>
      <c r="BP20" s="32"/>
      <c r="BQ20" s="37"/>
      <c r="BR20" s="19"/>
      <c r="BS20" s="32"/>
      <c r="BT20" s="37"/>
      <c r="BU20" s="19"/>
      <c r="BV20" s="32"/>
      <c r="BW20" s="37"/>
      <c r="BX20" s="19"/>
      <c r="BY20" s="32"/>
      <c r="BZ20" s="37"/>
      <c r="CA20" s="32"/>
      <c r="CB20" s="37"/>
      <c r="CC20" s="32"/>
      <c r="CF20" s="40"/>
      <c r="CG20" s="32"/>
      <c r="CH20" s="37"/>
      <c r="CI20" s="32"/>
      <c r="CJ20" s="37"/>
      <c r="CK20" s="32"/>
      <c r="CL20" s="37"/>
      <c r="CM20" s="32"/>
      <c r="CN20" s="37"/>
      <c r="CO20" s="32"/>
      <c r="CP20" s="37"/>
      <c r="CQ20" s="32"/>
      <c r="CR20" s="50"/>
      <c r="CS20" s="50"/>
      <c r="CT20" s="50"/>
      <c r="CU20" s="50"/>
      <c r="CV20" s="50"/>
      <c r="CW20" s="50"/>
    </row>
    <row r="21" spans="2:101">
      <c r="B21" s="39" t="s">
        <v>31</v>
      </c>
      <c r="C21" s="45" t="s">
        <v>22</v>
      </c>
      <c r="D21" s="45" t="s">
        <v>23</v>
      </c>
      <c r="E21" s="45" t="s">
        <v>14</v>
      </c>
      <c r="F21" s="48" t="s">
        <v>32</v>
      </c>
      <c r="G21" s="48" t="s">
        <v>33</v>
      </c>
      <c r="H21" s="48" t="s">
        <v>24</v>
      </c>
      <c r="I21" s="48" t="s">
        <v>12</v>
      </c>
      <c r="J21" s="48" t="s">
        <v>25</v>
      </c>
      <c r="K21" s="48" t="s">
        <v>34</v>
      </c>
      <c r="L21" s="48" t="s">
        <v>10</v>
      </c>
      <c r="M21" s="48" t="s">
        <v>27</v>
      </c>
      <c r="P21" s="40"/>
      <c r="Q21" s="32"/>
      <c r="R21" s="37"/>
      <c r="S21" s="32"/>
      <c r="T21" s="37"/>
      <c r="U21" s="32"/>
      <c r="V21" s="37"/>
      <c r="W21" s="32"/>
      <c r="X21" s="37"/>
      <c r="Y21" s="32"/>
      <c r="Z21" s="37"/>
      <c r="AA21" s="32"/>
      <c r="AB21" s="37"/>
      <c r="AC21" s="32"/>
      <c r="AD21" s="37"/>
      <c r="AE21" s="19"/>
      <c r="AF21" s="32"/>
      <c r="AG21" s="37"/>
      <c r="AH21" s="19"/>
      <c r="AI21" s="32"/>
      <c r="AJ21" s="37"/>
      <c r="AK21" s="19"/>
      <c r="AL21" s="32"/>
      <c r="AM21" s="37"/>
      <c r="AN21" s="19"/>
      <c r="AO21" s="32"/>
      <c r="AP21" s="37"/>
      <c r="AQ21" s="19"/>
      <c r="AR21" s="32"/>
      <c r="AU21" s="41"/>
      <c r="AV21" s="34"/>
      <c r="AW21" s="35"/>
      <c r="AX21" s="38"/>
      <c r="AY21" s="34"/>
      <c r="AZ21" s="35"/>
      <c r="BA21" s="38"/>
      <c r="BB21" s="34"/>
      <c r="BC21" s="34"/>
      <c r="BD21" s="35"/>
      <c r="BE21" s="38"/>
      <c r="BF21" s="34"/>
      <c r="BG21" s="35"/>
      <c r="BH21" s="38"/>
      <c r="BI21" s="34"/>
      <c r="BJ21" s="35"/>
      <c r="BK21" s="38"/>
      <c r="BL21" s="34"/>
      <c r="BM21" s="35"/>
      <c r="BN21" s="38"/>
      <c r="BO21" s="34"/>
      <c r="BP21" s="35"/>
      <c r="BQ21" s="38"/>
      <c r="BR21" s="34"/>
      <c r="BS21" s="35"/>
      <c r="BT21" s="38"/>
      <c r="BU21" s="34"/>
      <c r="BV21" s="35"/>
      <c r="BW21" s="38"/>
      <c r="BX21" s="34"/>
      <c r="BY21" s="35"/>
      <c r="BZ21" s="38"/>
      <c r="CA21" s="35"/>
      <c r="CB21" s="38"/>
      <c r="CC21" s="35"/>
      <c r="CF21" s="41"/>
      <c r="CG21" s="35"/>
      <c r="CH21" s="38"/>
      <c r="CI21" s="35"/>
      <c r="CJ21" s="38"/>
      <c r="CK21" s="35"/>
      <c r="CL21" s="38"/>
      <c r="CM21" s="35"/>
      <c r="CN21" s="38"/>
      <c r="CO21" s="35"/>
      <c r="CP21" s="38"/>
      <c r="CQ21" s="35"/>
      <c r="CR21" s="51"/>
      <c r="CS21" s="51"/>
      <c r="CT21" s="51"/>
      <c r="CU21" s="51"/>
      <c r="CV21" s="51"/>
      <c r="CW21" s="51"/>
    </row>
    <row r="22" spans="2:101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P22" s="41"/>
      <c r="Q22" s="35"/>
      <c r="R22" s="38"/>
      <c r="S22" s="35"/>
      <c r="T22" s="38"/>
      <c r="U22" s="35"/>
      <c r="V22" s="38"/>
      <c r="W22" s="35"/>
      <c r="X22" s="38"/>
      <c r="Y22" s="35"/>
      <c r="Z22" s="38"/>
      <c r="AA22" s="35"/>
      <c r="AB22" s="38"/>
      <c r="AC22" s="35"/>
      <c r="AD22" s="38"/>
      <c r="AE22" s="34"/>
      <c r="AF22" s="35"/>
      <c r="AG22" s="38"/>
      <c r="AH22" s="34"/>
      <c r="AI22" s="35"/>
      <c r="AJ22" s="38"/>
      <c r="AK22" s="34"/>
      <c r="AL22" s="35"/>
      <c r="AM22" s="38"/>
      <c r="AN22" s="34"/>
      <c r="AO22" s="35"/>
      <c r="AP22" s="38"/>
      <c r="AQ22" s="34"/>
      <c r="AR22" s="35"/>
      <c r="AU22" s="26">
        <v>1</v>
      </c>
      <c r="AV22" s="29"/>
      <c r="AW22" s="30"/>
      <c r="AX22" s="47">
        <v>561563.23</v>
      </c>
      <c r="AY22" s="29"/>
      <c r="AZ22" s="30"/>
      <c r="BA22" s="47">
        <v>354533.18</v>
      </c>
      <c r="BB22" s="29"/>
      <c r="BC22" s="29"/>
      <c r="BD22" s="30"/>
      <c r="BE22" s="23">
        <v>0.63133261057708501</v>
      </c>
      <c r="BF22" s="29"/>
      <c r="BG22" s="30"/>
      <c r="BH22" s="47">
        <v>6813192.8700000001</v>
      </c>
      <c r="BI22" s="29"/>
      <c r="BJ22" s="30"/>
      <c r="BK22" s="23">
        <v>1.2453355512520901</v>
      </c>
      <c r="BL22" s="29"/>
      <c r="BM22" s="30"/>
      <c r="BN22" s="47">
        <v>270729.52</v>
      </c>
      <c r="BO22" s="29"/>
      <c r="BP22" s="30"/>
      <c r="BQ22" s="47">
        <v>602816.14</v>
      </c>
      <c r="BR22" s="29"/>
      <c r="BS22" s="30"/>
      <c r="BT22" s="23">
        <v>1.2266361643902</v>
      </c>
      <c r="BU22" s="29"/>
      <c r="BV22" s="30"/>
      <c r="BW22" s="47">
        <v>169238.67</v>
      </c>
      <c r="BX22" s="29"/>
      <c r="BY22" s="30"/>
      <c r="BZ22" s="47">
        <v>312433.03999999998</v>
      </c>
      <c r="CA22" s="30"/>
      <c r="CB22" s="23">
        <v>0.84610904824529798</v>
      </c>
      <c r="CC22" s="30"/>
      <c r="CF22" s="26">
        <v>1</v>
      </c>
      <c r="CG22" s="30"/>
      <c r="CH22" s="47">
        <v>108272.03</v>
      </c>
      <c r="CI22" s="30"/>
      <c r="CJ22" s="47">
        <v>36555.440000000002</v>
      </c>
      <c r="CK22" s="30"/>
      <c r="CL22" s="23">
        <v>0.33762588546645</v>
      </c>
      <c r="CM22" s="30"/>
      <c r="CN22" s="47">
        <v>1309340.54</v>
      </c>
      <c r="CO22" s="30"/>
      <c r="CP22" s="23">
        <v>0.89246106775409195</v>
      </c>
      <c r="CQ22" s="30"/>
      <c r="CR22" s="47">
        <v>55466.34</v>
      </c>
      <c r="CS22" s="47">
        <v>104385.92</v>
      </c>
      <c r="CT22" s="23">
        <v>0.88196877601803203</v>
      </c>
      <c r="CU22" s="47">
        <v>31100.86</v>
      </c>
      <c r="CV22" s="47">
        <v>40450.720000000001</v>
      </c>
      <c r="CW22" s="23">
        <v>0.30063027196032499</v>
      </c>
    </row>
    <row r="23" spans="2:101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P23" s="26">
        <v>1</v>
      </c>
      <c r="Q23" s="30"/>
      <c r="R23" s="47">
        <v>1040170.52</v>
      </c>
      <c r="S23" s="30"/>
      <c r="T23" s="47">
        <v>457513.38</v>
      </c>
      <c r="U23" s="30"/>
      <c r="V23" s="23">
        <v>0.43984459394215503</v>
      </c>
      <c r="W23" s="30"/>
      <c r="X23" s="47">
        <v>12116629.789999999</v>
      </c>
      <c r="Y23" s="30"/>
      <c r="Z23" s="23">
        <v>0.81799460608811203</v>
      </c>
      <c r="AA23" s="30"/>
      <c r="AB23" s="47">
        <v>692917.06</v>
      </c>
      <c r="AC23" s="30"/>
      <c r="AD23" s="47">
        <v>1327403.6399999999</v>
      </c>
      <c r="AE23" s="29"/>
      <c r="AF23" s="30"/>
      <c r="AG23" s="23">
        <v>0.91567464077158101</v>
      </c>
      <c r="AH23" s="29"/>
      <c r="AI23" s="30"/>
      <c r="AJ23" s="47">
        <v>329314.14</v>
      </c>
      <c r="AK23" s="29"/>
      <c r="AL23" s="30"/>
      <c r="AM23" s="47">
        <v>667545.32999999996</v>
      </c>
      <c r="AN23" s="29"/>
      <c r="AO23" s="30"/>
      <c r="AP23" s="23">
        <v>1.0270776408204101</v>
      </c>
      <c r="AQ23" s="29"/>
      <c r="AR23" s="30"/>
      <c r="AU23" s="31"/>
      <c r="AV23" s="19"/>
      <c r="AW23" s="32"/>
      <c r="AX23" s="31"/>
      <c r="AY23" s="19"/>
      <c r="AZ23" s="32"/>
      <c r="BA23" s="31"/>
      <c r="BB23" s="19"/>
      <c r="BC23" s="19"/>
      <c r="BD23" s="32"/>
      <c r="BE23" s="31"/>
      <c r="BF23" s="19"/>
      <c r="BG23" s="32"/>
      <c r="BH23" s="31"/>
      <c r="BI23" s="19"/>
      <c r="BJ23" s="32"/>
      <c r="BK23" s="31"/>
      <c r="BL23" s="19"/>
      <c r="BM23" s="32"/>
      <c r="BN23" s="31"/>
      <c r="BO23" s="19"/>
      <c r="BP23" s="32"/>
      <c r="BQ23" s="31"/>
      <c r="BR23" s="19"/>
      <c r="BS23" s="32"/>
      <c r="BT23" s="31"/>
      <c r="BU23" s="19"/>
      <c r="BV23" s="32"/>
      <c r="BW23" s="31"/>
      <c r="BX23" s="19"/>
      <c r="BY23" s="32"/>
      <c r="BZ23" s="31"/>
      <c r="CA23" s="32"/>
      <c r="CB23" s="31"/>
      <c r="CC23" s="32"/>
      <c r="CF23" s="31"/>
      <c r="CG23" s="32"/>
      <c r="CH23" s="31"/>
      <c r="CI23" s="32"/>
      <c r="CJ23" s="31"/>
      <c r="CK23" s="32"/>
      <c r="CL23" s="31"/>
      <c r="CM23" s="32"/>
      <c r="CN23" s="31"/>
      <c r="CO23" s="32"/>
      <c r="CP23" s="31"/>
      <c r="CQ23" s="32"/>
      <c r="CR23" s="24"/>
      <c r="CS23" s="24"/>
      <c r="CT23" s="24"/>
      <c r="CU23" s="24"/>
      <c r="CV23" s="24"/>
      <c r="CW23" s="24"/>
    </row>
    <row r="24" spans="2:101">
      <c r="B24" s="26">
        <v>1</v>
      </c>
      <c r="C24" s="47">
        <v>1710005.78</v>
      </c>
      <c r="D24" s="47">
        <v>848602</v>
      </c>
      <c r="E24" s="23">
        <v>0.49625680212613099</v>
      </c>
      <c r="F24" s="47">
        <v>20239163.199999999</v>
      </c>
      <c r="G24" s="23">
        <v>0.94774381090989501</v>
      </c>
      <c r="H24" s="47">
        <v>1019112.92</v>
      </c>
      <c r="I24" s="47">
        <v>2034605.7</v>
      </c>
      <c r="J24" s="23">
        <v>0.99644775379748896</v>
      </c>
      <c r="K24" s="47">
        <v>529653.67000000004</v>
      </c>
      <c r="L24" s="47">
        <v>1020429.09</v>
      </c>
      <c r="M24" s="23">
        <v>0.92659684582191404</v>
      </c>
      <c r="P24" s="31"/>
      <c r="Q24" s="32"/>
      <c r="R24" s="31"/>
      <c r="S24" s="32"/>
      <c r="T24" s="31"/>
      <c r="U24" s="32"/>
      <c r="V24" s="31"/>
      <c r="W24" s="32"/>
      <c r="X24" s="31"/>
      <c r="Y24" s="32"/>
      <c r="Z24" s="31"/>
      <c r="AA24" s="32"/>
      <c r="AB24" s="31"/>
      <c r="AC24" s="32"/>
      <c r="AD24" s="31"/>
      <c r="AE24" s="19"/>
      <c r="AF24" s="32"/>
      <c r="AG24" s="31"/>
      <c r="AH24" s="19"/>
      <c r="AI24" s="32"/>
      <c r="AJ24" s="31"/>
      <c r="AK24" s="19"/>
      <c r="AL24" s="32"/>
      <c r="AM24" s="31"/>
      <c r="AN24" s="19"/>
      <c r="AO24" s="32"/>
      <c r="AP24" s="31"/>
      <c r="AQ24" s="19"/>
      <c r="AR24" s="32"/>
      <c r="AU24" s="33"/>
      <c r="AV24" s="34"/>
      <c r="AW24" s="35"/>
      <c r="AX24" s="33"/>
      <c r="AY24" s="34"/>
      <c r="AZ24" s="35"/>
      <c r="BA24" s="33"/>
      <c r="BB24" s="34"/>
      <c r="BC24" s="34"/>
      <c r="BD24" s="35"/>
      <c r="BE24" s="33"/>
      <c r="BF24" s="34"/>
      <c r="BG24" s="35"/>
      <c r="BH24" s="33"/>
      <c r="BI24" s="34"/>
      <c r="BJ24" s="35"/>
      <c r="BK24" s="33"/>
      <c r="BL24" s="34"/>
      <c r="BM24" s="35"/>
      <c r="BN24" s="33"/>
      <c r="BO24" s="34"/>
      <c r="BP24" s="35"/>
      <c r="BQ24" s="33"/>
      <c r="BR24" s="34"/>
      <c r="BS24" s="35"/>
      <c r="BT24" s="33"/>
      <c r="BU24" s="34"/>
      <c r="BV24" s="35"/>
      <c r="BW24" s="33"/>
      <c r="BX24" s="34"/>
      <c r="BY24" s="35"/>
      <c r="BZ24" s="33"/>
      <c r="CA24" s="35"/>
      <c r="CB24" s="33"/>
      <c r="CC24" s="35"/>
      <c r="CF24" s="33"/>
      <c r="CG24" s="35"/>
      <c r="CH24" s="33"/>
      <c r="CI24" s="35"/>
      <c r="CJ24" s="33"/>
      <c r="CK24" s="35"/>
      <c r="CL24" s="33"/>
      <c r="CM24" s="35"/>
      <c r="CN24" s="33"/>
      <c r="CO24" s="35"/>
      <c r="CP24" s="33"/>
      <c r="CQ24" s="35"/>
      <c r="CR24" s="25"/>
      <c r="CS24" s="25"/>
      <c r="CT24" s="25"/>
      <c r="CU24" s="25"/>
      <c r="CV24" s="25"/>
      <c r="CW24" s="25"/>
    </row>
    <row r="25" spans="2:101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P25" s="33"/>
      <c r="Q25" s="35"/>
      <c r="R25" s="33"/>
      <c r="S25" s="35"/>
      <c r="T25" s="33"/>
      <c r="U25" s="35"/>
      <c r="V25" s="33"/>
      <c r="W25" s="35"/>
      <c r="X25" s="33"/>
      <c r="Y25" s="35"/>
      <c r="Z25" s="33"/>
      <c r="AA25" s="35"/>
      <c r="AB25" s="33"/>
      <c r="AC25" s="35"/>
      <c r="AD25" s="33"/>
      <c r="AE25" s="34"/>
      <c r="AF25" s="35"/>
      <c r="AG25" s="33"/>
      <c r="AH25" s="34"/>
      <c r="AI25" s="35"/>
      <c r="AJ25" s="33"/>
      <c r="AK25" s="34"/>
      <c r="AL25" s="35"/>
      <c r="AM25" s="33"/>
      <c r="AN25" s="34"/>
      <c r="AO25" s="35"/>
      <c r="AP25" s="33"/>
      <c r="AQ25" s="34"/>
      <c r="AR25" s="35"/>
    </row>
    <row r="26" spans="2:101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2:101" ht="10.5" customHeight="1"/>
    <row r="28" spans="2:101">
      <c r="AE28" s="42" t="s">
        <v>1</v>
      </c>
      <c r="AF28" s="29"/>
      <c r="AG28" s="30"/>
      <c r="AH28" s="46" t="s">
        <v>17</v>
      </c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30"/>
      <c r="BC28" s="42" t="s">
        <v>1</v>
      </c>
      <c r="BD28" s="29"/>
      <c r="BE28" s="30"/>
      <c r="BF28" s="46" t="s">
        <v>18</v>
      </c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30"/>
    </row>
    <row r="29" spans="2:101">
      <c r="O29" s="42" t="s">
        <v>1</v>
      </c>
      <c r="P29" s="30"/>
      <c r="Q29" s="46" t="s">
        <v>16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30"/>
      <c r="AE29" s="40"/>
      <c r="AF29" s="19"/>
      <c r="AG29" s="32"/>
      <c r="AH29" s="40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32"/>
      <c r="BC29" s="40"/>
      <c r="BD29" s="19"/>
      <c r="BE29" s="32"/>
      <c r="BF29" s="40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32"/>
    </row>
    <row r="30" spans="2:101">
      <c r="B30" s="42" t="s">
        <v>1</v>
      </c>
      <c r="C30" s="20" t="s">
        <v>35</v>
      </c>
      <c r="D30" s="29"/>
      <c r="E30" s="29"/>
      <c r="F30" s="29"/>
      <c r="G30" s="29"/>
      <c r="H30" s="30"/>
      <c r="O30" s="40"/>
      <c r="P30" s="32"/>
      <c r="Q30" s="40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32"/>
      <c r="AE30" s="41"/>
      <c r="AF30" s="34"/>
      <c r="AG30" s="35"/>
      <c r="AH30" s="41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5"/>
      <c r="BC30" s="41"/>
      <c r="BD30" s="34"/>
      <c r="BE30" s="35"/>
      <c r="BF30" s="41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5"/>
    </row>
    <row r="31" spans="2:101">
      <c r="B31" s="43"/>
      <c r="C31" s="40"/>
      <c r="D31" s="19"/>
      <c r="E31" s="19"/>
      <c r="F31" s="19"/>
      <c r="G31" s="19"/>
      <c r="H31" s="32"/>
      <c r="O31" s="41"/>
      <c r="P31" s="35"/>
      <c r="Q31" s="41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/>
      <c r="AE31" s="39" t="s">
        <v>21</v>
      </c>
      <c r="AF31" s="29"/>
      <c r="AG31" s="30"/>
      <c r="AH31" s="36" t="s">
        <v>4</v>
      </c>
      <c r="AI31" s="29"/>
      <c r="AJ31" s="30"/>
      <c r="AK31" s="36" t="s">
        <v>5</v>
      </c>
      <c r="AL31" s="29"/>
      <c r="AM31" s="29"/>
      <c r="AN31" s="30"/>
      <c r="AO31" s="36" t="s">
        <v>36</v>
      </c>
      <c r="AP31" s="29"/>
      <c r="AQ31" s="30"/>
      <c r="AR31" s="36" t="s">
        <v>6</v>
      </c>
      <c r="AS31" s="29"/>
      <c r="AT31" s="29"/>
      <c r="AU31" s="30"/>
      <c r="AV31" s="36" t="s">
        <v>7</v>
      </c>
      <c r="AW31" s="29"/>
      <c r="AX31" s="30"/>
      <c r="AY31" s="36" t="s">
        <v>37</v>
      </c>
      <c r="AZ31" s="29"/>
      <c r="BA31" s="30"/>
      <c r="BC31" s="39" t="s">
        <v>21</v>
      </c>
      <c r="BD31" s="29"/>
      <c r="BE31" s="30"/>
      <c r="BF31" s="36" t="s">
        <v>4</v>
      </c>
      <c r="BG31" s="29"/>
      <c r="BH31" s="30"/>
      <c r="BI31" s="36" t="s">
        <v>5</v>
      </c>
      <c r="BJ31" s="29"/>
      <c r="BK31" s="30"/>
      <c r="BL31" s="36" t="s">
        <v>36</v>
      </c>
      <c r="BM31" s="29"/>
      <c r="BN31" s="30"/>
      <c r="BO31" s="36" t="s">
        <v>6</v>
      </c>
      <c r="BP31" s="29"/>
      <c r="BQ31" s="30"/>
      <c r="BR31" s="36" t="s">
        <v>7</v>
      </c>
      <c r="BS31" s="29"/>
      <c r="BT31" s="29"/>
      <c r="BU31" s="30"/>
      <c r="BV31" s="36" t="s">
        <v>37</v>
      </c>
      <c r="BW31" s="29"/>
      <c r="BX31" s="30"/>
    </row>
    <row r="32" spans="2:101">
      <c r="B32" s="44"/>
      <c r="C32" s="41"/>
      <c r="D32" s="34"/>
      <c r="E32" s="34"/>
      <c r="F32" s="34"/>
      <c r="G32" s="34"/>
      <c r="H32" s="35"/>
      <c r="O32" s="39" t="s">
        <v>21</v>
      </c>
      <c r="P32" s="30"/>
      <c r="Q32" s="36" t="s">
        <v>4</v>
      </c>
      <c r="R32" s="30"/>
      <c r="S32" s="36" t="s">
        <v>5</v>
      </c>
      <c r="T32" s="30"/>
      <c r="U32" s="36" t="s">
        <v>36</v>
      </c>
      <c r="V32" s="30"/>
      <c r="W32" s="36" t="s">
        <v>6</v>
      </c>
      <c r="X32" s="30"/>
      <c r="Y32" s="36" t="s">
        <v>7</v>
      </c>
      <c r="Z32" s="30"/>
      <c r="AA32" s="36" t="s">
        <v>37</v>
      </c>
      <c r="AB32" s="30"/>
      <c r="AE32" s="40"/>
      <c r="AF32" s="19"/>
      <c r="AG32" s="32"/>
      <c r="AH32" s="37"/>
      <c r="AI32" s="19"/>
      <c r="AJ32" s="32"/>
      <c r="AK32" s="37"/>
      <c r="AL32" s="19"/>
      <c r="AM32" s="19"/>
      <c r="AN32" s="32"/>
      <c r="AO32" s="37"/>
      <c r="AP32" s="19"/>
      <c r="AQ32" s="32"/>
      <c r="AR32" s="37"/>
      <c r="AS32" s="19"/>
      <c r="AT32" s="19"/>
      <c r="AU32" s="32"/>
      <c r="AV32" s="37"/>
      <c r="AW32" s="19"/>
      <c r="AX32" s="32"/>
      <c r="AY32" s="37"/>
      <c r="AZ32" s="19"/>
      <c r="BA32" s="32"/>
      <c r="BC32" s="40"/>
      <c r="BD32" s="19"/>
      <c r="BE32" s="32"/>
      <c r="BF32" s="37"/>
      <c r="BG32" s="19"/>
      <c r="BH32" s="32"/>
      <c r="BI32" s="37"/>
      <c r="BJ32" s="19"/>
      <c r="BK32" s="32"/>
      <c r="BL32" s="37"/>
      <c r="BM32" s="19"/>
      <c r="BN32" s="32"/>
      <c r="BO32" s="37"/>
      <c r="BP32" s="19"/>
      <c r="BQ32" s="32"/>
      <c r="BR32" s="37"/>
      <c r="BS32" s="19"/>
      <c r="BT32" s="19"/>
      <c r="BU32" s="32"/>
      <c r="BV32" s="37"/>
      <c r="BW32" s="19"/>
      <c r="BX32" s="32"/>
    </row>
    <row r="33" spans="2:76">
      <c r="B33" s="39" t="s">
        <v>21</v>
      </c>
      <c r="C33" s="45" t="s">
        <v>4</v>
      </c>
      <c r="D33" s="45" t="s">
        <v>5</v>
      </c>
      <c r="E33" s="45" t="s">
        <v>36</v>
      </c>
      <c r="F33" s="45" t="s">
        <v>6</v>
      </c>
      <c r="G33" s="45" t="s">
        <v>7</v>
      </c>
      <c r="H33" s="45" t="s">
        <v>37</v>
      </c>
      <c r="O33" s="40"/>
      <c r="P33" s="32"/>
      <c r="Q33" s="37"/>
      <c r="R33" s="32"/>
      <c r="S33" s="37"/>
      <c r="T33" s="32"/>
      <c r="U33" s="37"/>
      <c r="V33" s="32"/>
      <c r="W33" s="37"/>
      <c r="X33" s="32"/>
      <c r="Y33" s="37"/>
      <c r="Z33" s="32"/>
      <c r="AA33" s="37"/>
      <c r="AB33" s="32"/>
      <c r="AE33" s="41"/>
      <c r="AF33" s="34"/>
      <c r="AG33" s="35"/>
      <c r="AH33" s="38"/>
      <c r="AI33" s="34"/>
      <c r="AJ33" s="35"/>
      <c r="AK33" s="38"/>
      <c r="AL33" s="34"/>
      <c r="AM33" s="34"/>
      <c r="AN33" s="35"/>
      <c r="AO33" s="38"/>
      <c r="AP33" s="34"/>
      <c r="AQ33" s="35"/>
      <c r="AR33" s="38"/>
      <c r="AS33" s="34"/>
      <c r="AT33" s="34"/>
      <c r="AU33" s="35"/>
      <c r="AV33" s="38"/>
      <c r="AW33" s="34"/>
      <c r="AX33" s="35"/>
      <c r="AY33" s="38"/>
      <c r="AZ33" s="34"/>
      <c r="BA33" s="35"/>
      <c r="BC33" s="41"/>
      <c r="BD33" s="34"/>
      <c r="BE33" s="35"/>
      <c r="BF33" s="38"/>
      <c r="BG33" s="34"/>
      <c r="BH33" s="35"/>
      <c r="BI33" s="38"/>
      <c r="BJ33" s="34"/>
      <c r="BK33" s="35"/>
      <c r="BL33" s="38"/>
      <c r="BM33" s="34"/>
      <c r="BN33" s="35"/>
      <c r="BO33" s="38"/>
      <c r="BP33" s="34"/>
      <c r="BQ33" s="35"/>
      <c r="BR33" s="38"/>
      <c r="BS33" s="34"/>
      <c r="BT33" s="34"/>
      <c r="BU33" s="35"/>
      <c r="BV33" s="38"/>
      <c r="BW33" s="34"/>
      <c r="BX33" s="35"/>
    </row>
    <row r="34" spans="2:76">
      <c r="B34" s="43"/>
      <c r="C34" s="43"/>
      <c r="D34" s="43"/>
      <c r="E34" s="43"/>
      <c r="F34" s="43"/>
      <c r="G34" s="43"/>
      <c r="H34" s="43"/>
      <c r="O34" s="41"/>
      <c r="P34" s="35"/>
      <c r="Q34" s="38"/>
      <c r="R34" s="35"/>
      <c r="S34" s="38"/>
      <c r="T34" s="35"/>
      <c r="U34" s="38"/>
      <c r="V34" s="35"/>
      <c r="W34" s="38"/>
      <c r="X34" s="35"/>
      <c r="Y34" s="38"/>
      <c r="Z34" s="35"/>
      <c r="AA34" s="38"/>
      <c r="AB34" s="35"/>
      <c r="AE34" s="26" t="s">
        <v>28</v>
      </c>
      <c r="AF34" s="29"/>
      <c r="AG34" s="30"/>
      <c r="AH34" s="27">
        <v>19460</v>
      </c>
      <c r="AI34" s="29"/>
      <c r="AJ34" s="30"/>
      <c r="AK34" s="26" t="e">
        <v>#DIV/0!</v>
      </c>
      <c r="AL34" s="29"/>
      <c r="AM34" s="29"/>
      <c r="AN34" s="30"/>
      <c r="AO34" s="26"/>
      <c r="AP34" s="29"/>
      <c r="AQ34" s="30"/>
      <c r="AR34" s="27">
        <v>1648</v>
      </c>
      <c r="AS34" s="29"/>
      <c r="AT34" s="29"/>
      <c r="AU34" s="30"/>
      <c r="AV34" s="26" t="e">
        <v>#DIV/0!</v>
      </c>
      <c r="AW34" s="29"/>
      <c r="AX34" s="30"/>
      <c r="AY34" s="23">
        <v>8.4686536485097594E-2</v>
      </c>
      <c r="AZ34" s="29"/>
      <c r="BA34" s="30"/>
      <c r="BC34" s="26" t="s">
        <v>28</v>
      </c>
      <c r="BD34" s="29"/>
      <c r="BE34" s="30"/>
      <c r="BF34" s="27">
        <v>2682</v>
      </c>
      <c r="BG34" s="29"/>
      <c r="BH34" s="30"/>
      <c r="BI34" s="26" t="e">
        <v>#DIV/0!</v>
      </c>
      <c r="BJ34" s="29"/>
      <c r="BK34" s="30"/>
      <c r="BL34" s="26"/>
      <c r="BM34" s="29"/>
      <c r="BN34" s="30"/>
      <c r="BO34" s="27">
        <v>520</v>
      </c>
      <c r="BP34" s="29"/>
      <c r="BQ34" s="30"/>
      <c r="BR34" s="26" t="e">
        <v>#DIV/0!</v>
      </c>
      <c r="BS34" s="29"/>
      <c r="BT34" s="29"/>
      <c r="BU34" s="30"/>
      <c r="BV34" s="23">
        <v>0.19388516032811301</v>
      </c>
      <c r="BW34" s="29"/>
      <c r="BX34" s="30"/>
    </row>
    <row r="35" spans="2:76">
      <c r="B35" s="44"/>
      <c r="C35" s="44"/>
      <c r="D35" s="44"/>
      <c r="E35" s="44"/>
      <c r="F35" s="44"/>
      <c r="G35" s="44"/>
      <c r="H35" s="44"/>
      <c r="O35" s="26" t="s">
        <v>28</v>
      </c>
      <c r="P35" s="30"/>
      <c r="Q35" s="27">
        <v>43818</v>
      </c>
      <c r="R35" s="30"/>
      <c r="S35" s="26" t="e">
        <v>#DIV/0!</v>
      </c>
      <c r="T35" s="30"/>
      <c r="U35" s="26"/>
      <c r="V35" s="30"/>
      <c r="W35" s="27">
        <v>1706</v>
      </c>
      <c r="X35" s="30"/>
      <c r="Y35" s="26" t="e">
        <v>#DIV/0!</v>
      </c>
      <c r="Z35" s="30"/>
      <c r="AA35" s="23">
        <v>3.89337715094253E-2</v>
      </c>
      <c r="AB35" s="30"/>
      <c r="AE35" s="31"/>
      <c r="AF35" s="19"/>
      <c r="AG35" s="32"/>
      <c r="AH35" s="31"/>
      <c r="AI35" s="19"/>
      <c r="AJ35" s="32"/>
      <c r="AK35" s="31"/>
      <c r="AL35" s="19"/>
      <c r="AM35" s="19"/>
      <c r="AN35" s="32"/>
      <c r="AO35" s="31"/>
      <c r="AP35" s="19"/>
      <c r="AQ35" s="32"/>
      <c r="AR35" s="31"/>
      <c r="AS35" s="19"/>
      <c r="AT35" s="19"/>
      <c r="AU35" s="32"/>
      <c r="AV35" s="31"/>
      <c r="AW35" s="19"/>
      <c r="AX35" s="32"/>
      <c r="AY35" s="31"/>
      <c r="AZ35" s="19"/>
      <c r="BA35" s="32"/>
      <c r="BC35" s="31"/>
      <c r="BD35" s="19"/>
      <c r="BE35" s="32"/>
      <c r="BF35" s="31"/>
      <c r="BG35" s="19"/>
      <c r="BH35" s="32"/>
      <c r="BI35" s="31"/>
      <c r="BJ35" s="19"/>
      <c r="BK35" s="32"/>
      <c r="BL35" s="31"/>
      <c r="BM35" s="19"/>
      <c r="BN35" s="32"/>
      <c r="BO35" s="31"/>
      <c r="BP35" s="19"/>
      <c r="BQ35" s="32"/>
      <c r="BR35" s="31"/>
      <c r="BS35" s="19"/>
      <c r="BT35" s="19"/>
      <c r="BU35" s="32"/>
      <c r="BV35" s="31"/>
      <c r="BW35" s="19"/>
      <c r="BX35" s="32"/>
    </row>
    <row r="36" spans="2:76">
      <c r="B36" s="26" t="s">
        <v>28</v>
      </c>
      <c r="C36" s="27">
        <v>65960</v>
      </c>
      <c r="D36" s="26" t="e">
        <v>#DIV/0!</v>
      </c>
      <c r="E36" s="26"/>
      <c r="F36" s="27">
        <v>3874</v>
      </c>
      <c r="G36" s="26" t="e">
        <v>#DIV/0!</v>
      </c>
      <c r="H36" s="23">
        <v>5.8732565191024898E-2</v>
      </c>
      <c r="O36" s="31"/>
      <c r="P36" s="32"/>
      <c r="Q36" s="31"/>
      <c r="R36" s="32"/>
      <c r="S36" s="31"/>
      <c r="T36" s="32"/>
      <c r="U36" s="31"/>
      <c r="V36" s="32"/>
      <c r="W36" s="31"/>
      <c r="X36" s="32"/>
      <c r="Y36" s="31"/>
      <c r="Z36" s="32"/>
      <c r="AA36" s="31"/>
      <c r="AB36" s="32"/>
      <c r="AE36" s="33"/>
      <c r="AF36" s="34"/>
      <c r="AG36" s="35"/>
      <c r="AH36" s="33"/>
      <c r="AI36" s="34"/>
      <c r="AJ36" s="35"/>
      <c r="AK36" s="33"/>
      <c r="AL36" s="34"/>
      <c r="AM36" s="34"/>
      <c r="AN36" s="35"/>
      <c r="AO36" s="33"/>
      <c r="AP36" s="34"/>
      <c r="AQ36" s="35"/>
      <c r="AR36" s="33"/>
      <c r="AS36" s="34"/>
      <c r="AT36" s="34"/>
      <c r="AU36" s="35"/>
      <c r="AV36" s="33"/>
      <c r="AW36" s="34"/>
      <c r="AX36" s="35"/>
      <c r="AY36" s="33"/>
      <c r="AZ36" s="34"/>
      <c r="BA36" s="35"/>
      <c r="BC36" s="33"/>
      <c r="BD36" s="34"/>
      <c r="BE36" s="35"/>
      <c r="BF36" s="33"/>
      <c r="BG36" s="34"/>
      <c r="BH36" s="35"/>
      <c r="BI36" s="33"/>
      <c r="BJ36" s="34"/>
      <c r="BK36" s="35"/>
      <c r="BL36" s="33"/>
      <c r="BM36" s="34"/>
      <c r="BN36" s="35"/>
      <c r="BO36" s="33"/>
      <c r="BP36" s="34"/>
      <c r="BQ36" s="35"/>
      <c r="BR36" s="33"/>
      <c r="BS36" s="34"/>
      <c r="BT36" s="34"/>
      <c r="BU36" s="35"/>
      <c r="BV36" s="33"/>
      <c r="BW36" s="34"/>
      <c r="BX36" s="35"/>
    </row>
    <row r="37" spans="2:76">
      <c r="B37" s="24"/>
      <c r="C37" s="24"/>
      <c r="D37" s="24"/>
      <c r="E37" s="24"/>
      <c r="F37" s="24"/>
      <c r="G37" s="24"/>
      <c r="H37" s="24"/>
      <c r="O37" s="33"/>
      <c r="P37" s="35"/>
      <c r="Q37" s="33"/>
      <c r="R37" s="35"/>
      <c r="S37" s="33"/>
      <c r="T37" s="35"/>
      <c r="U37" s="33"/>
      <c r="V37" s="35"/>
      <c r="W37" s="33"/>
      <c r="X37" s="35"/>
      <c r="Y37" s="33"/>
      <c r="Z37" s="35"/>
      <c r="AA37" s="33"/>
      <c r="AB37" s="35"/>
      <c r="AE37" s="26" t="s">
        <v>29</v>
      </c>
      <c r="AF37" s="29"/>
      <c r="AG37" s="30"/>
      <c r="AH37" s="27">
        <v>36921</v>
      </c>
      <c r="AI37" s="29"/>
      <c r="AJ37" s="30"/>
      <c r="AK37" s="23">
        <v>0.89727646454265197</v>
      </c>
      <c r="AL37" s="29"/>
      <c r="AM37" s="29"/>
      <c r="AN37" s="30"/>
      <c r="AO37" s="28">
        <v>1648</v>
      </c>
      <c r="AP37" s="29"/>
      <c r="AQ37" s="30"/>
      <c r="AR37" s="27">
        <v>3369</v>
      </c>
      <c r="AS37" s="29"/>
      <c r="AT37" s="29"/>
      <c r="AU37" s="30"/>
      <c r="AV37" s="23">
        <v>1.70298746332355</v>
      </c>
      <c r="AW37" s="29"/>
      <c r="AX37" s="30"/>
      <c r="AY37" s="23">
        <v>9.1248882749654703E-2</v>
      </c>
      <c r="AZ37" s="29"/>
      <c r="BA37" s="30"/>
      <c r="BC37" s="26" t="s">
        <v>29</v>
      </c>
      <c r="BD37" s="29"/>
      <c r="BE37" s="30"/>
      <c r="BF37" s="27">
        <v>4542</v>
      </c>
      <c r="BG37" s="29"/>
      <c r="BH37" s="30"/>
      <c r="BI37" s="23">
        <v>0.69351230425055899</v>
      </c>
      <c r="BJ37" s="29"/>
      <c r="BK37" s="30"/>
      <c r="BL37" s="28">
        <v>520</v>
      </c>
      <c r="BM37" s="29"/>
      <c r="BN37" s="30"/>
      <c r="BO37" s="27">
        <v>1033</v>
      </c>
      <c r="BP37" s="29"/>
      <c r="BQ37" s="30"/>
      <c r="BR37" s="23">
        <v>1.4009198926791899</v>
      </c>
      <c r="BS37" s="29"/>
      <c r="BT37" s="29"/>
      <c r="BU37" s="30"/>
      <c r="BV37" s="23">
        <v>0.22743284896521401</v>
      </c>
      <c r="BW37" s="29"/>
      <c r="BX37" s="30"/>
    </row>
    <row r="38" spans="2:76">
      <c r="B38" s="25"/>
      <c r="C38" s="25"/>
      <c r="D38" s="25"/>
      <c r="E38" s="25"/>
      <c r="F38" s="25"/>
      <c r="G38" s="25"/>
      <c r="H38" s="25"/>
      <c r="O38" s="26" t="s">
        <v>29</v>
      </c>
      <c r="P38" s="30"/>
      <c r="Q38" s="27">
        <v>74511</v>
      </c>
      <c r="R38" s="30"/>
      <c r="S38" s="23">
        <v>0.700465562097768</v>
      </c>
      <c r="T38" s="30"/>
      <c r="U38" s="28">
        <v>1706</v>
      </c>
      <c r="V38" s="30"/>
      <c r="W38" s="27">
        <v>3438</v>
      </c>
      <c r="X38" s="30"/>
      <c r="Y38" s="23">
        <v>1.5869862163169</v>
      </c>
      <c r="Z38" s="30"/>
      <c r="AA38" s="23">
        <v>4.6140838265491001E-2</v>
      </c>
      <c r="AB38" s="30"/>
      <c r="AE38" s="31"/>
      <c r="AF38" s="19"/>
      <c r="AG38" s="32"/>
      <c r="AH38" s="31"/>
      <c r="AI38" s="19"/>
      <c r="AJ38" s="32"/>
      <c r="AK38" s="31"/>
      <c r="AL38" s="19"/>
      <c r="AM38" s="19"/>
      <c r="AN38" s="32"/>
      <c r="AO38" s="31"/>
      <c r="AP38" s="19"/>
      <c r="AQ38" s="32"/>
      <c r="AR38" s="31"/>
      <c r="AS38" s="19"/>
      <c r="AT38" s="19"/>
      <c r="AU38" s="32"/>
      <c r="AV38" s="31"/>
      <c r="AW38" s="19"/>
      <c r="AX38" s="32"/>
      <c r="AY38" s="31"/>
      <c r="AZ38" s="19"/>
      <c r="BA38" s="32"/>
      <c r="BC38" s="31"/>
      <c r="BD38" s="19"/>
      <c r="BE38" s="32"/>
      <c r="BF38" s="31"/>
      <c r="BG38" s="19"/>
      <c r="BH38" s="32"/>
      <c r="BI38" s="31"/>
      <c r="BJ38" s="19"/>
      <c r="BK38" s="32"/>
      <c r="BL38" s="31"/>
      <c r="BM38" s="19"/>
      <c r="BN38" s="32"/>
      <c r="BO38" s="31"/>
      <c r="BP38" s="19"/>
      <c r="BQ38" s="32"/>
      <c r="BR38" s="31"/>
      <c r="BS38" s="19"/>
      <c r="BT38" s="19"/>
      <c r="BU38" s="32"/>
      <c r="BV38" s="31"/>
      <c r="BW38" s="19"/>
      <c r="BX38" s="32"/>
    </row>
    <row r="39" spans="2:76">
      <c r="B39" s="26" t="s">
        <v>29</v>
      </c>
      <c r="C39" s="27">
        <v>115974</v>
      </c>
      <c r="D39" s="23">
        <v>0.75824742268041201</v>
      </c>
      <c r="E39" s="28">
        <v>3874</v>
      </c>
      <c r="F39" s="27">
        <v>7840</v>
      </c>
      <c r="G39" s="23">
        <v>1.02374806401652</v>
      </c>
      <c r="H39" s="23">
        <v>6.7601358925276397E-2</v>
      </c>
      <c r="O39" s="31"/>
      <c r="P39" s="32"/>
      <c r="Q39" s="31"/>
      <c r="R39" s="32"/>
      <c r="S39" s="31"/>
      <c r="T39" s="32"/>
      <c r="U39" s="31"/>
      <c r="V39" s="32"/>
      <c r="W39" s="31"/>
      <c r="X39" s="32"/>
      <c r="Y39" s="31"/>
      <c r="Z39" s="32"/>
      <c r="AA39" s="31"/>
      <c r="AB39" s="32"/>
      <c r="AE39" s="33"/>
      <c r="AF39" s="34"/>
      <c r="AG39" s="35"/>
      <c r="AH39" s="33"/>
      <c r="AI39" s="34"/>
      <c r="AJ39" s="35"/>
      <c r="AK39" s="33"/>
      <c r="AL39" s="34"/>
      <c r="AM39" s="34"/>
      <c r="AN39" s="35"/>
      <c r="AO39" s="33"/>
      <c r="AP39" s="34"/>
      <c r="AQ39" s="35"/>
      <c r="AR39" s="33"/>
      <c r="AS39" s="34"/>
      <c r="AT39" s="34"/>
      <c r="AU39" s="35"/>
      <c r="AV39" s="33"/>
      <c r="AW39" s="34"/>
      <c r="AX39" s="35"/>
      <c r="AY39" s="33"/>
      <c r="AZ39" s="34"/>
      <c r="BA39" s="35"/>
      <c r="BC39" s="33"/>
      <c r="BD39" s="34"/>
      <c r="BE39" s="35"/>
      <c r="BF39" s="33"/>
      <c r="BG39" s="34"/>
      <c r="BH39" s="35"/>
      <c r="BI39" s="33"/>
      <c r="BJ39" s="34"/>
      <c r="BK39" s="35"/>
      <c r="BL39" s="33"/>
      <c r="BM39" s="34"/>
      <c r="BN39" s="35"/>
      <c r="BO39" s="33"/>
      <c r="BP39" s="34"/>
      <c r="BQ39" s="35"/>
      <c r="BR39" s="33"/>
      <c r="BS39" s="34"/>
      <c r="BT39" s="34"/>
      <c r="BU39" s="35"/>
      <c r="BV39" s="33"/>
      <c r="BW39" s="34"/>
      <c r="BX39" s="35"/>
    </row>
    <row r="40" spans="2:76">
      <c r="B40" s="24"/>
      <c r="C40" s="24"/>
      <c r="D40" s="24"/>
      <c r="E40" s="24"/>
      <c r="F40" s="24"/>
      <c r="G40" s="24"/>
      <c r="H40" s="24"/>
      <c r="O40" s="33"/>
      <c r="P40" s="35"/>
      <c r="Q40" s="33"/>
      <c r="R40" s="35"/>
      <c r="S40" s="33"/>
      <c r="T40" s="35"/>
      <c r="U40" s="33"/>
      <c r="V40" s="35"/>
      <c r="W40" s="33"/>
      <c r="X40" s="35"/>
      <c r="Y40" s="33"/>
      <c r="Z40" s="35"/>
      <c r="AA40" s="33"/>
      <c r="AB40" s="35"/>
      <c r="AE40" s="26" t="s">
        <v>30</v>
      </c>
      <c r="AF40" s="29"/>
      <c r="AG40" s="30"/>
      <c r="AH40" s="27">
        <v>3383</v>
      </c>
      <c r="AI40" s="29"/>
      <c r="AJ40" s="30"/>
      <c r="AK40" s="23">
        <v>0.19922013470400601</v>
      </c>
      <c r="AL40" s="29"/>
      <c r="AM40" s="29"/>
      <c r="AN40" s="30"/>
      <c r="AO40" s="28">
        <v>179</v>
      </c>
      <c r="AP40" s="29"/>
      <c r="AQ40" s="30"/>
      <c r="AR40" s="27">
        <v>275</v>
      </c>
      <c r="AS40" s="29"/>
      <c r="AT40" s="29"/>
      <c r="AU40" s="30"/>
      <c r="AV40" s="23">
        <v>0.53631284916201105</v>
      </c>
      <c r="AW40" s="29"/>
      <c r="AX40" s="30"/>
      <c r="AY40" s="23">
        <v>8.1288796925805498E-2</v>
      </c>
      <c r="AZ40" s="29"/>
      <c r="BA40" s="30"/>
      <c r="BC40" s="26" t="s">
        <v>30</v>
      </c>
      <c r="BD40" s="29"/>
      <c r="BE40" s="30"/>
      <c r="BF40" s="27">
        <v>418</v>
      </c>
      <c r="BG40" s="29"/>
      <c r="BH40" s="30"/>
      <c r="BI40" s="23">
        <v>0.52</v>
      </c>
      <c r="BJ40" s="29"/>
      <c r="BK40" s="30"/>
      <c r="BL40" s="28">
        <v>46</v>
      </c>
      <c r="BM40" s="29"/>
      <c r="BN40" s="30"/>
      <c r="BO40" s="27">
        <v>60</v>
      </c>
      <c r="BP40" s="29"/>
      <c r="BQ40" s="30"/>
      <c r="BR40" s="23">
        <v>0.30434782608695699</v>
      </c>
      <c r="BS40" s="29"/>
      <c r="BT40" s="29"/>
      <c r="BU40" s="30"/>
      <c r="BV40" s="23">
        <v>0.143540669856459</v>
      </c>
      <c r="BW40" s="29"/>
      <c r="BX40" s="30"/>
    </row>
    <row r="41" spans="2:76">
      <c r="B41" s="25"/>
      <c r="C41" s="25"/>
      <c r="D41" s="25"/>
      <c r="E41" s="25"/>
      <c r="F41" s="25"/>
      <c r="G41" s="25"/>
      <c r="H41" s="25"/>
      <c r="O41" s="26" t="s">
        <v>30</v>
      </c>
      <c r="P41" s="30"/>
      <c r="Q41" s="27">
        <v>6704</v>
      </c>
      <c r="R41" s="30"/>
      <c r="S41" s="23">
        <v>1.1619133846386E-2</v>
      </c>
      <c r="T41" s="30"/>
      <c r="U41" s="28">
        <v>209</v>
      </c>
      <c r="V41" s="30"/>
      <c r="W41" s="27">
        <v>381</v>
      </c>
      <c r="X41" s="30"/>
      <c r="Y41" s="23">
        <v>0.82296650717703401</v>
      </c>
      <c r="Z41" s="30"/>
      <c r="AA41" s="23">
        <v>5.6831742243436803E-2</v>
      </c>
      <c r="AB41" s="30"/>
      <c r="AE41" s="31"/>
      <c r="AF41" s="19"/>
      <c r="AG41" s="32"/>
      <c r="AH41" s="31"/>
      <c r="AI41" s="19"/>
      <c r="AJ41" s="32"/>
      <c r="AK41" s="31"/>
      <c r="AL41" s="19"/>
      <c r="AM41" s="19"/>
      <c r="AN41" s="32"/>
      <c r="AO41" s="31"/>
      <c r="AP41" s="19"/>
      <c r="AQ41" s="32"/>
      <c r="AR41" s="31"/>
      <c r="AS41" s="19"/>
      <c r="AT41" s="19"/>
      <c r="AU41" s="32"/>
      <c r="AV41" s="31"/>
      <c r="AW41" s="19"/>
      <c r="AX41" s="32"/>
      <c r="AY41" s="31"/>
      <c r="AZ41" s="19"/>
      <c r="BA41" s="32"/>
      <c r="BC41" s="31"/>
      <c r="BD41" s="19"/>
      <c r="BE41" s="32"/>
      <c r="BF41" s="31"/>
      <c r="BG41" s="19"/>
      <c r="BH41" s="32"/>
      <c r="BI41" s="31"/>
      <c r="BJ41" s="19"/>
      <c r="BK41" s="32"/>
      <c r="BL41" s="31"/>
      <c r="BM41" s="19"/>
      <c r="BN41" s="32"/>
      <c r="BO41" s="31"/>
      <c r="BP41" s="19"/>
      <c r="BQ41" s="32"/>
      <c r="BR41" s="31"/>
      <c r="BS41" s="19"/>
      <c r="BT41" s="19"/>
      <c r="BU41" s="32"/>
      <c r="BV41" s="31"/>
      <c r="BW41" s="19"/>
      <c r="BX41" s="32"/>
    </row>
    <row r="42" spans="2:76">
      <c r="B42" s="26" t="s">
        <v>30</v>
      </c>
      <c r="C42" s="27">
        <v>10505</v>
      </c>
      <c r="D42" s="23">
        <v>8.0427851486166699E-2</v>
      </c>
      <c r="E42" s="28">
        <v>434</v>
      </c>
      <c r="F42" s="27">
        <v>716</v>
      </c>
      <c r="G42" s="23">
        <v>0.64976958525345596</v>
      </c>
      <c r="H42" s="23">
        <v>6.8158019990480698E-2</v>
      </c>
      <c r="O42" s="31"/>
      <c r="P42" s="32"/>
      <c r="Q42" s="31"/>
      <c r="R42" s="32"/>
      <c r="S42" s="31"/>
      <c r="T42" s="32"/>
      <c r="U42" s="31"/>
      <c r="V42" s="32"/>
      <c r="W42" s="31"/>
      <c r="X42" s="32"/>
      <c r="Y42" s="31"/>
      <c r="Z42" s="32"/>
      <c r="AA42" s="31"/>
      <c r="AB42" s="32"/>
      <c r="AE42" s="33"/>
      <c r="AF42" s="34"/>
      <c r="AG42" s="35"/>
      <c r="AH42" s="33"/>
      <c r="AI42" s="34"/>
      <c r="AJ42" s="35"/>
      <c r="AK42" s="33"/>
      <c r="AL42" s="34"/>
      <c r="AM42" s="34"/>
      <c r="AN42" s="35"/>
      <c r="AO42" s="33"/>
      <c r="AP42" s="34"/>
      <c r="AQ42" s="35"/>
      <c r="AR42" s="33"/>
      <c r="AS42" s="34"/>
      <c r="AT42" s="34"/>
      <c r="AU42" s="35"/>
      <c r="AV42" s="33"/>
      <c r="AW42" s="34"/>
      <c r="AX42" s="35"/>
      <c r="AY42" s="33"/>
      <c r="AZ42" s="34"/>
      <c r="BA42" s="35"/>
      <c r="BC42" s="33"/>
      <c r="BD42" s="34"/>
      <c r="BE42" s="35"/>
      <c r="BF42" s="33"/>
      <c r="BG42" s="34"/>
      <c r="BH42" s="35"/>
      <c r="BI42" s="33"/>
      <c r="BJ42" s="34"/>
      <c r="BK42" s="35"/>
      <c r="BL42" s="33"/>
      <c r="BM42" s="34"/>
      <c r="BN42" s="35"/>
      <c r="BO42" s="33"/>
      <c r="BP42" s="34"/>
      <c r="BQ42" s="35"/>
      <c r="BR42" s="33"/>
      <c r="BS42" s="34"/>
      <c r="BT42" s="34"/>
      <c r="BU42" s="35"/>
      <c r="BV42" s="33"/>
      <c r="BW42" s="34"/>
      <c r="BX42" s="35"/>
    </row>
    <row r="43" spans="2:76">
      <c r="B43" s="24"/>
      <c r="C43" s="24"/>
      <c r="D43" s="24"/>
      <c r="E43" s="24"/>
      <c r="F43" s="24"/>
      <c r="G43" s="24"/>
      <c r="H43" s="24"/>
      <c r="O43" s="33"/>
      <c r="P43" s="35"/>
      <c r="Q43" s="33"/>
      <c r="R43" s="35"/>
      <c r="S43" s="33"/>
      <c r="T43" s="35"/>
      <c r="U43" s="33"/>
      <c r="V43" s="35"/>
      <c r="W43" s="33"/>
      <c r="X43" s="35"/>
      <c r="Y43" s="33"/>
      <c r="Z43" s="35"/>
      <c r="AA43" s="33"/>
      <c r="AB43" s="35"/>
    </row>
    <row r="44" spans="2:76">
      <c r="B44" s="25"/>
      <c r="C44" s="25"/>
      <c r="D44" s="25"/>
      <c r="E44" s="25"/>
      <c r="F44" s="25"/>
      <c r="G44" s="25"/>
      <c r="H44" s="25"/>
    </row>
    <row r="45" spans="2:76" ht="8.25" customHeight="1"/>
    <row r="46" spans="2:76">
      <c r="AE46" s="42" t="s">
        <v>1</v>
      </c>
      <c r="AF46" s="29"/>
      <c r="AG46" s="30"/>
      <c r="AH46" s="46" t="s">
        <v>17</v>
      </c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30"/>
      <c r="BC46" s="42" t="s">
        <v>1</v>
      </c>
      <c r="BD46" s="29"/>
      <c r="BE46" s="30"/>
      <c r="BF46" s="46" t="s">
        <v>18</v>
      </c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30"/>
    </row>
    <row r="47" spans="2:76">
      <c r="O47" s="42" t="s">
        <v>1</v>
      </c>
      <c r="P47" s="30"/>
      <c r="Q47" s="46" t="s">
        <v>16</v>
      </c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30"/>
      <c r="AE47" s="40"/>
      <c r="AF47" s="19"/>
      <c r="AG47" s="32"/>
      <c r="AH47" s="40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32"/>
      <c r="BC47" s="40"/>
      <c r="BD47" s="19"/>
      <c r="BE47" s="32"/>
      <c r="BF47" s="40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32"/>
    </row>
    <row r="48" spans="2:76">
      <c r="B48" s="42" t="s">
        <v>1</v>
      </c>
      <c r="C48" s="20" t="s">
        <v>35</v>
      </c>
      <c r="D48" s="29"/>
      <c r="E48" s="29"/>
      <c r="F48" s="29"/>
      <c r="G48" s="29"/>
      <c r="H48" s="30"/>
      <c r="O48" s="40"/>
      <c r="P48" s="32"/>
      <c r="Q48" s="40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32"/>
      <c r="AE48" s="41"/>
      <c r="AF48" s="34"/>
      <c r="AG48" s="35"/>
      <c r="AH48" s="41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5"/>
      <c r="BC48" s="41"/>
      <c r="BD48" s="34"/>
      <c r="BE48" s="35"/>
      <c r="BF48" s="41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5"/>
    </row>
    <row r="49" spans="2:76">
      <c r="B49" s="43"/>
      <c r="C49" s="40"/>
      <c r="D49" s="19"/>
      <c r="E49" s="19"/>
      <c r="F49" s="19"/>
      <c r="G49" s="19"/>
      <c r="H49" s="32"/>
      <c r="O49" s="41"/>
      <c r="P49" s="35"/>
      <c r="Q49" s="41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5"/>
      <c r="AE49" s="39" t="s">
        <v>31</v>
      </c>
      <c r="AF49" s="29"/>
      <c r="AG49" s="30"/>
      <c r="AH49" s="36" t="s">
        <v>4</v>
      </c>
      <c r="AI49" s="29"/>
      <c r="AJ49" s="30"/>
      <c r="AK49" s="36" t="s">
        <v>5</v>
      </c>
      <c r="AL49" s="29"/>
      <c r="AM49" s="29"/>
      <c r="AN49" s="30"/>
      <c r="AO49" s="36" t="s">
        <v>38</v>
      </c>
      <c r="AP49" s="29"/>
      <c r="AQ49" s="30"/>
      <c r="AR49" s="36" t="s">
        <v>6</v>
      </c>
      <c r="AS49" s="29"/>
      <c r="AT49" s="29"/>
      <c r="AU49" s="30"/>
      <c r="AV49" s="36" t="s">
        <v>7</v>
      </c>
      <c r="AW49" s="29"/>
      <c r="AX49" s="30"/>
      <c r="AY49" s="36" t="s">
        <v>37</v>
      </c>
      <c r="AZ49" s="29"/>
      <c r="BA49" s="30"/>
      <c r="BC49" s="39" t="s">
        <v>31</v>
      </c>
      <c r="BD49" s="29"/>
      <c r="BE49" s="30"/>
      <c r="BF49" s="36" t="s">
        <v>4</v>
      </c>
      <c r="BG49" s="29"/>
      <c r="BH49" s="30"/>
      <c r="BI49" s="36" t="s">
        <v>5</v>
      </c>
      <c r="BJ49" s="29"/>
      <c r="BK49" s="30"/>
      <c r="BL49" s="36" t="s">
        <v>38</v>
      </c>
      <c r="BM49" s="29"/>
      <c r="BN49" s="30"/>
      <c r="BO49" s="36" t="s">
        <v>6</v>
      </c>
      <c r="BP49" s="29"/>
      <c r="BQ49" s="30"/>
      <c r="BR49" s="36" t="s">
        <v>7</v>
      </c>
      <c r="BS49" s="29"/>
      <c r="BT49" s="29"/>
      <c r="BU49" s="30"/>
      <c r="BV49" s="36" t="s">
        <v>37</v>
      </c>
      <c r="BW49" s="29"/>
      <c r="BX49" s="30"/>
    </row>
    <row r="50" spans="2:76">
      <c r="B50" s="44"/>
      <c r="C50" s="41"/>
      <c r="D50" s="34"/>
      <c r="E50" s="34"/>
      <c r="F50" s="34"/>
      <c r="G50" s="34"/>
      <c r="H50" s="35"/>
      <c r="O50" s="39" t="s">
        <v>31</v>
      </c>
      <c r="P50" s="30"/>
      <c r="Q50" s="36" t="s">
        <v>4</v>
      </c>
      <c r="R50" s="30"/>
      <c r="S50" s="36" t="s">
        <v>5</v>
      </c>
      <c r="T50" s="30"/>
      <c r="U50" s="36" t="s">
        <v>38</v>
      </c>
      <c r="V50" s="30"/>
      <c r="W50" s="36" t="s">
        <v>6</v>
      </c>
      <c r="X50" s="30"/>
      <c r="Y50" s="36" t="s">
        <v>7</v>
      </c>
      <c r="Z50" s="30"/>
      <c r="AA50" s="36" t="s">
        <v>37</v>
      </c>
      <c r="AB50" s="30"/>
      <c r="AE50" s="40"/>
      <c r="AF50" s="19"/>
      <c r="AG50" s="32"/>
      <c r="AH50" s="37"/>
      <c r="AI50" s="19"/>
      <c r="AJ50" s="32"/>
      <c r="AK50" s="37"/>
      <c r="AL50" s="19"/>
      <c r="AM50" s="19"/>
      <c r="AN50" s="32"/>
      <c r="AO50" s="37"/>
      <c r="AP50" s="19"/>
      <c r="AQ50" s="32"/>
      <c r="AR50" s="37"/>
      <c r="AS50" s="19"/>
      <c r="AT50" s="19"/>
      <c r="AU50" s="32"/>
      <c r="AV50" s="37"/>
      <c r="AW50" s="19"/>
      <c r="AX50" s="32"/>
      <c r="AY50" s="37"/>
      <c r="AZ50" s="19"/>
      <c r="BA50" s="32"/>
      <c r="BC50" s="40"/>
      <c r="BD50" s="19"/>
      <c r="BE50" s="32"/>
      <c r="BF50" s="37"/>
      <c r="BG50" s="19"/>
      <c r="BH50" s="32"/>
      <c r="BI50" s="37"/>
      <c r="BJ50" s="19"/>
      <c r="BK50" s="32"/>
      <c r="BL50" s="37"/>
      <c r="BM50" s="19"/>
      <c r="BN50" s="32"/>
      <c r="BO50" s="37"/>
      <c r="BP50" s="19"/>
      <c r="BQ50" s="32"/>
      <c r="BR50" s="37"/>
      <c r="BS50" s="19"/>
      <c r="BT50" s="19"/>
      <c r="BU50" s="32"/>
      <c r="BV50" s="37"/>
      <c r="BW50" s="19"/>
      <c r="BX50" s="32"/>
    </row>
    <row r="51" spans="2:76">
      <c r="B51" s="39" t="s">
        <v>31</v>
      </c>
      <c r="C51" s="45" t="s">
        <v>4</v>
      </c>
      <c r="D51" s="45" t="s">
        <v>5</v>
      </c>
      <c r="E51" s="45" t="s">
        <v>36</v>
      </c>
      <c r="F51" s="45" t="s">
        <v>6</v>
      </c>
      <c r="G51" s="45" t="s">
        <v>7</v>
      </c>
      <c r="H51" s="45" t="s">
        <v>37</v>
      </c>
      <c r="O51" s="40"/>
      <c r="P51" s="32"/>
      <c r="Q51" s="37"/>
      <c r="R51" s="32"/>
      <c r="S51" s="37"/>
      <c r="T51" s="32"/>
      <c r="U51" s="37"/>
      <c r="V51" s="32"/>
      <c r="W51" s="37"/>
      <c r="X51" s="32"/>
      <c r="Y51" s="37"/>
      <c r="Z51" s="32"/>
      <c r="AA51" s="37"/>
      <c r="AB51" s="32"/>
      <c r="AE51" s="41"/>
      <c r="AF51" s="34"/>
      <c r="AG51" s="35"/>
      <c r="AH51" s="38"/>
      <c r="AI51" s="34"/>
      <c r="AJ51" s="35"/>
      <c r="AK51" s="38"/>
      <c r="AL51" s="34"/>
      <c r="AM51" s="34"/>
      <c r="AN51" s="35"/>
      <c r="AO51" s="38"/>
      <c r="AP51" s="34"/>
      <c r="AQ51" s="35"/>
      <c r="AR51" s="38"/>
      <c r="AS51" s="34"/>
      <c r="AT51" s="34"/>
      <c r="AU51" s="35"/>
      <c r="AV51" s="38"/>
      <c r="AW51" s="34"/>
      <c r="AX51" s="35"/>
      <c r="AY51" s="38"/>
      <c r="AZ51" s="34"/>
      <c r="BA51" s="35"/>
      <c r="BC51" s="41"/>
      <c r="BD51" s="34"/>
      <c r="BE51" s="35"/>
      <c r="BF51" s="38"/>
      <c r="BG51" s="34"/>
      <c r="BH51" s="35"/>
      <c r="BI51" s="38"/>
      <c r="BJ51" s="34"/>
      <c r="BK51" s="35"/>
      <c r="BL51" s="38"/>
      <c r="BM51" s="34"/>
      <c r="BN51" s="35"/>
      <c r="BO51" s="38"/>
      <c r="BP51" s="34"/>
      <c r="BQ51" s="35"/>
      <c r="BR51" s="38"/>
      <c r="BS51" s="34"/>
      <c r="BT51" s="34"/>
      <c r="BU51" s="35"/>
      <c r="BV51" s="38"/>
      <c r="BW51" s="34"/>
      <c r="BX51" s="35"/>
    </row>
    <row r="52" spans="2:76">
      <c r="B52" s="43"/>
      <c r="C52" s="43"/>
      <c r="D52" s="43"/>
      <c r="E52" s="43"/>
      <c r="F52" s="43"/>
      <c r="G52" s="43"/>
      <c r="H52" s="43"/>
      <c r="O52" s="41"/>
      <c r="P52" s="35"/>
      <c r="Q52" s="38"/>
      <c r="R52" s="35"/>
      <c r="S52" s="38"/>
      <c r="T52" s="35"/>
      <c r="U52" s="38"/>
      <c r="V52" s="35"/>
      <c r="W52" s="38"/>
      <c r="X52" s="35"/>
      <c r="Y52" s="38"/>
      <c r="Z52" s="35"/>
      <c r="AA52" s="38"/>
      <c r="AB52" s="35"/>
      <c r="AE52" s="26">
        <v>1</v>
      </c>
      <c r="AF52" s="29"/>
      <c r="AG52" s="30"/>
      <c r="AH52" s="27">
        <v>3383</v>
      </c>
      <c r="AI52" s="29"/>
      <c r="AJ52" s="30"/>
      <c r="AK52" s="23">
        <v>0.19922013470400601</v>
      </c>
      <c r="AL52" s="29"/>
      <c r="AM52" s="29"/>
      <c r="AN52" s="30"/>
      <c r="AO52" s="28">
        <v>179</v>
      </c>
      <c r="AP52" s="29"/>
      <c r="AQ52" s="30"/>
      <c r="AR52" s="27">
        <v>275</v>
      </c>
      <c r="AS52" s="29"/>
      <c r="AT52" s="29"/>
      <c r="AU52" s="30"/>
      <c r="AV52" s="23">
        <v>0.53631284916201105</v>
      </c>
      <c r="AW52" s="29"/>
      <c r="AX52" s="30"/>
      <c r="AY52" s="23">
        <v>8.1288796925805498E-2</v>
      </c>
      <c r="AZ52" s="29"/>
      <c r="BA52" s="30"/>
      <c r="BC52" s="26">
        <v>1</v>
      </c>
      <c r="BD52" s="29"/>
      <c r="BE52" s="30"/>
      <c r="BF52" s="27">
        <v>418</v>
      </c>
      <c r="BG52" s="29"/>
      <c r="BH52" s="30"/>
      <c r="BI52" s="23">
        <v>0.52</v>
      </c>
      <c r="BJ52" s="29"/>
      <c r="BK52" s="30"/>
      <c r="BL52" s="28">
        <v>46</v>
      </c>
      <c r="BM52" s="29"/>
      <c r="BN52" s="30"/>
      <c r="BO52" s="27">
        <v>60</v>
      </c>
      <c r="BP52" s="29"/>
      <c r="BQ52" s="30"/>
      <c r="BR52" s="23">
        <v>0.30434782608695699</v>
      </c>
      <c r="BS52" s="29"/>
      <c r="BT52" s="29"/>
      <c r="BU52" s="30"/>
      <c r="BV52" s="23">
        <v>0.143540669856459</v>
      </c>
      <c r="BW52" s="29"/>
      <c r="BX52" s="30"/>
    </row>
    <row r="53" spans="2:76">
      <c r="B53" s="44"/>
      <c r="C53" s="44"/>
      <c r="D53" s="44"/>
      <c r="E53" s="44"/>
      <c r="F53" s="44"/>
      <c r="G53" s="44"/>
      <c r="H53" s="44"/>
      <c r="O53" s="26">
        <v>1</v>
      </c>
      <c r="P53" s="30"/>
      <c r="Q53" s="27">
        <v>6704</v>
      </c>
      <c r="R53" s="30"/>
      <c r="S53" s="23">
        <v>1.1619133846386E-2</v>
      </c>
      <c r="T53" s="30"/>
      <c r="U53" s="28">
        <v>209</v>
      </c>
      <c r="V53" s="30"/>
      <c r="W53" s="27">
        <v>381</v>
      </c>
      <c r="X53" s="30"/>
      <c r="Y53" s="23">
        <v>0.82296650717703401</v>
      </c>
      <c r="Z53" s="30"/>
      <c r="AA53" s="23">
        <v>5.6831742243436803E-2</v>
      </c>
      <c r="AB53" s="30"/>
      <c r="AE53" s="31"/>
      <c r="AF53" s="19"/>
      <c r="AG53" s="32"/>
      <c r="AH53" s="31"/>
      <c r="AI53" s="19"/>
      <c r="AJ53" s="32"/>
      <c r="AK53" s="31"/>
      <c r="AL53" s="19"/>
      <c r="AM53" s="19"/>
      <c r="AN53" s="32"/>
      <c r="AO53" s="31"/>
      <c r="AP53" s="19"/>
      <c r="AQ53" s="32"/>
      <c r="AR53" s="31"/>
      <c r="AS53" s="19"/>
      <c r="AT53" s="19"/>
      <c r="AU53" s="32"/>
      <c r="AV53" s="31"/>
      <c r="AW53" s="19"/>
      <c r="AX53" s="32"/>
      <c r="AY53" s="31"/>
      <c r="AZ53" s="19"/>
      <c r="BA53" s="32"/>
      <c r="BC53" s="31"/>
      <c r="BD53" s="19"/>
      <c r="BE53" s="32"/>
      <c r="BF53" s="31"/>
      <c r="BG53" s="19"/>
      <c r="BH53" s="32"/>
      <c r="BI53" s="31"/>
      <c r="BJ53" s="19"/>
      <c r="BK53" s="32"/>
      <c r="BL53" s="31"/>
      <c r="BM53" s="19"/>
      <c r="BN53" s="32"/>
      <c r="BO53" s="31"/>
      <c r="BP53" s="19"/>
      <c r="BQ53" s="32"/>
      <c r="BR53" s="31"/>
      <c r="BS53" s="19"/>
      <c r="BT53" s="19"/>
      <c r="BU53" s="32"/>
      <c r="BV53" s="31"/>
      <c r="BW53" s="19"/>
      <c r="BX53" s="32"/>
    </row>
    <row r="54" spans="2:76">
      <c r="B54" s="26">
        <v>1</v>
      </c>
      <c r="C54" s="27">
        <v>10505</v>
      </c>
      <c r="D54" s="23">
        <v>8.0427851486166699E-2</v>
      </c>
      <c r="E54" s="28">
        <v>434</v>
      </c>
      <c r="F54" s="27">
        <v>716</v>
      </c>
      <c r="G54" s="23">
        <v>0.64976958525345596</v>
      </c>
      <c r="H54" s="23">
        <v>6.8158019990480698E-2</v>
      </c>
      <c r="O54" s="31"/>
      <c r="P54" s="32"/>
      <c r="Q54" s="31"/>
      <c r="R54" s="32"/>
      <c r="S54" s="31"/>
      <c r="T54" s="32"/>
      <c r="U54" s="31"/>
      <c r="V54" s="32"/>
      <c r="W54" s="31"/>
      <c r="X54" s="32"/>
      <c r="Y54" s="31"/>
      <c r="Z54" s="32"/>
      <c r="AA54" s="31"/>
      <c r="AB54" s="32"/>
      <c r="AE54" s="33"/>
      <c r="AF54" s="34"/>
      <c r="AG54" s="35"/>
      <c r="AH54" s="33"/>
      <c r="AI54" s="34"/>
      <c r="AJ54" s="35"/>
      <c r="AK54" s="33"/>
      <c r="AL54" s="34"/>
      <c r="AM54" s="34"/>
      <c r="AN54" s="35"/>
      <c r="AO54" s="33"/>
      <c r="AP54" s="34"/>
      <c r="AQ54" s="35"/>
      <c r="AR54" s="33"/>
      <c r="AS54" s="34"/>
      <c r="AT54" s="34"/>
      <c r="AU54" s="35"/>
      <c r="AV54" s="33"/>
      <c r="AW54" s="34"/>
      <c r="AX54" s="35"/>
      <c r="AY54" s="33"/>
      <c r="AZ54" s="34"/>
      <c r="BA54" s="35"/>
      <c r="BC54" s="33"/>
      <c r="BD54" s="34"/>
      <c r="BE54" s="35"/>
      <c r="BF54" s="33"/>
      <c r="BG54" s="34"/>
      <c r="BH54" s="35"/>
      <c r="BI54" s="33"/>
      <c r="BJ54" s="34"/>
      <c r="BK54" s="35"/>
      <c r="BL54" s="33"/>
      <c r="BM54" s="34"/>
      <c r="BN54" s="35"/>
      <c r="BO54" s="33"/>
      <c r="BP54" s="34"/>
      <c r="BQ54" s="35"/>
      <c r="BR54" s="33"/>
      <c r="BS54" s="34"/>
      <c r="BT54" s="34"/>
      <c r="BU54" s="35"/>
      <c r="BV54" s="33"/>
      <c r="BW54" s="34"/>
      <c r="BX54" s="35"/>
    </row>
    <row r="55" spans="2:76">
      <c r="B55" s="24"/>
      <c r="C55" s="24"/>
      <c r="D55" s="24"/>
      <c r="E55" s="24"/>
      <c r="F55" s="24"/>
      <c r="G55" s="24"/>
      <c r="H55" s="24"/>
      <c r="O55" s="33"/>
      <c r="P55" s="35"/>
      <c r="Q55" s="33"/>
      <c r="R55" s="35"/>
      <c r="S55" s="33"/>
      <c r="T55" s="35"/>
      <c r="U55" s="33"/>
      <c r="V55" s="35"/>
      <c r="W55" s="33"/>
      <c r="X55" s="35"/>
      <c r="Y55" s="33"/>
      <c r="Z55" s="35"/>
      <c r="AA55" s="33"/>
      <c r="AB55" s="35"/>
    </row>
    <row r="56" spans="2:76">
      <c r="B56" s="25"/>
      <c r="C56" s="25"/>
      <c r="D56" s="25"/>
      <c r="E56" s="25"/>
      <c r="F56" s="25"/>
      <c r="G56" s="25"/>
      <c r="H56" s="25"/>
    </row>
  </sheetData>
  <mergeCells count="459">
    <mergeCell ref="B2:CX2"/>
    <mergeCell ref="B4:B5"/>
    <mergeCell ref="C4:J5"/>
    <mergeCell ref="K4:K5"/>
    <mergeCell ref="O4:P5"/>
    <mergeCell ref="Q4:AK5"/>
    <mergeCell ref="AN5:AP6"/>
    <mergeCell ref="AQ5:BR6"/>
    <mergeCell ref="BU5:BW6"/>
    <mergeCell ref="BX5:CP6"/>
    <mergeCell ref="B6:B7"/>
    <mergeCell ref="C6:C7"/>
    <mergeCell ref="D6:D7"/>
    <mergeCell ref="E6:E7"/>
    <mergeCell ref="F6:F7"/>
    <mergeCell ref="G6:G7"/>
    <mergeCell ref="Q6:R7"/>
    <mergeCell ref="S6:T7"/>
    <mergeCell ref="U6:V7"/>
    <mergeCell ref="W6:X7"/>
    <mergeCell ref="Y6:Z7"/>
    <mergeCell ref="H6:H7"/>
    <mergeCell ref="I6:I7"/>
    <mergeCell ref="J6:J7"/>
    <mergeCell ref="K6:K7"/>
    <mergeCell ref="O6:P7"/>
    <mergeCell ref="AF8:AH9"/>
    <mergeCell ref="AI8:AK9"/>
    <mergeCell ref="AN9:AP10"/>
    <mergeCell ref="AC10:AE11"/>
    <mergeCell ref="AF10:AH11"/>
    <mergeCell ref="AI10:AK11"/>
    <mergeCell ref="AN11:AP12"/>
    <mergeCell ref="AC12:AE13"/>
    <mergeCell ref="AF12:AH13"/>
    <mergeCell ref="AI12:AK13"/>
    <mergeCell ref="CI7:CJ8"/>
    <mergeCell ref="CK7:CL8"/>
    <mergeCell ref="CM7:CN8"/>
    <mergeCell ref="CO7:CP8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O8:P9"/>
    <mergeCell ref="Q8:R9"/>
    <mergeCell ref="BX7:BZ8"/>
    <mergeCell ref="CA7:CB8"/>
    <mergeCell ref="CC7:CD8"/>
    <mergeCell ref="CE7:CF8"/>
    <mergeCell ref="CG7:CH8"/>
    <mergeCell ref="BG7:BI8"/>
    <mergeCell ref="BJ7:BL8"/>
    <mergeCell ref="BM7:BO8"/>
    <mergeCell ref="BU9:BW10"/>
    <mergeCell ref="AQ9:AS10"/>
    <mergeCell ref="AT9:AV10"/>
    <mergeCell ref="AW9:AY10"/>
    <mergeCell ref="AZ9:BC10"/>
    <mergeCell ref="BD9:BF10"/>
    <mergeCell ref="S8:T9"/>
    <mergeCell ref="U8:V9"/>
    <mergeCell ref="W8:X9"/>
    <mergeCell ref="Y8:Z9"/>
    <mergeCell ref="AA8:AB9"/>
    <mergeCell ref="BP7:BR8"/>
    <mergeCell ref="BU7:BW8"/>
    <mergeCell ref="AQ7:AS8"/>
    <mergeCell ref="AT7:AV8"/>
    <mergeCell ref="AW7:AY8"/>
    <mergeCell ref="AZ7:BC8"/>
    <mergeCell ref="BD7:BF8"/>
    <mergeCell ref="AA6:AB7"/>
    <mergeCell ref="AC6:AE7"/>
    <mergeCell ref="AF6:AH7"/>
    <mergeCell ref="AI6:AK7"/>
    <mergeCell ref="AN7:AP8"/>
    <mergeCell ref="AC8:AE9"/>
    <mergeCell ref="CI9:CJ10"/>
    <mergeCell ref="CK9:CL10"/>
    <mergeCell ref="CM9:CN10"/>
    <mergeCell ref="CO9:CP1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O10:P11"/>
    <mergeCell ref="Q10:R11"/>
    <mergeCell ref="BX9:BZ10"/>
    <mergeCell ref="CA9:CB10"/>
    <mergeCell ref="CC9:CD10"/>
    <mergeCell ref="CE9:CF10"/>
    <mergeCell ref="CG9:CH10"/>
    <mergeCell ref="BG9:BI10"/>
    <mergeCell ref="BJ9:BL10"/>
    <mergeCell ref="BM9:BO10"/>
    <mergeCell ref="K12:K13"/>
    <mergeCell ref="O12:P13"/>
    <mergeCell ref="Q12:R13"/>
    <mergeCell ref="BX11:BZ12"/>
    <mergeCell ref="CA11:CB12"/>
    <mergeCell ref="CC11:CD12"/>
    <mergeCell ref="CE11:CF12"/>
    <mergeCell ref="CG11:CH12"/>
    <mergeCell ref="BG11:BI12"/>
    <mergeCell ref="BJ11:BL12"/>
    <mergeCell ref="BM11:BO12"/>
    <mergeCell ref="BP11:BR12"/>
    <mergeCell ref="BU11:BW12"/>
    <mergeCell ref="AQ11:AS12"/>
    <mergeCell ref="AT11:AV12"/>
    <mergeCell ref="AW11:AY12"/>
    <mergeCell ref="AZ11:BC12"/>
    <mergeCell ref="BD11:BF12"/>
    <mergeCell ref="S10:T11"/>
    <mergeCell ref="U10:V11"/>
    <mergeCell ref="W10:X11"/>
    <mergeCell ref="Y10:Z11"/>
    <mergeCell ref="AA10:AB11"/>
    <mergeCell ref="BP9:BR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S12:T13"/>
    <mergeCell ref="U12:V13"/>
    <mergeCell ref="W12:X13"/>
    <mergeCell ref="Y12:Z13"/>
    <mergeCell ref="AA12:AB13"/>
    <mergeCell ref="CI11:CJ12"/>
    <mergeCell ref="CK11:CL12"/>
    <mergeCell ref="CM11:CN12"/>
    <mergeCell ref="CO11:CP12"/>
    <mergeCell ref="BD13:BF14"/>
    <mergeCell ref="BG13:BI14"/>
    <mergeCell ref="BJ13:BL14"/>
    <mergeCell ref="BM13:BO14"/>
    <mergeCell ref="BP13:BR14"/>
    <mergeCell ref="AN13:AP14"/>
    <mergeCell ref="AQ13:AS14"/>
    <mergeCell ref="AT13:AV14"/>
    <mergeCell ref="AW13:AY14"/>
    <mergeCell ref="AZ13:BC14"/>
    <mergeCell ref="CG13:CH14"/>
    <mergeCell ref="CI13:CJ14"/>
    <mergeCell ref="CK13:CL14"/>
    <mergeCell ref="CM13:CN14"/>
    <mergeCell ref="CO13:CP14"/>
    <mergeCell ref="BU13:BW14"/>
    <mergeCell ref="BX13:BZ14"/>
    <mergeCell ref="CA13:CB14"/>
    <mergeCell ref="CC13:CD14"/>
    <mergeCell ref="CE13:CF14"/>
    <mergeCell ref="AX16:CC18"/>
    <mergeCell ref="CF16:CG18"/>
    <mergeCell ref="CH16:CW18"/>
    <mergeCell ref="P17:Q19"/>
    <mergeCell ref="R17:AR19"/>
    <mergeCell ref="BA19:BD21"/>
    <mergeCell ref="BE19:BG21"/>
    <mergeCell ref="BH19:BJ21"/>
    <mergeCell ref="BK19:BM21"/>
    <mergeCell ref="BN19:BP21"/>
    <mergeCell ref="BQ19:BS21"/>
    <mergeCell ref="BT19:BV21"/>
    <mergeCell ref="BW19:BY21"/>
    <mergeCell ref="BZ19:CA21"/>
    <mergeCell ref="CB19:CC21"/>
    <mergeCell ref="CT19:CT21"/>
    <mergeCell ref="CU19:CU21"/>
    <mergeCell ref="CF19:CG21"/>
    <mergeCell ref="CH19:CI21"/>
    <mergeCell ref="CJ19:CK21"/>
    <mergeCell ref="CL19:CM21"/>
    <mergeCell ref="CN19:CO21"/>
    <mergeCell ref="B18:B20"/>
    <mergeCell ref="C18:L20"/>
    <mergeCell ref="M18:M20"/>
    <mergeCell ref="AU19:AW21"/>
    <mergeCell ref="AX19:AZ21"/>
    <mergeCell ref="B21:B23"/>
    <mergeCell ref="C21:C23"/>
    <mergeCell ref="D21:D23"/>
    <mergeCell ref="E21:E23"/>
    <mergeCell ref="F21:F23"/>
    <mergeCell ref="G21:G23"/>
    <mergeCell ref="H21:H23"/>
    <mergeCell ref="I21:I23"/>
    <mergeCell ref="J21:J23"/>
    <mergeCell ref="K21:K23"/>
    <mergeCell ref="L21:L23"/>
    <mergeCell ref="AU16:AW18"/>
    <mergeCell ref="M21:M23"/>
    <mergeCell ref="AU22:AW24"/>
    <mergeCell ref="AX22:AZ24"/>
    <mergeCell ref="BA22:BD24"/>
    <mergeCell ref="BE22:BG24"/>
    <mergeCell ref="CV19:CV21"/>
    <mergeCell ref="CW19:CW21"/>
    <mergeCell ref="P20:Q22"/>
    <mergeCell ref="R20:S22"/>
    <mergeCell ref="T20:U22"/>
    <mergeCell ref="V20:W22"/>
    <mergeCell ref="X20:Y22"/>
    <mergeCell ref="Z20:AA22"/>
    <mergeCell ref="AB20:AC22"/>
    <mergeCell ref="AD20:AF22"/>
    <mergeCell ref="AG20:AI22"/>
    <mergeCell ref="AJ20:AL22"/>
    <mergeCell ref="AM20:AO22"/>
    <mergeCell ref="AP20:AR22"/>
    <mergeCell ref="BH22:BJ24"/>
    <mergeCell ref="BK22:BM24"/>
    <mergeCell ref="CP19:CQ21"/>
    <mergeCell ref="CR19:CR21"/>
    <mergeCell ref="CS19:CS21"/>
    <mergeCell ref="CT22:CT24"/>
    <mergeCell ref="CB22:CC24"/>
    <mergeCell ref="CF22:CG24"/>
    <mergeCell ref="CH22:CI24"/>
    <mergeCell ref="CJ22:CK24"/>
    <mergeCell ref="CL22:CM24"/>
    <mergeCell ref="BN22:BP24"/>
    <mergeCell ref="BQ22:BS24"/>
    <mergeCell ref="BT22:BV24"/>
    <mergeCell ref="BW22:BY24"/>
    <mergeCell ref="BZ22:CA24"/>
    <mergeCell ref="B24:B26"/>
    <mergeCell ref="C24:C26"/>
    <mergeCell ref="D24:D26"/>
    <mergeCell ref="E24:E26"/>
    <mergeCell ref="F24:F26"/>
    <mergeCell ref="CU22:CU24"/>
    <mergeCell ref="CV22:CV24"/>
    <mergeCell ref="CW22:CW24"/>
    <mergeCell ref="P23:Q25"/>
    <mergeCell ref="R23:S25"/>
    <mergeCell ref="T23:U25"/>
    <mergeCell ref="V23:W25"/>
    <mergeCell ref="X23:Y25"/>
    <mergeCell ref="Z23:AA25"/>
    <mergeCell ref="AB23:AC25"/>
    <mergeCell ref="AD23:AF25"/>
    <mergeCell ref="AG23:AI25"/>
    <mergeCell ref="AJ23:AL25"/>
    <mergeCell ref="AM23:AO25"/>
    <mergeCell ref="AP23:AR25"/>
    <mergeCell ref="CN22:CO24"/>
    <mergeCell ref="CP22:CQ24"/>
    <mergeCell ref="CR22:CR24"/>
    <mergeCell ref="CS22:CS24"/>
    <mergeCell ref="L24:L26"/>
    <mergeCell ref="M24:M26"/>
    <mergeCell ref="AE28:AG30"/>
    <mergeCell ref="AH28:BA30"/>
    <mergeCell ref="BC28:BE30"/>
    <mergeCell ref="G24:G26"/>
    <mergeCell ref="H24:H26"/>
    <mergeCell ref="I24:I26"/>
    <mergeCell ref="J24:J26"/>
    <mergeCell ref="K24:K26"/>
    <mergeCell ref="AR34:AU36"/>
    <mergeCell ref="AV34:AX36"/>
    <mergeCell ref="AY34:BA36"/>
    <mergeCell ref="BC34:BE36"/>
    <mergeCell ref="BF34:BH36"/>
    <mergeCell ref="BF28:BX30"/>
    <mergeCell ref="O29:P31"/>
    <mergeCell ref="Q29:AB31"/>
    <mergeCell ref="B30:B32"/>
    <mergeCell ref="C30:H32"/>
    <mergeCell ref="AE31:AG33"/>
    <mergeCell ref="AH31:AJ33"/>
    <mergeCell ref="AK31:AN33"/>
    <mergeCell ref="AO31:AQ33"/>
    <mergeCell ref="AR31:AU33"/>
    <mergeCell ref="AV31:AX33"/>
    <mergeCell ref="AY31:BA33"/>
    <mergeCell ref="BC31:BE33"/>
    <mergeCell ref="BF31:BH33"/>
    <mergeCell ref="BI31:BK33"/>
    <mergeCell ref="BL31:BN33"/>
    <mergeCell ref="BR34:BU36"/>
    <mergeCell ref="BV34:BX36"/>
    <mergeCell ref="G33:G35"/>
    <mergeCell ref="H33:H35"/>
    <mergeCell ref="AE34:AG36"/>
    <mergeCell ref="AH34:AJ36"/>
    <mergeCell ref="AK34:AN36"/>
    <mergeCell ref="O35:P37"/>
    <mergeCell ref="Q35:R37"/>
    <mergeCell ref="S35:T37"/>
    <mergeCell ref="U35:V37"/>
    <mergeCell ref="W35:X37"/>
    <mergeCell ref="Y35:Z37"/>
    <mergeCell ref="AA35:AB37"/>
    <mergeCell ref="G36:G38"/>
    <mergeCell ref="H36:H38"/>
    <mergeCell ref="AE37:AG39"/>
    <mergeCell ref="AH37:AJ39"/>
    <mergeCell ref="BO31:BQ33"/>
    <mergeCell ref="BR31:BU33"/>
    <mergeCell ref="BV31:BX33"/>
    <mergeCell ref="O32:P34"/>
    <mergeCell ref="Q32:R34"/>
    <mergeCell ref="S32:T34"/>
    <mergeCell ref="BO37:BQ39"/>
    <mergeCell ref="AK37:AN39"/>
    <mergeCell ref="AO37:AQ39"/>
    <mergeCell ref="AR37:AU39"/>
    <mergeCell ref="AV37:AX39"/>
    <mergeCell ref="AY37:BA39"/>
    <mergeCell ref="B36:B38"/>
    <mergeCell ref="C36:C38"/>
    <mergeCell ref="D36:D38"/>
    <mergeCell ref="E36:E38"/>
    <mergeCell ref="F36:F38"/>
    <mergeCell ref="BI34:BK36"/>
    <mergeCell ref="BL34:BN36"/>
    <mergeCell ref="BO34:BQ36"/>
    <mergeCell ref="B33:B35"/>
    <mergeCell ref="C33:C35"/>
    <mergeCell ref="D33:D35"/>
    <mergeCell ref="E33:E35"/>
    <mergeCell ref="F33:F35"/>
    <mergeCell ref="U32:V34"/>
    <mergeCell ref="W32:X34"/>
    <mergeCell ref="Y32:Z34"/>
    <mergeCell ref="AA32:AB34"/>
    <mergeCell ref="AO34:AQ36"/>
    <mergeCell ref="C39:C41"/>
    <mergeCell ref="D39:D41"/>
    <mergeCell ref="E39:E41"/>
    <mergeCell ref="F39:F41"/>
    <mergeCell ref="BR37:BU39"/>
    <mergeCell ref="BV37:BX39"/>
    <mergeCell ref="O38:P40"/>
    <mergeCell ref="Q38:R40"/>
    <mergeCell ref="S38:T40"/>
    <mergeCell ref="U38:V40"/>
    <mergeCell ref="W38:X40"/>
    <mergeCell ref="Y38:Z40"/>
    <mergeCell ref="AA38:AB40"/>
    <mergeCell ref="AO40:AQ42"/>
    <mergeCell ref="AR40:AU42"/>
    <mergeCell ref="AV40:AX42"/>
    <mergeCell ref="AY40:BA42"/>
    <mergeCell ref="BC40:BE42"/>
    <mergeCell ref="BF40:BH42"/>
    <mergeCell ref="BI40:BK42"/>
    <mergeCell ref="BC37:BE39"/>
    <mergeCell ref="BF37:BH39"/>
    <mergeCell ref="BI37:BK39"/>
    <mergeCell ref="BL37:BN39"/>
    <mergeCell ref="B42:B44"/>
    <mergeCell ref="C42:C44"/>
    <mergeCell ref="D42:D44"/>
    <mergeCell ref="E42:E44"/>
    <mergeCell ref="F42:F44"/>
    <mergeCell ref="BL40:BN42"/>
    <mergeCell ref="BO40:BQ42"/>
    <mergeCell ref="BR40:BU42"/>
    <mergeCell ref="BV40:BX42"/>
    <mergeCell ref="O41:P43"/>
    <mergeCell ref="Q41:R43"/>
    <mergeCell ref="S41:T43"/>
    <mergeCell ref="U41:V43"/>
    <mergeCell ref="W41:X43"/>
    <mergeCell ref="Y41:Z43"/>
    <mergeCell ref="AA41:AB43"/>
    <mergeCell ref="G39:G41"/>
    <mergeCell ref="H39:H41"/>
    <mergeCell ref="AE40:AG42"/>
    <mergeCell ref="AH40:AJ42"/>
    <mergeCell ref="AK40:AN42"/>
    <mergeCell ref="G42:G44"/>
    <mergeCell ref="H42:H44"/>
    <mergeCell ref="B39:B41"/>
    <mergeCell ref="BC46:BE48"/>
    <mergeCell ref="BF46:BX48"/>
    <mergeCell ref="O47:P49"/>
    <mergeCell ref="Q47:AB49"/>
    <mergeCell ref="AO49:AQ51"/>
    <mergeCell ref="AR49:AU51"/>
    <mergeCell ref="AV49:AX51"/>
    <mergeCell ref="AY49:BA51"/>
    <mergeCell ref="BC49:BE51"/>
    <mergeCell ref="BF49:BH51"/>
    <mergeCell ref="BI49:BK51"/>
    <mergeCell ref="BL49:BN51"/>
    <mergeCell ref="BO49:BQ51"/>
    <mergeCell ref="BR49:BU51"/>
    <mergeCell ref="B48:B50"/>
    <mergeCell ref="C48:H50"/>
    <mergeCell ref="AE49:AG51"/>
    <mergeCell ref="AH49:AJ51"/>
    <mergeCell ref="AK49:AN51"/>
    <mergeCell ref="B51:B53"/>
    <mergeCell ref="C51:C53"/>
    <mergeCell ref="D51:D53"/>
    <mergeCell ref="E51:E53"/>
    <mergeCell ref="F51:F53"/>
    <mergeCell ref="G51:G53"/>
    <mergeCell ref="H51:H53"/>
    <mergeCell ref="AE46:AG48"/>
    <mergeCell ref="AH46:BA48"/>
    <mergeCell ref="BV49:BX51"/>
    <mergeCell ref="O50:P52"/>
    <mergeCell ref="Q50:R52"/>
    <mergeCell ref="S50:T52"/>
    <mergeCell ref="U50:V52"/>
    <mergeCell ref="W50:X52"/>
    <mergeCell ref="Y50:Z52"/>
    <mergeCell ref="AA50:AB52"/>
    <mergeCell ref="AE52:AG54"/>
    <mergeCell ref="AH52:AJ54"/>
    <mergeCell ref="AK52:AN54"/>
    <mergeCell ref="AO52:AQ54"/>
    <mergeCell ref="AR52:AU54"/>
    <mergeCell ref="AV52:AX54"/>
    <mergeCell ref="AY52:BA54"/>
    <mergeCell ref="BC52:BE54"/>
    <mergeCell ref="G54:G56"/>
    <mergeCell ref="H54:H56"/>
    <mergeCell ref="B54:B56"/>
    <mergeCell ref="C54:C56"/>
    <mergeCell ref="D54:D56"/>
    <mergeCell ref="E54:E56"/>
    <mergeCell ref="F54:F56"/>
    <mergeCell ref="BV52:BX54"/>
    <mergeCell ref="O53:P55"/>
    <mergeCell ref="Q53:R55"/>
    <mergeCell ref="S53:T55"/>
    <mergeCell ref="U53:V55"/>
    <mergeCell ref="W53:X55"/>
    <mergeCell ref="Y53:Z55"/>
    <mergeCell ref="AA53:AB55"/>
    <mergeCell ref="BF52:BH54"/>
    <mergeCell ref="BI52:BK54"/>
    <mergeCell ref="BL52:BN54"/>
    <mergeCell ref="BO52:BQ54"/>
    <mergeCell ref="BR52:BU54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9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25" width="13.7265625" customWidth="1"/>
    <col min="26" max="26" width="255" customWidth="1"/>
    <col min="27" max="27" width="41.1796875" customWidth="1"/>
  </cols>
  <sheetData>
    <row r="1" spans="2:26" ht="8.15" customHeight="1"/>
    <row r="2" spans="2:26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2:26" ht="18" customHeight="1"/>
    <row r="4" spans="2:26" ht="12" customHeight="1"/>
    <row r="5" spans="2:26" ht="15.5">
      <c r="B5" s="1" t="s">
        <v>1</v>
      </c>
      <c r="C5" s="20" t="s">
        <v>39</v>
      </c>
      <c r="D5" s="21"/>
      <c r="E5" s="21"/>
      <c r="F5" s="22"/>
      <c r="G5" s="20" t="s">
        <v>39</v>
      </c>
      <c r="H5" s="21"/>
      <c r="I5" s="21"/>
      <c r="J5" s="22"/>
      <c r="K5" s="20" t="s">
        <v>39</v>
      </c>
      <c r="L5" s="21"/>
      <c r="M5" s="21"/>
      <c r="N5" s="22"/>
      <c r="P5" s="3" t="s">
        <v>1</v>
      </c>
      <c r="Q5" s="48" t="s">
        <v>16</v>
      </c>
      <c r="R5" s="21"/>
      <c r="S5" s="22"/>
      <c r="T5" s="48" t="s">
        <v>17</v>
      </c>
      <c r="U5" s="21"/>
      <c r="V5" s="22"/>
      <c r="W5" s="48" t="s">
        <v>18</v>
      </c>
      <c r="X5" s="21"/>
      <c r="Y5" s="22"/>
    </row>
    <row r="6" spans="2:26" ht="16">
      <c r="B6" s="1" t="s">
        <v>1</v>
      </c>
      <c r="C6" s="20" t="s">
        <v>28</v>
      </c>
      <c r="D6" s="21"/>
      <c r="E6" s="21"/>
      <c r="F6" s="22"/>
      <c r="G6" s="20" t="s">
        <v>29</v>
      </c>
      <c r="H6" s="21"/>
      <c r="I6" s="21"/>
      <c r="J6" s="22"/>
      <c r="K6" s="20" t="s">
        <v>30</v>
      </c>
      <c r="L6" s="21"/>
      <c r="M6" s="21"/>
      <c r="N6" s="22"/>
      <c r="P6" s="3" t="s">
        <v>1</v>
      </c>
      <c r="Q6" s="5" t="s">
        <v>28</v>
      </c>
      <c r="R6" s="5" t="s">
        <v>29</v>
      </c>
      <c r="S6" s="5" t="s">
        <v>30</v>
      </c>
      <c r="T6" s="5" t="s">
        <v>28</v>
      </c>
      <c r="U6" s="5" t="s">
        <v>29</v>
      </c>
      <c r="V6" s="5" t="s">
        <v>30</v>
      </c>
      <c r="W6" s="5" t="s">
        <v>28</v>
      </c>
      <c r="X6" s="5" t="s">
        <v>29</v>
      </c>
      <c r="Y6" s="5" t="s">
        <v>30</v>
      </c>
    </row>
    <row r="7" spans="2:26" ht="16">
      <c r="B7" s="3" t="s">
        <v>31</v>
      </c>
      <c r="C7" s="4" t="s">
        <v>40</v>
      </c>
      <c r="D7" s="4" t="s">
        <v>41</v>
      </c>
      <c r="E7" s="4" t="s">
        <v>42</v>
      </c>
      <c r="F7" s="5" t="s">
        <v>43</v>
      </c>
      <c r="G7" s="4" t="s">
        <v>40</v>
      </c>
      <c r="H7" s="4" t="s">
        <v>41</v>
      </c>
      <c r="I7" s="4" t="s">
        <v>42</v>
      </c>
      <c r="J7" s="5" t="s">
        <v>43</v>
      </c>
      <c r="K7" s="4" t="s">
        <v>40</v>
      </c>
      <c r="L7" s="4" t="s">
        <v>41</v>
      </c>
      <c r="M7" s="4" t="s">
        <v>42</v>
      </c>
      <c r="N7" s="5" t="s">
        <v>43</v>
      </c>
      <c r="P7" s="3" t="s">
        <v>31</v>
      </c>
      <c r="Q7" s="5" t="s">
        <v>43</v>
      </c>
      <c r="R7" s="5" t="s">
        <v>43</v>
      </c>
      <c r="S7" s="5" t="s">
        <v>43</v>
      </c>
      <c r="T7" s="5" t="s">
        <v>43</v>
      </c>
      <c r="U7" s="5" t="s">
        <v>43</v>
      </c>
      <c r="V7" s="5" t="s">
        <v>43</v>
      </c>
      <c r="W7" s="5" t="s">
        <v>43</v>
      </c>
      <c r="X7" s="5" t="s">
        <v>43</v>
      </c>
      <c r="Y7" s="5" t="s">
        <v>43</v>
      </c>
    </row>
    <row r="8" spans="2:26">
      <c r="B8" s="14">
        <v>1</v>
      </c>
      <c r="C8" s="6"/>
      <c r="D8" s="7">
        <v>3774</v>
      </c>
      <c r="E8" s="6" t="e">
        <v>#DIV/0!</v>
      </c>
      <c r="F8" s="6" t="e">
        <v>#DIV/0!</v>
      </c>
      <c r="G8" s="15">
        <v>3774</v>
      </c>
      <c r="H8" s="7">
        <v>7631</v>
      </c>
      <c r="I8" s="8">
        <v>1.0219925808161101</v>
      </c>
      <c r="J8" s="8">
        <v>0.81690514043455198</v>
      </c>
      <c r="K8" s="15">
        <v>7631</v>
      </c>
      <c r="L8" s="7">
        <v>14392</v>
      </c>
      <c r="M8" s="8">
        <v>0.88599135106801197</v>
      </c>
      <c r="N8" s="8">
        <v>0.80788887432839696</v>
      </c>
      <c r="P8" s="14">
        <v>1</v>
      </c>
      <c r="Q8" s="6" t="e">
        <v>#DIV/0!</v>
      </c>
      <c r="R8" s="8">
        <v>0.79377637130801704</v>
      </c>
      <c r="S8" s="8">
        <v>0.79400960723368197</v>
      </c>
      <c r="T8" s="6" t="e">
        <v>#DIV/0!</v>
      </c>
      <c r="U8" s="8">
        <v>0.83545454545454501</v>
      </c>
      <c r="V8" s="8">
        <v>0.82588652482269498</v>
      </c>
      <c r="W8" s="6" t="e">
        <v>#DIV/0!</v>
      </c>
      <c r="X8" s="8">
        <v>0.84704370179948596</v>
      </c>
      <c r="Y8" s="8">
        <v>0.80660377358490598</v>
      </c>
    </row>
    <row r="9" spans="2:26">
      <c r="B9" s="14">
        <v>2</v>
      </c>
      <c r="C9" s="6"/>
      <c r="D9" s="7">
        <v>3841</v>
      </c>
      <c r="E9" s="6" t="e">
        <v>#DIV/0!</v>
      </c>
      <c r="F9" s="6" t="e">
        <v>#DIV/0!</v>
      </c>
      <c r="G9" s="15">
        <v>3841</v>
      </c>
      <c r="H9" s="7">
        <v>8086</v>
      </c>
      <c r="I9" s="8">
        <v>1.1051809424629</v>
      </c>
      <c r="J9" s="8">
        <v>0.80890393126789895</v>
      </c>
      <c r="K9" s="6"/>
      <c r="L9" s="6"/>
      <c r="M9" s="6" t="e">
        <v>#DIV/0!</v>
      </c>
      <c r="N9" s="6" t="e">
        <v>#DIV/0!</v>
      </c>
      <c r="P9" s="14">
        <v>2</v>
      </c>
      <c r="Q9" s="6" t="e">
        <v>#DIV/0!</v>
      </c>
      <c r="R9" s="8">
        <v>0.78430353430353394</v>
      </c>
      <c r="S9" s="6" t="e">
        <v>#DIV/0!</v>
      </c>
      <c r="T9" s="6" t="e">
        <v>#DIV/0!</v>
      </c>
      <c r="U9" s="8">
        <v>0.82918149466192204</v>
      </c>
      <c r="V9" s="6" t="e">
        <v>#DIV/0!</v>
      </c>
      <c r="W9" s="6" t="e">
        <v>#DIV/0!</v>
      </c>
      <c r="X9" s="8">
        <v>0.83984867591425005</v>
      </c>
      <c r="Y9" s="6" t="e">
        <v>#DIV/0!</v>
      </c>
    </row>
    <row r="10" spans="2:26">
      <c r="B10" s="14">
        <v>3</v>
      </c>
      <c r="C10" s="6"/>
      <c r="D10" s="7">
        <v>3916</v>
      </c>
      <c r="E10" s="6" t="e">
        <v>#DIV/0!</v>
      </c>
      <c r="F10" s="6" t="e">
        <v>#DIV/0!</v>
      </c>
      <c r="G10" s="15">
        <v>3916</v>
      </c>
      <c r="H10" s="7">
        <v>8679</v>
      </c>
      <c r="I10" s="8">
        <v>1.2162921348314599</v>
      </c>
      <c r="J10" s="8">
        <v>0.80388151174667999</v>
      </c>
      <c r="K10" s="6"/>
      <c r="L10" s="6"/>
      <c r="M10" s="6" t="e">
        <v>#DIV/0!</v>
      </c>
      <c r="N10" s="6" t="e">
        <v>#DIV/0!</v>
      </c>
      <c r="P10" s="14">
        <v>3</v>
      </c>
      <c r="Q10" s="6" t="e">
        <v>#DIV/0!</v>
      </c>
      <c r="R10" s="8">
        <v>0.779547790339157</v>
      </c>
      <c r="S10" s="6" t="e">
        <v>#DIV/0!</v>
      </c>
      <c r="T10" s="6" t="e">
        <v>#DIV/0!</v>
      </c>
      <c r="U10" s="8">
        <v>0.82713915298185003</v>
      </c>
      <c r="V10" s="6" t="e">
        <v>#DIV/0!</v>
      </c>
      <c r="W10" s="6" t="e">
        <v>#DIV/0!</v>
      </c>
      <c r="X10" s="8">
        <v>0.82902829028290304</v>
      </c>
      <c r="Y10" s="6" t="e">
        <v>#DIV/0!</v>
      </c>
    </row>
    <row r="11" spans="2:26">
      <c r="B11" s="14">
        <v>4</v>
      </c>
      <c r="C11" s="6"/>
      <c r="D11" s="7">
        <v>4004</v>
      </c>
      <c r="E11" s="6" t="e">
        <v>#DIV/0!</v>
      </c>
      <c r="F11" s="6" t="e">
        <v>#DIV/0!</v>
      </c>
      <c r="G11" s="15">
        <v>4004</v>
      </c>
      <c r="H11" s="7">
        <v>9241</v>
      </c>
      <c r="I11" s="8">
        <v>1.30794205794206</v>
      </c>
      <c r="J11" s="8">
        <v>0.79795204795204799</v>
      </c>
      <c r="K11" s="6"/>
      <c r="L11" s="6"/>
      <c r="M11" s="6" t="e">
        <v>#DIV/0!</v>
      </c>
      <c r="N11" s="6" t="e">
        <v>#DIV/0!</v>
      </c>
      <c r="P11" s="14">
        <v>4</v>
      </c>
      <c r="Q11" s="6" t="e">
        <v>#DIV/0!</v>
      </c>
      <c r="R11" s="8">
        <v>0.77302466029189698</v>
      </c>
      <c r="S11" s="6" t="e">
        <v>#DIV/0!</v>
      </c>
      <c r="T11" s="6" t="e">
        <v>#DIV/0!</v>
      </c>
      <c r="U11" s="8">
        <v>0.82583333333333298</v>
      </c>
      <c r="V11" s="6" t="e">
        <v>#DIV/0!</v>
      </c>
      <c r="W11" s="6" t="e">
        <v>#DIV/0!</v>
      </c>
      <c r="X11" s="8">
        <v>0.81762545899632799</v>
      </c>
      <c r="Y11" s="6" t="e">
        <v>#DIV/0!</v>
      </c>
    </row>
    <row r="12" spans="2:26">
      <c r="B12" s="14">
        <v>5</v>
      </c>
      <c r="C12" s="6"/>
      <c r="D12" s="7">
        <v>4173</v>
      </c>
      <c r="E12" s="6" t="e">
        <v>#DIV/0!</v>
      </c>
      <c r="F12" s="6" t="e">
        <v>#DIV/0!</v>
      </c>
      <c r="G12" s="15">
        <v>4173</v>
      </c>
      <c r="H12" s="7">
        <v>9766</v>
      </c>
      <c r="I12" s="8">
        <v>1.3402827701893101</v>
      </c>
      <c r="J12" s="8">
        <v>0.795830337886413</v>
      </c>
      <c r="K12" s="6"/>
      <c r="L12" s="6"/>
      <c r="M12" s="6" t="e">
        <v>#DIV/0!</v>
      </c>
      <c r="N12" s="6" t="e">
        <v>#DIV/0!</v>
      </c>
      <c r="P12" s="14">
        <v>5</v>
      </c>
      <c r="Q12" s="6" t="e">
        <v>#DIV/0!</v>
      </c>
      <c r="R12" s="8">
        <v>0.76911836337067696</v>
      </c>
      <c r="S12" s="6" t="e">
        <v>#DIV/0!</v>
      </c>
      <c r="T12" s="6" t="e">
        <v>#DIV/0!</v>
      </c>
      <c r="U12" s="8">
        <v>0.82557221783741097</v>
      </c>
      <c r="V12" s="6" t="e">
        <v>#DIV/0!</v>
      </c>
      <c r="W12" s="6" t="e">
        <v>#DIV/0!</v>
      </c>
      <c r="X12" s="8">
        <v>0.81594372801875703</v>
      </c>
      <c r="Y12" s="6" t="e">
        <v>#DIV/0!</v>
      </c>
    </row>
    <row r="13" spans="2:26">
      <c r="B13" s="14">
        <v>6</v>
      </c>
      <c r="C13" s="6"/>
      <c r="D13" s="7">
        <v>4334</v>
      </c>
      <c r="E13" s="6" t="e">
        <v>#DIV/0!</v>
      </c>
      <c r="F13" s="6" t="e">
        <v>#DIV/0!</v>
      </c>
      <c r="G13" s="15">
        <v>4334</v>
      </c>
      <c r="H13" s="7">
        <v>10269</v>
      </c>
      <c r="I13" s="8">
        <v>1.3694047069681601</v>
      </c>
      <c r="J13" s="8">
        <v>0.79141670512228901</v>
      </c>
      <c r="K13" s="6"/>
      <c r="L13" s="6"/>
      <c r="M13" s="6" t="e">
        <v>#DIV/0!</v>
      </c>
      <c r="N13" s="6" t="e">
        <v>#DIV/0!</v>
      </c>
      <c r="P13" s="14">
        <v>6</v>
      </c>
      <c r="Q13" s="6" t="e">
        <v>#DIV/0!</v>
      </c>
      <c r="R13" s="8">
        <v>0.76817752596789401</v>
      </c>
      <c r="S13" s="6" t="e">
        <v>#DIV/0!</v>
      </c>
      <c r="T13" s="6" t="e">
        <v>#DIV/0!</v>
      </c>
      <c r="U13" s="8">
        <v>0.81892697466468001</v>
      </c>
      <c r="V13" s="6" t="e">
        <v>#DIV/0!</v>
      </c>
      <c r="W13" s="6" t="e">
        <v>#DIV/0!</v>
      </c>
      <c r="X13" s="8">
        <v>0.80549199084668199</v>
      </c>
      <c r="Y13" s="6" t="e">
        <v>#DIV/0!</v>
      </c>
    </row>
    <row r="14" spans="2:26">
      <c r="B14" s="14">
        <v>7</v>
      </c>
      <c r="C14" s="6"/>
      <c r="D14" s="7">
        <v>4787</v>
      </c>
      <c r="E14" s="6" t="e">
        <v>#DIV/0!</v>
      </c>
      <c r="F14" s="6" t="e">
        <v>#DIV/0!</v>
      </c>
      <c r="G14" s="15">
        <v>4787</v>
      </c>
      <c r="H14" s="7">
        <v>10751</v>
      </c>
      <c r="I14" s="8">
        <v>1.2458742427407601</v>
      </c>
      <c r="J14" s="8">
        <v>0.79360768748694399</v>
      </c>
      <c r="K14" s="6"/>
      <c r="L14" s="6"/>
      <c r="M14" s="6" t="e">
        <v>#DIV/0!</v>
      </c>
      <c r="N14" s="6" t="e">
        <v>#DIV/0!</v>
      </c>
      <c r="P14" s="14">
        <v>7</v>
      </c>
      <c r="Q14" s="6" t="e">
        <v>#DIV/0!</v>
      </c>
      <c r="R14" s="8">
        <v>0.77089649198787402</v>
      </c>
      <c r="S14" s="6" t="e">
        <v>#DIV/0!</v>
      </c>
      <c r="T14" s="6" t="e">
        <v>#DIV/0!</v>
      </c>
      <c r="U14" s="8">
        <v>0.82170542635658905</v>
      </c>
      <c r="V14" s="6" t="e">
        <v>#DIV/0!</v>
      </c>
      <c r="W14" s="6" t="e">
        <v>#DIV/0!</v>
      </c>
      <c r="X14" s="8">
        <v>0.80322580645161301</v>
      </c>
      <c r="Y14" s="6" t="e">
        <v>#DIV/0!</v>
      </c>
    </row>
    <row r="15" spans="2:26">
      <c r="B15" s="14">
        <v>8</v>
      </c>
      <c r="C15" s="6"/>
      <c r="D15" s="7">
        <v>5367</v>
      </c>
      <c r="E15" s="6" t="e">
        <v>#DIV/0!</v>
      </c>
      <c r="F15" s="6" t="e">
        <v>#DIV/0!</v>
      </c>
      <c r="G15" s="15">
        <v>5367</v>
      </c>
      <c r="H15" s="7">
        <v>11276</v>
      </c>
      <c r="I15" s="8">
        <v>1.10098751630334</v>
      </c>
      <c r="J15" s="8">
        <v>0.80007452953232705</v>
      </c>
      <c r="K15" s="6"/>
      <c r="L15" s="6"/>
      <c r="M15" s="6" t="e">
        <v>#DIV/0!</v>
      </c>
      <c r="N15" s="6" t="e">
        <v>#DIV/0!</v>
      </c>
      <c r="P15" s="14">
        <v>8</v>
      </c>
      <c r="Q15" s="6" t="e">
        <v>#DIV/0!</v>
      </c>
      <c r="R15" s="8">
        <v>0.77908343125734403</v>
      </c>
      <c r="S15" s="6" t="e">
        <v>#DIV/0!</v>
      </c>
      <c r="T15" s="6" t="e">
        <v>#DIV/0!</v>
      </c>
      <c r="U15" s="8">
        <v>0.82758620689655205</v>
      </c>
      <c r="V15" s="6" t="e">
        <v>#DIV/0!</v>
      </c>
      <c r="W15" s="6" t="e">
        <v>#DIV/0!</v>
      </c>
      <c r="X15" s="8">
        <v>0.80413385826771699</v>
      </c>
      <c r="Y15" s="6" t="e">
        <v>#DIV/0!</v>
      </c>
    </row>
    <row r="16" spans="2:26">
      <c r="B16" s="14">
        <v>9</v>
      </c>
      <c r="C16" s="6"/>
      <c r="D16" s="7">
        <v>5864</v>
      </c>
      <c r="E16" s="6" t="e">
        <v>#DIV/0!</v>
      </c>
      <c r="F16" s="6" t="e">
        <v>#DIV/0!</v>
      </c>
      <c r="G16" s="15">
        <v>5864</v>
      </c>
      <c r="H16" s="7">
        <v>11812</v>
      </c>
      <c r="I16" s="8">
        <v>1.01432469304229</v>
      </c>
      <c r="J16" s="8">
        <v>0.80235334242837697</v>
      </c>
      <c r="K16" s="6"/>
      <c r="L16" s="6"/>
      <c r="M16" s="6" t="e">
        <v>#DIV/0!</v>
      </c>
      <c r="N16" s="6" t="e">
        <v>#DIV/0!</v>
      </c>
      <c r="P16" s="14">
        <v>9</v>
      </c>
      <c r="Q16" s="6" t="e">
        <v>#DIV/0!</v>
      </c>
      <c r="R16" s="8">
        <v>0.77886355410785402</v>
      </c>
      <c r="S16" s="6" t="e">
        <v>#DIV/0!</v>
      </c>
      <c r="T16" s="6" t="e">
        <v>#DIV/0!</v>
      </c>
      <c r="U16" s="8">
        <v>0.83349753694581297</v>
      </c>
      <c r="V16" s="6" t="e">
        <v>#DIV/0!</v>
      </c>
      <c r="W16" s="6" t="e">
        <v>#DIV/0!</v>
      </c>
      <c r="X16" s="8">
        <v>0.80392156862745101</v>
      </c>
      <c r="Y16" s="6" t="e">
        <v>#DIV/0!</v>
      </c>
    </row>
    <row r="17" spans="2:25">
      <c r="B17" s="14">
        <v>10</v>
      </c>
      <c r="C17" s="6"/>
      <c r="D17" s="7">
        <v>6400</v>
      </c>
      <c r="E17" s="6" t="e">
        <v>#DIV/0!</v>
      </c>
      <c r="F17" s="6" t="e">
        <v>#DIV/0!</v>
      </c>
      <c r="G17" s="15">
        <v>6400</v>
      </c>
      <c r="H17" s="7">
        <v>12530</v>
      </c>
      <c r="I17" s="8">
        <v>0.95781249999999996</v>
      </c>
      <c r="J17" s="8">
        <v>0.80437499999999995</v>
      </c>
      <c r="K17" s="6"/>
      <c r="L17" s="6"/>
      <c r="M17" s="6" t="e">
        <v>#DIV/0!</v>
      </c>
      <c r="N17" s="6" t="e">
        <v>#DIV/0!</v>
      </c>
      <c r="P17" s="14">
        <v>10</v>
      </c>
      <c r="Q17" s="6" t="e">
        <v>#DIV/0!</v>
      </c>
      <c r="R17" s="8">
        <v>0.78452301534356195</v>
      </c>
      <c r="S17" s="6" t="e">
        <v>#DIV/0!</v>
      </c>
      <c r="T17" s="6" t="e">
        <v>#DIV/0!</v>
      </c>
      <c r="U17" s="8">
        <v>0.829946996466431</v>
      </c>
      <c r="V17" s="6" t="e">
        <v>#DIV/0!</v>
      </c>
      <c r="W17" s="6" t="e">
        <v>#DIV/0!</v>
      </c>
      <c r="X17" s="8">
        <v>0.80579964850615104</v>
      </c>
      <c r="Y17" s="6" t="e">
        <v>#DIV/0!</v>
      </c>
    </row>
    <row r="18" spans="2:25">
      <c r="B18" s="14">
        <v>11</v>
      </c>
      <c r="C18" s="6"/>
      <c r="D18" s="7">
        <v>6819</v>
      </c>
      <c r="E18" s="6" t="e">
        <v>#DIV/0!</v>
      </c>
      <c r="F18" s="6" t="e">
        <v>#DIV/0!</v>
      </c>
      <c r="G18" s="15">
        <v>6819</v>
      </c>
      <c r="H18" s="7">
        <v>13104</v>
      </c>
      <c r="I18" s="8">
        <v>0.92168939727232702</v>
      </c>
      <c r="J18" s="8">
        <v>0.80437014224959702</v>
      </c>
      <c r="K18" s="6"/>
      <c r="L18" s="6"/>
      <c r="M18" s="6" t="e">
        <v>#DIV/0!</v>
      </c>
      <c r="N18" s="6" t="e">
        <v>#DIV/0!</v>
      </c>
      <c r="P18" s="14">
        <v>11</v>
      </c>
      <c r="Q18" s="6" t="e">
        <v>#DIV/0!</v>
      </c>
      <c r="R18" s="8">
        <v>0.78970495919648498</v>
      </c>
      <c r="S18" s="6" t="e">
        <v>#DIV/0!</v>
      </c>
      <c r="T18" s="6" t="e">
        <v>#DIV/0!</v>
      </c>
      <c r="U18" s="8">
        <v>0.82760032760032798</v>
      </c>
      <c r="V18" s="6" t="e">
        <v>#DIV/0!</v>
      </c>
      <c r="W18" s="6" t="e">
        <v>#DIV/0!</v>
      </c>
      <c r="X18" s="8">
        <v>0.79596977329974805</v>
      </c>
      <c r="Y18" s="6" t="e">
        <v>#DIV/0!</v>
      </c>
    </row>
    <row r="19" spans="2:25">
      <c r="B19" s="14">
        <v>12</v>
      </c>
      <c r="C19" s="6"/>
      <c r="D19" s="7">
        <v>7219</v>
      </c>
      <c r="E19" s="6" t="e">
        <v>#DIV/0!</v>
      </c>
      <c r="F19" s="6" t="e">
        <v>#DIV/0!</v>
      </c>
      <c r="G19" s="15">
        <v>7219</v>
      </c>
      <c r="H19" s="7">
        <v>13763</v>
      </c>
      <c r="I19" s="8">
        <v>0.906496744701482</v>
      </c>
      <c r="J19" s="8">
        <v>0.80717550907327895</v>
      </c>
      <c r="K19" s="6"/>
      <c r="L19" s="6"/>
      <c r="M19" s="6" t="e">
        <v>#DIV/0!</v>
      </c>
      <c r="N19" s="6" t="e">
        <v>#DIV/0!</v>
      </c>
      <c r="P19" s="14">
        <v>12</v>
      </c>
      <c r="Q19" s="6" t="e">
        <v>#DIV/0!</v>
      </c>
      <c r="R19" s="8">
        <v>0.79306220095693802</v>
      </c>
      <c r="S19" s="6" t="e">
        <v>#DIV/0!</v>
      </c>
      <c r="T19" s="6" t="e">
        <v>#DIV/0!</v>
      </c>
      <c r="U19" s="8">
        <v>0.825955353764661</v>
      </c>
      <c r="V19" s="6" t="e">
        <v>#DIV/0!</v>
      </c>
      <c r="W19" s="6" t="e">
        <v>#DIV/0!</v>
      </c>
      <c r="X19" s="8">
        <v>0.80519480519480502</v>
      </c>
      <c r="Y19" s="6" t="e">
        <v>#DIV/0!</v>
      </c>
    </row>
  </sheetData>
  <mergeCells count="10">
    <mergeCell ref="C6:F6"/>
    <mergeCell ref="G6:J6"/>
    <mergeCell ref="K6:N6"/>
    <mergeCell ref="B2:Z2"/>
    <mergeCell ref="C5:F5"/>
    <mergeCell ref="G5:J5"/>
    <mergeCell ref="K5:N5"/>
    <mergeCell ref="Q5:S5"/>
    <mergeCell ref="T5:V5"/>
    <mergeCell ref="W5:Y5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6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36" width="13.7265625" customWidth="1"/>
    <col min="37" max="37" width="255" customWidth="1"/>
    <col min="38" max="38" width="41.1796875" customWidth="1"/>
  </cols>
  <sheetData>
    <row r="1" spans="2:37" ht="8.15" customHeight="1"/>
    <row r="2" spans="2:37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2:37" ht="18" customHeight="1"/>
    <row r="4" spans="2:37" ht="58">
      <c r="B4" s="16" t="s">
        <v>44</v>
      </c>
      <c r="C4" s="16" t="s">
        <v>45</v>
      </c>
      <c r="D4" s="16" t="s">
        <v>46</v>
      </c>
      <c r="E4" s="16" t="s">
        <v>47</v>
      </c>
      <c r="F4" s="16" t="s">
        <v>48</v>
      </c>
      <c r="G4" s="16" t="s">
        <v>49</v>
      </c>
      <c r="H4" s="16" t="s">
        <v>12</v>
      </c>
      <c r="I4" s="16" t="s">
        <v>24</v>
      </c>
      <c r="J4" s="16" t="s">
        <v>50</v>
      </c>
      <c r="K4" s="16" t="s">
        <v>51</v>
      </c>
      <c r="L4" s="16" t="s">
        <v>10</v>
      </c>
      <c r="M4" s="16" t="s">
        <v>26</v>
      </c>
      <c r="N4" s="16" t="s">
        <v>11</v>
      </c>
      <c r="O4" s="16" t="s">
        <v>52</v>
      </c>
      <c r="P4" s="16" t="s">
        <v>53</v>
      </c>
      <c r="Q4" s="16" t="s">
        <v>36</v>
      </c>
      <c r="R4" s="16" t="s">
        <v>54</v>
      </c>
      <c r="S4" s="16" t="s">
        <v>55</v>
      </c>
      <c r="T4" s="16" t="s">
        <v>56</v>
      </c>
      <c r="U4" s="16" t="s">
        <v>57</v>
      </c>
      <c r="V4" s="16" t="s">
        <v>58</v>
      </c>
      <c r="W4" s="16" t="s">
        <v>5</v>
      </c>
      <c r="X4" s="16" t="s">
        <v>59</v>
      </c>
      <c r="Y4" s="16" t="s">
        <v>8</v>
      </c>
      <c r="Z4" s="16" t="s">
        <v>60</v>
      </c>
      <c r="AA4" s="16" t="s">
        <v>14</v>
      </c>
      <c r="AB4" s="16" t="s">
        <v>15</v>
      </c>
      <c r="AC4" s="16" t="s">
        <v>22</v>
      </c>
      <c r="AD4" s="16" t="s">
        <v>61</v>
      </c>
      <c r="AE4" s="16" t="s">
        <v>62</v>
      </c>
      <c r="AF4" s="16" t="s">
        <v>63</v>
      </c>
      <c r="AG4" s="16" t="s">
        <v>64</v>
      </c>
      <c r="AH4" s="16" t="s">
        <v>41</v>
      </c>
      <c r="AI4" s="16" t="s">
        <v>65</v>
      </c>
      <c r="AJ4" s="16" t="s">
        <v>42</v>
      </c>
    </row>
    <row r="5" spans="2:37" ht="26">
      <c r="B5" s="6" t="s">
        <v>66</v>
      </c>
      <c r="C5" s="6" t="s">
        <v>67</v>
      </c>
      <c r="D5" s="6" t="s">
        <v>68</v>
      </c>
      <c r="E5" s="6" t="s">
        <v>69</v>
      </c>
      <c r="F5" s="6" t="s">
        <v>70</v>
      </c>
      <c r="G5" s="6" t="s">
        <v>71</v>
      </c>
      <c r="H5" s="10">
        <v>1900878.39</v>
      </c>
      <c r="I5" s="10">
        <v>934489.700000001</v>
      </c>
      <c r="J5" s="8">
        <v>1.03413519699575</v>
      </c>
      <c r="K5" s="10">
        <v>18884513.84</v>
      </c>
      <c r="L5" s="10">
        <v>979858.6</v>
      </c>
      <c r="M5" s="10">
        <v>479847.6</v>
      </c>
      <c r="N5" s="8">
        <v>1.0420204248182099</v>
      </c>
      <c r="O5" s="10">
        <v>9301987.2100000009</v>
      </c>
      <c r="P5" s="7">
        <v>680</v>
      </c>
      <c r="Q5" s="7">
        <v>380</v>
      </c>
      <c r="R5" s="8">
        <v>0.78947368421052599</v>
      </c>
      <c r="S5" s="7">
        <v>720</v>
      </c>
      <c r="T5" s="7">
        <v>422</v>
      </c>
      <c r="U5" s="7">
        <v>9842</v>
      </c>
      <c r="V5" s="7">
        <v>8637</v>
      </c>
      <c r="W5" s="8">
        <v>0.13951603566053</v>
      </c>
      <c r="X5" s="8">
        <v>7.3155862629546806E-2</v>
      </c>
      <c r="Y5" s="8">
        <v>4.8859557716799798E-2</v>
      </c>
      <c r="Z5" s="8">
        <v>2.4296304912747001E-2</v>
      </c>
      <c r="AA5" s="8">
        <v>0.50865235009145904</v>
      </c>
      <c r="AB5" s="8">
        <v>0.41650297367535</v>
      </c>
      <c r="AC5" s="10">
        <v>1596235.11</v>
      </c>
      <c r="AD5" s="10">
        <v>811928.74</v>
      </c>
      <c r="AE5" s="10">
        <v>664836.67000000004</v>
      </c>
      <c r="AF5" s="8">
        <v>0.81182955899880804</v>
      </c>
      <c r="AG5" s="7">
        <v>5449</v>
      </c>
      <c r="AH5" s="7">
        <v>13171</v>
      </c>
      <c r="AI5" s="7">
        <v>6712</v>
      </c>
      <c r="AJ5" s="8">
        <v>0.96230631704409997</v>
      </c>
    </row>
    <row r="6" spans="2:37" ht="39">
      <c r="B6" s="6" t="s">
        <v>72</v>
      </c>
      <c r="C6" s="6" t="s">
        <v>73</v>
      </c>
      <c r="D6" s="6" t="s">
        <v>74</v>
      </c>
      <c r="E6" s="6" t="s">
        <v>75</v>
      </c>
      <c r="F6" s="6" t="s">
        <v>76</v>
      </c>
      <c r="G6" s="6" t="s">
        <v>77</v>
      </c>
      <c r="H6" s="10">
        <v>133727.31</v>
      </c>
      <c r="I6" s="10">
        <v>84623.22</v>
      </c>
      <c r="J6" s="8">
        <v>0.58026733088152405</v>
      </c>
      <c r="K6" s="10">
        <v>1354649.36</v>
      </c>
      <c r="L6" s="10">
        <v>40570.49</v>
      </c>
      <c r="M6" s="10">
        <v>49806.07</v>
      </c>
      <c r="N6" s="8">
        <v>-0.185430811947218</v>
      </c>
      <c r="O6" s="10">
        <v>494774.87</v>
      </c>
      <c r="P6" s="7">
        <v>36</v>
      </c>
      <c r="Q6" s="7">
        <v>54</v>
      </c>
      <c r="R6" s="8">
        <v>-0.33333333333333298</v>
      </c>
      <c r="S6" s="7">
        <v>29</v>
      </c>
      <c r="T6" s="7">
        <v>49</v>
      </c>
      <c r="U6" s="7">
        <v>663</v>
      </c>
      <c r="V6" s="7">
        <v>1086</v>
      </c>
      <c r="W6" s="8">
        <v>-0.38950276243093901</v>
      </c>
      <c r="X6" s="8">
        <v>4.3740573152337897E-2</v>
      </c>
      <c r="Y6" s="8">
        <v>4.5119705340699798E-2</v>
      </c>
      <c r="Z6" s="8">
        <v>-1.3791321883619601E-3</v>
      </c>
      <c r="AA6" s="8">
        <v>0.32234371125703998</v>
      </c>
      <c r="AB6" s="8">
        <v>0.21138075393245001</v>
      </c>
      <c r="AC6" s="10">
        <v>113770.67</v>
      </c>
      <c r="AD6" s="10">
        <v>36673.26</v>
      </c>
      <c r="AE6" s="10">
        <v>24048.93</v>
      </c>
      <c r="AF6" s="8">
        <v>0.77910772578890097</v>
      </c>
      <c r="AG6" s="7">
        <v>716</v>
      </c>
      <c r="AH6" s="7">
        <v>1221</v>
      </c>
      <c r="AI6" s="7">
        <v>919</v>
      </c>
      <c r="AJ6" s="8">
        <v>0.32861806311207797</v>
      </c>
    </row>
  </sheetData>
  <mergeCells count="1">
    <mergeCell ref="B2:AK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K92"/>
  <sheetViews>
    <sheetView showGridLines="0" workbookViewId="0">
      <pane ySplit="3" topLeftCell="A4" activePane="bottomLeft" state="frozen"/>
      <selection pane="bottomLeft" activeCell="J7" sqref="J7"/>
    </sheetView>
  </sheetViews>
  <sheetFormatPr defaultRowHeight="14.5"/>
  <cols>
    <col min="1" max="1" width="1.453125" customWidth="1"/>
    <col min="2" max="36" width="13.7265625" customWidth="1"/>
    <col min="37" max="37" width="255" customWidth="1"/>
    <col min="38" max="38" width="41.1796875" customWidth="1"/>
  </cols>
  <sheetData>
    <row r="1" spans="2:37" ht="8.15" customHeight="1"/>
    <row r="2" spans="2:37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2:37" ht="18" customHeight="1"/>
    <row r="4" spans="2:37" ht="25.5" customHeight="1"/>
    <row r="5" spans="2:37" s="17" customFormat="1" ht="43.5">
      <c r="G5" s="52"/>
      <c r="H5" s="53" t="s">
        <v>12</v>
      </c>
      <c r="I5" s="53" t="s">
        <v>24</v>
      </c>
      <c r="J5" s="53" t="s">
        <v>13</v>
      </c>
      <c r="K5" s="53" t="s">
        <v>51</v>
      </c>
      <c r="L5" s="53" t="s">
        <v>10</v>
      </c>
      <c r="M5" s="53" t="s">
        <v>26</v>
      </c>
      <c r="N5" s="53" t="s">
        <v>11</v>
      </c>
      <c r="O5" s="53" t="s">
        <v>52</v>
      </c>
      <c r="P5" s="53" t="s">
        <v>53</v>
      </c>
      <c r="Q5" s="53" t="s">
        <v>36</v>
      </c>
      <c r="R5" s="53" t="s">
        <v>54</v>
      </c>
      <c r="S5" s="53" t="s">
        <v>55</v>
      </c>
      <c r="T5" s="53" t="s">
        <v>56</v>
      </c>
      <c r="U5" s="53" t="s">
        <v>57</v>
      </c>
      <c r="V5" s="53" t="s">
        <v>58</v>
      </c>
      <c r="W5" s="53" t="s">
        <v>5</v>
      </c>
      <c r="X5" s="53" t="s">
        <v>59</v>
      </c>
      <c r="Y5" s="53" t="s">
        <v>8</v>
      </c>
      <c r="Z5" s="53" t="s">
        <v>60</v>
      </c>
      <c r="AA5" s="53" t="s">
        <v>14</v>
      </c>
      <c r="AB5" s="53" t="s">
        <v>15</v>
      </c>
      <c r="AC5" s="53" t="s">
        <v>22</v>
      </c>
      <c r="AD5" s="53" t="s">
        <v>61</v>
      </c>
      <c r="AE5" s="53" t="s">
        <v>62</v>
      </c>
      <c r="AF5" s="53" t="s">
        <v>63</v>
      </c>
      <c r="AG5" s="53" t="s">
        <v>64</v>
      </c>
      <c r="AH5" s="53" t="s">
        <v>41</v>
      </c>
      <c r="AI5" s="53" t="s">
        <v>65</v>
      </c>
      <c r="AJ5" s="53" t="s">
        <v>42</v>
      </c>
    </row>
    <row r="6" spans="2:37" s="17" customFormat="1" ht="25.5" customHeight="1">
      <c r="G6" s="54" t="s">
        <v>2115</v>
      </c>
      <c r="H6" s="55">
        <f>SUBTOTAL(9,H9:H1048576)</f>
        <v>2034605.6999999993</v>
      </c>
      <c r="I6" s="55">
        <f>SUBTOTAL(9,I9:I1048576)</f>
        <v>1019112.9199999999</v>
      </c>
      <c r="J6" s="56">
        <f>H6/I6-1</f>
        <v>0.99644775379748829</v>
      </c>
      <c r="K6" s="55">
        <f>SUBTOTAL(9,K9:K1048576)</f>
        <v>20239163.200000003</v>
      </c>
      <c r="L6" s="55">
        <f>SUBTOTAL(9,L9:L1048576)</f>
        <v>1020429.0899999996</v>
      </c>
      <c r="M6" s="55">
        <f>SUBTOTAL(9,M9:M1048576)</f>
        <v>529653.67000000004</v>
      </c>
      <c r="N6" s="56">
        <f>L6/M6-1</f>
        <v>0.92659684582191137</v>
      </c>
      <c r="O6" s="55">
        <f>SUBTOTAL(9,O9:O1048576)</f>
        <v>9796762.0800000001</v>
      </c>
      <c r="P6" s="57">
        <f>SUBTOTAL(9,P9:P1048576)</f>
        <v>716</v>
      </c>
      <c r="Q6" s="57">
        <f>SUBTOTAL(9,Q9:Q1048576)</f>
        <v>434</v>
      </c>
      <c r="R6" s="56">
        <f>P6/Q6-1</f>
        <v>0.64976958525345618</v>
      </c>
      <c r="S6" s="57">
        <f>SUBTOTAL(9,S9:S1048576)</f>
        <v>749</v>
      </c>
      <c r="T6" s="57">
        <f>SUBTOTAL(9,T9:T1048576)</f>
        <v>471</v>
      </c>
      <c r="U6" s="57">
        <f>SUBTOTAL(9,U9:U1048576)</f>
        <v>10505</v>
      </c>
      <c r="V6" s="57">
        <f>SUBTOTAL(9,V9:V1048576)</f>
        <v>9723</v>
      </c>
      <c r="W6" s="56">
        <f>U6/V6-1</f>
        <v>8.0427851486166713E-2</v>
      </c>
      <c r="X6" s="56">
        <f>S6/U6</f>
        <v>7.1299381247025229E-2</v>
      </c>
      <c r="Y6" s="56">
        <f>T6/V6</f>
        <v>4.8441838938599199E-2</v>
      </c>
      <c r="Z6" s="58">
        <f>X6-Y6</f>
        <v>2.2857542308426029E-2</v>
      </c>
      <c r="AA6" s="56">
        <f>AD6/AC6</f>
        <v>0.49625680212613055</v>
      </c>
      <c r="AB6" s="56">
        <f>AE6/AC6</f>
        <v>0.40285571432395961</v>
      </c>
      <c r="AC6" s="55">
        <f>SUBTOTAL(9,AC9:AC1048576)</f>
        <v>1710005.7800000003</v>
      </c>
      <c r="AD6" s="55">
        <f>SUBTOTAL(9,AD9:AD1048576)</f>
        <v>848601.99999999965</v>
      </c>
      <c r="AE6" s="55">
        <f>SUBTOTAL(9,AE9:AE1048576)</f>
        <v>688885.59999999986</v>
      </c>
      <c r="AF6" s="56">
        <f>AG6/AI6</f>
        <v>0.80788887432839729</v>
      </c>
      <c r="AG6" s="57">
        <f>SUBTOTAL(9,AG9:AG1048576)</f>
        <v>6165</v>
      </c>
      <c r="AH6" s="57">
        <f>SUBTOTAL(9,AH9:AH1048576)</f>
        <v>14392</v>
      </c>
      <c r="AI6" s="57">
        <f>SUBTOTAL(9,AI9:AI1048576)</f>
        <v>7631</v>
      </c>
      <c r="AJ6" s="59">
        <f>AH6/AI6-1</f>
        <v>0.88599135106801197</v>
      </c>
    </row>
    <row r="7" spans="2:37" s="17" customFormat="1" ht="25.5" customHeight="1"/>
    <row r="8" spans="2:37" ht="43.5">
      <c r="B8" s="16" t="s">
        <v>78</v>
      </c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12</v>
      </c>
      <c r="I8" s="16" t="s">
        <v>24</v>
      </c>
      <c r="J8" s="16" t="s">
        <v>13</v>
      </c>
      <c r="K8" s="16" t="s">
        <v>51</v>
      </c>
      <c r="L8" s="16" t="s">
        <v>10</v>
      </c>
      <c r="M8" s="16" t="s">
        <v>26</v>
      </c>
      <c r="N8" s="16" t="s">
        <v>11</v>
      </c>
      <c r="O8" s="16" t="s">
        <v>52</v>
      </c>
      <c r="P8" s="16" t="s">
        <v>53</v>
      </c>
      <c r="Q8" s="16" t="s">
        <v>36</v>
      </c>
      <c r="R8" s="16" t="s">
        <v>54</v>
      </c>
      <c r="S8" s="16" t="s">
        <v>55</v>
      </c>
      <c r="T8" s="16" t="s">
        <v>56</v>
      </c>
      <c r="U8" s="16" t="s">
        <v>57</v>
      </c>
      <c r="V8" s="16" t="s">
        <v>58</v>
      </c>
      <c r="W8" s="16" t="s">
        <v>5</v>
      </c>
      <c r="X8" s="16" t="s">
        <v>59</v>
      </c>
      <c r="Y8" s="16" t="s">
        <v>8</v>
      </c>
      <c r="Z8" s="16" t="s">
        <v>60</v>
      </c>
      <c r="AA8" s="16" t="s">
        <v>14</v>
      </c>
      <c r="AB8" s="16" t="s">
        <v>15</v>
      </c>
      <c r="AC8" s="16" t="s">
        <v>22</v>
      </c>
      <c r="AD8" s="16" t="s">
        <v>61</v>
      </c>
      <c r="AE8" s="16" t="s">
        <v>62</v>
      </c>
      <c r="AF8" s="16" t="s">
        <v>63</v>
      </c>
      <c r="AG8" s="16" t="s">
        <v>64</v>
      </c>
      <c r="AH8" s="16" t="s">
        <v>41</v>
      </c>
      <c r="AI8" s="16" t="s">
        <v>65</v>
      </c>
      <c r="AJ8" s="16" t="s">
        <v>42</v>
      </c>
    </row>
    <row r="9" spans="2:37" ht="26">
      <c r="B9" s="6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6" t="s">
        <v>71</v>
      </c>
      <c r="H9" s="10">
        <v>251951.41</v>
      </c>
      <c r="I9" s="10">
        <v>102991.47</v>
      </c>
      <c r="J9" s="8">
        <v>1.4463327885309301</v>
      </c>
      <c r="K9" s="10">
        <v>2750241.05</v>
      </c>
      <c r="L9" s="10">
        <v>134134.06</v>
      </c>
      <c r="M9" s="10">
        <v>61261.16</v>
      </c>
      <c r="N9" s="8">
        <v>1.1895448927183201</v>
      </c>
      <c r="O9" s="10">
        <v>1429954.43</v>
      </c>
      <c r="P9" s="7">
        <v>116</v>
      </c>
      <c r="Q9" s="7">
        <v>62</v>
      </c>
      <c r="R9" s="8">
        <v>0.87096774193548399</v>
      </c>
      <c r="S9" s="7">
        <v>129</v>
      </c>
      <c r="T9" s="7">
        <v>72</v>
      </c>
      <c r="U9" s="7">
        <v>1266</v>
      </c>
      <c r="V9" s="7">
        <v>1175</v>
      </c>
      <c r="W9" s="8">
        <v>7.7446808510638301E-2</v>
      </c>
      <c r="X9" s="8">
        <v>0.10189573459715601</v>
      </c>
      <c r="Y9" s="8">
        <v>6.1276595744680799E-2</v>
      </c>
      <c r="Z9" s="8">
        <v>4.0619138852475499E-2</v>
      </c>
      <c r="AA9" s="8">
        <v>0.40303720939898402</v>
      </c>
      <c r="AB9" s="8">
        <v>0.39971259236613499</v>
      </c>
      <c r="AC9" s="10">
        <v>231455.23</v>
      </c>
      <c r="AD9" s="10">
        <v>93285.07</v>
      </c>
      <c r="AE9" s="10">
        <v>92515.57</v>
      </c>
      <c r="AF9" s="8">
        <v>0.85714285714285698</v>
      </c>
      <c r="AG9" s="7">
        <v>1098</v>
      </c>
      <c r="AH9" s="7">
        <v>2616</v>
      </c>
      <c r="AI9" s="7">
        <v>1281</v>
      </c>
      <c r="AJ9" s="8">
        <v>1.0421545667447301</v>
      </c>
    </row>
    <row r="10" spans="2:37" ht="39">
      <c r="B10" s="6" t="s">
        <v>79</v>
      </c>
      <c r="C10" s="6" t="s">
        <v>80</v>
      </c>
      <c r="D10" s="6" t="s">
        <v>81</v>
      </c>
      <c r="E10" s="6" t="s">
        <v>82</v>
      </c>
      <c r="F10" s="6" t="s">
        <v>83</v>
      </c>
      <c r="G10" s="6" t="s">
        <v>84</v>
      </c>
      <c r="H10" s="10">
        <v>1596.88</v>
      </c>
      <c r="I10" s="10">
        <v>3915.95</v>
      </c>
      <c r="J10" s="8">
        <v>-0.592211340798529</v>
      </c>
      <c r="K10" s="10">
        <v>74961.55</v>
      </c>
      <c r="L10" s="10">
        <v>-1898.29</v>
      </c>
      <c r="M10" s="10">
        <v>3332.15</v>
      </c>
      <c r="N10" s="8">
        <v>-1.5696892396800901</v>
      </c>
      <c r="O10" s="10">
        <v>33671.910000000003</v>
      </c>
      <c r="P10" s="7">
        <v>0</v>
      </c>
      <c r="Q10" s="7">
        <v>5</v>
      </c>
      <c r="R10" s="8">
        <v>-1</v>
      </c>
      <c r="S10" s="7">
        <v>0</v>
      </c>
      <c r="T10" s="7">
        <v>5</v>
      </c>
      <c r="U10" s="7">
        <v>11</v>
      </c>
      <c r="V10" s="7">
        <v>33</v>
      </c>
      <c r="W10" s="8">
        <v>-0.66666666666666696</v>
      </c>
      <c r="X10" s="8">
        <v>0</v>
      </c>
      <c r="Y10" s="8">
        <v>0.15151515151515199</v>
      </c>
      <c r="Z10" s="8">
        <v>-0.15151515151515199</v>
      </c>
      <c r="AA10" s="8">
        <v>0.115475232022286</v>
      </c>
      <c r="AB10" s="8">
        <v>0.115475232022286</v>
      </c>
      <c r="AC10" s="10">
        <v>6073.77</v>
      </c>
      <c r="AD10" s="10">
        <v>701.37</v>
      </c>
      <c r="AE10" s="10">
        <v>701.37</v>
      </c>
      <c r="AF10" s="8">
        <v>0.87234042553191504</v>
      </c>
      <c r="AG10" s="7">
        <v>41</v>
      </c>
      <c r="AH10" s="7">
        <v>78</v>
      </c>
      <c r="AI10" s="7">
        <v>47</v>
      </c>
      <c r="AJ10" s="8">
        <v>0.659574468085106</v>
      </c>
    </row>
    <row r="11" spans="2:37" ht="26">
      <c r="B11" s="6" t="s">
        <v>85</v>
      </c>
      <c r="C11" s="6" t="s">
        <v>67</v>
      </c>
      <c r="D11" s="6" t="s">
        <v>68</v>
      </c>
      <c r="E11" s="6" t="s">
        <v>69</v>
      </c>
      <c r="F11" s="6" t="s">
        <v>70</v>
      </c>
      <c r="G11" s="6" t="s">
        <v>86</v>
      </c>
      <c r="H11" s="10">
        <v>6324.89</v>
      </c>
      <c r="I11" s="10">
        <v>2206.42</v>
      </c>
      <c r="J11" s="8">
        <v>1.8665847844018799</v>
      </c>
      <c r="K11" s="10">
        <v>240394.36</v>
      </c>
      <c r="L11" s="10">
        <v>3168.85</v>
      </c>
      <c r="M11" s="10">
        <v>0</v>
      </c>
      <c r="N11" s="8">
        <v>0</v>
      </c>
      <c r="O11" s="10">
        <v>111910.76</v>
      </c>
      <c r="P11" s="7">
        <v>3</v>
      </c>
      <c r="Q11" s="7">
        <v>0</v>
      </c>
      <c r="R11" s="8">
        <v>0</v>
      </c>
      <c r="S11" s="7">
        <v>3</v>
      </c>
      <c r="T11" s="7">
        <v>1</v>
      </c>
      <c r="U11" s="7">
        <v>86</v>
      </c>
      <c r="V11" s="7">
        <v>153</v>
      </c>
      <c r="W11" s="8">
        <v>-0.43790849673202598</v>
      </c>
      <c r="X11" s="8">
        <v>3.4883720930232599E-2</v>
      </c>
      <c r="Y11" s="8">
        <v>6.5359477124183E-3</v>
      </c>
      <c r="Z11" s="8">
        <v>2.8347773217814301E-2</v>
      </c>
      <c r="AA11" s="8">
        <v>-0.72179121659733103</v>
      </c>
      <c r="AB11" s="8">
        <v>-0.72179121659733103</v>
      </c>
      <c r="AC11" s="10">
        <v>20778.28</v>
      </c>
      <c r="AD11" s="10">
        <v>-14997.58</v>
      </c>
      <c r="AE11" s="10">
        <v>-14997.58</v>
      </c>
      <c r="AF11" s="8">
        <v>0.78205128205128205</v>
      </c>
      <c r="AG11" s="7">
        <v>61</v>
      </c>
      <c r="AH11" s="7">
        <v>173</v>
      </c>
      <c r="AI11" s="7">
        <v>78</v>
      </c>
      <c r="AJ11" s="8">
        <v>1.2179487179487201</v>
      </c>
    </row>
    <row r="12" spans="2:37" ht="26">
      <c r="B12" s="6" t="s">
        <v>87</v>
      </c>
      <c r="C12" s="6" t="s">
        <v>67</v>
      </c>
      <c r="D12" s="6" t="s">
        <v>68</v>
      </c>
      <c r="E12" s="6" t="s">
        <v>69</v>
      </c>
      <c r="F12" s="6" t="s">
        <v>70</v>
      </c>
      <c r="G12" s="6" t="s">
        <v>88</v>
      </c>
      <c r="H12" s="10">
        <v>125653.23</v>
      </c>
      <c r="I12" s="10">
        <v>52953.23</v>
      </c>
      <c r="J12" s="8">
        <v>1.37290964120602</v>
      </c>
      <c r="K12" s="10">
        <v>1437990.61</v>
      </c>
      <c r="L12" s="10">
        <v>76252.179999999993</v>
      </c>
      <c r="M12" s="10">
        <v>18371.759999999998</v>
      </c>
      <c r="N12" s="8">
        <v>3.1505103484913799</v>
      </c>
      <c r="O12" s="10">
        <v>658969.51</v>
      </c>
      <c r="P12" s="7">
        <v>41</v>
      </c>
      <c r="Q12" s="7">
        <v>14</v>
      </c>
      <c r="R12" s="8">
        <v>1.9285714285714299</v>
      </c>
      <c r="S12" s="7">
        <v>42</v>
      </c>
      <c r="T12" s="7">
        <v>18</v>
      </c>
      <c r="U12" s="7">
        <v>1224</v>
      </c>
      <c r="V12" s="7">
        <v>802</v>
      </c>
      <c r="W12" s="8">
        <v>0.52618453865336701</v>
      </c>
      <c r="X12" s="8">
        <v>3.4313725490196102E-2</v>
      </c>
      <c r="Y12" s="8">
        <v>2.2443890274314201E-2</v>
      </c>
      <c r="Z12" s="8">
        <v>1.18698352158819E-2</v>
      </c>
      <c r="AA12" s="8">
        <v>0.35458681226400601</v>
      </c>
      <c r="AB12" s="8">
        <v>0.188622697021364</v>
      </c>
      <c r="AC12" s="10">
        <v>120344.69</v>
      </c>
      <c r="AD12" s="10">
        <v>42672.639999999999</v>
      </c>
      <c r="AE12" s="10">
        <v>22699.74</v>
      </c>
      <c r="AF12" s="8">
        <v>0.82115869017632204</v>
      </c>
      <c r="AG12" s="7">
        <v>326</v>
      </c>
      <c r="AH12" s="7">
        <v>869</v>
      </c>
      <c r="AI12" s="7">
        <v>397</v>
      </c>
      <c r="AJ12" s="8">
        <v>1.1889168765743101</v>
      </c>
    </row>
    <row r="13" spans="2:37" ht="26">
      <c r="B13" s="6" t="s">
        <v>89</v>
      </c>
      <c r="C13" s="6" t="s">
        <v>67</v>
      </c>
      <c r="D13" s="6" t="s">
        <v>68</v>
      </c>
      <c r="E13" s="6" t="s">
        <v>69</v>
      </c>
      <c r="F13" s="6" t="s">
        <v>70</v>
      </c>
      <c r="G13" s="6" t="s">
        <v>90</v>
      </c>
      <c r="H13" s="10">
        <v>76617.62</v>
      </c>
      <c r="I13" s="10">
        <v>63201.15</v>
      </c>
      <c r="J13" s="8">
        <v>0.21228205499425201</v>
      </c>
      <c r="K13" s="10">
        <v>840138.19</v>
      </c>
      <c r="L13" s="10">
        <v>39967.61</v>
      </c>
      <c r="M13" s="10">
        <v>11842.35</v>
      </c>
      <c r="N13" s="8">
        <v>2.3749728727828501</v>
      </c>
      <c r="O13" s="10">
        <v>298822.75</v>
      </c>
      <c r="P13" s="7">
        <v>19</v>
      </c>
      <c r="Q13" s="7">
        <v>5</v>
      </c>
      <c r="R13" s="8">
        <v>2.8</v>
      </c>
      <c r="S13" s="7">
        <v>19</v>
      </c>
      <c r="T13" s="7">
        <v>5</v>
      </c>
      <c r="U13" s="7">
        <v>120</v>
      </c>
      <c r="V13" s="7">
        <v>47</v>
      </c>
      <c r="W13" s="8">
        <v>1.5531914893617</v>
      </c>
      <c r="X13" s="8">
        <v>0.15833333333333299</v>
      </c>
      <c r="Y13" s="8">
        <v>0.10638297872340401</v>
      </c>
      <c r="Z13" s="8">
        <v>5.1950354609929097E-2</v>
      </c>
      <c r="AA13" s="8">
        <v>0.154186217198887</v>
      </c>
      <c r="AB13" s="8">
        <v>0.154186217198887</v>
      </c>
      <c r="AC13" s="10">
        <v>69036.91</v>
      </c>
      <c r="AD13" s="10">
        <v>10644.54</v>
      </c>
      <c r="AE13" s="10">
        <v>10644.54</v>
      </c>
      <c r="AF13" s="8">
        <v>0.75218658892128298</v>
      </c>
      <c r="AG13" s="7">
        <v>258</v>
      </c>
      <c r="AH13" s="7">
        <v>482</v>
      </c>
      <c r="AI13" s="7">
        <v>343</v>
      </c>
      <c r="AJ13" s="8">
        <v>0.40524781341107902</v>
      </c>
    </row>
    <row r="14" spans="2:37" ht="26">
      <c r="B14" s="6" t="s">
        <v>91</v>
      </c>
      <c r="C14" s="6" t="s">
        <v>67</v>
      </c>
      <c r="D14" s="6" t="s">
        <v>68</v>
      </c>
      <c r="E14" s="6" t="s">
        <v>69</v>
      </c>
      <c r="F14" s="6" t="s">
        <v>70</v>
      </c>
      <c r="G14" s="6" t="s">
        <v>92</v>
      </c>
      <c r="H14" s="10">
        <v>103075.73</v>
      </c>
      <c r="I14" s="10">
        <v>30716.7</v>
      </c>
      <c r="J14" s="8">
        <v>2.3556902271402902</v>
      </c>
      <c r="K14" s="10">
        <v>826475.73</v>
      </c>
      <c r="L14" s="10">
        <v>67640.44</v>
      </c>
      <c r="M14" s="10">
        <v>32474.7</v>
      </c>
      <c r="N14" s="8">
        <v>1.0828657385595599</v>
      </c>
      <c r="O14" s="10">
        <v>455045.76</v>
      </c>
      <c r="P14" s="7">
        <v>30</v>
      </c>
      <c r="Q14" s="7">
        <v>19</v>
      </c>
      <c r="R14" s="8">
        <v>0.57894736842105299</v>
      </c>
      <c r="S14" s="7">
        <v>33</v>
      </c>
      <c r="T14" s="7">
        <v>26</v>
      </c>
      <c r="U14" s="7">
        <v>491</v>
      </c>
      <c r="V14" s="7">
        <v>377</v>
      </c>
      <c r="W14" s="8">
        <v>0.30238726790450898</v>
      </c>
      <c r="X14" s="8">
        <v>6.7209775967413399E-2</v>
      </c>
      <c r="Y14" s="8">
        <v>6.8965517241379296E-2</v>
      </c>
      <c r="Z14" s="8">
        <v>-1.7557412739658701E-3</v>
      </c>
      <c r="AA14" s="8">
        <v>0.241492715201474</v>
      </c>
      <c r="AB14" s="8">
        <v>0.21753317204442801</v>
      </c>
      <c r="AC14" s="10">
        <v>69035.539999999994</v>
      </c>
      <c r="AD14" s="10">
        <v>16671.580000000002</v>
      </c>
      <c r="AE14" s="10">
        <v>15017.52</v>
      </c>
      <c r="AF14" s="8">
        <v>0.84974093264248696</v>
      </c>
      <c r="AG14" s="7">
        <v>164</v>
      </c>
      <c r="AH14" s="7">
        <v>404</v>
      </c>
      <c r="AI14" s="7">
        <v>193</v>
      </c>
      <c r="AJ14" s="8">
        <v>1.09326424870466</v>
      </c>
    </row>
    <row r="15" spans="2:37" ht="26">
      <c r="B15" s="6" t="s">
        <v>93</v>
      </c>
      <c r="C15" s="6" t="s">
        <v>67</v>
      </c>
      <c r="D15" s="6" t="s">
        <v>68</v>
      </c>
      <c r="E15" s="6" t="s">
        <v>69</v>
      </c>
      <c r="F15" s="6" t="s">
        <v>70</v>
      </c>
      <c r="G15" s="6" t="s">
        <v>94</v>
      </c>
      <c r="H15" s="10">
        <v>-210.75</v>
      </c>
      <c r="I15" s="10">
        <v>3794.41</v>
      </c>
      <c r="J15" s="8">
        <v>-1.0555422318621299</v>
      </c>
      <c r="K15" s="10">
        <v>138471.32999999999</v>
      </c>
      <c r="L15" s="10">
        <v>-370</v>
      </c>
      <c r="M15" s="10">
        <v>2536.58</v>
      </c>
      <c r="N15" s="8">
        <v>-1.14586569317743</v>
      </c>
      <c r="O15" s="10">
        <v>65816.38</v>
      </c>
      <c r="P15" s="7">
        <v>1</v>
      </c>
      <c r="Q15" s="7">
        <v>1</v>
      </c>
      <c r="R15" s="8">
        <v>0</v>
      </c>
      <c r="S15" s="7">
        <v>4</v>
      </c>
      <c r="T15" s="7">
        <v>1</v>
      </c>
      <c r="U15" s="7">
        <v>245</v>
      </c>
      <c r="V15" s="7">
        <v>116</v>
      </c>
      <c r="W15" s="8">
        <v>1.11206896551724</v>
      </c>
      <c r="X15" s="8">
        <v>1.6326530612244899E-2</v>
      </c>
      <c r="Y15" s="8">
        <v>8.6206896551724102E-3</v>
      </c>
      <c r="Z15" s="8">
        <v>7.7058409570724901E-3</v>
      </c>
      <c r="AA15" s="8">
        <v>2.3334381801168398</v>
      </c>
      <c r="AB15" s="8">
        <v>2.3334381801168398</v>
      </c>
      <c r="AC15" s="10">
        <v>11413.48</v>
      </c>
      <c r="AD15" s="10">
        <v>26632.65</v>
      </c>
      <c r="AE15" s="10">
        <v>26632.65</v>
      </c>
      <c r="AF15" s="8">
        <v>0.66666666666666696</v>
      </c>
      <c r="AG15" s="7">
        <v>46</v>
      </c>
      <c r="AH15" s="7">
        <v>101</v>
      </c>
      <c r="AI15" s="7">
        <v>69</v>
      </c>
      <c r="AJ15" s="8">
        <v>0.46376811594202899</v>
      </c>
    </row>
    <row r="16" spans="2:37" ht="26">
      <c r="B16" s="6" t="s">
        <v>95</v>
      </c>
      <c r="C16" s="6" t="s">
        <v>96</v>
      </c>
      <c r="D16" s="6" t="s">
        <v>97</v>
      </c>
      <c r="E16" s="6" t="s">
        <v>98</v>
      </c>
      <c r="F16" s="6" t="s">
        <v>83</v>
      </c>
      <c r="G16" s="6" t="s">
        <v>99</v>
      </c>
      <c r="H16" s="10">
        <v>17694.87</v>
      </c>
      <c r="I16" s="10">
        <v>2317.5</v>
      </c>
      <c r="J16" s="8">
        <v>6.6353268608414204</v>
      </c>
      <c r="K16" s="10">
        <v>212146.59</v>
      </c>
      <c r="L16" s="10">
        <v>15299.04</v>
      </c>
      <c r="M16" s="10">
        <v>2317.5</v>
      </c>
      <c r="N16" s="8">
        <v>5.6015275080906104</v>
      </c>
      <c r="O16" s="10">
        <v>149695.23000000001</v>
      </c>
      <c r="P16" s="7">
        <v>17</v>
      </c>
      <c r="Q16" s="7">
        <v>4</v>
      </c>
      <c r="R16" s="8">
        <v>3.25</v>
      </c>
      <c r="S16" s="7">
        <v>13</v>
      </c>
      <c r="T16" s="7">
        <v>2</v>
      </c>
      <c r="U16" s="7">
        <v>106</v>
      </c>
      <c r="V16" s="7">
        <v>144</v>
      </c>
      <c r="W16" s="8">
        <v>-0.26388888888888901</v>
      </c>
      <c r="X16" s="8">
        <v>0.122641509433962</v>
      </c>
      <c r="Y16" s="8">
        <v>1.38888888888889E-2</v>
      </c>
      <c r="Z16" s="8">
        <v>0.10875262054507299</v>
      </c>
      <c r="AA16" s="8">
        <v>6.8883610451306407E-2</v>
      </c>
      <c r="AB16" s="8">
        <v>6.8883610451306407E-2</v>
      </c>
      <c r="AC16" s="10">
        <v>17151.54</v>
      </c>
      <c r="AD16" s="10">
        <v>1181.46</v>
      </c>
      <c r="AE16" s="10">
        <v>1181.46</v>
      </c>
      <c r="AF16" s="8">
        <v>0.77777777777777801</v>
      </c>
      <c r="AG16" s="7">
        <v>42</v>
      </c>
      <c r="AH16" s="7">
        <v>205</v>
      </c>
      <c r="AI16" s="7">
        <v>54</v>
      </c>
      <c r="AJ16" s="8">
        <v>2.7962962962962998</v>
      </c>
    </row>
    <row r="17" spans="2:36" ht="26">
      <c r="B17" s="6" t="s">
        <v>100</v>
      </c>
      <c r="C17" s="6" t="s">
        <v>67</v>
      </c>
      <c r="D17" s="6" t="s">
        <v>68</v>
      </c>
      <c r="E17" s="6" t="s">
        <v>69</v>
      </c>
      <c r="F17" s="6" t="s">
        <v>70</v>
      </c>
      <c r="G17" s="6" t="s">
        <v>101</v>
      </c>
      <c r="H17" s="10">
        <v>89209.919999999998</v>
      </c>
      <c r="I17" s="10">
        <v>47019.37</v>
      </c>
      <c r="J17" s="8">
        <v>0.89730147383939796</v>
      </c>
      <c r="K17" s="10">
        <v>1118216.54</v>
      </c>
      <c r="L17" s="10">
        <v>42106.97</v>
      </c>
      <c r="M17" s="10">
        <v>26775.82</v>
      </c>
      <c r="N17" s="8">
        <v>0.57257443469518399</v>
      </c>
      <c r="O17" s="10">
        <v>459409.82</v>
      </c>
      <c r="P17" s="7">
        <v>27</v>
      </c>
      <c r="Q17" s="7">
        <v>21</v>
      </c>
      <c r="R17" s="8">
        <v>0.28571428571428598</v>
      </c>
      <c r="S17" s="7">
        <v>29</v>
      </c>
      <c r="T17" s="7">
        <v>22</v>
      </c>
      <c r="U17" s="7">
        <v>249</v>
      </c>
      <c r="V17" s="7">
        <v>266</v>
      </c>
      <c r="W17" s="8">
        <v>-6.3909774436090305E-2</v>
      </c>
      <c r="X17" s="8">
        <v>0.116465863453815</v>
      </c>
      <c r="Y17" s="8">
        <v>8.2706766917293201E-2</v>
      </c>
      <c r="Z17" s="8">
        <v>3.3759096536522003E-2</v>
      </c>
      <c r="AA17" s="8">
        <v>0.13805206168891099</v>
      </c>
      <c r="AB17" s="8">
        <v>0.152389001430839</v>
      </c>
      <c r="AC17" s="10">
        <v>92113.8</v>
      </c>
      <c r="AD17" s="10">
        <v>12716.5</v>
      </c>
      <c r="AE17" s="10">
        <v>14037.13</v>
      </c>
      <c r="AF17" s="8">
        <v>0.83368421052631603</v>
      </c>
      <c r="AG17" s="7">
        <v>396</v>
      </c>
      <c r="AH17" s="7">
        <v>777</v>
      </c>
      <c r="AI17" s="7">
        <v>475</v>
      </c>
      <c r="AJ17" s="8">
        <v>0.63578947368421002</v>
      </c>
    </row>
    <row r="18" spans="2:36" ht="26">
      <c r="B18" s="6" t="s">
        <v>102</v>
      </c>
      <c r="C18" s="6" t="s">
        <v>67</v>
      </c>
      <c r="D18" s="6" t="s">
        <v>68</v>
      </c>
      <c r="E18" s="6" t="s">
        <v>69</v>
      </c>
      <c r="F18" s="6" t="s">
        <v>70</v>
      </c>
      <c r="G18" s="6" t="s">
        <v>103</v>
      </c>
      <c r="H18" s="10">
        <v>5675.84</v>
      </c>
      <c r="I18" s="10">
        <v>5490.37</v>
      </c>
      <c r="J18" s="8">
        <v>3.3780965581554398E-2</v>
      </c>
      <c r="K18" s="10">
        <v>110214.02</v>
      </c>
      <c r="L18" s="10">
        <v>1430.49</v>
      </c>
      <c r="M18" s="10">
        <v>667.27</v>
      </c>
      <c r="N18" s="8">
        <v>1.1437948656465899</v>
      </c>
      <c r="O18" s="10">
        <v>18360.09</v>
      </c>
      <c r="P18" s="7">
        <v>2</v>
      </c>
      <c r="Q18" s="7">
        <v>0</v>
      </c>
      <c r="R18" s="8">
        <v>0</v>
      </c>
      <c r="S18" s="7">
        <v>3</v>
      </c>
      <c r="T18" s="7">
        <v>0</v>
      </c>
      <c r="U18" s="7">
        <v>113</v>
      </c>
      <c r="V18" s="7">
        <v>112</v>
      </c>
      <c r="W18" s="8">
        <v>8.9285714285714003E-3</v>
      </c>
      <c r="X18" s="8">
        <v>2.6548672566371698E-2</v>
      </c>
      <c r="Y18" s="8">
        <v>0</v>
      </c>
      <c r="Z18" s="8">
        <v>2.6548672566371698E-2</v>
      </c>
      <c r="AA18" s="8">
        <v>1.2818805506517399</v>
      </c>
      <c r="AB18" s="8">
        <v>1.2818805506517399</v>
      </c>
      <c r="AC18" s="10">
        <v>8859.32</v>
      </c>
      <c r="AD18" s="10">
        <v>11356.59</v>
      </c>
      <c r="AE18" s="10">
        <v>11356.59</v>
      </c>
      <c r="AF18" s="8">
        <v>0.75</v>
      </c>
      <c r="AG18" s="7">
        <v>57</v>
      </c>
      <c r="AH18" s="7">
        <v>74</v>
      </c>
      <c r="AI18" s="7">
        <v>76</v>
      </c>
      <c r="AJ18" s="8">
        <v>-2.6315789473684199E-2</v>
      </c>
    </row>
    <row r="19" spans="2:36" ht="52">
      <c r="B19" s="6" t="s">
        <v>104</v>
      </c>
      <c r="C19" s="6" t="s">
        <v>105</v>
      </c>
      <c r="D19" s="6" t="s">
        <v>106</v>
      </c>
      <c r="E19" s="6" t="s">
        <v>107</v>
      </c>
      <c r="F19" s="6" t="s">
        <v>83</v>
      </c>
      <c r="G19" s="6" t="s">
        <v>84</v>
      </c>
      <c r="H19" s="10">
        <v>1235.45</v>
      </c>
      <c r="I19" s="10">
        <v>0</v>
      </c>
      <c r="J19" s="8">
        <v>0</v>
      </c>
      <c r="K19" s="10">
        <v>15162.79</v>
      </c>
      <c r="L19" s="10">
        <v>0</v>
      </c>
      <c r="M19" s="10">
        <v>0</v>
      </c>
      <c r="N19" s="8">
        <v>0</v>
      </c>
      <c r="O19" s="10">
        <v>1903.36</v>
      </c>
      <c r="P19" s="7">
        <v>0</v>
      </c>
      <c r="Q19" s="7">
        <v>0</v>
      </c>
      <c r="R19" s="8">
        <v>0</v>
      </c>
      <c r="S19" s="7">
        <v>0</v>
      </c>
      <c r="T19" s="7">
        <v>0</v>
      </c>
      <c r="U19" s="7">
        <v>2</v>
      </c>
      <c r="V19" s="7">
        <v>1</v>
      </c>
      <c r="W19" s="8">
        <v>1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10">
        <v>1339.4</v>
      </c>
      <c r="AD19" s="10">
        <v>0</v>
      </c>
      <c r="AE19" s="10">
        <v>0</v>
      </c>
      <c r="AF19" s="8">
        <v>0.88888888888888895</v>
      </c>
      <c r="AG19" s="7">
        <v>8</v>
      </c>
      <c r="AH19" s="7">
        <v>10</v>
      </c>
      <c r="AI19" s="7">
        <v>9</v>
      </c>
      <c r="AJ19" s="8">
        <v>0.11111111111111099</v>
      </c>
    </row>
    <row r="20" spans="2:36" ht="26">
      <c r="B20" s="6" t="s">
        <v>108</v>
      </c>
      <c r="C20" s="6" t="s">
        <v>67</v>
      </c>
      <c r="D20" s="6" t="s">
        <v>68</v>
      </c>
      <c r="E20" s="6" t="s">
        <v>69</v>
      </c>
      <c r="F20" s="6" t="s">
        <v>70</v>
      </c>
      <c r="G20" s="6" t="s">
        <v>71</v>
      </c>
      <c r="H20" s="10">
        <v>110503.72</v>
      </c>
      <c r="I20" s="10">
        <v>60765.65</v>
      </c>
      <c r="J20" s="8">
        <v>0.81852280029918201</v>
      </c>
      <c r="K20" s="10">
        <v>1033548.9</v>
      </c>
      <c r="L20" s="10">
        <v>61995.57</v>
      </c>
      <c r="M20" s="10">
        <v>43136.65</v>
      </c>
      <c r="N20" s="8">
        <v>0.437190185144187</v>
      </c>
      <c r="O20" s="10">
        <v>590223.15</v>
      </c>
      <c r="P20" s="7">
        <v>44</v>
      </c>
      <c r="Q20" s="7">
        <v>29</v>
      </c>
      <c r="R20" s="8">
        <v>0.51724137931034497</v>
      </c>
      <c r="S20" s="7">
        <v>41</v>
      </c>
      <c r="T20" s="7">
        <v>26</v>
      </c>
      <c r="U20" s="7">
        <v>386</v>
      </c>
      <c r="V20" s="7">
        <v>229</v>
      </c>
      <c r="W20" s="8">
        <v>0.68558951965065495</v>
      </c>
      <c r="X20" s="8">
        <v>0.10621761658031099</v>
      </c>
      <c r="Y20" s="8">
        <v>0.11353711790392999</v>
      </c>
      <c r="Z20" s="8">
        <v>-7.3195013236192503E-3</v>
      </c>
      <c r="AA20" s="8">
        <v>0.53463508412197003</v>
      </c>
      <c r="AB20" s="8">
        <v>0.46070694268476903</v>
      </c>
      <c r="AC20" s="10">
        <v>87950.27</v>
      </c>
      <c r="AD20" s="10">
        <v>47021.3</v>
      </c>
      <c r="AE20" s="10">
        <v>40519.300000000003</v>
      </c>
      <c r="AF20" s="8">
        <v>0.75102040816326499</v>
      </c>
      <c r="AG20" s="7">
        <v>184</v>
      </c>
      <c r="AH20" s="7">
        <v>586</v>
      </c>
      <c r="AI20" s="7">
        <v>245</v>
      </c>
      <c r="AJ20" s="8">
        <v>1.39183673469388</v>
      </c>
    </row>
    <row r="21" spans="2:36" ht="39">
      <c r="B21" s="6" t="s">
        <v>109</v>
      </c>
      <c r="C21" s="6" t="s">
        <v>110</v>
      </c>
      <c r="D21" s="6" t="s">
        <v>111</v>
      </c>
      <c r="E21" s="6" t="s">
        <v>112</v>
      </c>
      <c r="F21" s="6" t="s">
        <v>83</v>
      </c>
      <c r="G21" s="6" t="s">
        <v>99</v>
      </c>
      <c r="H21" s="10">
        <v>5734.6</v>
      </c>
      <c r="I21" s="10">
        <v>7340.5</v>
      </c>
      <c r="J21" s="8">
        <v>-0.218772563176895</v>
      </c>
      <c r="K21" s="10">
        <v>28082.32</v>
      </c>
      <c r="L21" s="10">
        <v>1632.5</v>
      </c>
      <c r="M21" s="10">
        <v>5515.8</v>
      </c>
      <c r="N21" s="8">
        <v>-0.70403205337394403</v>
      </c>
      <c r="O21" s="10">
        <v>8483.76</v>
      </c>
      <c r="P21" s="7">
        <v>1</v>
      </c>
      <c r="Q21" s="7">
        <v>4</v>
      </c>
      <c r="R21" s="8">
        <v>-0.75</v>
      </c>
      <c r="S21" s="7">
        <v>1</v>
      </c>
      <c r="T21" s="7">
        <v>4</v>
      </c>
      <c r="U21" s="7">
        <v>14</v>
      </c>
      <c r="V21" s="7">
        <v>41</v>
      </c>
      <c r="W21" s="8">
        <v>-0.65853658536585402</v>
      </c>
      <c r="X21" s="8">
        <v>7.1428571428571397E-2</v>
      </c>
      <c r="Y21" s="8">
        <v>9.7560975609756101E-2</v>
      </c>
      <c r="Z21" s="8">
        <v>-2.6132404181184701E-2</v>
      </c>
      <c r="AA21" s="8">
        <v>0</v>
      </c>
      <c r="AB21" s="8">
        <v>0</v>
      </c>
      <c r="AC21" s="10">
        <v>2083.59</v>
      </c>
      <c r="AD21" s="10">
        <v>0</v>
      </c>
      <c r="AE21" s="10">
        <v>0</v>
      </c>
      <c r="AF21" s="8">
        <v>0.8</v>
      </c>
      <c r="AG21" s="7">
        <v>12</v>
      </c>
      <c r="AH21" s="7">
        <v>22</v>
      </c>
      <c r="AI21" s="7">
        <v>15</v>
      </c>
      <c r="AJ21" s="8">
        <v>0.46666666666666701</v>
      </c>
    </row>
    <row r="22" spans="2:36" ht="26">
      <c r="B22" s="6" t="s">
        <v>113</v>
      </c>
      <c r="C22" s="6" t="s">
        <v>114</v>
      </c>
      <c r="D22" s="6" t="s">
        <v>115</v>
      </c>
      <c r="E22" s="6" t="s">
        <v>116</v>
      </c>
      <c r="F22" s="6" t="s">
        <v>83</v>
      </c>
      <c r="G22" s="6" t="s">
        <v>117</v>
      </c>
      <c r="H22" s="10">
        <v>1142</v>
      </c>
      <c r="I22" s="10">
        <v>0</v>
      </c>
      <c r="J22" s="8">
        <v>0</v>
      </c>
      <c r="K22" s="10">
        <v>15771.29</v>
      </c>
      <c r="L22" s="10">
        <v>1142</v>
      </c>
      <c r="M22" s="10">
        <v>0</v>
      </c>
      <c r="N22" s="8">
        <v>0</v>
      </c>
      <c r="O22" s="10">
        <v>11311</v>
      </c>
      <c r="P22" s="7">
        <v>1</v>
      </c>
      <c r="Q22" s="7">
        <v>0</v>
      </c>
      <c r="R22" s="8">
        <v>0</v>
      </c>
      <c r="S22" s="7">
        <v>0</v>
      </c>
      <c r="T22" s="7">
        <v>0</v>
      </c>
      <c r="U22" s="7">
        <v>14</v>
      </c>
      <c r="V22" s="7">
        <v>16</v>
      </c>
      <c r="W22" s="8">
        <v>-0.125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10">
        <v>1372.9</v>
      </c>
      <c r="AD22" s="10">
        <v>0</v>
      </c>
      <c r="AE22" s="10">
        <v>0</v>
      </c>
      <c r="AF22" s="8">
        <v>0.66666666666666696</v>
      </c>
      <c r="AG22" s="7">
        <v>2</v>
      </c>
      <c r="AH22" s="7">
        <v>13</v>
      </c>
      <c r="AI22" s="7">
        <v>3</v>
      </c>
      <c r="AJ22" s="8">
        <v>3.3333333333333299</v>
      </c>
    </row>
    <row r="23" spans="2:36" ht="39">
      <c r="B23" s="6" t="s">
        <v>118</v>
      </c>
      <c r="C23" s="6" t="s">
        <v>119</v>
      </c>
      <c r="D23" s="6" t="s">
        <v>120</v>
      </c>
      <c r="E23" s="6" t="s">
        <v>121</v>
      </c>
      <c r="F23" s="6" t="s">
        <v>83</v>
      </c>
      <c r="G23" s="6" t="s">
        <v>117</v>
      </c>
      <c r="H23" s="10">
        <v>0</v>
      </c>
      <c r="I23" s="10">
        <v>1195.29</v>
      </c>
      <c r="J23" s="8">
        <v>-1</v>
      </c>
      <c r="K23" s="10">
        <v>51155.07</v>
      </c>
      <c r="L23" s="10">
        <v>0</v>
      </c>
      <c r="M23" s="10">
        <v>1195.29</v>
      </c>
      <c r="N23" s="8">
        <v>-1</v>
      </c>
      <c r="O23" s="10">
        <v>24964.82</v>
      </c>
      <c r="P23" s="7">
        <v>0</v>
      </c>
      <c r="Q23" s="7">
        <v>1</v>
      </c>
      <c r="R23" s="8">
        <v>-1</v>
      </c>
      <c r="S23" s="7">
        <v>0</v>
      </c>
      <c r="T23" s="7">
        <v>1</v>
      </c>
      <c r="U23" s="7">
        <v>4</v>
      </c>
      <c r="V23" s="7">
        <v>21</v>
      </c>
      <c r="W23" s="8">
        <v>-0.80952380952380998</v>
      </c>
      <c r="X23" s="8">
        <v>0</v>
      </c>
      <c r="Y23" s="8">
        <v>4.7619047619047603E-2</v>
      </c>
      <c r="Z23" s="8">
        <v>-4.7619047619047603E-2</v>
      </c>
      <c r="AA23" s="8">
        <v>2.1698553142282999</v>
      </c>
      <c r="AB23" s="8">
        <v>2.1698553142282999</v>
      </c>
      <c r="AC23" s="10">
        <v>4220.18</v>
      </c>
      <c r="AD23" s="10">
        <v>9157.18</v>
      </c>
      <c r="AE23" s="10">
        <v>9157.18</v>
      </c>
      <c r="AF23" s="8">
        <v>0.84615384615384603</v>
      </c>
      <c r="AG23" s="7">
        <v>22</v>
      </c>
      <c r="AH23" s="7">
        <v>38</v>
      </c>
      <c r="AI23" s="7">
        <v>26</v>
      </c>
      <c r="AJ23" s="8">
        <v>0.46153846153846101</v>
      </c>
    </row>
    <row r="24" spans="2:36" ht="26">
      <c r="B24" s="6" t="s">
        <v>122</v>
      </c>
      <c r="C24" s="6" t="s">
        <v>123</v>
      </c>
      <c r="D24" s="6" t="s">
        <v>124</v>
      </c>
      <c r="E24" s="6" t="s">
        <v>125</v>
      </c>
      <c r="F24" s="6" t="s">
        <v>83</v>
      </c>
      <c r="G24" s="6" t="s">
        <v>117</v>
      </c>
      <c r="H24" s="10">
        <v>6263.1</v>
      </c>
      <c r="I24" s="6"/>
      <c r="J24" s="8">
        <v>0</v>
      </c>
      <c r="K24" s="10">
        <v>36029.25</v>
      </c>
      <c r="L24" s="10">
        <v>6263.1</v>
      </c>
      <c r="M24" s="6"/>
      <c r="N24" s="8">
        <v>0</v>
      </c>
      <c r="O24" s="10">
        <v>36029.25</v>
      </c>
      <c r="P24" s="7">
        <v>6</v>
      </c>
      <c r="Q24" s="6"/>
      <c r="R24" s="8">
        <v>0</v>
      </c>
      <c r="S24" s="7">
        <v>10</v>
      </c>
      <c r="T24" s="6"/>
      <c r="U24" s="7">
        <v>175</v>
      </c>
      <c r="V24" s="6"/>
      <c r="W24" s="8">
        <v>0</v>
      </c>
      <c r="X24" s="8">
        <v>5.7142857142857099E-2</v>
      </c>
      <c r="Y24" s="8">
        <v>0</v>
      </c>
      <c r="Z24" s="6" t="e">
        <v>#DIV/0!</v>
      </c>
      <c r="AA24" s="8">
        <v>8.9268179464748005</v>
      </c>
      <c r="AB24" s="8">
        <v>0</v>
      </c>
      <c r="AC24" s="10">
        <v>2800.55</v>
      </c>
      <c r="AD24" s="10">
        <v>25000</v>
      </c>
      <c r="AE24" s="10">
        <v>0</v>
      </c>
      <c r="AF24" s="8">
        <v>0</v>
      </c>
      <c r="AG24" s="7">
        <v>0</v>
      </c>
      <c r="AH24" s="7">
        <v>29</v>
      </c>
      <c r="AI24" s="6"/>
      <c r="AJ24" s="8">
        <v>0</v>
      </c>
    </row>
    <row r="25" spans="2:36" ht="39">
      <c r="B25" s="6" t="s">
        <v>126</v>
      </c>
      <c r="C25" s="6" t="s">
        <v>127</v>
      </c>
      <c r="D25" s="6" t="s">
        <v>128</v>
      </c>
      <c r="E25" s="6" t="s">
        <v>112</v>
      </c>
      <c r="F25" s="6" t="s">
        <v>83</v>
      </c>
      <c r="G25" s="6" t="s">
        <v>117</v>
      </c>
      <c r="H25" s="10">
        <v>76884.31</v>
      </c>
      <c r="I25" s="10">
        <v>50504.88</v>
      </c>
      <c r="J25" s="8">
        <v>0.52231447733367498</v>
      </c>
      <c r="K25" s="10">
        <v>606087.41</v>
      </c>
      <c r="L25" s="10">
        <v>18420.73</v>
      </c>
      <c r="M25" s="10">
        <v>23950.33</v>
      </c>
      <c r="N25" s="8">
        <v>-0.23087782089015099</v>
      </c>
      <c r="O25" s="10">
        <v>171224.91</v>
      </c>
      <c r="P25" s="7">
        <v>12</v>
      </c>
      <c r="Q25" s="7">
        <v>22</v>
      </c>
      <c r="R25" s="8">
        <v>-0.45454545454545497</v>
      </c>
      <c r="S25" s="7">
        <v>12</v>
      </c>
      <c r="T25" s="7">
        <v>14</v>
      </c>
      <c r="U25" s="7">
        <v>194</v>
      </c>
      <c r="V25" s="7">
        <v>285</v>
      </c>
      <c r="W25" s="8">
        <v>-0.31929824561403503</v>
      </c>
      <c r="X25" s="8">
        <v>6.18556701030928E-2</v>
      </c>
      <c r="Y25" s="8">
        <v>4.9122807017543901E-2</v>
      </c>
      <c r="Z25" s="8">
        <v>1.27328630855489E-2</v>
      </c>
      <c r="AA25" s="8">
        <v>0.44833348037472198</v>
      </c>
      <c r="AB25" s="8">
        <v>0.370640634933948</v>
      </c>
      <c r="AC25" s="10">
        <v>50552.66</v>
      </c>
      <c r="AD25" s="10">
        <v>22664.45</v>
      </c>
      <c r="AE25" s="10">
        <v>18736.87</v>
      </c>
      <c r="AF25" s="8">
        <v>0.75704989154013003</v>
      </c>
      <c r="AG25" s="7">
        <v>349</v>
      </c>
      <c r="AH25" s="7">
        <v>501</v>
      </c>
      <c r="AI25" s="7">
        <v>461</v>
      </c>
      <c r="AJ25" s="8">
        <v>8.6767895878525E-2</v>
      </c>
    </row>
    <row r="26" spans="2:36" ht="26">
      <c r="B26" s="6" t="s">
        <v>129</v>
      </c>
      <c r="C26" s="6" t="s">
        <v>67</v>
      </c>
      <c r="D26" s="6" t="s">
        <v>68</v>
      </c>
      <c r="E26" s="6" t="s">
        <v>69</v>
      </c>
      <c r="F26" s="6" t="s">
        <v>70</v>
      </c>
      <c r="G26" s="6" t="s">
        <v>71</v>
      </c>
      <c r="H26" s="10">
        <v>92969.38</v>
      </c>
      <c r="I26" s="10">
        <v>42868.93</v>
      </c>
      <c r="J26" s="8">
        <v>1.1686890715490199</v>
      </c>
      <c r="K26" s="10">
        <v>730312.67</v>
      </c>
      <c r="L26" s="10">
        <v>53600.76</v>
      </c>
      <c r="M26" s="10">
        <v>28447.66</v>
      </c>
      <c r="N26" s="8">
        <v>0.88418871710362101</v>
      </c>
      <c r="O26" s="10">
        <v>425675.05</v>
      </c>
      <c r="P26" s="7">
        <v>44</v>
      </c>
      <c r="Q26" s="7">
        <v>29</v>
      </c>
      <c r="R26" s="8">
        <v>0.51724137931034497</v>
      </c>
      <c r="S26" s="7">
        <v>46</v>
      </c>
      <c r="T26" s="7">
        <v>32</v>
      </c>
      <c r="U26" s="7">
        <v>546</v>
      </c>
      <c r="V26" s="7">
        <v>783</v>
      </c>
      <c r="W26" s="8">
        <v>-0.30268199233716497</v>
      </c>
      <c r="X26" s="8">
        <v>8.4249084249084297E-2</v>
      </c>
      <c r="Y26" s="8">
        <v>4.0868454661558098E-2</v>
      </c>
      <c r="Z26" s="8">
        <v>4.3380629587526101E-2</v>
      </c>
      <c r="AA26" s="8">
        <v>0.41696062290459002</v>
      </c>
      <c r="AB26" s="8">
        <v>0.25537395653037898</v>
      </c>
      <c r="AC26" s="10">
        <v>61091.86</v>
      </c>
      <c r="AD26" s="10">
        <v>25472.9</v>
      </c>
      <c r="AE26" s="10">
        <v>15601.27</v>
      </c>
      <c r="AF26" s="8">
        <v>0.78571428571428603</v>
      </c>
      <c r="AG26" s="7">
        <v>242</v>
      </c>
      <c r="AH26" s="7">
        <v>646</v>
      </c>
      <c r="AI26" s="7">
        <v>308</v>
      </c>
      <c r="AJ26" s="8">
        <v>1.0974025974026</v>
      </c>
    </row>
    <row r="27" spans="2:36" ht="26">
      <c r="B27" s="6" t="s">
        <v>130</v>
      </c>
      <c r="C27" s="6" t="s">
        <v>67</v>
      </c>
      <c r="D27" s="6" t="s">
        <v>68</v>
      </c>
      <c r="E27" s="6" t="s">
        <v>69</v>
      </c>
      <c r="F27" s="6" t="s">
        <v>70</v>
      </c>
      <c r="G27" s="6" t="s">
        <v>131</v>
      </c>
      <c r="H27" s="10">
        <v>168232.83</v>
      </c>
      <c r="I27" s="10">
        <v>34792.78</v>
      </c>
      <c r="J27" s="8">
        <v>3.8352799057735498</v>
      </c>
      <c r="K27" s="10">
        <v>762578.36</v>
      </c>
      <c r="L27" s="10">
        <v>135175.24</v>
      </c>
      <c r="M27" s="10">
        <v>26700.61</v>
      </c>
      <c r="N27" s="8">
        <v>4.0626274081378702</v>
      </c>
      <c r="O27" s="10">
        <v>546421.14</v>
      </c>
      <c r="P27" s="7">
        <v>62</v>
      </c>
      <c r="Q27" s="7">
        <v>17</v>
      </c>
      <c r="R27" s="8">
        <v>2.6470588235294099</v>
      </c>
      <c r="S27" s="7">
        <v>63</v>
      </c>
      <c r="T27" s="7">
        <v>17</v>
      </c>
      <c r="U27" s="7">
        <v>928</v>
      </c>
      <c r="V27" s="7">
        <v>988</v>
      </c>
      <c r="W27" s="8">
        <v>-6.0728744939271301E-2</v>
      </c>
      <c r="X27" s="8">
        <v>6.7887931034482804E-2</v>
      </c>
      <c r="Y27" s="8">
        <v>1.7206477732793501E-2</v>
      </c>
      <c r="Z27" s="8">
        <v>5.0681453301689203E-2</v>
      </c>
      <c r="AA27" s="8">
        <v>0.206577155673035</v>
      </c>
      <c r="AB27" s="8">
        <v>0.17131957913527099</v>
      </c>
      <c r="AC27" s="10">
        <v>69913.2</v>
      </c>
      <c r="AD27" s="10">
        <v>14442.47</v>
      </c>
      <c r="AE27" s="10">
        <v>11977.5</v>
      </c>
      <c r="AF27" s="8">
        <v>0.76190476190476197</v>
      </c>
      <c r="AG27" s="7">
        <v>80</v>
      </c>
      <c r="AH27" s="7">
        <v>396</v>
      </c>
      <c r="AI27" s="7">
        <v>105</v>
      </c>
      <c r="AJ27" s="8">
        <v>2.77142857142857</v>
      </c>
    </row>
    <row r="28" spans="2:36" ht="26">
      <c r="B28" s="6" t="s">
        <v>132</v>
      </c>
      <c r="C28" s="6" t="s">
        <v>67</v>
      </c>
      <c r="D28" s="6" t="s">
        <v>68</v>
      </c>
      <c r="E28" s="6" t="s">
        <v>69</v>
      </c>
      <c r="F28" s="6" t="s">
        <v>70</v>
      </c>
      <c r="G28" s="6" t="s">
        <v>133</v>
      </c>
      <c r="H28" s="10">
        <v>26916</v>
      </c>
      <c r="I28" s="10">
        <v>9383.57</v>
      </c>
      <c r="J28" s="8">
        <v>1.86841788359867</v>
      </c>
      <c r="K28" s="10">
        <v>303357.46999999997</v>
      </c>
      <c r="L28" s="10">
        <v>8987.7099999999991</v>
      </c>
      <c r="M28" s="10">
        <v>485.28</v>
      </c>
      <c r="N28" s="8">
        <v>17.520668480052802</v>
      </c>
      <c r="O28" s="10">
        <v>171122.94</v>
      </c>
      <c r="P28" s="7">
        <v>8</v>
      </c>
      <c r="Q28" s="7">
        <v>3</v>
      </c>
      <c r="R28" s="8">
        <v>1.6666666666666701</v>
      </c>
      <c r="S28" s="7">
        <v>10</v>
      </c>
      <c r="T28" s="7">
        <v>4</v>
      </c>
      <c r="U28" s="7">
        <v>193</v>
      </c>
      <c r="V28" s="7">
        <v>250</v>
      </c>
      <c r="W28" s="8">
        <v>-0.22800000000000001</v>
      </c>
      <c r="X28" s="8">
        <v>5.1813471502590698E-2</v>
      </c>
      <c r="Y28" s="8">
        <v>1.6E-2</v>
      </c>
      <c r="Z28" s="8">
        <v>3.5813471502590698E-2</v>
      </c>
      <c r="AA28" s="8">
        <v>-0.74408031086599402</v>
      </c>
      <c r="AB28" s="8">
        <v>-0.74408031086599402</v>
      </c>
      <c r="AC28" s="10">
        <v>26195.21</v>
      </c>
      <c r="AD28" s="10">
        <v>-19491.34</v>
      </c>
      <c r="AE28" s="10">
        <v>-19491.34</v>
      </c>
      <c r="AF28" s="8">
        <v>0.71568627450980404</v>
      </c>
      <c r="AG28" s="7">
        <v>73</v>
      </c>
      <c r="AH28" s="7">
        <v>177</v>
      </c>
      <c r="AI28" s="7">
        <v>102</v>
      </c>
      <c r="AJ28" s="8">
        <v>0.73529411764705899</v>
      </c>
    </row>
    <row r="29" spans="2:36" ht="26">
      <c r="B29" s="6" t="s">
        <v>134</v>
      </c>
      <c r="C29" s="6" t="s">
        <v>67</v>
      </c>
      <c r="D29" s="6" t="s">
        <v>68</v>
      </c>
      <c r="E29" s="6" t="s">
        <v>69</v>
      </c>
      <c r="F29" s="6" t="s">
        <v>70</v>
      </c>
      <c r="G29" s="6" t="s">
        <v>71</v>
      </c>
      <c r="H29" s="10">
        <v>52003</v>
      </c>
      <c r="I29" s="10">
        <v>44209.71</v>
      </c>
      <c r="J29" s="8">
        <v>0.17628005250430301</v>
      </c>
      <c r="K29" s="10">
        <v>430061.72</v>
      </c>
      <c r="L29" s="10">
        <v>5385.9</v>
      </c>
      <c r="M29" s="10">
        <v>17164.919999999998</v>
      </c>
      <c r="N29" s="8">
        <v>-0.68622632671751504</v>
      </c>
      <c r="O29" s="10">
        <v>120564.48</v>
      </c>
      <c r="P29" s="7">
        <v>9</v>
      </c>
      <c r="Q29" s="7">
        <v>12</v>
      </c>
      <c r="R29" s="8">
        <v>-0.25</v>
      </c>
      <c r="S29" s="7">
        <v>6</v>
      </c>
      <c r="T29" s="7">
        <v>14</v>
      </c>
      <c r="U29" s="7">
        <v>145</v>
      </c>
      <c r="V29" s="7">
        <v>187</v>
      </c>
      <c r="W29" s="8">
        <v>-0.22459893048128299</v>
      </c>
      <c r="X29" s="8">
        <v>4.13793103448276E-2</v>
      </c>
      <c r="Y29" s="8">
        <v>7.4866310160427801E-2</v>
      </c>
      <c r="Z29" s="8">
        <v>-3.3486999815600202E-2</v>
      </c>
      <c r="AA29" s="8">
        <v>0.79101227975803501</v>
      </c>
      <c r="AB29" s="8">
        <v>0.79101227975803501</v>
      </c>
      <c r="AC29" s="10">
        <v>36362.28</v>
      </c>
      <c r="AD29" s="10">
        <v>28763.01</v>
      </c>
      <c r="AE29" s="10">
        <v>28763.01</v>
      </c>
      <c r="AF29" s="8">
        <v>0.83478260869565202</v>
      </c>
      <c r="AG29" s="7">
        <v>192</v>
      </c>
      <c r="AH29" s="7">
        <v>288</v>
      </c>
      <c r="AI29" s="7">
        <v>230</v>
      </c>
      <c r="AJ29" s="8">
        <v>0.25217391304347803</v>
      </c>
    </row>
    <row r="30" spans="2:36" ht="39">
      <c r="B30" s="6" t="s">
        <v>135</v>
      </c>
      <c r="C30" s="6" t="s">
        <v>136</v>
      </c>
      <c r="D30" s="6" t="s">
        <v>137</v>
      </c>
      <c r="E30" s="6" t="s">
        <v>138</v>
      </c>
      <c r="F30" s="6" t="s">
        <v>83</v>
      </c>
      <c r="G30" s="6" t="s">
        <v>84</v>
      </c>
      <c r="H30" s="10">
        <v>0</v>
      </c>
      <c r="I30" s="10">
        <v>0</v>
      </c>
      <c r="J30" s="8">
        <v>0</v>
      </c>
      <c r="K30" s="10">
        <v>0</v>
      </c>
      <c r="L30" s="10">
        <v>0</v>
      </c>
      <c r="M30" s="10">
        <v>0</v>
      </c>
      <c r="N30" s="8">
        <v>0</v>
      </c>
      <c r="O30" s="10">
        <v>0</v>
      </c>
      <c r="P30" s="7">
        <v>0</v>
      </c>
      <c r="Q30" s="7">
        <v>0</v>
      </c>
      <c r="R30" s="8">
        <v>0</v>
      </c>
      <c r="S30" s="7">
        <v>0</v>
      </c>
      <c r="T30" s="7">
        <v>0</v>
      </c>
      <c r="U30" s="7">
        <v>0</v>
      </c>
      <c r="V30" s="7">
        <v>0</v>
      </c>
      <c r="W30" s="8">
        <v>0</v>
      </c>
      <c r="X30" s="8">
        <v>0</v>
      </c>
      <c r="Y30" s="8">
        <v>0</v>
      </c>
      <c r="Z30" s="6" t="e">
        <v>#DIV/0!</v>
      </c>
      <c r="AA30" s="8">
        <v>0</v>
      </c>
      <c r="AB30" s="8">
        <v>0</v>
      </c>
      <c r="AC30" s="10">
        <v>0</v>
      </c>
      <c r="AD30" s="10">
        <v>0</v>
      </c>
      <c r="AE30" s="10">
        <v>0</v>
      </c>
      <c r="AF30" s="8">
        <v>0</v>
      </c>
      <c r="AG30" s="7">
        <v>0</v>
      </c>
      <c r="AH30" s="7">
        <v>0</v>
      </c>
      <c r="AI30" s="7">
        <v>0</v>
      </c>
      <c r="AJ30" s="8">
        <v>0</v>
      </c>
    </row>
    <row r="31" spans="2:36" ht="26">
      <c r="B31" s="6" t="s">
        <v>139</v>
      </c>
      <c r="C31" s="6" t="s">
        <v>140</v>
      </c>
      <c r="D31" s="6" t="s">
        <v>141</v>
      </c>
      <c r="E31" s="6" t="s">
        <v>112</v>
      </c>
      <c r="F31" s="6" t="s">
        <v>83</v>
      </c>
      <c r="G31" s="6" t="s">
        <v>117</v>
      </c>
      <c r="H31" s="10">
        <v>-276.86</v>
      </c>
      <c r="I31" s="10">
        <v>3607.9</v>
      </c>
      <c r="J31" s="8">
        <v>-1.07673716012085</v>
      </c>
      <c r="K31" s="10">
        <v>29768.23</v>
      </c>
      <c r="L31" s="10">
        <v>-260.67</v>
      </c>
      <c r="M31" s="10">
        <v>3607.9</v>
      </c>
      <c r="N31" s="8">
        <v>-1.0722497851935999</v>
      </c>
      <c r="O31" s="10">
        <v>19101.95</v>
      </c>
      <c r="P31" s="7">
        <v>0</v>
      </c>
      <c r="Q31" s="7">
        <v>3</v>
      </c>
      <c r="R31" s="8">
        <v>-1</v>
      </c>
      <c r="S31" s="7">
        <v>0</v>
      </c>
      <c r="T31" s="7">
        <v>1</v>
      </c>
      <c r="U31" s="7">
        <v>7</v>
      </c>
      <c r="V31" s="7">
        <v>34</v>
      </c>
      <c r="W31" s="8">
        <v>-0.79411764705882404</v>
      </c>
      <c r="X31" s="8">
        <v>0</v>
      </c>
      <c r="Y31" s="8">
        <v>2.9411764705882401E-2</v>
      </c>
      <c r="Z31" s="8">
        <v>-2.9411764705882401E-2</v>
      </c>
      <c r="AA31" s="8">
        <v>0</v>
      </c>
      <c r="AB31" s="8">
        <v>0</v>
      </c>
      <c r="AC31" s="10">
        <v>2865.99</v>
      </c>
      <c r="AD31" s="10">
        <v>0</v>
      </c>
      <c r="AE31" s="10">
        <v>0</v>
      </c>
      <c r="AF31" s="8">
        <v>0.7</v>
      </c>
      <c r="AG31" s="7">
        <v>7</v>
      </c>
      <c r="AH31" s="7">
        <v>29</v>
      </c>
      <c r="AI31" s="7">
        <v>10</v>
      </c>
      <c r="AJ31" s="8">
        <v>1.9</v>
      </c>
    </row>
    <row r="32" spans="2:36" ht="26">
      <c r="B32" s="6" t="s">
        <v>142</v>
      </c>
      <c r="C32" s="6" t="s">
        <v>67</v>
      </c>
      <c r="D32" s="6" t="s">
        <v>68</v>
      </c>
      <c r="E32" s="6" t="s">
        <v>69</v>
      </c>
      <c r="F32" s="6" t="s">
        <v>70</v>
      </c>
      <c r="G32" s="6" t="s">
        <v>143</v>
      </c>
      <c r="H32" s="10">
        <v>80841.16</v>
      </c>
      <c r="I32" s="10">
        <v>18364.5</v>
      </c>
      <c r="J32" s="8">
        <v>3.4020343597702101</v>
      </c>
      <c r="K32" s="10">
        <v>508573.37</v>
      </c>
      <c r="L32" s="10">
        <v>42684.33</v>
      </c>
      <c r="M32" s="10">
        <v>7436.42</v>
      </c>
      <c r="N32" s="8">
        <v>4.7399030716393096</v>
      </c>
      <c r="O32" s="10">
        <v>351686.47</v>
      </c>
      <c r="P32" s="7">
        <v>36</v>
      </c>
      <c r="Q32" s="7">
        <v>6</v>
      </c>
      <c r="R32" s="8">
        <v>5</v>
      </c>
      <c r="S32" s="7">
        <v>40</v>
      </c>
      <c r="T32" s="7">
        <v>5</v>
      </c>
      <c r="U32" s="7">
        <v>368</v>
      </c>
      <c r="V32" s="7">
        <v>229</v>
      </c>
      <c r="W32" s="8">
        <v>0.60698689956331897</v>
      </c>
      <c r="X32" s="8">
        <v>0.108695652173913</v>
      </c>
      <c r="Y32" s="8">
        <v>2.1834061135371199E-2</v>
      </c>
      <c r="Z32" s="8">
        <v>8.6861591038541894E-2</v>
      </c>
      <c r="AA32" s="8">
        <v>0.27000587474376497</v>
      </c>
      <c r="AB32" s="8">
        <v>6.9466868166191506E-2</v>
      </c>
      <c r="AC32" s="10">
        <v>42997.62</v>
      </c>
      <c r="AD32" s="10">
        <v>11609.61</v>
      </c>
      <c r="AE32" s="10">
        <v>2986.91</v>
      </c>
      <c r="AF32" s="8">
        <v>0.72941176470588198</v>
      </c>
      <c r="AG32" s="7">
        <v>62</v>
      </c>
      <c r="AH32" s="7">
        <v>366</v>
      </c>
      <c r="AI32" s="7">
        <v>85</v>
      </c>
      <c r="AJ32" s="8">
        <v>3.3058823529411798</v>
      </c>
    </row>
    <row r="33" spans="2:36" ht="26">
      <c r="B33" s="6" t="s">
        <v>144</v>
      </c>
      <c r="C33" s="6" t="s">
        <v>145</v>
      </c>
      <c r="D33" s="6" t="s">
        <v>146</v>
      </c>
      <c r="E33" s="6" t="s">
        <v>147</v>
      </c>
      <c r="F33" s="6" t="s">
        <v>83</v>
      </c>
      <c r="G33" s="6" t="s">
        <v>84</v>
      </c>
      <c r="H33" s="10">
        <v>1213.27</v>
      </c>
      <c r="I33" s="6"/>
      <c r="J33" s="8">
        <v>0</v>
      </c>
      <c r="K33" s="10">
        <v>13222.76</v>
      </c>
      <c r="L33" s="10">
        <v>652.27</v>
      </c>
      <c r="M33" s="6"/>
      <c r="N33" s="8">
        <v>0</v>
      </c>
      <c r="O33" s="10">
        <v>12455.76</v>
      </c>
      <c r="P33" s="7">
        <v>1</v>
      </c>
      <c r="Q33" s="6"/>
      <c r="R33" s="8">
        <v>0</v>
      </c>
      <c r="S33" s="7">
        <v>1</v>
      </c>
      <c r="T33" s="6"/>
      <c r="U33" s="7">
        <v>49</v>
      </c>
      <c r="V33" s="6"/>
      <c r="W33" s="8">
        <v>0</v>
      </c>
      <c r="X33" s="8">
        <v>2.04081632653061E-2</v>
      </c>
      <c r="Y33" s="8">
        <v>0</v>
      </c>
      <c r="Z33" s="6" t="e">
        <v>#DIV/0!</v>
      </c>
      <c r="AA33" s="8">
        <v>0</v>
      </c>
      <c r="AB33" s="8">
        <v>0</v>
      </c>
      <c r="AC33" s="10">
        <v>1086.48</v>
      </c>
      <c r="AD33" s="10">
        <v>0</v>
      </c>
      <c r="AE33" s="10">
        <v>0</v>
      </c>
      <c r="AF33" s="8">
        <v>0</v>
      </c>
      <c r="AG33" s="7">
        <v>0</v>
      </c>
      <c r="AH33" s="7">
        <v>15</v>
      </c>
      <c r="AI33" s="6"/>
      <c r="AJ33" s="8">
        <v>0</v>
      </c>
    </row>
    <row r="34" spans="2:36" ht="26">
      <c r="B34" s="6" t="s">
        <v>148</v>
      </c>
      <c r="C34" s="6" t="s">
        <v>149</v>
      </c>
      <c r="D34" s="6" t="s">
        <v>150</v>
      </c>
      <c r="E34" s="6" t="s">
        <v>151</v>
      </c>
      <c r="F34" s="6" t="s">
        <v>152</v>
      </c>
      <c r="G34" s="6" t="s">
        <v>153</v>
      </c>
      <c r="H34" s="10">
        <v>0</v>
      </c>
      <c r="I34" s="6"/>
      <c r="J34" s="8">
        <v>0</v>
      </c>
      <c r="K34" s="10">
        <v>0</v>
      </c>
      <c r="L34" s="10">
        <v>0</v>
      </c>
      <c r="M34" s="6"/>
      <c r="N34" s="8">
        <v>0</v>
      </c>
      <c r="O34" s="10">
        <v>0</v>
      </c>
      <c r="P34" s="7">
        <v>0</v>
      </c>
      <c r="Q34" s="6"/>
      <c r="R34" s="8">
        <v>0</v>
      </c>
      <c r="S34" s="7">
        <v>0</v>
      </c>
      <c r="T34" s="6"/>
      <c r="U34" s="7">
        <v>45</v>
      </c>
      <c r="V34" s="6"/>
      <c r="W34" s="8">
        <v>0</v>
      </c>
      <c r="X34" s="8">
        <v>0</v>
      </c>
      <c r="Y34" s="8">
        <v>0</v>
      </c>
      <c r="Z34" s="6" t="e">
        <v>#DIV/0!</v>
      </c>
      <c r="AA34" s="8">
        <v>0</v>
      </c>
      <c r="AB34" s="8">
        <v>0</v>
      </c>
      <c r="AC34" s="10">
        <v>0</v>
      </c>
      <c r="AD34" s="10">
        <v>0</v>
      </c>
      <c r="AE34" s="10">
        <v>0</v>
      </c>
      <c r="AF34" s="8">
        <v>0</v>
      </c>
      <c r="AG34" s="7">
        <v>0</v>
      </c>
      <c r="AH34" s="7">
        <v>0</v>
      </c>
      <c r="AI34" s="6"/>
      <c r="AJ34" s="8">
        <v>0</v>
      </c>
    </row>
    <row r="35" spans="2:36" ht="26">
      <c r="B35" s="6" t="s">
        <v>154</v>
      </c>
      <c r="C35" s="6" t="s">
        <v>155</v>
      </c>
      <c r="D35" s="6" t="s">
        <v>156</v>
      </c>
      <c r="E35" s="6" t="s">
        <v>157</v>
      </c>
      <c r="F35" s="6" t="s">
        <v>158</v>
      </c>
      <c r="G35" s="6" t="s">
        <v>117</v>
      </c>
      <c r="H35" s="10">
        <v>20532.900000000001</v>
      </c>
      <c r="I35" s="10">
        <v>21088.65</v>
      </c>
      <c r="J35" s="8">
        <v>-2.63530382456914E-2</v>
      </c>
      <c r="K35" s="10">
        <v>159685.59</v>
      </c>
      <c r="L35" s="10">
        <v>3341</v>
      </c>
      <c r="M35" s="10">
        <v>1595.9</v>
      </c>
      <c r="N35" s="8">
        <v>1.0934895670154801</v>
      </c>
      <c r="O35" s="10">
        <v>33211.42</v>
      </c>
      <c r="P35" s="7">
        <v>1</v>
      </c>
      <c r="Q35" s="7">
        <v>2</v>
      </c>
      <c r="R35" s="8">
        <v>-0.5</v>
      </c>
      <c r="S35" s="7">
        <v>1</v>
      </c>
      <c r="T35" s="7">
        <v>2</v>
      </c>
      <c r="U35" s="7">
        <v>21</v>
      </c>
      <c r="V35" s="7">
        <v>50</v>
      </c>
      <c r="W35" s="8">
        <v>-0.57999999999999996</v>
      </c>
      <c r="X35" s="8">
        <v>4.7619047619047603E-2</v>
      </c>
      <c r="Y35" s="8">
        <v>0.04</v>
      </c>
      <c r="Z35" s="8">
        <v>7.6190476190476199E-3</v>
      </c>
      <c r="AA35" s="8">
        <v>8.9280307488897398E-2</v>
      </c>
      <c r="AB35" s="8">
        <v>8.9280307488897398E-2</v>
      </c>
      <c r="AC35" s="10">
        <v>13508.13</v>
      </c>
      <c r="AD35" s="10">
        <v>1206.01</v>
      </c>
      <c r="AE35" s="10">
        <v>1206.01</v>
      </c>
      <c r="AF35" s="8">
        <v>0.80392156862745101</v>
      </c>
      <c r="AG35" s="7">
        <v>82</v>
      </c>
      <c r="AH35" s="7">
        <v>108</v>
      </c>
      <c r="AI35" s="7">
        <v>102</v>
      </c>
      <c r="AJ35" s="8">
        <v>5.8823529411764698E-2</v>
      </c>
    </row>
    <row r="36" spans="2:36" ht="26">
      <c r="B36" s="6" t="s">
        <v>159</v>
      </c>
      <c r="C36" s="6" t="s">
        <v>160</v>
      </c>
      <c r="D36" s="6" t="s">
        <v>161</v>
      </c>
      <c r="E36" s="6" t="s">
        <v>162</v>
      </c>
      <c r="F36" s="6" t="s">
        <v>83</v>
      </c>
      <c r="G36" s="6" t="s">
        <v>99</v>
      </c>
      <c r="H36" s="10">
        <v>19147.12</v>
      </c>
      <c r="I36" s="10">
        <v>11434.09</v>
      </c>
      <c r="J36" s="8">
        <v>0.67456439471790097</v>
      </c>
      <c r="K36" s="10">
        <v>128894.51</v>
      </c>
      <c r="L36" s="10">
        <v>7485.01</v>
      </c>
      <c r="M36" s="10">
        <v>10302.09</v>
      </c>
      <c r="N36" s="8">
        <v>-0.27344742668720601</v>
      </c>
      <c r="O36" s="10">
        <v>61942.1</v>
      </c>
      <c r="P36" s="7">
        <v>5</v>
      </c>
      <c r="Q36" s="7">
        <v>11</v>
      </c>
      <c r="R36" s="8">
        <v>-0.54545454545454497</v>
      </c>
      <c r="S36" s="7">
        <v>2</v>
      </c>
      <c r="T36" s="7">
        <v>16</v>
      </c>
      <c r="U36" s="7">
        <v>247</v>
      </c>
      <c r="V36" s="7">
        <v>365</v>
      </c>
      <c r="W36" s="8">
        <v>-0.32328767123287699</v>
      </c>
      <c r="X36" s="8">
        <v>8.0971659919028306E-3</v>
      </c>
      <c r="Y36" s="8">
        <v>4.3835616438356199E-2</v>
      </c>
      <c r="Z36" s="8">
        <v>-3.5738450446453303E-2</v>
      </c>
      <c r="AA36" s="8">
        <v>0.30957275429819903</v>
      </c>
      <c r="AB36" s="8">
        <v>0.30957275429819903</v>
      </c>
      <c r="AC36" s="10">
        <v>10838.26</v>
      </c>
      <c r="AD36" s="10">
        <v>3355.23</v>
      </c>
      <c r="AE36" s="10">
        <v>3355.23</v>
      </c>
      <c r="AF36" s="8">
        <v>0.83561643835616395</v>
      </c>
      <c r="AG36" s="7">
        <v>61</v>
      </c>
      <c r="AH36" s="7">
        <v>136</v>
      </c>
      <c r="AI36" s="7">
        <v>73</v>
      </c>
      <c r="AJ36" s="8">
        <v>0.86301369863013699</v>
      </c>
    </row>
    <row r="37" spans="2:36" ht="26">
      <c r="B37" s="6" t="s">
        <v>163</v>
      </c>
      <c r="C37" s="6" t="s">
        <v>67</v>
      </c>
      <c r="D37" s="6" t="s">
        <v>68</v>
      </c>
      <c r="E37" s="6" t="s">
        <v>69</v>
      </c>
      <c r="F37" s="6" t="s">
        <v>70</v>
      </c>
      <c r="G37" s="6" t="s">
        <v>164</v>
      </c>
      <c r="H37" s="10">
        <v>16975.64</v>
      </c>
      <c r="I37" s="10">
        <v>5818.19</v>
      </c>
      <c r="J37" s="8">
        <v>1.9176840220068401</v>
      </c>
      <c r="K37" s="10">
        <v>148488.12</v>
      </c>
      <c r="L37" s="10">
        <v>2909.44</v>
      </c>
      <c r="M37" s="10">
        <v>3108.69</v>
      </c>
      <c r="N37" s="8">
        <v>-6.4094522129900397E-2</v>
      </c>
      <c r="O37" s="10">
        <v>71129.740000000005</v>
      </c>
      <c r="P37" s="7">
        <v>5</v>
      </c>
      <c r="Q37" s="7">
        <v>3</v>
      </c>
      <c r="R37" s="8">
        <v>0.66666666666666696</v>
      </c>
      <c r="S37" s="7">
        <v>4</v>
      </c>
      <c r="T37" s="7">
        <v>5</v>
      </c>
      <c r="U37" s="7">
        <v>142</v>
      </c>
      <c r="V37" s="7">
        <v>136</v>
      </c>
      <c r="W37" s="8">
        <v>4.4117647058823602E-2</v>
      </c>
      <c r="X37" s="8">
        <v>2.8169014084507001E-2</v>
      </c>
      <c r="Y37" s="8">
        <v>3.6764705882352901E-2</v>
      </c>
      <c r="Z37" s="8">
        <v>-8.5956917978458995E-3</v>
      </c>
      <c r="AA37" s="8">
        <v>1.1638412005151499</v>
      </c>
      <c r="AB37" s="8">
        <v>1.1638412005151499</v>
      </c>
      <c r="AC37" s="10">
        <v>13394.25</v>
      </c>
      <c r="AD37" s="10">
        <v>15588.78</v>
      </c>
      <c r="AE37" s="10">
        <v>15588.78</v>
      </c>
      <c r="AF37" s="8">
        <v>0.78378378378378399</v>
      </c>
      <c r="AG37" s="7">
        <v>29</v>
      </c>
      <c r="AH37" s="7">
        <v>121</v>
      </c>
      <c r="AI37" s="7">
        <v>37</v>
      </c>
      <c r="AJ37" s="8">
        <v>2.2702702702702702</v>
      </c>
    </row>
    <row r="38" spans="2:36" ht="26">
      <c r="B38" s="6" t="s">
        <v>165</v>
      </c>
      <c r="C38" s="6" t="s">
        <v>67</v>
      </c>
      <c r="D38" s="6" t="s">
        <v>68</v>
      </c>
      <c r="E38" s="6" t="s">
        <v>69</v>
      </c>
      <c r="F38" s="6" t="s">
        <v>70</v>
      </c>
      <c r="G38" s="6" t="s">
        <v>166</v>
      </c>
      <c r="H38" s="10">
        <v>15209.04</v>
      </c>
      <c r="I38" s="10">
        <v>15734.43</v>
      </c>
      <c r="J38" s="8">
        <v>-3.3391104730200002E-2</v>
      </c>
      <c r="K38" s="10">
        <v>174391.65</v>
      </c>
      <c r="L38" s="10">
        <v>2847.84</v>
      </c>
      <c r="M38" s="10">
        <v>15734.43</v>
      </c>
      <c r="N38" s="8">
        <v>-0.81900583624573597</v>
      </c>
      <c r="O38" s="10">
        <v>107315.72</v>
      </c>
      <c r="P38" s="7">
        <v>4</v>
      </c>
      <c r="Q38" s="7">
        <v>9</v>
      </c>
      <c r="R38" s="8">
        <v>-0.55555555555555602</v>
      </c>
      <c r="S38" s="7">
        <v>4</v>
      </c>
      <c r="T38" s="7">
        <v>9</v>
      </c>
      <c r="U38" s="7">
        <v>20</v>
      </c>
      <c r="V38" s="7">
        <v>33</v>
      </c>
      <c r="W38" s="8">
        <v>-0.39393939393939398</v>
      </c>
      <c r="X38" s="8">
        <v>0.2</v>
      </c>
      <c r="Y38" s="8">
        <v>0.27272727272727298</v>
      </c>
      <c r="Z38" s="8">
        <v>-7.2727272727272696E-2</v>
      </c>
      <c r="AA38" s="8">
        <v>-0.85441202712348296</v>
      </c>
      <c r="AB38" s="8">
        <v>5.92246897377449E-3</v>
      </c>
      <c r="AC38" s="10">
        <v>13897.92</v>
      </c>
      <c r="AD38" s="10">
        <v>-11874.55</v>
      </c>
      <c r="AE38" s="10">
        <v>82.309999999999903</v>
      </c>
      <c r="AF38" s="8">
        <v>0.89473684210526305</v>
      </c>
      <c r="AG38" s="7">
        <v>34</v>
      </c>
      <c r="AH38" s="7">
        <v>117</v>
      </c>
      <c r="AI38" s="7">
        <v>38</v>
      </c>
      <c r="AJ38" s="8">
        <v>2.07894736842105</v>
      </c>
    </row>
    <row r="39" spans="2:36" ht="26">
      <c r="B39" s="6" t="s">
        <v>167</v>
      </c>
      <c r="C39" s="6" t="s">
        <v>67</v>
      </c>
      <c r="D39" s="6" t="s">
        <v>68</v>
      </c>
      <c r="E39" s="6" t="s">
        <v>69</v>
      </c>
      <c r="F39" s="6" t="s">
        <v>70</v>
      </c>
      <c r="G39" s="6" t="s">
        <v>168</v>
      </c>
      <c r="H39" s="10">
        <v>1636.3</v>
      </c>
      <c r="I39" s="10">
        <v>1980.8</v>
      </c>
      <c r="J39" s="8">
        <v>-0.173919628432956</v>
      </c>
      <c r="K39" s="10">
        <v>72426.460000000006</v>
      </c>
      <c r="L39" s="10">
        <v>-366.4</v>
      </c>
      <c r="M39" s="10">
        <v>1980.8</v>
      </c>
      <c r="N39" s="8">
        <v>-1.1849757673667201</v>
      </c>
      <c r="O39" s="10">
        <v>43729.59</v>
      </c>
      <c r="P39" s="7">
        <v>0</v>
      </c>
      <c r="Q39" s="7">
        <v>4</v>
      </c>
      <c r="R39" s="8">
        <v>-1</v>
      </c>
      <c r="S39" s="7">
        <v>0</v>
      </c>
      <c r="T39" s="7">
        <v>3</v>
      </c>
      <c r="U39" s="7">
        <v>11</v>
      </c>
      <c r="V39" s="7">
        <v>8</v>
      </c>
      <c r="W39" s="8">
        <v>0.375</v>
      </c>
      <c r="X39" s="8">
        <v>0</v>
      </c>
      <c r="Y39" s="8">
        <v>0.375</v>
      </c>
      <c r="Z39" s="8">
        <v>-0.375</v>
      </c>
      <c r="AA39" s="8">
        <v>0.414197147396976</v>
      </c>
      <c r="AB39" s="8">
        <v>0.414197147396976</v>
      </c>
      <c r="AC39" s="10">
        <v>6406.78</v>
      </c>
      <c r="AD39" s="10">
        <v>2653.67</v>
      </c>
      <c r="AE39" s="10">
        <v>2653.67</v>
      </c>
      <c r="AF39" s="8">
        <v>0.70967741935483897</v>
      </c>
      <c r="AG39" s="7">
        <v>22</v>
      </c>
      <c r="AH39" s="7">
        <v>77</v>
      </c>
      <c r="AI39" s="7">
        <v>31</v>
      </c>
      <c r="AJ39" s="8">
        <v>1.4838709677419399</v>
      </c>
    </row>
    <row r="40" spans="2:36" ht="26">
      <c r="B40" s="6" t="s">
        <v>169</v>
      </c>
      <c r="C40" s="6" t="s">
        <v>170</v>
      </c>
      <c r="D40" s="6" t="s">
        <v>171</v>
      </c>
      <c r="E40" s="6" t="s">
        <v>172</v>
      </c>
      <c r="F40" s="6" t="s">
        <v>152</v>
      </c>
      <c r="G40" s="6" t="s">
        <v>133</v>
      </c>
      <c r="H40" s="10">
        <v>5646.99</v>
      </c>
      <c r="I40" s="10">
        <v>2251.5</v>
      </c>
      <c r="J40" s="8">
        <v>1.5081012658227799</v>
      </c>
      <c r="K40" s="10">
        <v>35333.01</v>
      </c>
      <c r="L40" s="10">
        <v>4303.6899999999996</v>
      </c>
      <c r="M40" s="10">
        <v>2251.5</v>
      </c>
      <c r="N40" s="8">
        <v>0.91147679324894504</v>
      </c>
      <c r="O40" s="10">
        <v>19861.060000000001</v>
      </c>
      <c r="P40" s="7">
        <v>3</v>
      </c>
      <c r="Q40" s="7">
        <v>2</v>
      </c>
      <c r="R40" s="8">
        <v>0.5</v>
      </c>
      <c r="S40" s="7">
        <v>3</v>
      </c>
      <c r="T40" s="7">
        <v>2</v>
      </c>
      <c r="U40" s="7">
        <v>41</v>
      </c>
      <c r="V40" s="7">
        <v>44</v>
      </c>
      <c r="W40" s="8">
        <v>-6.8181818181818205E-2</v>
      </c>
      <c r="X40" s="8">
        <v>7.3170731707317097E-2</v>
      </c>
      <c r="Y40" s="8">
        <v>4.5454545454545497E-2</v>
      </c>
      <c r="Z40" s="8">
        <v>2.7716186252771599E-2</v>
      </c>
      <c r="AA40" s="8">
        <v>0.484944624955784</v>
      </c>
      <c r="AB40" s="8">
        <v>0.484944624955784</v>
      </c>
      <c r="AC40" s="10">
        <v>2742.21</v>
      </c>
      <c r="AD40" s="10">
        <v>1329.82</v>
      </c>
      <c r="AE40" s="10">
        <v>1329.82</v>
      </c>
      <c r="AF40" s="8">
        <v>0.90909090909090895</v>
      </c>
      <c r="AG40" s="7">
        <v>10</v>
      </c>
      <c r="AH40" s="7">
        <v>24</v>
      </c>
      <c r="AI40" s="7">
        <v>11</v>
      </c>
      <c r="AJ40" s="8">
        <v>1.1818181818181801</v>
      </c>
    </row>
    <row r="41" spans="2:36" ht="26">
      <c r="B41" s="6" t="s">
        <v>173</v>
      </c>
      <c r="C41" s="6" t="s">
        <v>67</v>
      </c>
      <c r="D41" s="6" t="s">
        <v>68</v>
      </c>
      <c r="E41" s="6" t="s">
        <v>69</v>
      </c>
      <c r="F41" s="6" t="s">
        <v>70</v>
      </c>
      <c r="G41" s="6" t="s">
        <v>71</v>
      </c>
      <c r="H41" s="10">
        <v>70516.17</v>
      </c>
      <c r="I41" s="10">
        <v>51458.92</v>
      </c>
      <c r="J41" s="8">
        <v>0.37033909767247303</v>
      </c>
      <c r="K41" s="10">
        <v>607805.43000000005</v>
      </c>
      <c r="L41" s="10">
        <v>21090.19</v>
      </c>
      <c r="M41" s="10">
        <v>39850.93</v>
      </c>
      <c r="N41" s="8">
        <v>-0.47077295310297701</v>
      </c>
      <c r="O41" s="10">
        <v>329118.34000000003</v>
      </c>
      <c r="P41" s="7">
        <v>21</v>
      </c>
      <c r="Q41" s="7">
        <v>25</v>
      </c>
      <c r="R41" s="8">
        <v>-0.16</v>
      </c>
      <c r="S41" s="7">
        <v>20</v>
      </c>
      <c r="T41" s="7">
        <v>28</v>
      </c>
      <c r="U41" s="7">
        <v>151</v>
      </c>
      <c r="V41" s="7">
        <v>198</v>
      </c>
      <c r="W41" s="8">
        <v>-0.23737373737373699</v>
      </c>
      <c r="X41" s="8">
        <v>0.13245033112582799</v>
      </c>
      <c r="Y41" s="8">
        <v>0.14141414141414099</v>
      </c>
      <c r="Z41" s="8">
        <v>-8.9638102883135805E-3</v>
      </c>
      <c r="AA41" s="8">
        <v>6.6052980985943505E-2</v>
      </c>
      <c r="AB41" s="8">
        <v>6.6052980985943505E-2</v>
      </c>
      <c r="AC41" s="10">
        <v>51832.18</v>
      </c>
      <c r="AD41" s="10">
        <v>3423.67</v>
      </c>
      <c r="AE41" s="10">
        <v>3423.67</v>
      </c>
      <c r="AF41" s="8">
        <v>0.83333333333333304</v>
      </c>
      <c r="AG41" s="7">
        <v>165</v>
      </c>
      <c r="AH41" s="7">
        <v>437</v>
      </c>
      <c r="AI41" s="7">
        <v>198</v>
      </c>
      <c r="AJ41" s="8">
        <v>1.2070707070707101</v>
      </c>
    </row>
    <row r="42" spans="2:36" ht="39">
      <c r="B42" s="6" t="s">
        <v>174</v>
      </c>
      <c r="C42" s="6" t="s">
        <v>175</v>
      </c>
      <c r="D42" s="6" t="s">
        <v>176</v>
      </c>
      <c r="E42" s="6" t="s">
        <v>177</v>
      </c>
      <c r="F42" s="6" t="s">
        <v>83</v>
      </c>
      <c r="G42" s="6" t="s">
        <v>84</v>
      </c>
      <c r="H42" s="10">
        <v>0</v>
      </c>
      <c r="I42" s="10">
        <v>0</v>
      </c>
      <c r="J42" s="8">
        <v>0</v>
      </c>
      <c r="K42" s="10">
        <v>553.5</v>
      </c>
      <c r="L42" s="10">
        <v>0</v>
      </c>
      <c r="M42" s="10">
        <v>0</v>
      </c>
      <c r="N42" s="8">
        <v>0</v>
      </c>
      <c r="O42" s="10">
        <v>0</v>
      </c>
      <c r="P42" s="7">
        <v>0</v>
      </c>
      <c r="Q42" s="7">
        <v>0</v>
      </c>
      <c r="R42" s="8">
        <v>0</v>
      </c>
      <c r="S42" s="7">
        <v>0</v>
      </c>
      <c r="T42" s="7">
        <v>0</v>
      </c>
      <c r="U42" s="7">
        <v>0</v>
      </c>
      <c r="V42" s="7">
        <v>29</v>
      </c>
      <c r="W42" s="8">
        <v>-1</v>
      </c>
      <c r="X42" s="8">
        <v>0</v>
      </c>
      <c r="Y42" s="8">
        <v>0</v>
      </c>
      <c r="Z42" s="6" t="e">
        <v>#DIV/0!</v>
      </c>
      <c r="AA42" s="8">
        <v>0</v>
      </c>
      <c r="AB42" s="8">
        <v>0</v>
      </c>
      <c r="AC42" s="10">
        <v>47</v>
      </c>
      <c r="AD42" s="10">
        <v>0</v>
      </c>
      <c r="AE42" s="10">
        <v>0</v>
      </c>
      <c r="AF42" s="8">
        <v>0.5</v>
      </c>
      <c r="AG42" s="7">
        <v>2</v>
      </c>
      <c r="AH42" s="7">
        <v>2</v>
      </c>
      <c r="AI42" s="7">
        <v>4</v>
      </c>
      <c r="AJ42" s="8">
        <v>-0.5</v>
      </c>
    </row>
    <row r="43" spans="2:36" ht="26">
      <c r="B43" s="6" t="s">
        <v>178</v>
      </c>
      <c r="C43" s="6" t="s">
        <v>179</v>
      </c>
      <c r="D43" s="6" t="s">
        <v>180</v>
      </c>
      <c r="E43" s="6" t="s">
        <v>181</v>
      </c>
      <c r="F43" s="6" t="s">
        <v>182</v>
      </c>
      <c r="G43" s="6" t="s">
        <v>183</v>
      </c>
      <c r="H43" s="10">
        <v>33454.81</v>
      </c>
      <c r="I43" s="6"/>
      <c r="J43" s="8">
        <v>0</v>
      </c>
      <c r="K43" s="10">
        <v>320873.86</v>
      </c>
      <c r="L43" s="10">
        <v>28453.35</v>
      </c>
      <c r="M43" s="6"/>
      <c r="N43" s="8">
        <v>0</v>
      </c>
      <c r="O43" s="10">
        <v>312604.15000000002</v>
      </c>
      <c r="P43" s="7">
        <v>27</v>
      </c>
      <c r="Q43" s="6"/>
      <c r="R43" s="8">
        <v>0</v>
      </c>
      <c r="S43" s="7">
        <v>28</v>
      </c>
      <c r="T43" s="6"/>
      <c r="U43" s="7">
        <v>77</v>
      </c>
      <c r="V43" s="6"/>
      <c r="W43" s="8">
        <v>0</v>
      </c>
      <c r="X43" s="8">
        <v>0.36363636363636398</v>
      </c>
      <c r="Y43" s="8">
        <v>0</v>
      </c>
      <c r="Z43" s="6" t="e">
        <v>#DIV/0!</v>
      </c>
      <c r="AA43" s="8">
        <v>0.16822703335283801</v>
      </c>
      <c r="AB43" s="8">
        <v>0.16822703335283801</v>
      </c>
      <c r="AC43" s="10">
        <v>25703.360000000001</v>
      </c>
      <c r="AD43" s="10">
        <v>4324</v>
      </c>
      <c r="AE43" s="10">
        <v>4324</v>
      </c>
      <c r="AF43" s="8">
        <v>0</v>
      </c>
      <c r="AG43" s="7">
        <v>0</v>
      </c>
      <c r="AH43" s="7">
        <v>280</v>
      </c>
      <c r="AI43" s="6"/>
      <c r="AJ43" s="8">
        <v>0</v>
      </c>
    </row>
    <row r="44" spans="2:36" ht="26">
      <c r="B44" s="6" t="s">
        <v>184</v>
      </c>
      <c r="C44" s="6" t="s">
        <v>185</v>
      </c>
      <c r="D44" s="6" t="s">
        <v>186</v>
      </c>
      <c r="E44" s="6" t="s">
        <v>187</v>
      </c>
      <c r="F44" s="6" t="s">
        <v>152</v>
      </c>
      <c r="G44" s="6" t="s">
        <v>133</v>
      </c>
      <c r="H44" s="10">
        <v>-1505.97</v>
      </c>
      <c r="I44" s="10">
        <v>0</v>
      </c>
      <c r="J44" s="8">
        <v>0</v>
      </c>
      <c r="K44" s="10">
        <v>9546.57</v>
      </c>
      <c r="L44" s="10">
        <v>0</v>
      </c>
      <c r="M44" s="10">
        <v>0</v>
      </c>
      <c r="N44" s="8">
        <v>0</v>
      </c>
      <c r="O44" s="10">
        <v>-111.17</v>
      </c>
      <c r="P44" s="7">
        <v>0</v>
      </c>
      <c r="Q44" s="7">
        <v>0</v>
      </c>
      <c r="R44" s="8">
        <v>0</v>
      </c>
      <c r="S44" s="7">
        <v>0</v>
      </c>
      <c r="T44" s="7">
        <v>0</v>
      </c>
      <c r="U44" s="7">
        <v>0</v>
      </c>
      <c r="V44" s="7">
        <v>6</v>
      </c>
      <c r="W44" s="8">
        <v>-1</v>
      </c>
      <c r="X44" s="8">
        <v>0</v>
      </c>
      <c r="Y44" s="8">
        <v>0</v>
      </c>
      <c r="Z44" s="6" t="e">
        <v>#DIV/0!</v>
      </c>
      <c r="AA44" s="8">
        <v>14.0409455332146</v>
      </c>
      <c r="AB44" s="8">
        <v>14.0409455332146</v>
      </c>
      <c r="AC44" s="10">
        <v>942.96</v>
      </c>
      <c r="AD44" s="10">
        <v>13240.05</v>
      </c>
      <c r="AE44" s="10">
        <v>13240.05</v>
      </c>
      <c r="AF44" s="8">
        <v>0.75</v>
      </c>
      <c r="AG44" s="7">
        <v>3</v>
      </c>
      <c r="AH44" s="7">
        <v>7</v>
      </c>
      <c r="AI44" s="7">
        <v>4</v>
      </c>
      <c r="AJ44" s="8">
        <v>0.75</v>
      </c>
    </row>
    <row r="45" spans="2:36" ht="39">
      <c r="B45" s="6" t="s">
        <v>188</v>
      </c>
      <c r="C45" s="6" t="s">
        <v>189</v>
      </c>
      <c r="D45" s="6" t="s">
        <v>190</v>
      </c>
      <c r="E45" s="6" t="s">
        <v>191</v>
      </c>
      <c r="F45" s="6" t="s">
        <v>83</v>
      </c>
      <c r="G45" s="6" t="s">
        <v>84</v>
      </c>
      <c r="H45" s="10">
        <v>0</v>
      </c>
      <c r="I45" s="10">
        <v>0</v>
      </c>
      <c r="J45" s="8">
        <v>0</v>
      </c>
      <c r="K45" s="10">
        <v>0</v>
      </c>
      <c r="L45" s="10">
        <v>0</v>
      </c>
      <c r="M45" s="10">
        <v>0</v>
      </c>
      <c r="N45" s="8">
        <v>0</v>
      </c>
      <c r="O45" s="10">
        <v>0</v>
      </c>
      <c r="P45" s="7">
        <v>0</v>
      </c>
      <c r="Q45" s="7">
        <v>0</v>
      </c>
      <c r="R45" s="8">
        <v>0</v>
      </c>
      <c r="S45" s="7">
        <v>0</v>
      </c>
      <c r="T45" s="7">
        <v>0</v>
      </c>
      <c r="U45" s="7">
        <v>0</v>
      </c>
      <c r="V45" s="7">
        <v>3</v>
      </c>
      <c r="W45" s="8">
        <v>-1</v>
      </c>
      <c r="X45" s="8">
        <v>0</v>
      </c>
      <c r="Y45" s="8">
        <v>0</v>
      </c>
      <c r="Z45" s="6" t="e">
        <v>#DIV/0!</v>
      </c>
      <c r="AA45" s="8">
        <v>0</v>
      </c>
      <c r="AB45" s="8">
        <v>0</v>
      </c>
      <c r="AC45" s="10">
        <v>0</v>
      </c>
      <c r="AD45" s="10">
        <v>0</v>
      </c>
      <c r="AE45" s="10">
        <v>0</v>
      </c>
      <c r="AF45" s="8">
        <v>0</v>
      </c>
      <c r="AG45" s="7">
        <v>0</v>
      </c>
      <c r="AH45" s="7">
        <v>0</v>
      </c>
      <c r="AI45" s="7">
        <v>0</v>
      </c>
      <c r="AJ45" s="8">
        <v>0</v>
      </c>
    </row>
    <row r="46" spans="2:36" ht="39">
      <c r="B46" s="6" t="s">
        <v>192</v>
      </c>
      <c r="C46" s="6" t="s">
        <v>193</v>
      </c>
      <c r="D46" s="6" t="s">
        <v>194</v>
      </c>
      <c r="E46" s="6" t="s">
        <v>195</v>
      </c>
      <c r="F46" s="6" t="s">
        <v>196</v>
      </c>
      <c r="G46" s="6" t="s">
        <v>197</v>
      </c>
      <c r="H46" s="10">
        <v>6243.44</v>
      </c>
      <c r="I46" s="10">
        <v>2623.86</v>
      </c>
      <c r="J46" s="8">
        <v>1.3794867104190001</v>
      </c>
      <c r="K46" s="10">
        <v>99003.33</v>
      </c>
      <c r="L46" s="10">
        <v>3381.99</v>
      </c>
      <c r="M46" s="10">
        <v>3176.8</v>
      </c>
      <c r="N46" s="8">
        <v>6.45901536136992E-2</v>
      </c>
      <c r="O46" s="10">
        <v>41913.589999999997</v>
      </c>
      <c r="P46" s="7">
        <v>7</v>
      </c>
      <c r="Q46" s="7">
        <v>4</v>
      </c>
      <c r="R46" s="8">
        <v>0.75</v>
      </c>
      <c r="S46" s="7">
        <v>6</v>
      </c>
      <c r="T46" s="7">
        <v>4</v>
      </c>
      <c r="U46" s="7">
        <v>30</v>
      </c>
      <c r="V46" s="7">
        <v>38</v>
      </c>
      <c r="W46" s="8">
        <v>-0.21052631578947401</v>
      </c>
      <c r="X46" s="8">
        <v>0.2</v>
      </c>
      <c r="Y46" s="8">
        <v>0.105263157894737</v>
      </c>
      <c r="Z46" s="8">
        <v>9.4736842105263203E-2</v>
      </c>
      <c r="AA46" s="8">
        <v>5.3354704181702504</v>
      </c>
      <c r="AB46" s="8">
        <v>4.3544276519761302</v>
      </c>
      <c r="AC46" s="10">
        <v>8028.07</v>
      </c>
      <c r="AD46" s="10">
        <v>42833.53</v>
      </c>
      <c r="AE46" s="10">
        <v>34957.65</v>
      </c>
      <c r="AF46" s="8">
        <v>0.74358974358974395</v>
      </c>
      <c r="AG46" s="7">
        <v>29</v>
      </c>
      <c r="AH46" s="7">
        <v>85</v>
      </c>
      <c r="AI46" s="7">
        <v>39</v>
      </c>
      <c r="AJ46" s="8">
        <v>1.17948717948718</v>
      </c>
    </row>
    <row r="47" spans="2:36" ht="39">
      <c r="B47" s="6" t="s">
        <v>198</v>
      </c>
      <c r="C47" s="6" t="s">
        <v>199</v>
      </c>
      <c r="D47" s="6" t="s">
        <v>200</v>
      </c>
      <c r="E47" s="6" t="s">
        <v>112</v>
      </c>
      <c r="F47" s="6" t="s">
        <v>83</v>
      </c>
      <c r="G47" s="6" t="s">
        <v>117</v>
      </c>
      <c r="H47" s="10">
        <v>1118.9100000000001</v>
      </c>
      <c r="I47" s="10">
        <v>-80.290000000000006</v>
      </c>
      <c r="J47" s="8">
        <v>-14.935857516502701</v>
      </c>
      <c r="K47" s="10">
        <v>55133.68</v>
      </c>
      <c r="L47" s="10">
        <v>979.88</v>
      </c>
      <c r="M47" s="10">
        <v>-76.180000000000007</v>
      </c>
      <c r="N47" s="8">
        <v>-13.8626936203728</v>
      </c>
      <c r="O47" s="10">
        <v>35763.68</v>
      </c>
      <c r="P47" s="7">
        <v>2</v>
      </c>
      <c r="Q47" s="7">
        <v>0</v>
      </c>
      <c r="R47" s="8">
        <v>0</v>
      </c>
      <c r="S47" s="7">
        <v>3</v>
      </c>
      <c r="T47" s="7">
        <v>0</v>
      </c>
      <c r="U47" s="7">
        <v>106</v>
      </c>
      <c r="V47" s="7">
        <v>61</v>
      </c>
      <c r="W47" s="8">
        <v>0.73770491803278704</v>
      </c>
      <c r="X47" s="8">
        <v>2.83018867924528E-2</v>
      </c>
      <c r="Y47" s="8">
        <v>0</v>
      </c>
      <c r="Z47" s="8">
        <v>2.83018867924528E-2</v>
      </c>
      <c r="AA47" s="8">
        <v>3.15693792755108</v>
      </c>
      <c r="AB47" s="8">
        <v>3.15693792755108</v>
      </c>
      <c r="AC47" s="10">
        <v>4989.17</v>
      </c>
      <c r="AD47" s="10">
        <v>15750.5</v>
      </c>
      <c r="AE47" s="10">
        <v>15750.5</v>
      </c>
      <c r="AF47" s="8">
        <v>0.75</v>
      </c>
      <c r="AG47" s="7">
        <v>9</v>
      </c>
      <c r="AH47" s="7">
        <v>44</v>
      </c>
      <c r="AI47" s="7">
        <v>12</v>
      </c>
      <c r="AJ47" s="8">
        <v>2.6666666666666701</v>
      </c>
    </row>
    <row r="48" spans="2:36" ht="26">
      <c r="B48" s="6" t="s">
        <v>201</v>
      </c>
      <c r="C48" s="6" t="s">
        <v>67</v>
      </c>
      <c r="D48" s="6" t="s">
        <v>68</v>
      </c>
      <c r="E48" s="6" t="s">
        <v>69</v>
      </c>
      <c r="F48" s="6" t="s">
        <v>70</v>
      </c>
      <c r="G48" s="6" t="s">
        <v>90</v>
      </c>
      <c r="H48" s="10">
        <v>49115.65</v>
      </c>
      <c r="I48" s="10">
        <v>23723.07</v>
      </c>
      <c r="J48" s="8">
        <v>1.0703749556866</v>
      </c>
      <c r="K48" s="10">
        <v>811146.17</v>
      </c>
      <c r="L48" s="10">
        <v>26608.46</v>
      </c>
      <c r="M48" s="10">
        <v>22907.9</v>
      </c>
      <c r="N48" s="8">
        <v>0.161540778508724</v>
      </c>
      <c r="O48" s="10">
        <v>558802.57999999996</v>
      </c>
      <c r="P48" s="7">
        <v>20</v>
      </c>
      <c r="Q48" s="7">
        <v>20</v>
      </c>
      <c r="R48" s="8">
        <v>0</v>
      </c>
      <c r="S48" s="7">
        <v>30</v>
      </c>
      <c r="T48" s="7">
        <v>21</v>
      </c>
      <c r="U48" s="7">
        <v>200</v>
      </c>
      <c r="V48" s="7">
        <v>217</v>
      </c>
      <c r="W48" s="8">
        <v>-7.83410138248848E-2</v>
      </c>
      <c r="X48" s="8">
        <v>0.15</v>
      </c>
      <c r="Y48" s="8">
        <v>9.6774193548387094E-2</v>
      </c>
      <c r="Z48" s="8">
        <v>5.32258064516129E-2</v>
      </c>
      <c r="AA48" s="8">
        <v>0.94264895343463595</v>
      </c>
      <c r="AB48" s="8">
        <v>0.94264895343463595</v>
      </c>
      <c r="AC48" s="10">
        <v>69353.05</v>
      </c>
      <c r="AD48" s="10">
        <v>65375.58</v>
      </c>
      <c r="AE48" s="10">
        <v>65375.58</v>
      </c>
      <c r="AF48" s="8">
        <v>0.84530386740331498</v>
      </c>
      <c r="AG48" s="7">
        <v>153</v>
      </c>
      <c r="AH48" s="7">
        <v>623</v>
      </c>
      <c r="AI48" s="7">
        <v>181</v>
      </c>
      <c r="AJ48" s="8">
        <v>2.4419889502762402</v>
      </c>
    </row>
    <row r="49" spans="2:36" ht="26">
      <c r="B49" s="6" t="s">
        <v>202</v>
      </c>
      <c r="C49" s="6" t="s">
        <v>203</v>
      </c>
      <c r="D49" s="6" t="s">
        <v>204</v>
      </c>
      <c r="E49" s="6" t="s">
        <v>205</v>
      </c>
      <c r="F49" s="6" t="s">
        <v>158</v>
      </c>
      <c r="G49" s="6" t="s">
        <v>206</v>
      </c>
      <c r="H49" s="10">
        <v>3424.4</v>
      </c>
      <c r="I49" s="10">
        <v>3429.6</v>
      </c>
      <c r="J49" s="8">
        <v>-1.51621180312578E-3</v>
      </c>
      <c r="K49" s="10">
        <v>46541.91</v>
      </c>
      <c r="L49" s="10">
        <v>0</v>
      </c>
      <c r="M49" s="10">
        <v>3429.6</v>
      </c>
      <c r="N49" s="8">
        <v>-1</v>
      </c>
      <c r="O49" s="10">
        <v>13047.88</v>
      </c>
      <c r="P49" s="7">
        <v>0</v>
      </c>
      <c r="Q49" s="7">
        <v>2</v>
      </c>
      <c r="R49" s="8">
        <v>-1</v>
      </c>
      <c r="S49" s="7">
        <v>0</v>
      </c>
      <c r="T49" s="7">
        <v>2</v>
      </c>
      <c r="U49" s="7">
        <v>9</v>
      </c>
      <c r="V49" s="7">
        <v>15</v>
      </c>
      <c r="W49" s="8">
        <v>-0.4</v>
      </c>
      <c r="X49" s="8">
        <v>0</v>
      </c>
      <c r="Y49" s="8">
        <v>0.133333333333333</v>
      </c>
      <c r="Z49" s="8">
        <v>-0.133333333333333</v>
      </c>
      <c r="AA49" s="8">
        <v>3.5355511404921698</v>
      </c>
      <c r="AB49" s="8">
        <v>3.5355511404921698</v>
      </c>
      <c r="AC49" s="10">
        <v>3936.02</v>
      </c>
      <c r="AD49" s="10">
        <v>13916</v>
      </c>
      <c r="AE49" s="10">
        <v>13916</v>
      </c>
      <c r="AF49" s="8">
        <v>0.65</v>
      </c>
      <c r="AG49" s="7">
        <v>13</v>
      </c>
      <c r="AH49" s="7">
        <v>38</v>
      </c>
      <c r="AI49" s="7">
        <v>20</v>
      </c>
      <c r="AJ49" s="8">
        <v>0.9</v>
      </c>
    </row>
    <row r="50" spans="2:36" ht="26">
      <c r="B50" s="6" t="s">
        <v>207</v>
      </c>
      <c r="C50" s="6" t="s">
        <v>67</v>
      </c>
      <c r="D50" s="6" t="s">
        <v>68</v>
      </c>
      <c r="E50" s="6" t="s">
        <v>69</v>
      </c>
      <c r="F50" s="6" t="s">
        <v>70</v>
      </c>
      <c r="G50" s="6" t="s">
        <v>208</v>
      </c>
      <c r="H50" s="10">
        <v>34366.910000000003</v>
      </c>
      <c r="I50" s="10">
        <v>15146.4</v>
      </c>
      <c r="J50" s="8">
        <v>1.26898206834627</v>
      </c>
      <c r="K50" s="10">
        <v>506424.99</v>
      </c>
      <c r="L50" s="10">
        <v>23033.01</v>
      </c>
      <c r="M50" s="10">
        <v>8278.43</v>
      </c>
      <c r="N50" s="8">
        <v>1.7822920529617301</v>
      </c>
      <c r="O50" s="10">
        <v>206076.52</v>
      </c>
      <c r="P50" s="7">
        <v>21</v>
      </c>
      <c r="Q50" s="7">
        <v>7</v>
      </c>
      <c r="R50" s="8">
        <v>2</v>
      </c>
      <c r="S50" s="7">
        <v>23</v>
      </c>
      <c r="T50" s="7">
        <v>7</v>
      </c>
      <c r="U50" s="7">
        <v>255</v>
      </c>
      <c r="V50" s="7">
        <v>115</v>
      </c>
      <c r="W50" s="8">
        <v>1.2173913043478299</v>
      </c>
      <c r="X50" s="8">
        <v>9.0196078431372506E-2</v>
      </c>
      <c r="Y50" s="8">
        <v>6.08695652173913E-2</v>
      </c>
      <c r="Z50" s="8">
        <v>2.9326513213981199E-2</v>
      </c>
      <c r="AA50" s="8">
        <v>0.75568991421115495</v>
      </c>
      <c r="AB50" s="8">
        <v>8.6810809380533593E-2</v>
      </c>
      <c r="AC50" s="10">
        <v>43083.69</v>
      </c>
      <c r="AD50" s="10">
        <v>32557.91</v>
      </c>
      <c r="AE50" s="10">
        <v>3740.13</v>
      </c>
      <c r="AF50" s="8">
        <v>0.88</v>
      </c>
      <c r="AG50" s="7">
        <v>198</v>
      </c>
      <c r="AH50" s="7">
        <v>371</v>
      </c>
      <c r="AI50" s="7">
        <v>225</v>
      </c>
      <c r="AJ50" s="8">
        <v>0.64888888888888896</v>
      </c>
    </row>
    <row r="51" spans="2:36" ht="26">
      <c r="B51" s="6" t="s">
        <v>209</v>
      </c>
      <c r="C51" s="6" t="s">
        <v>67</v>
      </c>
      <c r="D51" s="6" t="s">
        <v>68</v>
      </c>
      <c r="E51" s="6" t="s">
        <v>69</v>
      </c>
      <c r="F51" s="6" t="s">
        <v>70</v>
      </c>
      <c r="G51" s="6" t="s">
        <v>210</v>
      </c>
      <c r="H51" s="10">
        <v>3529</v>
      </c>
      <c r="I51" s="10">
        <v>0</v>
      </c>
      <c r="J51" s="8">
        <v>0</v>
      </c>
      <c r="K51" s="10">
        <v>53660.88</v>
      </c>
      <c r="L51" s="10">
        <v>3529</v>
      </c>
      <c r="M51" s="10">
        <v>0</v>
      </c>
      <c r="N51" s="8">
        <v>0</v>
      </c>
      <c r="O51" s="10">
        <v>52607.16</v>
      </c>
      <c r="P51" s="7">
        <v>3</v>
      </c>
      <c r="Q51" s="7">
        <v>0</v>
      </c>
      <c r="R51" s="8">
        <v>0</v>
      </c>
      <c r="S51" s="7">
        <v>4</v>
      </c>
      <c r="T51" s="7">
        <v>0</v>
      </c>
      <c r="U51" s="7">
        <v>160</v>
      </c>
      <c r="V51" s="7">
        <v>10</v>
      </c>
      <c r="W51" s="8">
        <v>15</v>
      </c>
      <c r="X51" s="8">
        <v>2.5000000000000001E-2</v>
      </c>
      <c r="Y51" s="8">
        <v>0</v>
      </c>
      <c r="Z51" s="8">
        <v>2.5000000000000001E-2</v>
      </c>
      <c r="AA51" s="8">
        <v>4.13234183854135E-2</v>
      </c>
      <c r="AB51" s="8">
        <v>4.13234183854135E-2</v>
      </c>
      <c r="AC51" s="10">
        <v>4490.1899999999996</v>
      </c>
      <c r="AD51" s="10">
        <v>185.55</v>
      </c>
      <c r="AE51" s="10">
        <v>185.55</v>
      </c>
      <c r="AF51" s="8">
        <v>0</v>
      </c>
      <c r="AG51" s="7">
        <v>0</v>
      </c>
      <c r="AH51" s="7">
        <v>34</v>
      </c>
      <c r="AI51" s="7">
        <v>0</v>
      </c>
      <c r="AJ51" s="8">
        <v>0</v>
      </c>
    </row>
    <row r="52" spans="2:36" ht="26">
      <c r="B52" s="6" t="s">
        <v>211</v>
      </c>
      <c r="C52" s="6" t="s">
        <v>67</v>
      </c>
      <c r="D52" s="6" t="s">
        <v>68</v>
      </c>
      <c r="E52" s="6" t="s">
        <v>69</v>
      </c>
      <c r="F52" s="6" t="s">
        <v>70</v>
      </c>
      <c r="G52" s="6" t="s">
        <v>212</v>
      </c>
      <c r="H52" s="10">
        <v>8920.82</v>
      </c>
      <c r="I52" s="10">
        <v>3607.74</v>
      </c>
      <c r="J52" s="8">
        <v>1.4726892736172801</v>
      </c>
      <c r="K52" s="10">
        <v>223799.34</v>
      </c>
      <c r="L52" s="10">
        <v>6170.89</v>
      </c>
      <c r="M52" s="10">
        <v>3562.71</v>
      </c>
      <c r="N52" s="8">
        <v>0.73207754770946898</v>
      </c>
      <c r="O52" s="10">
        <v>108531.92</v>
      </c>
      <c r="P52" s="7">
        <v>5</v>
      </c>
      <c r="Q52" s="7">
        <v>3</v>
      </c>
      <c r="R52" s="8">
        <v>0.66666666666666696</v>
      </c>
      <c r="S52" s="7">
        <v>4</v>
      </c>
      <c r="T52" s="7">
        <v>4</v>
      </c>
      <c r="U52" s="7">
        <v>49</v>
      </c>
      <c r="V52" s="7">
        <v>75</v>
      </c>
      <c r="W52" s="8">
        <v>-0.34666666666666701</v>
      </c>
      <c r="X52" s="8">
        <v>8.1632653061224497E-2</v>
      </c>
      <c r="Y52" s="8">
        <v>5.3333333333333302E-2</v>
      </c>
      <c r="Z52" s="8">
        <v>2.8299319727891101E-2</v>
      </c>
      <c r="AA52" s="8">
        <v>6.2142269667824802E-2</v>
      </c>
      <c r="AB52" s="8">
        <v>0</v>
      </c>
      <c r="AC52" s="10">
        <v>19064.64</v>
      </c>
      <c r="AD52" s="10">
        <v>1184.72</v>
      </c>
      <c r="AE52" s="10">
        <v>0</v>
      </c>
      <c r="AF52" s="8">
        <v>0.80722891566265098</v>
      </c>
      <c r="AG52" s="7">
        <v>67</v>
      </c>
      <c r="AH52" s="7">
        <v>159</v>
      </c>
      <c r="AI52" s="7">
        <v>83</v>
      </c>
      <c r="AJ52" s="8">
        <v>0.91566265060241003</v>
      </c>
    </row>
    <row r="53" spans="2:36" ht="39">
      <c r="B53" s="6" t="s">
        <v>213</v>
      </c>
      <c r="C53" s="6" t="s">
        <v>214</v>
      </c>
      <c r="D53" s="6" t="s">
        <v>215</v>
      </c>
      <c r="E53" s="6" t="s">
        <v>216</v>
      </c>
      <c r="F53" s="6" t="s">
        <v>83</v>
      </c>
      <c r="G53" s="6" t="s">
        <v>117</v>
      </c>
      <c r="H53" s="10">
        <v>7618.35</v>
      </c>
      <c r="I53" s="10">
        <v>6146.5</v>
      </c>
      <c r="J53" s="8">
        <v>0.23946148214431001</v>
      </c>
      <c r="K53" s="10">
        <v>56080.84</v>
      </c>
      <c r="L53" s="10">
        <v>2335.92</v>
      </c>
      <c r="M53" s="10">
        <v>4340</v>
      </c>
      <c r="N53" s="8">
        <v>-0.46176958525345602</v>
      </c>
      <c r="O53" s="10">
        <v>25766.19</v>
      </c>
      <c r="P53" s="7">
        <v>3</v>
      </c>
      <c r="Q53" s="7">
        <v>4</v>
      </c>
      <c r="R53" s="8">
        <v>-0.25</v>
      </c>
      <c r="S53" s="7">
        <v>2</v>
      </c>
      <c r="T53" s="7">
        <v>5</v>
      </c>
      <c r="U53" s="7">
        <v>65</v>
      </c>
      <c r="V53" s="7">
        <v>88</v>
      </c>
      <c r="W53" s="8">
        <v>-0.26136363636363602</v>
      </c>
      <c r="X53" s="8">
        <v>3.0769230769230799E-2</v>
      </c>
      <c r="Y53" s="8">
        <v>5.6818181818181802E-2</v>
      </c>
      <c r="Z53" s="8">
        <v>-2.6048951048951E-2</v>
      </c>
      <c r="AA53" s="8">
        <v>1.3338375045188399E-2</v>
      </c>
      <c r="AB53" s="8">
        <v>1.3338375045188399E-2</v>
      </c>
      <c r="AC53" s="10">
        <v>4813.18</v>
      </c>
      <c r="AD53" s="10">
        <v>64.2</v>
      </c>
      <c r="AE53" s="10">
        <v>64.2</v>
      </c>
      <c r="AF53" s="8">
        <v>0.65789473684210498</v>
      </c>
      <c r="AG53" s="7">
        <v>25</v>
      </c>
      <c r="AH53" s="7">
        <v>54</v>
      </c>
      <c r="AI53" s="7">
        <v>38</v>
      </c>
      <c r="AJ53" s="8">
        <v>0.42105263157894701</v>
      </c>
    </row>
    <row r="54" spans="2:36" ht="39">
      <c r="B54" s="6" t="s">
        <v>217</v>
      </c>
      <c r="C54" s="6" t="s">
        <v>218</v>
      </c>
      <c r="D54" s="6" t="s">
        <v>219</v>
      </c>
      <c r="E54" s="6" t="s">
        <v>220</v>
      </c>
      <c r="F54" s="6" t="s">
        <v>221</v>
      </c>
      <c r="G54" s="6" t="s">
        <v>92</v>
      </c>
      <c r="H54" s="10">
        <v>0</v>
      </c>
      <c r="I54" s="6"/>
      <c r="J54" s="8">
        <v>0</v>
      </c>
      <c r="K54" s="10">
        <v>0</v>
      </c>
      <c r="L54" s="10">
        <v>0</v>
      </c>
      <c r="M54" s="6"/>
      <c r="N54" s="8">
        <v>0</v>
      </c>
      <c r="O54" s="10">
        <v>0</v>
      </c>
      <c r="P54" s="7">
        <v>0</v>
      </c>
      <c r="Q54" s="6"/>
      <c r="R54" s="8">
        <v>0</v>
      </c>
      <c r="S54" s="7">
        <v>0</v>
      </c>
      <c r="T54" s="6"/>
      <c r="U54" s="7">
        <v>17</v>
      </c>
      <c r="V54" s="6"/>
      <c r="W54" s="8">
        <v>0</v>
      </c>
      <c r="X54" s="8">
        <v>0</v>
      </c>
      <c r="Y54" s="8">
        <v>0</v>
      </c>
      <c r="Z54" s="6" t="e">
        <v>#DIV/0!</v>
      </c>
      <c r="AA54" s="8">
        <v>0</v>
      </c>
      <c r="AB54" s="8">
        <v>0</v>
      </c>
      <c r="AC54" s="10">
        <v>0</v>
      </c>
      <c r="AD54" s="10">
        <v>0</v>
      </c>
      <c r="AE54" s="10">
        <v>0</v>
      </c>
      <c r="AF54" s="8">
        <v>0</v>
      </c>
      <c r="AG54" s="7">
        <v>0</v>
      </c>
      <c r="AH54" s="7">
        <v>0</v>
      </c>
      <c r="AI54" s="6"/>
      <c r="AJ54" s="8">
        <v>0</v>
      </c>
    </row>
    <row r="55" spans="2:36" ht="39">
      <c r="B55" s="6" t="s">
        <v>222</v>
      </c>
      <c r="C55" s="6" t="s">
        <v>223</v>
      </c>
      <c r="D55" s="6" t="s">
        <v>224</v>
      </c>
      <c r="E55" s="6" t="s">
        <v>225</v>
      </c>
      <c r="F55" s="6" t="s">
        <v>226</v>
      </c>
      <c r="G55" s="6" t="s">
        <v>227</v>
      </c>
      <c r="H55" s="10">
        <v>11889.07</v>
      </c>
      <c r="I55" s="10">
        <v>10151.57</v>
      </c>
      <c r="J55" s="8">
        <v>0.17115579166572301</v>
      </c>
      <c r="K55" s="10">
        <v>57613.55</v>
      </c>
      <c r="L55" s="10">
        <v>2779.9</v>
      </c>
      <c r="M55" s="10">
        <v>3634.18</v>
      </c>
      <c r="N55" s="8">
        <v>-0.235068158429137</v>
      </c>
      <c r="O55" s="10">
        <v>23442.55</v>
      </c>
      <c r="P55" s="7">
        <v>4</v>
      </c>
      <c r="Q55" s="7">
        <v>4</v>
      </c>
      <c r="R55" s="8">
        <v>0</v>
      </c>
      <c r="S55" s="7">
        <v>4</v>
      </c>
      <c r="T55" s="7">
        <v>5</v>
      </c>
      <c r="U55" s="7">
        <v>66</v>
      </c>
      <c r="V55" s="7">
        <v>118</v>
      </c>
      <c r="W55" s="8">
        <v>-0.44067796610169502</v>
      </c>
      <c r="X55" s="8">
        <v>6.0606060606060601E-2</v>
      </c>
      <c r="Y55" s="8">
        <v>4.2372881355932202E-2</v>
      </c>
      <c r="Z55" s="8">
        <v>1.8233179250128399E-2</v>
      </c>
      <c r="AA55" s="8">
        <v>0.46441437055788098</v>
      </c>
      <c r="AB55" s="8">
        <v>0.46441437055788098</v>
      </c>
      <c r="AC55" s="10">
        <v>5135.5</v>
      </c>
      <c r="AD55" s="10">
        <v>2385</v>
      </c>
      <c r="AE55" s="10">
        <v>2385</v>
      </c>
      <c r="AF55" s="8">
        <v>0.83333333333333304</v>
      </c>
      <c r="AG55" s="7">
        <v>35</v>
      </c>
      <c r="AH55" s="7">
        <v>62</v>
      </c>
      <c r="AI55" s="7">
        <v>42</v>
      </c>
      <c r="AJ55" s="8">
        <v>0.476190476190476</v>
      </c>
    </row>
    <row r="56" spans="2:36" ht="26">
      <c r="B56" s="6" t="s">
        <v>228</v>
      </c>
      <c r="C56" s="6" t="s">
        <v>67</v>
      </c>
      <c r="D56" s="6" t="s">
        <v>68</v>
      </c>
      <c r="E56" s="6" t="s">
        <v>69</v>
      </c>
      <c r="F56" s="6" t="s">
        <v>70</v>
      </c>
      <c r="G56" s="6" t="s">
        <v>229</v>
      </c>
      <c r="H56" s="10">
        <v>1744.76</v>
      </c>
      <c r="I56" s="10">
        <v>571.14</v>
      </c>
      <c r="J56" s="8">
        <v>2.05487271071891</v>
      </c>
      <c r="K56" s="10">
        <v>45573.56</v>
      </c>
      <c r="L56" s="10">
        <v>1135.47</v>
      </c>
      <c r="M56" s="10">
        <v>571.14</v>
      </c>
      <c r="N56" s="8">
        <v>0.988076478621704</v>
      </c>
      <c r="O56" s="10">
        <v>22366.76</v>
      </c>
      <c r="P56" s="7">
        <v>2</v>
      </c>
      <c r="Q56" s="7">
        <v>1</v>
      </c>
      <c r="R56" s="8">
        <v>1</v>
      </c>
      <c r="S56" s="7">
        <v>2</v>
      </c>
      <c r="T56" s="7">
        <v>0</v>
      </c>
      <c r="U56" s="7">
        <v>34</v>
      </c>
      <c r="V56" s="7">
        <v>38</v>
      </c>
      <c r="W56" s="8">
        <v>-0.105263157894737</v>
      </c>
      <c r="X56" s="8">
        <v>5.8823529411764698E-2</v>
      </c>
      <c r="Y56" s="8">
        <v>0</v>
      </c>
      <c r="Z56" s="8">
        <v>5.8823529411764698E-2</v>
      </c>
      <c r="AA56" s="8">
        <v>0</v>
      </c>
      <c r="AB56" s="8">
        <v>0</v>
      </c>
      <c r="AC56" s="10">
        <v>4363.62</v>
      </c>
      <c r="AD56" s="10">
        <v>0</v>
      </c>
      <c r="AE56" s="10">
        <v>0</v>
      </c>
      <c r="AF56" s="8">
        <v>0.95</v>
      </c>
      <c r="AG56" s="7">
        <v>19</v>
      </c>
      <c r="AH56" s="7">
        <v>55</v>
      </c>
      <c r="AI56" s="7">
        <v>20</v>
      </c>
      <c r="AJ56" s="8">
        <v>1.75</v>
      </c>
    </row>
    <row r="57" spans="2:36" ht="39">
      <c r="B57" s="6" t="s">
        <v>230</v>
      </c>
      <c r="C57" s="6" t="s">
        <v>231</v>
      </c>
      <c r="D57" s="6" t="s">
        <v>232</v>
      </c>
      <c r="E57" s="6" t="s">
        <v>233</v>
      </c>
      <c r="F57" s="6" t="s">
        <v>234</v>
      </c>
      <c r="G57" s="6" t="s">
        <v>235</v>
      </c>
      <c r="H57" s="10">
        <v>0</v>
      </c>
      <c r="I57" s="10">
        <v>0</v>
      </c>
      <c r="J57" s="8">
        <v>0</v>
      </c>
      <c r="K57" s="10">
        <v>1996.77</v>
      </c>
      <c r="L57" s="10">
        <v>0</v>
      </c>
      <c r="M57" s="10">
        <v>0</v>
      </c>
      <c r="N57" s="8">
        <v>0</v>
      </c>
      <c r="O57" s="10">
        <v>1624.2</v>
      </c>
      <c r="P57" s="7">
        <v>0</v>
      </c>
      <c r="Q57" s="7">
        <v>0</v>
      </c>
      <c r="R57" s="8">
        <v>0</v>
      </c>
      <c r="S57" s="7">
        <v>0</v>
      </c>
      <c r="T57" s="7">
        <v>0</v>
      </c>
      <c r="U57" s="7">
        <v>0</v>
      </c>
      <c r="V57" s="7">
        <v>2</v>
      </c>
      <c r="W57" s="8">
        <v>-1</v>
      </c>
      <c r="X57" s="8">
        <v>0</v>
      </c>
      <c r="Y57" s="8">
        <v>0</v>
      </c>
      <c r="Z57" s="6" t="e">
        <v>#DIV/0!</v>
      </c>
      <c r="AA57" s="8">
        <v>0</v>
      </c>
      <c r="AB57" s="8">
        <v>0</v>
      </c>
      <c r="AC57" s="10">
        <v>49.13</v>
      </c>
      <c r="AD57" s="10">
        <v>0</v>
      </c>
      <c r="AE57" s="10">
        <v>0</v>
      </c>
      <c r="AF57" s="8">
        <v>0</v>
      </c>
      <c r="AG57" s="7">
        <v>0</v>
      </c>
      <c r="AH57" s="7">
        <v>1</v>
      </c>
      <c r="AI57" s="7">
        <v>0</v>
      </c>
      <c r="AJ57" s="8">
        <v>0</v>
      </c>
    </row>
    <row r="58" spans="2:36" ht="26">
      <c r="B58" s="6" t="s">
        <v>236</v>
      </c>
      <c r="C58" s="6" t="s">
        <v>67</v>
      </c>
      <c r="D58" s="6" t="s">
        <v>68</v>
      </c>
      <c r="E58" s="6" t="s">
        <v>69</v>
      </c>
      <c r="F58" s="6" t="s">
        <v>70</v>
      </c>
      <c r="G58" s="6" t="s">
        <v>71</v>
      </c>
      <c r="H58" s="10">
        <v>5343.5</v>
      </c>
      <c r="I58" s="10">
        <v>0</v>
      </c>
      <c r="J58" s="8">
        <v>0</v>
      </c>
      <c r="K58" s="10">
        <v>15189.54</v>
      </c>
      <c r="L58" s="10">
        <v>5343.5</v>
      </c>
      <c r="M58" s="10">
        <v>0</v>
      </c>
      <c r="N58" s="8">
        <v>0</v>
      </c>
      <c r="O58" s="10">
        <v>8871.36</v>
      </c>
      <c r="P58" s="7">
        <v>1</v>
      </c>
      <c r="Q58" s="7">
        <v>0</v>
      </c>
      <c r="R58" s="8">
        <v>0</v>
      </c>
      <c r="S58" s="7">
        <v>1</v>
      </c>
      <c r="T58" s="7">
        <v>0</v>
      </c>
      <c r="U58" s="7">
        <v>4</v>
      </c>
      <c r="V58" s="7">
        <v>7</v>
      </c>
      <c r="W58" s="8">
        <v>-0.42857142857142899</v>
      </c>
      <c r="X58" s="8">
        <v>0.25</v>
      </c>
      <c r="Y58" s="8">
        <v>0</v>
      </c>
      <c r="Z58" s="8">
        <v>0.25</v>
      </c>
      <c r="AA58" s="8">
        <v>0</v>
      </c>
      <c r="AB58" s="8">
        <v>0</v>
      </c>
      <c r="AC58" s="10">
        <v>1635.59</v>
      </c>
      <c r="AD58" s="10">
        <v>0</v>
      </c>
      <c r="AE58" s="10">
        <v>0</v>
      </c>
      <c r="AF58" s="8">
        <v>0.71428571428571397</v>
      </c>
      <c r="AG58" s="7">
        <v>5</v>
      </c>
      <c r="AH58" s="7">
        <v>8</v>
      </c>
      <c r="AI58" s="7">
        <v>7</v>
      </c>
      <c r="AJ58" s="8">
        <v>0.14285714285714299</v>
      </c>
    </row>
    <row r="59" spans="2:36" ht="26">
      <c r="B59" s="6" t="s">
        <v>237</v>
      </c>
      <c r="C59" s="6" t="s">
        <v>67</v>
      </c>
      <c r="D59" s="6" t="s">
        <v>68</v>
      </c>
      <c r="E59" s="6" t="s">
        <v>69</v>
      </c>
      <c r="F59" s="6" t="s">
        <v>70</v>
      </c>
      <c r="G59" s="6" t="s">
        <v>238</v>
      </c>
      <c r="H59" s="10">
        <v>139592.66</v>
      </c>
      <c r="I59" s="10">
        <v>106915.56</v>
      </c>
      <c r="J59" s="8">
        <v>0.30563465224332198</v>
      </c>
      <c r="K59" s="10">
        <v>1408746.03</v>
      </c>
      <c r="L59" s="10">
        <v>43164.7</v>
      </c>
      <c r="M59" s="10">
        <v>6073.78</v>
      </c>
      <c r="N59" s="8">
        <v>6.1067276062023996</v>
      </c>
      <c r="O59" s="10">
        <v>182277.09</v>
      </c>
      <c r="P59" s="7">
        <v>18</v>
      </c>
      <c r="Q59" s="7">
        <v>4</v>
      </c>
      <c r="R59" s="8">
        <v>3.5</v>
      </c>
      <c r="S59" s="7">
        <v>18</v>
      </c>
      <c r="T59" s="7">
        <v>3</v>
      </c>
      <c r="U59" s="7">
        <v>483</v>
      </c>
      <c r="V59" s="7">
        <v>295</v>
      </c>
      <c r="W59" s="8">
        <v>0.63728813559321995</v>
      </c>
      <c r="X59" s="8">
        <v>3.7267080745341602E-2</v>
      </c>
      <c r="Y59" s="8">
        <v>1.01694915254237E-2</v>
      </c>
      <c r="Z59" s="8">
        <v>2.7097589219917902E-2</v>
      </c>
      <c r="AA59" s="8">
        <v>0.962237582325429</v>
      </c>
      <c r="AB59" s="8">
        <v>0.962237582325429</v>
      </c>
      <c r="AC59" s="10">
        <v>122204.04</v>
      </c>
      <c r="AD59" s="10">
        <v>117589.32</v>
      </c>
      <c r="AE59" s="10">
        <v>117589.32</v>
      </c>
      <c r="AF59" s="8">
        <v>0.73637702503681901</v>
      </c>
      <c r="AG59" s="7">
        <v>500</v>
      </c>
      <c r="AH59" s="7">
        <v>578</v>
      </c>
      <c r="AI59" s="7">
        <v>679</v>
      </c>
      <c r="AJ59" s="8">
        <v>-0.14874815905743699</v>
      </c>
    </row>
    <row r="60" spans="2:36" ht="39">
      <c r="B60" s="6" t="s">
        <v>239</v>
      </c>
      <c r="C60" s="6" t="s">
        <v>240</v>
      </c>
      <c r="D60" s="6" t="s">
        <v>241</v>
      </c>
      <c r="E60" s="6" t="s">
        <v>242</v>
      </c>
      <c r="F60" s="6" t="s">
        <v>158</v>
      </c>
      <c r="G60" s="6" t="s">
        <v>243</v>
      </c>
      <c r="H60" s="10">
        <v>8503.3799999999992</v>
      </c>
      <c r="I60" s="6"/>
      <c r="J60" s="8">
        <v>0</v>
      </c>
      <c r="K60" s="10">
        <v>33370.5</v>
      </c>
      <c r="L60" s="10">
        <v>2564.08</v>
      </c>
      <c r="M60" s="6"/>
      <c r="N60" s="8">
        <v>0</v>
      </c>
      <c r="O60" s="10">
        <v>14841.08</v>
      </c>
      <c r="P60" s="7">
        <v>1</v>
      </c>
      <c r="Q60" s="6"/>
      <c r="R60" s="8">
        <v>0</v>
      </c>
      <c r="S60" s="7">
        <v>1</v>
      </c>
      <c r="T60" s="6"/>
      <c r="U60" s="7">
        <v>29</v>
      </c>
      <c r="V60" s="6"/>
      <c r="W60" s="8">
        <v>0</v>
      </c>
      <c r="X60" s="8">
        <v>3.4482758620689703E-2</v>
      </c>
      <c r="Y60" s="8">
        <v>0</v>
      </c>
      <c r="Z60" s="6" t="e">
        <v>#DIV/0!</v>
      </c>
      <c r="AA60" s="8">
        <v>0.30039574573336603</v>
      </c>
      <c r="AB60" s="8">
        <v>0.30039574573336603</v>
      </c>
      <c r="AC60" s="10">
        <v>2749.24</v>
      </c>
      <c r="AD60" s="10">
        <v>825.86</v>
      </c>
      <c r="AE60" s="10">
        <v>825.86</v>
      </c>
      <c r="AF60" s="8">
        <v>0</v>
      </c>
      <c r="AG60" s="7">
        <v>0</v>
      </c>
      <c r="AH60" s="7">
        <v>19</v>
      </c>
      <c r="AI60" s="6"/>
      <c r="AJ60" s="8">
        <v>0</v>
      </c>
    </row>
    <row r="61" spans="2:36" ht="26">
      <c r="B61" s="6" t="s">
        <v>244</v>
      </c>
      <c r="C61" s="6" t="s">
        <v>245</v>
      </c>
      <c r="D61" s="6" t="s">
        <v>246</v>
      </c>
      <c r="E61" s="6" t="s">
        <v>247</v>
      </c>
      <c r="F61" s="6" t="s">
        <v>83</v>
      </c>
      <c r="G61" s="6" t="s">
        <v>99</v>
      </c>
      <c r="H61" s="10">
        <v>3281</v>
      </c>
      <c r="I61" s="10">
        <v>2931.5</v>
      </c>
      <c r="J61" s="8">
        <v>0.119222241173461</v>
      </c>
      <c r="K61" s="10">
        <v>20042.740000000002</v>
      </c>
      <c r="L61" s="10">
        <v>0</v>
      </c>
      <c r="M61" s="10">
        <v>2931.5</v>
      </c>
      <c r="N61" s="8">
        <v>-1</v>
      </c>
      <c r="O61" s="10">
        <v>3339.24</v>
      </c>
      <c r="P61" s="7">
        <v>0</v>
      </c>
      <c r="Q61" s="7">
        <v>3</v>
      </c>
      <c r="R61" s="8">
        <v>-1</v>
      </c>
      <c r="S61" s="7">
        <v>0</v>
      </c>
      <c r="T61" s="7">
        <v>3</v>
      </c>
      <c r="U61" s="7">
        <v>32</v>
      </c>
      <c r="V61" s="7">
        <v>25</v>
      </c>
      <c r="W61" s="8">
        <v>0.28000000000000003</v>
      </c>
      <c r="X61" s="8">
        <v>0</v>
      </c>
      <c r="Y61" s="8">
        <v>0.12</v>
      </c>
      <c r="Z61" s="8">
        <v>-0.12</v>
      </c>
      <c r="AA61" s="8">
        <v>0</v>
      </c>
      <c r="AB61" s="8">
        <v>0</v>
      </c>
      <c r="AC61" s="10">
        <v>1675.71</v>
      </c>
      <c r="AD61" s="10">
        <v>0</v>
      </c>
      <c r="AE61" s="10">
        <v>0</v>
      </c>
      <c r="AF61" s="8">
        <v>1</v>
      </c>
      <c r="AG61" s="7">
        <v>11</v>
      </c>
      <c r="AH61" s="7">
        <v>15</v>
      </c>
      <c r="AI61" s="7">
        <v>11</v>
      </c>
      <c r="AJ61" s="8">
        <v>0.36363636363636398</v>
      </c>
    </row>
    <row r="62" spans="2:36" ht="39">
      <c r="B62" s="6" t="s">
        <v>248</v>
      </c>
      <c r="C62" s="6" t="s">
        <v>249</v>
      </c>
      <c r="D62" s="6" t="s">
        <v>250</v>
      </c>
      <c r="E62" s="6" t="s">
        <v>125</v>
      </c>
      <c r="F62" s="6" t="s">
        <v>83</v>
      </c>
      <c r="G62" s="6" t="s">
        <v>117</v>
      </c>
      <c r="H62" s="10">
        <v>4473</v>
      </c>
      <c r="I62" s="10">
        <v>3854</v>
      </c>
      <c r="J62" s="8">
        <v>0.16061235080435901</v>
      </c>
      <c r="K62" s="10">
        <v>28151</v>
      </c>
      <c r="L62" s="10">
        <v>982</v>
      </c>
      <c r="M62" s="10">
        <v>3854</v>
      </c>
      <c r="N62" s="8">
        <v>-0.74519979242345602</v>
      </c>
      <c r="O62" s="10">
        <v>13504.71</v>
      </c>
      <c r="P62" s="7">
        <v>1</v>
      </c>
      <c r="Q62" s="7">
        <v>4</v>
      </c>
      <c r="R62" s="8">
        <v>-0.75</v>
      </c>
      <c r="S62" s="7">
        <v>1</v>
      </c>
      <c r="T62" s="7">
        <v>4</v>
      </c>
      <c r="U62" s="7">
        <v>8</v>
      </c>
      <c r="V62" s="7">
        <v>7</v>
      </c>
      <c r="W62" s="8">
        <v>0.14285714285714299</v>
      </c>
      <c r="X62" s="8">
        <v>0.125</v>
      </c>
      <c r="Y62" s="8">
        <v>0.57142857142857095</v>
      </c>
      <c r="Z62" s="8">
        <v>-0.44642857142857101</v>
      </c>
      <c r="AA62" s="8">
        <v>0</v>
      </c>
      <c r="AB62" s="8">
        <v>0</v>
      </c>
      <c r="AC62" s="10">
        <v>2677.22</v>
      </c>
      <c r="AD62" s="10">
        <v>0</v>
      </c>
      <c r="AE62" s="10">
        <v>0</v>
      </c>
      <c r="AF62" s="8">
        <v>0.86666666666666703</v>
      </c>
      <c r="AG62" s="7">
        <v>13</v>
      </c>
      <c r="AH62" s="7">
        <v>35</v>
      </c>
      <c r="AI62" s="7">
        <v>15</v>
      </c>
      <c r="AJ62" s="8">
        <v>1.3333333333333299</v>
      </c>
    </row>
    <row r="63" spans="2:36" ht="26">
      <c r="B63" s="6" t="s">
        <v>251</v>
      </c>
      <c r="C63" s="6" t="s">
        <v>67</v>
      </c>
      <c r="D63" s="6" t="s">
        <v>68</v>
      </c>
      <c r="E63" s="6" t="s">
        <v>69</v>
      </c>
      <c r="F63" s="6" t="s">
        <v>70</v>
      </c>
      <c r="G63" s="6" t="s">
        <v>252</v>
      </c>
      <c r="H63" s="10">
        <v>25366.73</v>
      </c>
      <c r="I63" s="10">
        <v>17223.98</v>
      </c>
      <c r="J63" s="8">
        <v>0.472756587037375</v>
      </c>
      <c r="K63" s="10">
        <v>220044.82</v>
      </c>
      <c r="L63" s="10">
        <v>9558.2099999999991</v>
      </c>
      <c r="M63" s="10">
        <v>3905.09</v>
      </c>
      <c r="N63" s="8">
        <v>1.44762860779137</v>
      </c>
      <c r="O63" s="10">
        <v>76948.960000000006</v>
      </c>
      <c r="P63" s="7">
        <v>6</v>
      </c>
      <c r="Q63" s="7">
        <v>4</v>
      </c>
      <c r="R63" s="8">
        <v>0.5</v>
      </c>
      <c r="S63" s="7">
        <v>7</v>
      </c>
      <c r="T63" s="7">
        <v>2</v>
      </c>
      <c r="U63" s="7">
        <v>103</v>
      </c>
      <c r="V63" s="7">
        <v>196</v>
      </c>
      <c r="W63" s="8">
        <v>-0.47448979591836699</v>
      </c>
      <c r="X63" s="8">
        <v>6.7961165048543701E-2</v>
      </c>
      <c r="Y63" s="8">
        <v>1.02040816326531E-2</v>
      </c>
      <c r="Z63" s="8">
        <v>5.77570834158906E-2</v>
      </c>
      <c r="AA63" s="8">
        <v>0.94065311537894503</v>
      </c>
      <c r="AB63" s="8">
        <v>0.94065311537894503</v>
      </c>
      <c r="AC63" s="10">
        <v>18721.96</v>
      </c>
      <c r="AD63" s="10">
        <v>17610.87</v>
      </c>
      <c r="AE63" s="10">
        <v>17610.87</v>
      </c>
      <c r="AF63" s="8">
        <v>0.78947368421052599</v>
      </c>
      <c r="AG63" s="7">
        <v>90</v>
      </c>
      <c r="AH63" s="7">
        <v>154</v>
      </c>
      <c r="AI63" s="7">
        <v>114</v>
      </c>
      <c r="AJ63" s="8">
        <v>0.35087719298245601</v>
      </c>
    </row>
    <row r="64" spans="2:36" ht="39">
      <c r="B64" s="6" t="s">
        <v>253</v>
      </c>
      <c r="C64" s="6" t="s">
        <v>254</v>
      </c>
      <c r="D64" s="6" t="s">
        <v>255</v>
      </c>
      <c r="E64" s="6" t="s">
        <v>256</v>
      </c>
      <c r="F64" s="6" t="s">
        <v>83</v>
      </c>
      <c r="G64" s="6" t="s">
        <v>99</v>
      </c>
      <c r="H64" s="10">
        <v>5556.32</v>
      </c>
      <c r="I64" s="10">
        <v>6348.45</v>
      </c>
      <c r="J64" s="8">
        <v>-0.124775338862242</v>
      </c>
      <c r="K64" s="10">
        <v>90053.759999999995</v>
      </c>
      <c r="L64" s="10">
        <v>1264.77</v>
      </c>
      <c r="M64" s="10">
        <v>2004.35</v>
      </c>
      <c r="N64" s="8">
        <v>-0.368987452291267</v>
      </c>
      <c r="O64" s="10">
        <v>24031.53</v>
      </c>
      <c r="P64" s="7">
        <v>2</v>
      </c>
      <c r="Q64" s="7">
        <v>3</v>
      </c>
      <c r="R64" s="8">
        <v>-0.33333333333333298</v>
      </c>
      <c r="S64" s="7">
        <v>2</v>
      </c>
      <c r="T64" s="7">
        <v>3</v>
      </c>
      <c r="U64" s="7">
        <v>29</v>
      </c>
      <c r="V64" s="7">
        <v>33</v>
      </c>
      <c r="W64" s="8">
        <v>-0.12121212121212099</v>
      </c>
      <c r="X64" s="8">
        <v>6.8965517241379296E-2</v>
      </c>
      <c r="Y64" s="8">
        <v>9.0909090909090898E-2</v>
      </c>
      <c r="Z64" s="8">
        <v>-2.1943573667711599E-2</v>
      </c>
      <c r="AA64" s="8">
        <v>1.04530077895384</v>
      </c>
      <c r="AB64" s="8">
        <v>0</v>
      </c>
      <c r="AC64" s="10">
        <v>7706.49</v>
      </c>
      <c r="AD64" s="10">
        <v>8055.6</v>
      </c>
      <c r="AE64" s="10">
        <v>0</v>
      </c>
      <c r="AF64" s="8">
        <v>0.92592592592592604</v>
      </c>
      <c r="AG64" s="7">
        <v>50</v>
      </c>
      <c r="AH64" s="7">
        <v>80</v>
      </c>
      <c r="AI64" s="7">
        <v>54</v>
      </c>
      <c r="AJ64" s="8">
        <v>0.48148148148148101</v>
      </c>
    </row>
    <row r="65" spans="2:36" ht="39">
      <c r="B65" s="6" t="s">
        <v>257</v>
      </c>
      <c r="C65" s="6" t="s">
        <v>258</v>
      </c>
      <c r="D65" s="6" t="s">
        <v>259</v>
      </c>
      <c r="E65" s="6" t="s">
        <v>260</v>
      </c>
      <c r="F65" s="6" t="s">
        <v>83</v>
      </c>
      <c r="G65" s="6" t="s">
        <v>117</v>
      </c>
      <c r="H65" s="10">
        <v>11444.98</v>
      </c>
      <c r="I65" s="10">
        <v>10059.35</v>
      </c>
      <c r="J65" s="8">
        <v>0.13774548057280001</v>
      </c>
      <c r="K65" s="10">
        <v>205711.79</v>
      </c>
      <c r="L65" s="10">
        <v>1264</v>
      </c>
      <c r="M65" s="10">
        <v>3512.55</v>
      </c>
      <c r="N65" s="8">
        <v>-0.64014747121037396</v>
      </c>
      <c r="O65" s="10">
        <v>20014.68</v>
      </c>
      <c r="P65" s="7">
        <v>2</v>
      </c>
      <c r="Q65" s="7">
        <v>4</v>
      </c>
      <c r="R65" s="8">
        <v>-0.5</v>
      </c>
      <c r="S65" s="7">
        <v>2</v>
      </c>
      <c r="T65" s="7">
        <v>4</v>
      </c>
      <c r="U65" s="7">
        <v>16</v>
      </c>
      <c r="V65" s="7">
        <v>91</v>
      </c>
      <c r="W65" s="8">
        <v>-0.82417582417582402</v>
      </c>
      <c r="X65" s="8">
        <v>0.125</v>
      </c>
      <c r="Y65" s="8">
        <v>4.3956043956044001E-2</v>
      </c>
      <c r="Z65" s="8">
        <v>8.1043956043956006E-2</v>
      </c>
      <c r="AA65" s="8">
        <v>0.49502421855510398</v>
      </c>
      <c r="AB65" s="8">
        <v>4.1765860585557396E-3</v>
      </c>
      <c r="AC65" s="10">
        <v>17717.82</v>
      </c>
      <c r="AD65" s="10">
        <v>8770.75</v>
      </c>
      <c r="AE65" s="10">
        <v>74</v>
      </c>
      <c r="AF65" s="8">
        <v>0.75454545454545496</v>
      </c>
      <c r="AG65" s="7">
        <v>166</v>
      </c>
      <c r="AH65" s="7">
        <v>187</v>
      </c>
      <c r="AI65" s="7">
        <v>220</v>
      </c>
      <c r="AJ65" s="8">
        <v>-0.15</v>
      </c>
    </row>
    <row r="66" spans="2:36" ht="26">
      <c r="B66" s="6" t="s">
        <v>261</v>
      </c>
      <c r="C66" s="6" t="s">
        <v>262</v>
      </c>
      <c r="D66" s="6" t="s">
        <v>263</v>
      </c>
      <c r="E66" s="6" t="s">
        <v>264</v>
      </c>
      <c r="F66" s="6" t="s">
        <v>265</v>
      </c>
      <c r="G66" s="6" t="s">
        <v>266</v>
      </c>
      <c r="H66" s="10">
        <v>9719.64</v>
      </c>
      <c r="I66" s="10">
        <v>1426.11</v>
      </c>
      <c r="J66" s="8">
        <v>5.8154910911500499</v>
      </c>
      <c r="K66" s="10">
        <v>207052.53</v>
      </c>
      <c r="L66" s="10">
        <v>4863.54</v>
      </c>
      <c r="M66" s="10">
        <v>382.36</v>
      </c>
      <c r="N66" s="8">
        <v>11.7197928653625</v>
      </c>
      <c r="O66" s="10">
        <v>138030.95000000001</v>
      </c>
      <c r="P66" s="7">
        <v>5</v>
      </c>
      <c r="Q66" s="7">
        <v>3</v>
      </c>
      <c r="R66" s="8">
        <v>0.66666666666666696</v>
      </c>
      <c r="S66" s="7">
        <v>4</v>
      </c>
      <c r="T66" s="7">
        <v>5</v>
      </c>
      <c r="U66" s="7">
        <v>36</v>
      </c>
      <c r="V66" s="7">
        <v>70</v>
      </c>
      <c r="W66" s="8">
        <v>-0.48571428571428599</v>
      </c>
      <c r="X66" s="8">
        <v>0.11111111111111099</v>
      </c>
      <c r="Y66" s="8">
        <v>7.1428571428571397E-2</v>
      </c>
      <c r="Z66" s="8">
        <v>3.9682539682539701E-2</v>
      </c>
      <c r="AA66" s="8">
        <v>0.26385436731421602</v>
      </c>
      <c r="AB66" s="8">
        <v>-0.46697173833753403</v>
      </c>
      <c r="AC66" s="10">
        <v>17163.18</v>
      </c>
      <c r="AD66" s="10">
        <v>4528.58</v>
      </c>
      <c r="AE66" s="10">
        <v>-8014.72</v>
      </c>
      <c r="AF66" s="8">
        <v>0.97297297297297303</v>
      </c>
      <c r="AG66" s="7">
        <v>36</v>
      </c>
      <c r="AH66" s="7">
        <v>119</v>
      </c>
      <c r="AI66" s="7">
        <v>37</v>
      </c>
      <c r="AJ66" s="8">
        <v>2.2162162162162198</v>
      </c>
    </row>
    <row r="67" spans="2:36" ht="39">
      <c r="B67" s="6" t="s">
        <v>267</v>
      </c>
      <c r="C67" s="6" t="s">
        <v>268</v>
      </c>
      <c r="D67" s="6" t="s">
        <v>269</v>
      </c>
      <c r="E67" s="6" t="s">
        <v>112</v>
      </c>
      <c r="F67" s="6" t="s">
        <v>83</v>
      </c>
      <c r="G67" s="6" t="s">
        <v>117</v>
      </c>
      <c r="H67" s="10">
        <v>-1584.15</v>
      </c>
      <c r="I67" s="10">
        <v>0</v>
      </c>
      <c r="J67" s="8">
        <v>0</v>
      </c>
      <c r="K67" s="10">
        <v>30773.31</v>
      </c>
      <c r="L67" s="10">
        <v>-89.97</v>
      </c>
      <c r="M67" s="10">
        <v>0</v>
      </c>
      <c r="N67" s="8">
        <v>0</v>
      </c>
      <c r="O67" s="10">
        <v>15340.19</v>
      </c>
      <c r="P67" s="7">
        <v>0</v>
      </c>
      <c r="Q67" s="7">
        <v>0</v>
      </c>
      <c r="R67" s="8">
        <v>0</v>
      </c>
      <c r="S67" s="7">
        <v>0</v>
      </c>
      <c r="T67" s="7">
        <v>0</v>
      </c>
      <c r="U67" s="7">
        <v>28</v>
      </c>
      <c r="V67" s="7">
        <v>21</v>
      </c>
      <c r="W67" s="8">
        <v>0.33333333333333298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10">
        <v>2761.92</v>
      </c>
      <c r="AD67" s="10">
        <v>0</v>
      </c>
      <c r="AE67" s="10">
        <v>0</v>
      </c>
      <c r="AF67" s="8">
        <v>0.70588235294117696</v>
      </c>
      <c r="AG67" s="7">
        <v>12</v>
      </c>
      <c r="AH67" s="7">
        <v>27</v>
      </c>
      <c r="AI67" s="7">
        <v>17</v>
      </c>
      <c r="AJ67" s="8">
        <v>0.58823529411764697</v>
      </c>
    </row>
    <row r="68" spans="2:36" ht="52">
      <c r="B68" s="6" t="s">
        <v>270</v>
      </c>
      <c r="C68" s="6" t="s">
        <v>271</v>
      </c>
      <c r="D68" s="6" t="s">
        <v>272</v>
      </c>
      <c r="E68" s="6" t="s">
        <v>272</v>
      </c>
      <c r="F68" s="6"/>
      <c r="G68" s="6" t="s">
        <v>71</v>
      </c>
      <c r="H68" s="10">
        <v>18895.09</v>
      </c>
      <c r="I68" s="10">
        <v>17247.41</v>
      </c>
      <c r="J68" s="8">
        <v>9.5532024808362398E-2</v>
      </c>
      <c r="K68" s="10">
        <v>138361.57</v>
      </c>
      <c r="L68" s="10">
        <v>1248.01</v>
      </c>
      <c r="M68" s="10">
        <v>17247.41</v>
      </c>
      <c r="N68" s="8">
        <v>-0.92764072982552204</v>
      </c>
      <c r="O68" s="10">
        <v>92551.13</v>
      </c>
      <c r="P68" s="7">
        <v>3</v>
      </c>
      <c r="Q68" s="7">
        <v>13</v>
      </c>
      <c r="R68" s="8">
        <v>-0.76923076923076905</v>
      </c>
      <c r="S68" s="7">
        <v>0</v>
      </c>
      <c r="T68" s="7">
        <v>8</v>
      </c>
      <c r="U68" s="7">
        <v>254</v>
      </c>
      <c r="V68" s="7">
        <v>196</v>
      </c>
      <c r="W68" s="8">
        <v>0.29591836734693899</v>
      </c>
      <c r="X68" s="8">
        <v>0</v>
      </c>
      <c r="Y68" s="8">
        <v>4.08163265306122E-2</v>
      </c>
      <c r="Z68" s="8">
        <v>-4.08163265306122E-2</v>
      </c>
      <c r="AA68" s="8">
        <v>1.89457232311002</v>
      </c>
      <c r="AB68" s="8">
        <v>1.89457232311002</v>
      </c>
      <c r="AC68" s="10">
        <v>11942.31</v>
      </c>
      <c r="AD68" s="10">
        <v>22625.57</v>
      </c>
      <c r="AE68" s="10">
        <v>22625.57</v>
      </c>
      <c r="AF68" s="8">
        <v>0.82608695652173902</v>
      </c>
      <c r="AG68" s="7">
        <v>38</v>
      </c>
      <c r="AH68" s="7">
        <v>150</v>
      </c>
      <c r="AI68" s="7">
        <v>46</v>
      </c>
      <c r="AJ68" s="8">
        <v>2.2608695652173898</v>
      </c>
    </row>
    <row r="69" spans="2:36" ht="26">
      <c r="B69" s="6" t="s">
        <v>273</v>
      </c>
      <c r="C69" s="6" t="s">
        <v>274</v>
      </c>
      <c r="D69" s="6" t="s">
        <v>275</v>
      </c>
      <c r="E69" s="6" t="s">
        <v>247</v>
      </c>
      <c r="F69" s="6" t="s">
        <v>83</v>
      </c>
      <c r="G69" s="6" t="s">
        <v>99</v>
      </c>
      <c r="H69" s="10">
        <v>820</v>
      </c>
      <c r="I69" s="10">
        <v>736</v>
      </c>
      <c r="J69" s="8">
        <v>0.11413043478260899</v>
      </c>
      <c r="K69" s="10">
        <v>41931.89</v>
      </c>
      <c r="L69" s="10">
        <v>0</v>
      </c>
      <c r="M69" s="10">
        <v>736</v>
      </c>
      <c r="N69" s="8">
        <v>-1</v>
      </c>
      <c r="O69" s="10">
        <v>32141.84</v>
      </c>
      <c r="P69" s="7">
        <v>1</v>
      </c>
      <c r="Q69" s="7">
        <v>1</v>
      </c>
      <c r="R69" s="8">
        <v>0</v>
      </c>
      <c r="S69" s="7">
        <v>2</v>
      </c>
      <c r="T69" s="7">
        <v>2</v>
      </c>
      <c r="U69" s="7">
        <v>15</v>
      </c>
      <c r="V69" s="7">
        <v>15</v>
      </c>
      <c r="W69" s="8">
        <v>0</v>
      </c>
      <c r="X69" s="8">
        <v>0.133333333333333</v>
      </c>
      <c r="Y69" s="8">
        <v>0.133333333333333</v>
      </c>
      <c r="Z69" s="8">
        <v>0</v>
      </c>
      <c r="AA69" s="8">
        <v>0</v>
      </c>
      <c r="AB69" s="8">
        <v>0</v>
      </c>
      <c r="AC69" s="10">
        <v>3462.95</v>
      </c>
      <c r="AD69" s="10">
        <v>0</v>
      </c>
      <c r="AE69" s="10">
        <v>0</v>
      </c>
      <c r="AF69" s="8">
        <v>1</v>
      </c>
      <c r="AG69" s="7">
        <v>7</v>
      </c>
      <c r="AH69" s="7">
        <v>36</v>
      </c>
      <c r="AI69" s="7">
        <v>7</v>
      </c>
      <c r="AJ69" s="8">
        <v>4.1428571428571397</v>
      </c>
    </row>
    <row r="70" spans="2:36" ht="39">
      <c r="B70" s="6" t="s">
        <v>276</v>
      </c>
      <c r="C70" s="6" t="s">
        <v>277</v>
      </c>
      <c r="D70" s="6" t="s">
        <v>278</v>
      </c>
      <c r="E70" s="6" t="s">
        <v>279</v>
      </c>
      <c r="F70" s="6" t="s">
        <v>83</v>
      </c>
      <c r="G70" s="6" t="s">
        <v>84</v>
      </c>
      <c r="H70" s="10">
        <v>0</v>
      </c>
      <c r="I70" s="10">
        <v>0</v>
      </c>
      <c r="J70" s="8">
        <v>0</v>
      </c>
      <c r="K70" s="10">
        <v>0</v>
      </c>
      <c r="L70" s="10">
        <v>0</v>
      </c>
      <c r="M70" s="10">
        <v>0</v>
      </c>
      <c r="N70" s="8">
        <v>0</v>
      </c>
      <c r="O70" s="10">
        <v>0</v>
      </c>
      <c r="P70" s="7">
        <v>0</v>
      </c>
      <c r="Q70" s="7">
        <v>0</v>
      </c>
      <c r="R70" s="8">
        <v>0</v>
      </c>
      <c r="S70" s="7">
        <v>0</v>
      </c>
      <c r="T70" s="7">
        <v>0</v>
      </c>
      <c r="U70" s="7">
        <v>0</v>
      </c>
      <c r="V70" s="7">
        <v>0</v>
      </c>
      <c r="W70" s="8">
        <v>0</v>
      </c>
      <c r="X70" s="8">
        <v>0</v>
      </c>
      <c r="Y70" s="8">
        <v>0</v>
      </c>
      <c r="Z70" s="6" t="e">
        <v>#DIV/0!</v>
      </c>
      <c r="AA70" s="8">
        <v>0</v>
      </c>
      <c r="AB70" s="8">
        <v>0</v>
      </c>
      <c r="AC70" s="10">
        <v>0</v>
      </c>
      <c r="AD70" s="10">
        <v>0</v>
      </c>
      <c r="AE70" s="10">
        <v>0</v>
      </c>
      <c r="AF70" s="8">
        <v>0</v>
      </c>
      <c r="AG70" s="7">
        <v>0</v>
      </c>
      <c r="AH70" s="7">
        <v>0</v>
      </c>
      <c r="AI70" s="7">
        <v>0</v>
      </c>
      <c r="AJ70" s="8">
        <v>0</v>
      </c>
    </row>
    <row r="71" spans="2:36" ht="26">
      <c r="B71" s="6" t="s">
        <v>280</v>
      </c>
      <c r="C71" s="6" t="s">
        <v>67</v>
      </c>
      <c r="D71" s="6" t="s">
        <v>68</v>
      </c>
      <c r="E71" s="6" t="s">
        <v>69</v>
      </c>
      <c r="F71" s="6" t="s">
        <v>70</v>
      </c>
      <c r="G71" s="6" t="s">
        <v>281</v>
      </c>
      <c r="H71" s="10">
        <v>3934.92</v>
      </c>
      <c r="I71" s="10">
        <v>1643</v>
      </c>
      <c r="J71" s="8">
        <v>1.3949604382227601</v>
      </c>
      <c r="K71" s="10">
        <v>23936.66</v>
      </c>
      <c r="L71" s="10">
        <v>2137.92</v>
      </c>
      <c r="M71" s="10">
        <v>1643</v>
      </c>
      <c r="N71" s="8">
        <v>0.30122945830797299</v>
      </c>
      <c r="O71" s="10">
        <v>14513.36</v>
      </c>
      <c r="P71" s="7">
        <v>1</v>
      </c>
      <c r="Q71" s="7">
        <v>1</v>
      </c>
      <c r="R71" s="8">
        <v>0</v>
      </c>
      <c r="S71" s="7">
        <v>1</v>
      </c>
      <c r="T71" s="7">
        <v>1</v>
      </c>
      <c r="U71" s="7">
        <v>16</v>
      </c>
      <c r="V71" s="7">
        <v>23</v>
      </c>
      <c r="W71" s="8">
        <v>-0.30434782608695699</v>
      </c>
      <c r="X71" s="8">
        <v>6.25E-2</v>
      </c>
      <c r="Y71" s="8">
        <v>4.3478260869565202E-2</v>
      </c>
      <c r="Z71" s="8">
        <v>1.9021739130434801E-2</v>
      </c>
      <c r="AA71" s="8">
        <v>0</v>
      </c>
      <c r="AB71" s="8">
        <v>0</v>
      </c>
      <c r="AC71" s="10">
        <v>2213.2199999999998</v>
      </c>
      <c r="AD71" s="10">
        <v>0</v>
      </c>
      <c r="AE71" s="10">
        <v>0</v>
      </c>
      <c r="AF71" s="8">
        <v>0.71428571428571397</v>
      </c>
      <c r="AG71" s="7">
        <v>5</v>
      </c>
      <c r="AH71" s="7">
        <v>21</v>
      </c>
      <c r="AI71" s="7">
        <v>7</v>
      </c>
      <c r="AJ71" s="8">
        <v>2</v>
      </c>
    </row>
    <row r="72" spans="2:36" ht="26">
      <c r="B72" s="6" t="s">
        <v>282</v>
      </c>
      <c r="C72" s="6" t="s">
        <v>283</v>
      </c>
      <c r="D72" s="6" t="s">
        <v>284</v>
      </c>
      <c r="E72" s="6" t="s">
        <v>285</v>
      </c>
      <c r="F72" s="6" t="s">
        <v>83</v>
      </c>
      <c r="G72" s="6" t="s">
        <v>84</v>
      </c>
      <c r="H72" s="10">
        <v>2037.05</v>
      </c>
      <c r="I72" s="10">
        <v>1050.75</v>
      </c>
      <c r="J72" s="8">
        <v>0.93866285986200304</v>
      </c>
      <c r="K72" s="10">
        <v>26906.16</v>
      </c>
      <c r="L72" s="10">
        <v>0</v>
      </c>
      <c r="M72" s="10">
        <v>0</v>
      </c>
      <c r="N72" s="8">
        <v>0</v>
      </c>
      <c r="O72" s="10">
        <v>2074.5</v>
      </c>
      <c r="P72" s="7">
        <v>0</v>
      </c>
      <c r="Q72" s="7">
        <v>0</v>
      </c>
      <c r="R72" s="8">
        <v>0</v>
      </c>
      <c r="S72" s="7">
        <v>0</v>
      </c>
      <c r="T72" s="7">
        <v>0</v>
      </c>
      <c r="U72" s="7">
        <v>1</v>
      </c>
      <c r="V72" s="7">
        <v>5</v>
      </c>
      <c r="W72" s="8">
        <v>-0.8</v>
      </c>
      <c r="X72" s="8">
        <v>0</v>
      </c>
      <c r="Y72" s="8">
        <v>0</v>
      </c>
      <c r="Z72" s="8">
        <v>0</v>
      </c>
      <c r="AA72" s="8">
        <v>4.1168394923853402</v>
      </c>
      <c r="AB72" s="8">
        <v>0</v>
      </c>
      <c r="AC72" s="10">
        <v>2292.29</v>
      </c>
      <c r="AD72" s="10">
        <v>9436.99</v>
      </c>
      <c r="AE72" s="10">
        <v>0</v>
      </c>
      <c r="AF72" s="8">
        <v>1</v>
      </c>
      <c r="AG72" s="7">
        <v>23</v>
      </c>
      <c r="AH72" s="7">
        <v>26</v>
      </c>
      <c r="AI72" s="7">
        <v>23</v>
      </c>
      <c r="AJ72" s="8">
        <v>0.13043478260869601</v>
      </c>
    </row>
    <row r="73" spans="2:36" ht="26">
      <c r="B73" s="6" t="s">
        <v>286</v>
      </c>
      <c r="C73" s="6" t="s">
        <v>287</v>
      </c>
      <c r="D73" s="6" t="s">
        <v>288</v>
      </c>
      <c r="E73" s="6" t="s">
        <v>112</v>
      </c>
      <c r="F73" s="6" t="s">
        <v>83</v>
      </c>
      <c r="G73" s="6" t="s">
        <v>117</v>
      </c>
      <c r="H73" s="10">
        <v>2706.15</v>
      </c>
      <c r="I73" s="10">
        <v>2570.9499999999998</v>
      </c>
      <c r="J73" s="8">
        <v>5.2587564907913498E-2</v>
      </c>
      <c r="K73" s="10">
        <v>73286.7</v>
      </c>
      <c r="L73" s="10">
        <v>0</v>
      </c>
      <c r="M73" s="10">
        <v>2570.9499999999998</v>
      </c>
      <c r="N73" s="8">
        <v>-1</v>
      </c>
      <c r="O73" s="10">
        <v>33746.32</v>
      </c>
      <c r="P73" s="7">
        <v>0</v>
      </c>
      <c r="Q73" s="7">
        <v>3</v>
      </c>
      <c r="R73" s="8">
        <v>-1</v>
      </c>
      <c r="S73" s="7">
        <v>0</v>
      </c>
      <c r="T73" s="7">
        <v>3</v>
      </c>
      <c r="U73" s="7">
        <v>6</v>
      </c>
      <c r="V73" s="7">
        <v>33</v>
      </c>
      <c r="W73" s="8">
        <v>-0.81818181818181801</v>
      </c>
      <c r="X73" s="8">
        <v>0</v>
      </c>
      <c r="Y73" s="8">
        <v>9.0909090909090898E-2</v>
      </c>
      <c r="Z73" s="8">
        <v>-9.0909090909090898E-2</v>
      </c>
      <c r="AA73" s="8">
        <v>0</v>
      </c>
      <c r="AB73" s="8">
        <v>0</v>
      </c>
      <c r="AC73" s="10">
        <v>6718.79</v>
      </c>
      <c r="AD73" s="10">
        <v>0</v>
      </c>
      <c r="AE73" s="10">
        <v>0</v>
      </c>
      <c r="AF73" s="8">
        <v>0.85714285714285698</v>
      </c>
      <c r="AG73" s="7">
        <v>36</v>
      </c>
      <c r="AH73" s="7">
        <v>65</v>
      </c>
      <c r="AI73" s="7">
        <v>42</v>
      </c>
      <c r="AJ73" s="8">
        <v>0.547619047619048</v>
      </c>
    </row>
    <row r="74" spans="2:36" ht="26">
      <c r="B74" s="6" t="s">
        <v>289</v>
      </c>
      <c r="C74" s="6" t="s">
        <v>290</v>
      </c>
      <c r="D74" s="6" t="s">
        <v>291</v>
      </c>
      <c r="E74" s="6" t="s">
        <v>292</v>
      </c>
      <c r="F74" s="6" t="s">
        <v>83</v>
      </c>
      <c r="G74" s="6" t="s">
        <v>99</v>
      </c>
      <c r="H74" s="10">
        <v>1029</v>
      </c>
      <c r="I74" s="10">
        <v>0</v>
      </c>
      <c r="J74" s="8">
        <v>0</v>
      </c>
      <c r="K74" s="10">
        <v>18605.91</v>
      </c>
      <c r="L74" s="10">
        <v>1029</v>
      </c>
      <c r="M74" s="10">
        <v>0</v>
      </c>
      <c r="N74" s="8">
        <v>0</v>
      </c>
      <c r="O74" s="10">
        <v>18587.91</v>
      </c>
      <c r="P74" s="7">
        <v>1</v>
      </c>
      <c r="Q74" s="7">
        <v>0</v>
      </c>
      <c r="R74" s="8">
        <v>0</v>
      </c>
      <c r="S74" s="7">
        <v>4</v>
      </c>
      <c r="T74" s="7">
        <v>0</v>
      </c>
      <c r="U74" s="7">
        <v>58</v>
      </c>
      <c r="V74" s="7">
        <v>52</v>
      </c>
      <c r="W74" s="8">
        <v>0.115384615384615</v>
      </c>
      <c r="X74" s="8">
        <v>6.8965517241379296E-2</v>
      </c>
      <c r="Y74" s="8">
        <v>0</v>
      </c>
      <c r="Z74" s="8">
        <v>6.8965517241379296E-2</v>
      </c>
      <c r="AA74" s="8">
        <v>0</v>
      </c>
      <c r="AB74" s="8">
        <v>0</v>
      </c>
      <c r="AC74" s="10">
        <v>1717.52</v>
      </c>
      <c r="AD74" s="10">
        <v>0</v>
      </c>
      <c r="AE74" s="10">
        <v>0</v>
      </c>
      <c r="AF74" s="8">
        <v>1</v>
      </c>
      <c r="AG74" s="7">
        <v>1</v>
      </c>
      <c r="AH74" s="7">
        <v>13</v>
      </c>
      <c r="AI74" s="7">
        <v>1</v>
      </c>
      <c r="AJ74" s="8">
        <v>12</v>
      </c>
    </row>
    <row r="75" spans="2:36" ht="39">
      <c r="B75" s="6" t="s">
        <v>293</v>
      </c>
      <c r="C75" s="6" t="s">
        <v>294</v>
      </c>
      <c r="D75" s="6" t="s">
        <v>295</v>
      </c>
      <c r="E75" s="6" t="s">
        <v>296</v>
      </c>
      <c r="F75" s="6" t="s">
        <v>83</v>
      </c>
      <c r="G75" s="6" t="s">
        <v>117</v>
      </c>
      <c r="H75" s="10">
        <v>960</v>
      </c>
      <c r="I75" s="10">
        <v>1277</v>
      </c>
      <c r="J75" s="8">
        <v>-0.24823805794831599</v>
      </c>
      <c r="K75" s="10">
        <v>13994.26</v>
      </c>
      <c r="L75" s="10">
        <v>0</v>
      </c>
      <c r="M75" s="10">
        <v>683</v>
      </c>
      <c r="N75" s="8">
        <v>-1</v>
      </c>
      <c r="O75" s="10">
        <v>7717</v>
      </c>
      <c r="P75" s="7">
        <v>0</v>
      </c>
      <c r="Q75" s="7">
        <v>1</v>
      </c>
      <c r="R75" s="8">
        <v>-1</v>
      </c>
      <c r="S75" s="7">
        <v>0</v>
      </c>
      <c r="T75" s="7">
        <v>1</v>
      </c>
      <c r="U75" s="7">
        <v>14</v>
      </c>
      <c r="V75" s="7">
        <v>1</v>
      </c>
      <c r="W75" s="8">
        <v>13</v>
      </c>
      <c r="X75" s="8">
        <v>0</v>
      </c>
      <c r="Y75" s="8">
        <v>1</v>
      </c>
      <c r="Z75" s="8">
        <v>-1</v>
      </c>
      <c r="AA75" s="8">
        <v>0</v>
      </c>
      <c r="AB75" s="8">
        <v>0</v>
      </c>
      <c r="AC75" s="10">
        <v>1153.3399999999999</v>
      </c>
      <c r="AD75" s="10">
        <v>0</v>
      </c>
      <c r="AE75" s="10">
        <v>0</v>
      </c>
      <c r="AF75" s="8">
        <v>0.625</v>
      </c>
      <c r="AG75" s="7">
        <v>5</v>
      </c>
      <c r="AH75" s="7">
        <v>15</v>
      </c>
      <c r="AI75" s="7">
        <v>8</v>
      </c>
      <c r="AJ75" s="8">
        <v>0.875</v>
      </c>
    </row>
    <row r="76" spans="2:36" ht="39">
      <c r="B76" s="6" t="s">
        <v>297</v>
      </c>
      <c r="C76" s="6" t="s">
        <v>298</v>
      </c>
      <c r="D76" s="6" t="s">
        <v>299</v>
      </c>
      <c r="E76" s="6" t="s">
        <v>247</v>
      </c>
      <c r="F76" s="6" t="s">
        <v>83</v>
      </c>
      <c r="G76" s="6" t="s">
        <v>99</v>
      </c>
      <c r="H76" s="10">
        <v>9768.25</v>
      </c>
      <c r="I76" s="10">
        <v>5588.64</v>
      </c>
      <c r="J76" s="8">
        <v>0.74787604855564105</v>
      </c>
      <c r="K76" s="10">
        <v>164618.35</v>
      </c>
      <c r="L76" s="10">
        <v>6059.16</v>
      </c>
      <c r="M76" s="10">
        <v>5588.64</v>
      </c>
      <c r="N76" s="8">
        <v>8.4192218500386495E-2</v>
      </c>
      <c r="O76" s="10">
        <v>103831.15</v>
      </c>
      <c r="P76" s="7">
        <v>4</v>
      </c>
      <c r="Q76" s="7">
        <v>7</v>
      </c>
      <c r="R76" s="8">
        <v>-0.42857142857142899</v>
      </c>
      <c r="S76" s="7">
        <v>6</v>
      </c>
      <c r="T76" s="7">
        <v>12</v>
      </c>
      <c r="U76" s="7">
        <v>91</v>
      </c>
      <c r="V76" s="7">
        <v>89</v>
      </c>
      <c r="W76" s="8">
        <v>2.2471910112359599E-2</v>
      </c>
      <c r="X76" s="8">
        <v>6.5934065934065894E-2</v>
      </c>
      <c r="Y76" s="8">
        <v>0.13483146067415699</v>
      </c>
      <c r="Z76" s="8">
        <v>-6.8897394740091406E-2</v>
      </c>
      <c r="AA76" s="8">
        <v>1.63807887755161</v>
      </c>
      <c r="AB76" s="8">
        <v>0.505861431950415</v>
      </c>
      <c r="AC76" s="10">
        <v>13901.04</v>
      </c>
      <c r="AD76" s="10">
        <v>22771</v>
      </c>
      <c r="AE76" s="10">
        <v>7032</v>
      </c>
      <c r="AF76" s="8">
        <v>0.77777777777777801</v>
      </c>
      <c r="AG76" s="7">
        <v>49</v>
      </c>
      <c r="AH76" s="7">
        <v>147</v>
      </c>
      <c r="AI76" s="7">
        <v>63</v>
      </c>
      <c r="AJ76" s="8">
        <v>1.3333333333333299</v>
      </c>
    </row>
    <row r="77" spans="2:36" ht="26">
      <c r="B77" s="6" t="s">
        <v>300</v>
      </c>
      <c r="C77" s="6" t="s">
        <v>67</v>
      </c>
      <c r="D77" s="6" t="s">
        <v>68</v>
      </c>
      <c r="E77" s="6" t="s">
        <v>69</v>
      </c>
      <c r="F77" s="6" t="s">
        <v>70</v>
      </c>
      <c r="G77" s="6" t="s">
        <v>252</v>
      </c>
      <c r="H77" s="10">
        <v>102953.02</v>
      </c>
      <c r="I77" s="10">
        <v>60287.75</v>
      </c>
      <c r="J77" s="8">
        <v>0.70769385157017795</v>
      </c>
      <c r="K77" s="10">
        <v>747574.7</v>
      </c>
      <c r="L77" s="10">
        <v>36382.75</v>
      </c>
      <c r="M77" s="10">
        <v>20900.75</v>
      </c>
      <c r="N77" s="8">
        <v>0.74073896869729605</v>
      </c>
      <c r="O77" s="10">
        <v>257361.1</v>
      </c>
      <c r="P77" s="7">
        <v>24</v>
      </c>
      <c r="Q77" s="7">
        <v>15</v>
      </c>
      <c r="R77" s="8">
        <v>0.6</v>
      </c>
      <c r="S77" s="7">
        <v>25</v>
      </c>
      <c r="T77" s="7">
        <v>18</v>
      </c>
      <c r="U77" s="7">
        <v>206</v>
      </c>
      <c r="V77" s="7">
        <v>169</v>
      </c>
      <c r="W77" s="8">
        <v>0.218934911242604</v>
      </c>
      <c r="X77" s="8">
        <v>0.121359223300971</v>
      </c>
      <c r="Y77" s="8">
        <v>0.106508875739645</v>
      </c>
      <c r="Z77" s="8">
        <v>1.4850347561325901E-2</v>
      </c>
      <c r="AA77" s="8">
        <v>0.21058542584765</v>
      </c>
      <c r="AB77" s="8">
        <v>0.200842950718154</v>
      </c>
      <c r="AC77" s="10">
        <v>62461.54</v>
      </c>
      <c r="AD77" s="10">
        <v>13153.49</v>
      </c>
      <c r="AE77" s="10">
        <v>12544.96</v>
      </c>
      <c r="AF77" s="8">
        <v>0.83536585365853699</v>
      </c>
      <c r="AG77" s="7">
        <v>274</v>
      </c>
      <c r="AH77" s="7">
        <v>465</v>
      </c>
      <c r="AI77" s="7">
        <v>328</v>
      </c>
      <c r="AJ77" s="8">
        <v>0.417682926829268</v>
      </c>
    </row>
    <row r="78" spans="2:36" ht="26">
      <c r="B78" s="6" t="s">
        <v>301</v>
      </c>
      <c r="C78" s="6" t="s">
        <v>302</v>
      </c>
      <c r="D78" s="6" t="s">
        <v>303</v>
      </c>
      <c r="E78" s="6" t="s">
        <v>304</v>
      </c>
      <c r="F78" s="6" t="s">
        <v>83</v>
      </c>
      <c r="G78" s="6" t="s">
        <v>117</v>
      </c>
      <c r="H78" s="10">
        <v>1748.5</v>
      </c>
      <c r="I78" s="10">
        <v>1325.5</v>
      </c>
      <c r="J78" s="8">
        <v>0.31912485854394601</v>
      </c>
      <c r="K78" s="10">
        <v>21537.24</v>
      </c>
      <c r="L78" s="10">
        <v>293.5</v>
      </c>
      <c r="M78" s="10">
        <v>1325.5</v>
      </c>
      <c r="N78" s="8">
        <v>-0.77857412297246298</v>
      </c>
      <c r="O78" s="10">
        <v>11953.27</v>
      </c>
      <c r="P78" s="7">
        <v>1</v>
      </c>
      <c r="Q78" s="7">
        <v>1</v>
      </c>
      <c r="R78" s="8">
        <v>0</v>
      </c>
      <c r="S78" s="7">
        <v>1</v>
      </c>
      <c r="T78" s="7">
        <v>1</v>
      </c>
      <c r="U78" s="7">
        <v>54</v>
      </c>
      <c r="V78" s="7">
        <v>60</v>
      </c>
      <c r="W78" s="8">
        <v>-0.1</v>
      </c>
      <c r="X78" s="8">
        <v>1.85185185185185E-2</v>
      </c>
      <c r="Y78" s="8">
        <v>1.6666666666666701E-2</v>
      </c>
      <c r="Z78" s="8">
        <v>1.85185185185185E-3</v>
      </c>
      <c r="AA78" s="8">
        <v>0</v>
      </c>
      <c r="AB78" s="8">
        <v>0</v>
      </c>
      <c r="AC78" s="10">
        <v>1750.09</v>
      </c>
      <c r="AD78" s="10">
        <v>0</v>
      </c>
      <c r="AE78" s="10">
        <v>0</v>
      </c>
      <c r="AF78" s="8">
        <v>1</v>
      </c>
      <c r="AG78" s="7">
        <v>9</v>
      </c>
      <c r="AH78" s="7">
        <v>23</v>
      </c>
      <c r="AI78" s="7">
        <v>9</v>
      </c>
      <c r="AJ78" s="8">
        <v>1.55555555555556</v>
      </c>
    </row>
    <row r="79" spans="2:36" ht="26">
      <c r="B79" s="6" t="s">
        <v>305</v>
      </c>
      <c r="C79" s="6" t="s">
        <v>67</v>
      </c>
      <c r="D79" s="6" t="s">
        <v>68</v>
      </c>
      <c r="E79" s="6" t="s">
        <v>69</v>
      </c>
      <c r="F79" s="6" t="s">
        <v>70</v>
      </c>
      <c r="G79" s="6"/>
      <c r="H79" s="10">
        <v>154.38999999999999</v>
      </c>
      <c r="I79" s="10">
        <v>0</v>
      </c>
      <c r="J79" s="8">
        <v>0</v>
      </c>
      <c r="K79" s="10">
        <v>12901.66</v>
      </c>
      <c r="L79" s="10">
        <v>154.38999999999999</v>
      </c>
      <c r="M79" s="10">
        <v>0</v>
      </c>
      <c r="N79" s="8">
        <v>0</v>
      </c>
      <c r="O79" s="10">
        <v>10181.459999999999</v>
      </c>
      <c r="P79" s="7">
        <v>1</v>
      </c>
      <c r="Q79" s="7">
        <v>0</v>
      </c>
      <c r="R79" s="8">
        <v>0</v>
      </c>
      <c r="S79" s="7">
        <v>1</v>
      </c>
      <c r="T79" s="7">
        <v>0</v>
      </c>
      <c r="U79" s="7">
        <v>6</v>
      </c>
      <c r="V79" s="7">
        <v>11</v>
      </c>
      <c r="W79" s="8">
        <v>-0.45454545454545497</v>
      </c>
      <c r="X79" s="8">
        <v>0.16666666666666699</v>
      </c>
      <c r="Y79" s="8">
        <v>0</v>
      </c>
      <c r="Z79" s="8">
        <v>0.16666666666666699</v>
      </c>
      <c r="AA79" s="8">
        <v>1.1810466027472999</v>
      </c>
      <c r="AB79" s="8">
        <v>1.1810466027472999</v>
      </c>
      <c r="AC79" s="10">
        <v>1735.52</v>
      </c>
      <c r="AD79" s="10">
        <v>2049.73</v>
      </c>
      <c r="AE79" s="10">
        <v>2049.73</v>
      </c>
      <c r="AF79" s="8">
        <v>0</v>
      </c>
      <c r="AG79" s="7">
        <v>0</v>
      </c>
      <c r="AH79" s="7">
        <v>13</v>
      </c>
      <c r="AI79" s="7">
        <v>0</v>
      </c>
      <c r="AJ79" s="8">
        <v>0</v>
      </c>
    </row>
    <row r="80" spans="2:36" ht="26">
      <c r="B80" s="6" t="s">
        <v>306</v>
      </c>
      <c r="C80" s="6" t="s">
        <v>307</v>
      </c>
      <c r="D80" s="6" t="s">
        <v>308</v>
      </c>
      <c r="E80" s="6" t="s">
        <v>309</v>
      </c>
      <c r="F80" s="6" t="s">
        <v>83</v>
      </c>
      <c r="G80" s="6" t="s">
        <v>117</v>
      </c>
      <c r="H80" s="10">
        <v>0</v>
      </c>
      <c r="I80" s="10">
        <v>0</v>
      </c>
      <c r="J80" s="8">
        <v>0</v>
      </c>
      <c r="K80" s="10">
        <v>3853.8</v>
      </c>
      <c r="L80" s="10">
        <v>0</v>
      </c>
      <c r="M80" s="10">
        <v>0</v>
      </c>
      <c r="N80" s="8">
        <v>0</v>
      </c>
      <c r="O80" s="10">
        <v>3890.64</v>
      </c>
      <c r="P80" s="7">
        <v>0</v>
      </c>
      <c r="Q80" s="7">
        <v>0</v>
      </c>
      <c r="R80" s="8">
        <v>0</v>
      </c>
      <c r="S80" s="7">
        <v>0</v>
      </c>
      <c r="T80" s="7">
        <v>0</v>
      </c>
      <c r="U80" s="7">
        <v>8</v>
      </c>
      <c r="V80" s="7">
        <v>18</v>
      </c>
      <c r="W80" s="8">
        <v>-0.55555555555555602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10">
        <v>313.51</v>
      </c>
      <c r="AD80" s="10">
        <v>0</v>
      </c>
      <c r="AE80" s="10">
        <v>0</v>
      </c>
      <c r="AF80" s="8">
        <v>0</v>
      </c>
      <c r="AG80" s="7">
        <v>0</v>
      </c>
      <c r="AH80" s="7">
        <v>2</v>
      </c>
      <c r="AI80" s="7">
        <v>0</v>
      </c>
      <c r="AJ80" s="8">
        <v>0</v>
      </c>
    </row>
    <row r="81" spans="2:36" ht="39">
      <c r="B81" s="6" t="s">
        <v>310</v>
      </c>
      <c r="C81" s="6" t="s">
        <v>311</v>
      </c>
      <c r="D81" s="6" t="s">
        <v>312</v>
      </c>
      <c r="E81" s="6" t="s">
        <v>313</v>
      </c>
      <c r="F81" s="6" t="s">
        <v>83</v>
      </c>
      <c r="G81" s="6" t="s">
        <v>99</v>
      </c>
      <c r="H81" s="10">
        <v>972</v>
      </c>
      <c r="I81" s="10">
        <v>889</v>
      </c>
      <c r="J81" s="8">
        <v>9.3363329583802099E-2</v>
      </c>
      <c r="K81" s="10">
        <v>33518.07</v>
      </c>
      <c r="L81" s="10">
        <v>0</v>
      </c>
      <c r="M81" s="10">
        <v>889</v>
      </c>
      <c r="N81" s="8">
        <v>-1</v>
      </c>
      <c r="O81" s="10">
        <v>21140.48</v>
      </c>
      <c r="P81" s="7">
        <v>0</v>
      </c>
      <c r="Q81" s="7">
        <v>2</v>
      </c>
      <c r="R81" s="8">
        <v>-1</v>
      </c>
      <c r="S81" s="7">
        <v>0</v>
      </c>
      <c r="T81" s="7">
        <v>2</v>
      </c>
      <c r="U81" s="7">
        <v>51</v>
      </c>
      <c r="V81" s="7">
        <v>110</v>
      </c>
      <c r="W81" s="8">
        <v>-0.53636363636363604</v>
      </c>
      <c r="X81" s="8">
        <v>0</v>
      </c>
      <c r="Y81" s="8">
        <v>1.8181818181818198E-2</v>
      </c>
      <c r="Z81" s="8">
        <v>-1.8181818181818198E-2</v>
      </c>
      <c r="AA81" s="8">
        <v>0</v>
      </c>
      <c r="AB81" s="8">
        <v>0</v>
      </c>
      <c r="AC81" s="10">
        <v>3042.12</v>
      </c>
      <c r="AD81" s="10">
        <v>0</v>
      </c>
      <c r="AE81" s="10">
        <v>0</v>
      </c>
      <c r="AF81" s="8">
        <v>0.90909090909090895</v>
      </c>
      <c r="AG81" s="7">
        <v>10</v>
      </c>
      <c r="AH81" s="7">
        <v>34</v>
      </c>
      <c r="AI81" s="7">
        <v>11</v>
      </c>
      <c r="AJ81" s="8">
        <v>2.0909090909090899</v>
      </c>
    </row>
    <row r="82" spans="2:36" ht="39">
      <c r="B82" s="6" t="s">
        <v>314</v>
      </c>
      <c r="C82" s="6" t="s">
        <v>315</v>
      </c>
      <c r="D82" s="6" t="s">
        <v>316</v>
      </c>
      <c r="E82" s="6" t="s">
        <v>247</v>
      </c>
      <c r="F82" s="6" t="s">
        <v>83</v>
      </c>
      <c r="G82" s="6" t="s">
        <v>84</v>
      </c>
      <c r="H82" s="10">
        <v>821.8</v>
      </c>
      <c r="I82" s="10">
        <v>1093.3599999999999</v>
      </c>
      <c r="J82" s="8">
        <v>-0.24837199092705101</v>
      </c>
      <c r="K82" s="10">
        <v>1492.05</v>
      </c>
      <c r="L82" s="10">
        <v>0</v>
      </c>
      <c r="M82" s="10">
        <v>17.16</v>
      </c>
      <c r="N82" s="8">
        <v>-1</v>
      </c>
      <c r="O82" s="10">
        <v>-37.82</v>
      </c>
      <c r="P82" s="7">
        <v>0</v>
      </c>
      <c r="Q82" s="7">
        <v>0</v>
      </c>
      <c r="R82" s="8">
        <v>0</v>
      </c>
      <c r="S82" s="7">
        <v>0</v>
      </c>
      <c r="T82" s="7">
        <v>0</v>
      </c>
      <c r="U82" s="7">
        <v>0</v>
      </c>
      <c r="V82" s="7">
        <v>16</v>
      </c>
      <c r="W82" s="8">
        <v>-1</v>
      </c>
      <c r="X82" s="8">
        <v>0</v>
      </c>
      <c r="Y82" s="8">
        <v>0</v>
      </c>
      <c r="Z82" s="6" t="e">
        <v>#DIV/0!</v>
      </c>
      <c r="AA82" s="8">
        <v>0</v>
      </c>
      <c r="AB82" s="8">
        <v>0</v>
      </c>
      <c r="AC82" s="10">
        <v>140.74</v>
      </c>
      <c r="AD82" s="10">
        <v>0</v>
      </c>
      <c r="AE82" s="10">
        <v>0</v>
      </c>
      <c r="AF82" s="8">
        <v>0.33333333333333298</v>
      </c>
      <c r="AG82" s="7">
        <v>1</v>
      </c>
      <c r="AH82" s="7">
        <v>1</v>
      </c>
      <c r="AI82" s="7">
        <v>3</v>
      </c>
      <c r="AJ82" s="8">
        <v>-0.66666666666666696</v>
      </c>
    </row>
    <row r="83" spans="2:36" ht="26">
      <c r="B83" s="6" t="s">
        <v>317</v>
      </c>
      <c r="C83" s="6" t="s">
        <v>318</v>
      </c>
      <c r="D83" s="6" t="s">
        <v>319</v>
      </c>
      <c r="E83" s="6" t="s">
        <v>285</v>
      </c>
      <c r="F83" s="6" t="s">
        <v>83</v>
      </c>
      <c r="G83" s="6" t="s">
        <v>99</v>
      </c>
      <c r="H83" s="10">
        <v>8712.0499999999993</v>
      </c>
      <c r="I83" s="10">
        <v>0</v>
      </c>
      <c r="J83" s="8">
        <v>0</v>
      </c>
      <c r="K83" s="10">
        <v>42966.75</v>
      </c>
      <c r="L83" s="10">
        <v>8751.5</v>
      </c>
      <c r="M83" s="10">
        <v>0</v>
      </c>
      <c r="N83" s="8">
        <v>0</v>
      </c>
      <c r="O83" s="10">
        <v>23829.78</v>
      </c>
      <c r="P83" s="7">
        <v>9</v>
      </c>
      <c r="Q83" s="7">
        <v>0</v>
      </c>
      <c r="R83" s="8">
        <v>0</v>
      </c>
      <c r="S83" s="7">
        <v>7</v>
      </c>
      <c r="T83" s="7">
        <v>1</v>
      </c>
      <c r="U83" s="7">
        <v>81</v>
      </c>
      <c r="V83" s="7">
        <v>55</v>
      </c>
      <c r="W83" s="8">
        <v>0.472727272727273</v>
      </c>
      <c r="X83" s="8">
        <v>8.6419753086419707E-2</v>
      </c>
      <c r="Y83" s="8">
        <v>1.8181818181818198E-2</v>
      </c>
      <c r="Z83" s="8">
        <v>6.8237934904601602E-2</v>
      </c>
      <c r="AA83" s="8">
        <v>0</v>
      </c>
      <c r="AB83" s="8">
        <v>0</v>
      </c>
      <c r="AC83" s="10">
        <v>3498.38</v>
      </c>
      <c r="AD83" s="10">
        <v>0</v>
      </c>
      <c r="AE83" s="10">
        <v>0</v>
      </c>
      <c r="AF83" s="8">
        <v>0.94117647058823495</v>
      </c>
      <c r="AG83" s="7">
        <v>16</v>
      </c>
      <c r="AH83" s="7">
        <v>40</v>
      </c>
      <c r="AI83" s="7">
        <v>17</v>
      </c>
      <c r="AJ83" s="8">
        <v>1.3529411764705901</v>
      </c>
    </row>
    <row r="84" spans="2:36" ht="26">
      <c r="B84" s="6" t="s">
        <v>320</v>
      </c>
      <c r="C84" s="6" t="s">
        <v>321</v>
      </c>
      <c r="D84" s="6" t="s">
        <v>322</v>
      </c>
      <c r="E84" s="6" t="s">
        <v>323</v>
      </c>
      <c r="F84" s="6" t="s">
        <v>83</v>
      </c>
      <c r="G84" s="6" t="s">
        <v>84</v>
      </c>
      <c r="H84" s="10">
        <v>0</v>
      </c>
      <c r="I84" s="10">
        <v>0</v>
      </c>
      <c r="J84" s="8">
        <v>0</v>
      </c>
      <c r="K84" s="10">
        <v>0</v>
      </c>
      <c r="L84" s="10">
        <v>0</v>
      </c>
      <c r="M84" s="10">
        <v>0</v>
      </c>
      <c r="N84" s="8">
        <v>0</v>
      </c>
      <c r="O84" s="10">
        <v>0</v>
      </c>
      <c r="P84" s="7">
        <v>0</v>
      </c>
      <c r="Q84" s="7">
        <v>0</v>
      </c>
      <c r="R84" s="8">
        <v>0</v>
      </c>
      <c r="S84" s="7">
        <v>0</v>
      </c>
      <c r="T84" s="7">
        <v>0</v>
      </c>
      <c r="U84" s="7">
        <v>0</v>
      </c>
      <c r="V84" s="7">
        <v>0</v>
      </c>
      <c r="W84" s="8">
        <v>0</v>
      </c>
      <c r="X84" s="8">
        <v>0</v>
      </c>
      <c r="Y84" s="8">
        <v>0</v>
      </c>
      <c r="Z84" s="6" t="e">
        <v>#DIV/0!</v>
      </c>
      <c r="AA84" s="8">
        <v>0</v>
      </c>
      <c r="AB84" s="8">
        <v>0</v>
      </c>
      <c r="AC84" s="10">
        <v>0</v>
      </c>
      <c r="AD84" s="10">
        <v>0</v>
      </c>
      <c r="AE84" s="10">
        <v>0</v>
      </c>
      <c r="AF84" s="8">
        <v>0</v>
      </c>
      <c r="AG84" s="7">
        <v>0</v>
      </c>
      <c r="AH84" s="7">
        <v>0</v>
      </c>
      <c r="AI84" s="7">
        <v>0</v>
      </c>
      <c r="AJ84" s="8">
        <v>0</v>
      </c>
    </row>
    <row r="85" spans="2:36" ht="26">
      <c r="B85" s="6" t="s">
        <v>324</v>
      </c>
      <c r="C85" s="6" t="s">
        <v>325</v>
      </c>
      <c r="D85" s="6" t="s">
        <v>326</v>
      </c>
      <c r="E85" s="6" t="s">
        <v>327</v>
      </c>
      <c r="F85" s="6" t="s">
        <v>83</v>
      </c>
      <c r="G85" s="6" t="s">
        <v>117</v>
      </c>
      <c r="H85" s="10">
        <v>0</v>
      </c>
      <c r="I85" s="10">
        <v>0</v>
      </c>
      <c r="J85" s="8">
        <v>0</v>
      </c>
      <c r="K85" s="10">
        <v>1631.39</v>
      </c>
      <c r="L85" s="10">
        <v>0</v>
      </c>
      <c r="M85" s="10">
        <v>0</v>
      </c>
      <c r="N85" s="8">
        <v>0</v>
      </c>
      <c r="O85" s="10">
        <v>1355</v>
      </c>
      <c r="P85" s="7">
        <v>0</v>
      </c>
      <c r="Q85" s="7">
        <v>0</v>
      </c>
      <c r="R85" s="8">
        <v>0</v>
      </c>
      <c r="S85" s="7">
        <v>0</v>
      </c>
      <c r="T85" s="7">
        <v>0</v>
      </c>
      <c r="U85" s="7">
        <v>0</v>
      </c>
      <c r="V85" s="7">
        <v>9</v>
      </c>
      <c r="W85" s="8">
        <v>-1</v>
      </c>
      <c r="X85" s="8">
        <v>0</v>
      </c>
      <c r="Y85" s="8">
        <v>0</v>
      </c>
      <c r="Z85" s="6" t="e">
        <v>#DIV/0!</v>
      </c>
      <c r="AA85" s="8">
        <v>0</v>
      </c>
      <c r="AB85" s="8">
        <v>0</v>
      </c>
      <c r="AC85" s="10">
        <v>115.08</v>
      </c>
      <c r="AD85" s="10">
        <v>0</v>
      </c>
      <c r="AE85" s="10">
        <v>0</v>
      </c>
      <c r="AF85" s="8">
        <v>0</v>
      </c>
      <c r="AG85" s="7">
        <v>0</v>
      </c>
      <c r="AH85" s="7">
        <v>2</v>
      </c>
      <c r="AI85" s="7">
        <v>1</v>
      </c>
      <c r="AJ85" s="8">
        <v>1</v>
      </c>
    </row>
    <row r="86" spans="2:36" ht="39">
      <c r="B86" s="6" t="s">
        <v>328</v>
      </c>
      <c r="C86" s="6" t="s">
        <v>329</v>
      </c>
      <c r="D86" s="6" t="s">
        <v>330</v>
      </c>
      <c r="E86" s="6" t="s">
        <v>331</v>
      </c>
      <c r="F86" s="6" t="s">
        <v>83</v>
      </c>
      <c r="G86" s="6" t="s">
        <v>99</v>
      </c>
      <c r="H86" s="10">
        <v>805.5</v>
      </c>
      <c r="I86" s="10">
        <v>0</v>
      </c>
      <c r="J86" s="8">
        <v>0</v>
      </c>
      <c r="K86" s="10">
        <v>14067.08</v>
      </c>
      <c r="L86" s="10">
        <v>0</v>
      </c>
      <c r="M86" s="10">
        <v>0</v>
      </c>
      <c r="N86" s="8">
        <v>0</v>
      </c>
      <c r="O86" s="10">
        <v>6498.5</v>
      </c>
      <c r="P86" s="7">
        <v>0</v>
      </c>
      <c r="Q86" s="7">
        <v>0</v>
      </c>
      <c r="R86" s="8">
        <v>0</v>
      </c>
      <c r="S86" s="7">
        <v>0</v>
      </c>
      <c r="T86" s="7">
        <v>0</v>
      </c>
      <c r="U86" s="7">
        <v>7</v>
      </c>
      <c r="V86" s="7">
        <v>2</v>
      </c>
      <c r="W86" s="8">
        <v>2.5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10">
        <v>1174.57</v>
      </c>
      <c r="AD86" s="10">
        <v>0</v>
      </c>
      <c r="AE86" s="10">
        <v>0</v>
      </c>
      <c r="AF86" s="8">
        <v>0.83333333333333304</v>
      </c>
      <c r="AG86" s="7">
        <v>5</v>
      </c>
      <c r="AH86" s="7">
        <v>15</v>
      </c>
      <c r="AI86" s="7">
        <v>6</v>
      </c>
      <c r="AJ86" s="8">
        <v>1.5</v>
      </c>
    </row>
    <row r="87" spans="2:36" ht="26">
      <c r="B87" s="6" t="s">
        <v>332</v>
      </c>
      <c r="C87" s="6" t="s">
        <v>333</v>
      </c>
      <c r="D87" s="6" t="s">
        <v>334</v>
      </c>
      <c r="E87" s="6" t="s">
        <v>335</v>
      </c>
      <c r="F87" s="6" t="s">
        <v>83</v>
      </c>
      <c r="G87" s="6" t="s">
        <v>84</v>
      </c>
      <c r="H87" s="10">
        <v>280.94</v>
      </c>
      <c r="I87" s="10">
        <v>0</v>
      </c>
      <c r="J87" s="8">
        <v>0</v>
      </c>
      <c r="K87" s="10">
        <v>54287.72</v>
      </c>
      <c r="L87" s="10">
        <v>0</v>
      </c>
      <c r="M87" s="10">
        <v>0</v>
      </c>
      <c r="N87" s="8">
        <v>0</v>
      </c>
      <c r="O87" s="10">
        <v>32035.93</v>
      </c>
      <c r="P87" s="7">
        <v>0</v>
      </c>
      <c r="Q87" s="7">
        <v>0</v>
      </c>
      <c r="R87" s="8">
        <v>0</v>
      </c>
      <c r="S87" s="7">
        <v>0</v>
      </c>
      <c r="T87" s="7">
        <v>0</v>
      </c>
      <c r="U87" s="7">
        <v>1</v>
      </c>
      <c r="V87" s="7">
        <v>12</v>
      </c>
      <c r="W87" s="8">
        <v>-0.91666666666666696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10">
        <v>4587.6400000000003</v>
      </c>
      <c r="AD87" s="10">
        <v>0</v>
      </c>
      <c r="AE87" s="10">
        <v>0</v>
      </c>
      <c r="AF87" s="8">
        <v>1</v>
      </c>
      <c r="AG87" s="7">
        <v>9</v>
      </c>
      <c r="AH87" s="7">
        <v>36</v>
      </c>
      <c r="AI87" s="7">
        <v>9</v>
      </c>
      <c r="AJ87" s="8">
        <v>3</v>
      </c>
    </row>
    <row r="88" spans="2:36" ht="26">
      <c r="B88" s="6" t="s">
        <v>336</v>
      </c>
      <c r="C88" s="6" t="s">
        <v>337</v>
      </c>
      <c r="D88" s="6" t="s">
        <v>338</v>
      </c>
      <c r="E88" s="6" t="s">
        <v>339</v>
      </c>
      <c r="F88" s="6" t="s">
        <v>70</v>
      </c>
      <c r="G88" s="6" t="s">
        <v>340</v>
      </c>
      <c r="H88" s="10">
        <v>3524</v>
      </c>
      <c r="I88" s="6"/>
      <c r="J88" s="8">
        <v>0</v>
      </c>
      <c r="K88" s="10">
        <v>5369.07</v>
      </c>
      <c r="L88" s="10">
        <v>0</v>
      </c>
      <c r="M88" s="6"/>
      <c r="N88" s="8">
        <v>0</v>
      </c>
      <c r="O88" s="10">
        <v>1845.07</v>
      </c>
      <c r="P88" s="7">
        <v>0</v>
      </c>
      <c r="Q88" s="6"/>
      <c r="R88" s="8">
        <v>0</v>
      </c>
      <c r="S88" s="7">
        <v>0</v>
      </c>
      <c r="T88" s="6"/>
      <c r="U88" s="7">
        <v>1</v>
      </c>
      <c r="V88" s="6"/>
      <c r="W88" s="8">
        <v>0</v>
      </c>
      <c r="X88" s="8">
        <v>0</v>
      </c>
      <c r="Y88" s="8">
        <v>0</v>
      </c>
      <c r="Z88" s="6" t="e">
        <v>#DIV/0!</v>
      </c>
      <c r="AA88" s="8">
        <v>0</v>
      </c>
      <c r="AB88" s="8">
        <v>0</v>
      </c>
      <c r="AC88" s="10">
        <v>279.87</v>
      </c>
      <c r="AD88" s="10">
        <v>0</v>
      </c>
      <c r="AE88" s="10">
        <v>0</v>
      </c>
      <c r="AF88" s="8">
        <v>0</v>
      </c>
      <c r="AG88" s="7">
        <v>0</v>
      </c>
      <c r="AH88" s="7">
        <v>4</v>
      </c>
      <c r="AI88" s="6"/>
      <c r="AJ88" s="8">
        <v>0</v>
      </c>
    </row>
    <row r="89" spans="2:36" ht="26">
      <c r="B89" s="6" t="s">
        <v>341</v>
      </c>
      <c r="C89" s="6" t="s">
        <v>67</v>
      </c>
      <c r="D89" s="6" t="s">
        <v>68</v>
      </c>
      <c r="E89" s="6" t="s">
        <v>69</v>
      </c>
      <c r="F89" s="6" t="s">
        <v>70</v>
      </c>
      <c r="G89" s="6" t="s">
        <v>342</v>
      </c>
      <c r="H89" s="10">
        <v>1165.81</v>
      </c>
      <c r="I89" s="10">
        <v>3418.73</v>
      </c>
      <c r="J89" s="8">
        <v>-0.65899325188008395</v>
      </c>
      <c r="K89" s="10">
        <v>316269.53000000003</v>
      </c>
      <c r="L89" s="10">
        <v>-3186.91</v>
      </c>
      <c r="M89" s="10">
        <v>3460.43</v>
      </c>
      <c r="N89" s="8">
        <v>-1.9209578000421901</v>
      </c>
      <c r="O89" s="10">
        <v>134636.09</v>
      </c>
      <c r="P89" s="7">
        <v>0</v>
      </c>
      <c r="Q89" s="7">
        <v>1</v>
      </c>
      <c r="R89" s="8">
        <v>-1</v>
      </c>
      <c r="S89" s="7">
        <v>0</v>
      </c>
      <c r="T89" s="7">
        <v>6</v>
      </c>
      <c r="U89" s="7">
        <v>22</v>
      </c>
      <c r="V89" s="7">
        <v>23</v>
      </c>
      <c r="W89" s="8">
        <v>-4.3478260869565202E-2</v>
      </c>
      <c r="X89" s="8">
        <v>0</v>
      </c>
      <c r="Y89" s="8">
        <v>0.26086956521739102</v>
      </c>
      <c r="Z89" s="8">
        <v>-0.26086956521739102</v>
      </c>
      <c r="AA89" s="8">
        <v>0.962765346070935</v>
      </c>
      <c r="AB89" s="8">
        <v>0.962765346070935</v>
      </c>
      <c r="AC89" s="10">
        <v>25578.86</v>
      </c>
      <c r="AD89" s="10">
        <v>24626.44</v>
      </c>
      <c r="AE89" s="10">
        <v>24626.44</v>
      </c>
      <c r="AF89" s="8">
        <v>0.97826086956521696</v>
      </c>
      <c r="AG89" s="7">
        <v>90</v>
      </c>
      <c r="AH89" s="7">
        <v>166</v>
      </c>
      <c r="AI89" s="7">
        <v>92</v>
      </c>
      <c r="AJ89" s="8">
        <v>0.80434782608695699</v>
      </c>
    </row>
    <row r="90" spans="2:36" ht="65">
      <c r="B90" s="6" t="s">
        <v>343</v>
      </c>
      <c r="C90" s="6" t="s">
        <v>344</v>
      </c>
      <c r="D90" s="6" t="s">
        <v>345</v>
      </c>
      <c r="E90" s="6" t="s">
        <v>346</v>
      </c>
      <c r="F90" s="6" t="s">
        <v>152</v>
      </c>
      <c r="G90" s="6" t="s">
        <v>133</v>
      </c>
      <c r="H90" s="10">
        <v>-213.14</v>
      </c>
      <c r="I90" s="10">
        <v>440.3</v>
      </c>
      <c r="J90" s="8">
        <v>-1.4840790370202099</v>
      </c>
      <c r="K90" s="10">
        <v>21937.43</v>
      </c>
      <c r="L90" s="10">
        <v>-95.05</v>
      </c>
      <c r="M90" s="10">
        <v>0</v>
      </c>
      <c r="N90" s="8">
        <v>0</v>
      </c>
      <c r="O90" s="10">
        <v>18485.61</v>
      </c>
      <c r="P90" s="7">
        <v>0</v>
      </c>
      <c r="Q90" s="7">
        <v>0</v>
      </c>
      <c r="R90" s="8">
        <v>0</v>
      </c>
      <c r="S90" s="7">
        <v>2</v>
      </c>
      <c r="T90" s="7">
        <v>0</v>
      </c>
      <c r="U90" s="7">
        <v>39</v>
      </c>
      <c r="V90" s="7">
        <v>24</v>
      </c>
      <c r="W90" s="8">
        <v>0.625</v>
      </c>
      <c r="X90" s="8">
        <v>5.1282051282051301E-2</v>
      </c>
      <c r="Y90" s="8">
        <v>0</v>
      </c>
      <c r="Z90" s="8">
        <v>5.1282051282051301E-2</v>
      </c>
      <c r="AA90" s="8">
        <v>0.65693353934769105</v>
      </c>
      <c r="AB90" s="8">
        <v>0</v>
      </c>
      <c r="AC90" s="10">
        <v>1902.78</v>
      </c>
      <c r="AD90" s="10">
        <v>1250</v>
      </c>
      <c r="AE90" s="10">
        <v>0</v>
      </c>
      <c r="AF90" s="8">
        <v>0</v>
      </c>
      <c r="AG90" s="7">
        <v>0</v>
      </c>
      <c r="AH90" s="7">
        <v>17</v>
      </c>
      <c r="AI90" s="7">
        <v>2</v>
      </c>
      <c r="AJ90" s="8">
        <v>7.5</v>
      </c>
    </row>
    <row r="91" spans="2:36" ht="26">
      <c r="B91" s="6" t="s">
        <v>347</v>
      </c>
      <c r="C91" s="6" t="s">
        <v>67</v>
      </c>
      <c r="D91" s="6" t="s">
        <v>68</v>
      </c>
      <c r="E91" s="6" t="s">
        <v>69</v>
      </c>
      <c r="F91" s="6" t="s">
        <v>70</v>
      </c>
      <c r="G91" s="6" t="s">
        <v>348</v>
      </c>
      <c r="H91" s="10">
        <v>50997.4</v>
      </c>
      <c r="I91" s="10">
        <v>10059.129999999999</v>
      </c>
      <c r="J91" s="8">
        <v>4.0697624943707904</v>
      </c>
      <c r="K91" s="10">
        <v>273043.89</v>
      </c>
      <c r="L91" s="10">
        <v>45310.559999999998</v>
      </c>
      <c r="M91" s="10">
        <v>10059.129999999999</v>
      </c>
      <c r="N91" s="8">
        <v>3.5044213565189</v>
      </c>
      <c r="O91" s="10">
        <v>229655.31</v>
      </c>
      <c r="P91" s="7">
        <v>22</v>
      </c>
      <c r="Q91" s="7">
        <v>6</v>
      </c>
      <c r="R91" s="8">
        <v>2.6666666666666701</v>
      </c>
      <c r="S91" s="7">
        <v>19</v>
      </c>
      <c r="T91" s="7">
        <v>9</v>
      </c>
      <c r="U91" s="7">
        <v>124</v>
      </c>
      <c r="V91" s="7">
        <v>111</v>
      </c>
      <c r="W91" s="8">
        <v>0.117117117117117</v>
      </c>
      <c r="X91" s="8">
        <v>0.15322580645161299</v>
      </c>
      <c r="Y91" s="8">
        <v>8.1081081081081099E-2</v>
      </c>
      <c r="Z91" s="8">
        <v>7.2144725370531806E-2</v>
      </c>
      <c r="AA91" s="8">
        <v>1.04730097448441</v>
      </c>
      <c r="AB91" s="8">
        <v>1.04730097448441</v>
      </c>
      <c r="AC91" s="10">
        <v>21296.39</v>
      </c>
      <c r="AD91" s="10">
        <v>22303.73</v>
      </c>
      <c r="AE91" s="10">
        <v>22303.73</v>
      </c>
      <c r="AF91" s="8">
        <v>0.8125</v>
      </c>
      <c r="AG91" s="7">
        <v>26</v>
      </c>
      <c r="AH91" s="7">
        <v>149</v>
      </c>
      <c r="AI91" s="7">
        <v>32</v>
      </c>
      <c r="AJ91" s="8">
        <v>3.65625</v>
      </c>
    </row>
    <row r="92" spans="2:36" ht="52">
      <c r="B92" s="6" t="s">
        <v>349</v>
      </c>
      <c r="C92" s="6" t="s">
        <v>350</v>
      </c>
      <c r="D92" s="6" t="s">
        <v>351</v>
      </c>
      <c r="E92" s="6" t="s">
        <v>352</v>
      </c>
      <c r="F92" s="6" t="s">
        <v>83</v>
      </c>
      <c r="G92" s="6" t="s">
        <v>84</v>
      </c>
      <c r="H92" s="10">
        <v>0</v>
      </c>
      <c r="I92" s="10">
        <v>0</v>
      </c>
      <c r="J92" s="8">
        <v>0</v>
      </c>
      <c r="K92" s="10">
        <v>0</v>
      </c>
      <c r="L92" s="10">
        <v>0</v>
      </c>
      <c r="M92" s="10">
        <v>0</v>
      </c>
      <c r="N92" s="8">
        <v>0</v>
      </c>
      <c r="O92" s="10">
        <v>0</v>
      </c>
      <c r="P92" s="7">
        <v>0</v>
      </c>
      <c r="Q92" s="7">
        <v>0</v>
      </c>
      <c r="R92" s="8">
        <v>0</v>
      </c>
      <c r="S92" s="7">
        <v>0</v>
      </c>
      <c r="T92" s="7">
        <v>0</v>
      </c>
      <c r="U92" s="7">
        <v>0</v>
      </c>
      <c r="V92" s="7">
        <v>6</v>
      </c>
      <c r="W92" s="8">
        <v>-1</v>
      </c>
      <c r="X92" s="8">
        <v>0</v>
      </c>
      <c r="Y92" s="8">
        <v>0</v>
      </c>
      <c r="Z92" s="6" t="e">
        <v>#DIV/0!</v>
      </c>
      <c r="AA92" s="8">
        <v>0</v>
      </c>
      <c r="AB92" s="8">
        <v>0</v>
      </c>
      <c r="AC92" s="10">
        <v>0</v>
      </c>
      <c r="AD92" s="10">
        <v>0</v>
      </c>
      <c r="AE92" s="10">
        <v>0</v>
      </c>
      <c r="AF92" s="8">
        <v>0</v>
      </c>
      <c r="AG92" s="7">
        <v>0</v>
      </c>
      <c r="AH92" s="7">
        <v>0</v>
      </c>
      <c r="AI92" s="7">
        <v>0</v>
      </c>
      <c r="AJ92" s="8">
        <v>0</v>
      </c>
    </row>
  </sheetData>
  <autoFilter ref="B8:AK8" xr:uid="{1FC3E768-D8AB-4576-87C9-4850C5057306}"/>
  <mergeCells count="1">
    <mergeCell ref="B2:AK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H406"/>
  <sheetViews>
    <sheetView showGridLines="0" tabSelected="1" workbookViewId="0">
      <pane ySplit="3" topLeftCell="A4" activePane="bottomLeft" state="frozen"/>
      <selection pane="bottomLeft" activeCell="N4" sqref="N4"/>
    </sheetView>
  </sheetViews>
  <sheetFormatPr defaultRowHeight="14.5"/>
  <cols>
    <col min="1" max="1" width="1.453125" customWidth="1"/>
    <col min="2" max="60" width="13.7265625" customWidth="1"/>
    <col min="61" max="61" width="0" hidden="1" customWidth="1"/>
    <col min="62" max="62" width="13.7265625" customWidth="1"/>
  </cols>
  <sheetData>
    <row r="1" spans="2:60" ht="8.15" customHeight="1"/>
    <row r="2" spans="2:60" ht="35.25" customHeight="1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</row>
    <row r="3" spans="2:60" ht="18" customHeight="1"/>
    <row r="4" spans="2:60" s="17" customFormat="1" ht="43.5">
      <c r="O4" s="52"/>
      <c r="P4" s="53" t="s">
        <v>12</v>
      </c>
      <c r="Q4" s="53" t="s">
        <v>24</v>
      </c>
      <c r="R4" s="53" t="s">
        <v>13</v>
      </c>
      <c r="S4" s="53" t="s">
        <v>360</v>
      </c>
      <c r="T4" s="53" t="s">
        <v>361</v>
      </c>
      <c r="U4" s="53" t="s">
        <v>362</v>
      </c>
      <c r="V4" s="53" t="s">
        <v>363</v>
      </c>
      <c r="W4" s="53" t="s">
        <v>364</v>
      </c>
      <c r="X4" s="53" t="s">
        <v>365</v>
      </c>
      <c r="Y4" s="53" t="s">
        <v>366</v>
      </c>
      <c r="Z4" s="53" t="s">
        <v>51</v>
      </c>
      <c r="AA4" s="53" t="s">
        <v>10</v>
      </c>
      <c r="AB4" s="53" t="s">
        <v>26</v>
      </c>
      <c r="AC4" s="53" t="s">
        <v>11</v>
      </c>
      <c r="AD4" s="53" t="s">
        <v>52</v>
      </c>
      <c r="AE4" s="53" t="s">
        <v>53</v>
      </c>
      <c r="AF4" s="53" t="s">
        <v>36</v>
      </c>
      <c r="AG4" s="53" t="s">
        <v>54</v>
      </c>
      <c r="AH4" s="53" t="s">
        <v>55</v>
      </c>
      <c r="AI4" s="53" t="s">
        <v>56</v>
      </c>
      <c r="AJ4" s="53" t="s">
        <v>367</v>
      </c>
      <c r="AK4" s="53" t="s">
        <v>368</v>
      </c>
      <c r="AL4" s="53" t="s">
        <v>369</v>
      </c>
      <c r="AM4" s="53" t="s">
        <v>370</v>
      </c>
      <c r="AN4" s="53" t="s">
        <v>57</v>
      </c>
      <c r="AO4" s="53" t="s">
        <v>58</v>
      </c>
      <c r="AP4" s="53" t="s">
        <v>5</v>
      </c>
      <c r="AQ4" s="53" t="s">
        <v>59</v>
      </c>
      <c r="AR4" s="53" t="s">
        <v>8</v>
      </c>
      <c r="AS4" s="53" t="s">
        <v>60</v>
      </c>
      <c r="AT4" s="53" t="s">
        <v>14</v>
      </c>
      <c r="AU4" s="53" t="s">
        <v>15</v>
      </c>
      <c r="AV4" s="53" t="s">
        <v>371</v>
      </c>
      <c r="AW4" s="53" t="s">
        <v>22</v>
      </c>
      <c r="AX4" s="53" t="s">
        <v>372</v>
      </c>
      <c r="AY4" s="53" t="s">
        <v>373</v>
      </c>
      <c r="AZ4" s="53" t="s">
        <v>374</v>
      </c>
      <c r="BA4" s="53" t="s">
        <v>375</v>
      </c>
      <c r="BB4" s="53" t="s">
        <v>376</v>
      </c>
      <c r="BC4" s="53" t="s">
        <v>377</v>
      </c>
      <c r="BD4" s="53" t="s">
        <v>63</v>
      </c>
      <c r="BE4" s="53" t="s">
        <v>64</v>
      </c>
      <c r="BF4" s="53" t="s">
        <v>41</v>
      </c>
      <c r="BG4" s="53" t="s">
        <v>65</v>
      </c>
      <c r="BH4" s="53" t="s">
        <v>42</v>
      </c>
    </row>
    <row r="5" spans="2:60" s="17" customFormat="1" ht="18" customHeight="1">
      <c r="O5" s="54" t="s">
        <v>2115</v>
      </c>
      <c r="P5" s="60">
        <f>SUBTOTAL(9,P8:P1048576)</f>
        <v>2034605.6999999995</v>
      </c>
      <c r="Q5" s="60">
        <f>SUBTOTAL(9,Q8:Q1048576)</f>
        <v>1019112.9200000004</v>
      </c>
      <c r="R5" s="59">
        <f>P5/Q5-1</f>
        <v>0.99644775379748762</v>
      </c>
      <c r="S5" s="60">
        <f t="shared" ref="S5:AB5" si="0">SUBTOTAL(9,S8:S1048576)</f>
        <v>9886270.9200000018</v>
      </c>
      <c r="T5" s="60">
        <f t="shared" si="0"/>
        <v>6348617.7399999993</v>
      </c>
      <c r="U5" s="60">
        <f t="shared" si="0"/>
        <v>2875185.7800000017</v>
      </c>
      <c r="V5" s="60">
        <f t="shared" si="0"/>
        <v>662467.4</v>
      </c>
      <c r="W5" s="60">
        <f t="shared" si="0"/>
        <v>1327403.6400000006</v>
      </c>
      <c r="X5" s="60">
        <f t="shared" si="0"/>
        <v>602816.14</v>
      </c>
      <c r="Y5" s="60">
        <f t="shared" si="0"/>
        <v>104385.92</v>
      </c>
      <c r="Z5" s="60">
        <f t="shared" si="0"/>
        <v>20239163.199999984</v>
      </c>
      <c r="AA5" s="60">
        <f t="shared" si="0"/>
        <v>1020429.0900000001</v>
      </c>
      <c r="AB5" s="60">
        <f t="shared" si="0"/>
        <v>529653.66999999993</v>
      </c>
      <c r="AC5" s="61">
        <f>AA5/AB5-1</f>
        <v>0.92659684582191271</v>
      </c>
      <c r="AD5" s="60">
        <f>SUBTOTAL(9,AD8:AD1048576)</f>
        <v>9796762.0800000075</v>
      </c>
      <c r="AE5" s="62">
        <f>SUBTOTAL(9,AE8:AE1048576)</f>
        <v>716</v>
      </c>
      <c r="AF5" s="62">
        <f>SUBTOTAL(9,AF8:AF1048576)</f>
        <v>434</v>
      </c>
      <c r="AG5" s="61">
        <f>AE5/AF5-1</f>
        <v>0.64976958525345618</v>
      </c>
      <c r="AH5" s="62">
        <f>SUBTOTAL(9,AH8:AH1048576)</f>
        <v>749</v>
      </c>
      <c r="AI5" s="62">
        <f>SUBTOTAL(9,AI8:AI1048576)</f>
        <v>471</v>
      </c>
      <c r="AJ5" s="62">
        <f>SUBTOTAL(9,AJ8:AJ1048576)</f>
        <v>389</v>
      </c>
      <c r="AK5" s="62">
        <f>SUBTOTAL(9,AK8:AK1048576)</f>
        <v>300</v>
      </c>
      <c r="AL5" s="63">
        <f>AJ5/AK5</f>
        <v>1.2966666666666666</v>
      </c>
      <c r="AM5" s="62">
        <f>SUBTOTAL(9,AM8:AM1048576)</f>
        <v>60</v>
      </c>
      <c r="AN5" s="62">
        <f>SUBTOTAL(9,AN8:AN1048576)</f>
        <v>10505</v>
      </c>
      <c r="AO5" s="62">
        <f>SUBTOTAL(9,AO8:AO1048576)</f>
        <v>9723</v>
      </c>
      <c r="AP5" s="61">
        <f>AN5/AO5-1</f>
        <v>8.0427851486166713E-2</v>
      </c>
      <c r="AQ5" s="61">
        <f>AH5/AN5</f>
        <v>7.1299381247025229E-2</v>
      </c>
      <c r="AR5" s="61">
        <f>AI5/AO5</f>
        <v>4.8441838938599199E-2</v>
      </c>
      <c r="AS5" s="64">
        <f>AQ5-AR5</f>
        <v>2.2857542308426029E-2</v>
      </c>
      <c r="AT5" s="61">
        <f>AZ5/AW5</f>
        <v>0.49625680212613033</v>
      </c>
      <c r="AU5" s="61">
        <f>BC5/AW5</f>
        <v>0.40285571432395934</v>
      </c>
      <c r="AV5" s="61">
        <f>BB5/AY5</f>
        <v>0.63153192317801687</v>
      </c>
      <c r="AW5" s="65">
        <f t="shared" ref="AW5:BC5" si="1">SUBTOTAL(9,AW8:AW1048576)</f>
        <v>1710005.780000001</v>
      </c>
      <c r="AX5" s="65">
        <f t="shared" si="1"/>
        <v>883700.30000000016</v>
      </c>
      <c r="AY5" s="65">
        <f t="shared" si="1"/>
        <v>23390693.420000009</v>
      </c>
      <c r="AZ5" s="65">
        <f t="shared" si="1"/>
        <v>848601.99999999965</v>
      </c>
      <c r="BA5" s="65">
        <f t="shared" si="1"/>
        <v>193924.41</v>
      </c>
      <c r="BB5" s="65">
        <f t="shared" si="1"/>
        <v>14771969.59999999</v>
      </c>
      <c r="BC5" s="65">
        <f t="shared" si="1"/>
        <v>688885.59999999963</v>
      </c>
      <c r="BD5" s="61">
        <f>BE5/BG5</f>
        <v>0.80788887432839729</v>
      </c>
      <c r="BE5" s="62">
        <f>SUBTOTAL(9,BE8:BE1048576)</f>
        <v>6165</v>
      </c>
      <c r="BF5" s="62">
        <f>SUBTOTAL(9,BF8:BF1048576)</f>
        <v>14392</v>
      </c>
      <c r="BG5" s="62">
        <f>SUBTOTAL(9,BG8:BG1048576)</f>
        <v>7631</v>
      </c>
      <c r="BH5" s="61">
        <f>BF5/BG5-1</f>
        <v>0.88599135106801197</v>
      </c>
    </row>
    <row r="6" spans="2:60" s="17" customFormat="1" ht="18" customHeight="1"/>
    <row r="7" spans="2:60" ht="43.5">
      <c r="B7" s="16" t="s">
        <v>353</v>
      </c>
      <c r="C7" s="16" t="s">
        <v>354</v>
      </c>
      <c r="D7" s="16" t="s">
        <v>78</v>
      </c>
      <c r="E7" s="16" t="s">
        <v>44</v>
      </c>
      <c r="F7" s="16" t="s">
        <v>45</v>
      </c>
      <c r="G7" s="16" t="s">
        <v>46</v>
      </c>
      <c r="H7" s="16" t="s">
        <v>47</v>
      </c>
      <c r="I7" s="16" t="s">
        <v>48</v>
      </c>
      <c r="J7" s="16" t="s">
        <v>355</v>
      </c>
      <c r="K7" s="16" t="s">
        <v>356</v>
      </c>
      <c r="L7" s="16" t="s">
        <v>357</v>
      </c>
      <c r="M7" s="16" t="s">
        <v>358</v>
      </c>
      <c r="N7" s="16" t="s">
        <v>49</v>
      </c>
      <c r="O7" s="16" t="s">
        <v>359</v>
      </c>
      <c r="P7" s="16" t="s">
        <v>12</v>
      </c>
      <c r="Q7" s="16" t="s">
        <v>24</v>
      </c>
      <c r="R7" s="16" t="s">
        <v>13</v>
      </c>
      <c r="S7" s="16" t="s">
        <v>360</v>
      </c>
      <c r="T7" s="16" t="s">
        <v>361</v>
      </c>
      <c r="U7" s="16" t="s">
        <v>362</v>
      </c>
      <c r="V7" s="16" t="s">
        <v>363</v>
      </c>
      <c r="W7" s="16" t="s">
        <v>364</v>
      </c>
      <c r="X7" s="16" t="s">
        <v>365</v>
      </c>
      <c r="Y7" s="16" t="s">
        <v>366</v>
      </c>
      <c r="Z7" s="16" t="s">
        <v>51</v>
      </c>
      <c r="AA7" s="16" t="s">
        <v>10</v>
      </c>
      <c r="AB7" s="16" t="s">
        <v>26</v>
      </c>
      <c r="AC7" s="16" t="s">
        <v>11</v>
      </c>
      <c r="AD7" s="16" t="s">
        <v>52</v>
      </c>
      <c r="AE7" s="16" t="s">
        <v>53</v>
      </c>
      <c r="AF7" s="16" t="s">
        <v>36</v>
      </c>
      <c r="AG7" s="16" t="s">
        <v>54</v>
      </c>
      <c r="AH7" s="16" t="s">
        <v>55</v>
      </c>
      <c r="AI7" s="16" t="s">
        <v>56</v>
      </c>
      <c r="AJ7" s="16" t="s">
        <v>367</v>
      </c>
      <c r="AK7" s="16" t="s">
        <v>368</v>
      </c>
      <c r="AL7" s="16" t="s">
        <v>369</v>
      </c>
      <c r="AM7" s="16" t="s">
        <v>370</v>
      </c>
      <c r="AN7" s="16" t="s">
        <v>57</v>
      </c>
      <c r="AO7" s="16" t="s">
        <v>58</v>
      </c>
      <c r="AP7" s="16" t="s">
        <v>5</v>
      </c>
      <c r="AQ7" s="16" t="s">
        <v>59</v>
      </c>
      <c r="AR7" s="16" t="s">
        <v>8</v>
      </c>
      <c r="AS7" s="16" t="s">
        <v>60</v>
      </c>
      <c r="AT7" s="16" t="s">
        <v>14</v>
      </c>
      <c r="AU7" s="16" t="s">
        <v>15</v>
      </c>
      <c r="AV7" s="16" t="s">
        <v>371</v>
      </c>
      <c r="AW7" s="16" t="s">
        <v>22</v>
      </c>
      <c r="AX7" s="16" t="s">
        <v>372</v>
      </c>
      <c r="AY7" s="16" t="s">
        <v>373</v>
      </c>
      <c r="AZ7" s="16" t="s">
        <v>374</v>
      </c>
      <c r="BA7" s="16" t="s">
        <v>375</v>
      </c>
      <c r="BB7" s="16" t="s">
        <v>376</v>
      </c>
      <c r="BC7" s="16" t="s">
        <v>377</v>
      </c>
      <c r="BD7" s="16" t="s">
        <v>63</v>
      </c>
      <c r="BE7" s="16" t="s">
        <v>64</v>
      </c>
      <c r="BF7" s="16" t="s">
        <v>41</v>
      </c>
      <c r="BG7" s="16" t="s">
        <v>65</v>
      </c>
      <c r="BH7" s="16" t="s">
        <v>42</v>
      </c>
    </row>
    <row r="8" spans="2:60" ht="26">
      <c r="B8" s="6" t="s">
        <v>66</v>
      </c>
      <c r="C8" s="6" t="s">
        <v>378</v>
      </c>
      <c r="D8" s="6" t="s">
        <v>66</v>
      </c>
      <c r="E8" s="6" t="s">
        <v>66</v>
      </c>
      <c r="F8" s="6" t="s">
        <v>67</v>
      </c>
      <c r="G8" s="6" t="s">
        <v>379</v>
      </c>
      <c r="H8" s="6" t="s">
        <v>69</v>
      </c>
      <c r="I8" s="6" t="s">
        <v>70</v>
      </c>
      <c r="J8" s="6" t="s">
        <v>380</v>
      </c>
      <c r="K8" s="6" t="s">
        <v>381</v>
      </c>
      <c r="L8" s="6" t="s">
        <v>382</v>
      </c>
      <c r="M8" s="6" t="s">
        <v>383</v>
      </c>
      <c r="N8" s="6" t="s">
        <v>71</v>
      </c>
      <c r="O8" s="6"/>
      <c r="P8" s="10">
        <v>3729.01</v>
      </c>
      <c r="Q8" s="10">
        <v>8624.43</v>
      </c>
      <c r="R8" s="8">
        <v>-0.56762243997574302</v>
      </c>
      <c r="S8" s="10">
        <v>30278.5</v>
      </c>
      <c r="T8" s="10">
        <v>20214.5</v>
      </c>
      <c r="U8" s="10">
        <v>8239</v>
      </c>
      <c r="V8" s="10">
        <v>1825</v>
      </c>
      <c r="W8" s="10">
        <v>1936.06</v>
      </c>
      <c r="X8" s="10">
        <v>1792.95</v>
      </c>
      <c r="Y8" s="10">
        <v>0</v>
      </c>
      <c r="Z8" s="10">
        <v>85310.85</v>
      </c>
      <c r="AA8" s="10">
        <v>-84.95</v>
      </c>
      <c r="AB8" s="10">
        <v>5298.23</v>
      </c>
      <c r="AC8" s="8">
        <v>-1.0160336565230299</v>
      </c>
      <c r="AD8" s="10">
        <v>25897.86</v>
      </c>
      <c r="AE8" s="7">
        <v>0</v>
      </c>
      <c r="AF8" s="7">
        <v>4</v>
      </c>
      <c r="AG8" s="8">
        <v>-1</v>
      </c>
      <c r="AH8" s="7">
        <v>0</v>
      </c>
      <c r="AI8" s="7">
        <v>4</v>
      </c>
      <c r="AJ8" s="7">
        <v>0</v>
      </c>
      <c r="AK8" s="7">
        <v>0</v>
      </c>
      <c r="AL8" s="6" t="e">
        <v>#DIV/0!</v>
      </c>
      <c r="AM8" s="7">
        <v>0</v>
      </c>
      <c r="AN8" s="7">
        <v>2</v>
      </c>
      <c r="AO8" s="7">
        <v>64</v>
      </c>
      <c r="AP8" s="8">
        <v>-0.96875</v>
      </c>
      <c r="AQ8" s="8">
        <v>0</v>
      </c>
      <c r="AR8" s="8">
        <v>6.25E-2</v>
      </c>
      <c r="AS8" s="8">
        <v>-6.25E-2</v>
      </c>
      <c r="AT8" s="8">
        <v>2.1574937882560801</v>
      </c>
      <c r="AU8" s="8">
        <v>2.1574937882560801</v>
      </c>
      <c r="AV8" s="8">
        <v>0.76199927697384595</v>
      </c>
      <c r="AW8" s="10">
        <v>7381.18</v>
      </c>
      <c r="AX8" s="10">
        <v>3150.11</v>
      </c>
      <c r="AY8" s="10">
        <v>84775.94</v>
      </c>
      <c r="AZ8" s="10">
        <v>15924.85</v>
      </c>
      <c r="BA8" s="10">
        <v>0</v>
      </c>
      <c r="BB8" s="10">
        <v>111254.62</v>
      </c>
      <c r="BC8" s="10">
        <v>15924.85</v>
      </c>
      <c r="BD8" s="8">
        <v>0.84848484848484895</v>
      </c>
      <c r="BE8" s="7">
        <v>28</v>
      </c>
      <c r="BF8" s="7">
        <v>68</v>
      </c>
      <c r="BG8" s="7">
        <v>33</v>
      </c>
      <c r="BH8" s="8">
        <v>1.0606060606060601</v>
      </c>
    </row>
    <row r="9" spans="2:60" ht="39">
      <c r="B9" s="6" t="s">
        <v>384</v>
      </c>
      <c r="C9" s="6" t="s">
        <v>385</v>
      </c>
      <c r="D9" s="6" t="s">
        <v>79</v>
      </c>
      <c r="E9" s="6" t="s">
        <v>72</v>
      </c>
      <c r="F9" s="6" t="s">
        <v>386</v>
      </c>
      <c r="G9" s="6" t="s">
        <v>81</v>
      </c>
      <c r="H9" s="6" t="s">
        <v>82</v>
      </c>
      <c r="I9" s="6" t="s">
        <v>83</v>
      </c>
      <c r="J9" s="6" t="s">
        <v>387</v>
      </c>
      <c r="K9" s="6" t="s">
        <v>381</v>
      </c>
      <c r="L9" s="6" t="s">
        <v>382</v>
      </c>
      <c r="M9" s="6" t="s">
        <v>388</v>
      </c>
      <c r="N9" s="6" t="s">
        <v>84</v>
      </c>
      <c r="O9" s="6"/>
      <c r="P9" s="10">
        <v>191.85</v>
      </c>
      <c r="Q9" s="10">
        <v>34.85</v>
      </c>
      <c r="R9" s="8">
        <v>4.5050215208034396</v>
      </c>
      <c r="S9" s="10">
        <v>9413.44</v>
      </c>
      <c r="T9" s="10">
        <v>7590.9</v>
      </c>
      <c r="U9" s="10">
        <v>1371</v>
      </c>
      <c r="V9" s="10">
        <v>451.54</v>
      </c>
      <c r="W9" s="10">
        <v>191.85</v>
      </c>
      <c r="X9" s="10">
        <v>0</v>
      </c>
      <c r="Y9" s="10">
        <v>0</v>
      </c>
      <c r="Z9" s="10">
        <v>29962.74</v>
      </c>
      <c r="AA9" s="10">
        <v>191.85</v>
      </c>
      <c r="AB9" s="10">
        <v>34.85</v>
      </c>
      <c r="AC9" s="8">
        <v>4.5050215208034396</v>
      </c>
      <c r="AD9" s="10">
        <v>18788.48</v>
      </c>
      <c r="AE9" s="7">
        <v>0</v>
      </c>
      <c r="AF9" s="7">
        <v>0</v>
      </c>
      <c r="AG9" s="8">
        <v>0</v>
      </c>
      <c r="AH9" s="7">
        <v>0</v>
      </c>
      <c r="AI9" s="7">
        <v>1</v>
      </c>
      <c r="AJ9" s="7">
        <v>0</v>
      </c>
      <c r="AK9" s="7">
        <v>0</v>
      </c>
      <c r="AL9" s="6" t="e">
        <v>#DIV/0!</v>
      </c>
      <c r="AM9" s="7">
        <v>0</v>
      </c>
      <c r="AN9" s="7">
        <v>1</v>
      </c>
      <c r="AO9" s="7">
        <v>16</v>
      </c>
      <c r="AP9" s="8">
        <v>-0.9375</v>
      </c>
      <c r="AQ9" s="8">
        <v>0</v>
      </c>
      <c r="AR9" s="8">
        <v>6.25E-2</v>
      </c>
      <c r="AS9" s="8">
        <v>-6.25E-2</v>
      </c>
      <c r="AT9" s="8">
        <v>0.29744022527374703</v>
      </c>
      <c r="AU9" s="8">
        <v>0.29744022527374703</v>
      </c>
      <c r="AV9" s="8">
        <v>1.25959376610316</v>
      </c>
      <c r="AW9" s="10">
        <v>2358.02</v>
      </c>
      <c r="AX9" s="10">
        <v>988.83</v>
      </c>
      <c r="AY9" s="10">
        <v>26252.68</v>
      </c>
      <c r="AZ9" s="10">
        <v>701.37</v>
      </c>
      <c r="BA9" s="10">
        <v>0</v>
      </c>
      <c r="BB9" s="10">
        <v>20842.18</v>
      </c>
      <c r="BC9" s="10">
        <v>701.37</v>
      </c>
      <c r="BD9" s="8">
        <v>0.9</v>
      </c>
      <c r="BE9" s="7">
        <v>9</v>
      </c>
      <c r="BF9" s="7">
        <v>25</v>
      </c>
      <c r="BG9" s="7">
        <v>10</v>
      </c>
      <c r="BH9" s="8">
        <v>1.5</v>
      </c>
    </row>
    <row r="10" spans="2:60" ht="26">
      <c r="B10" s="6" t="s">
        <v>389</v>
      </c>
      <c r="C10" s="6" t="s">
        <v>390</v>
      </c>
      <c r="D10" s="6" t="s">
        <v>85</v>
      </c>
      <c r="E10" s="6" t="s">
        <v>66</v>
      </c>
      <c r="F10" s="6" t="s">
        <v>391</v>
      </c>
      <c r="G10" s="6" t="s">
        <v>392</v>
      </c>
      <c r="H10" s="6" t="s">
        <v>187</v>
      </c>
      <c r="I10" s="6" t="s">
        <v>83</v>
      </c>
      <c r="J10" s="6" t="s">
        <v>393</v>
      </c>
      <c r="K10" s="6" t="s">
        <v>381</v>
      </c>
      <c r="L10" s="6" t="s">
        <v>382</v>
      </c>
      <c r="M10" s="6" t="s">
        <v>394</v>
      </c>
      <c r="N10" s="6" t="s">
        <v>86</v>
      </c>
      <c r="O10" s="6"/>
      <c r="P10" s="10">
        <v>0</v>
      </c>
      <c r="Q10" s="10">
        <v>0</v>
      </c>
      <c r="R10" s="8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8">
        <v>0</v>
      </c>
      <c r="AD10" s="10">
        <v>0</v>
      </c>
      <c r="AE10" s="7">
        <v>0</v>
      </c>
      <c r="AF10" s="7">
        <v>0</v>
      </c>
      <c r="AG10" s="8">
        <v>0</v>
      </c>
      <c r="AH10" s="7">
        <v>0</v>
      </c>
      <c r="AI10" s="7">
        <v>0</v>
      </c>
      <c r="AJ10" s="7">
        <v>0</v>
      </c>
      <c r="AK10" s="7">
        <v>0</v>
      </c>
      <c r="AL10" s="6" t="e">
        <v>#DIV/0!</v>
      </c>
      <c r="AM10" s="7">
        <v>0</v>
      </c>
      <c r="AN10" s="7">
        <v>0</v>
      </c>
      <c r="AO10" s="7">
        <v>2</v>
      </c>
      <c r="AP10" s="8">
        <v>-1</v>
      </c>
      <c r="AQ10" s="8">
        <v>0</v>
      </c>
      <c r="AR10" s="8">
        <v>0</v>
      </c>
      <c r="AS10" s="6" t="e">
        <v>#DIV/0!</v>
      </c>
      <c r="AT10" s="8">
        <v>0</v>
      </c>
      <c r="AU10" s="8">
        <v>0</v>
      </c>
      <c r="AV10" s="6" t="e">
        <v>#DIV/0!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8">
        <v>0</v>
      </c>
      <c r="BE10" s="7">
        <v>0</v>
      </c>
      <c r="BF10" s="7">
        <v>0</v>
      </c>
      <c r="BG10" s="7">
        <v>0</v>
      </c>
      <c r="BH10" s="8">
        <v>0</v>
      </c>
    </row>
    <row r="11" spans="2:60" ht="26">
      <c r="B11" s="6" t="s">
        <v>395</v>
      </c>
      <c r="C11" s="6" t="s">
        <v>396</v>
      </c>
      <c r="D11" s="6" t="s">
        <v>87</v>
      </c>
      <c r="E11" s="6" t="s">
        <v>66</v>
      </c>
      <c r="F11" s="6" t="s">
        <v>397</v>
      </c>
      <c r="G11" s="6" t="s">
        <v>398</v>
      </c>
      <c r="H11" s="6" t="s">
        <v>242</v>
      </c>
      <c r="I11" s="6" t="s">
        <v>158</v>
      </c>
      <c r="J11" s="6" t="s">
        <v>399</v>
      </c>
      <c r="K11" s="6" t="s">
        <v>381</v>
      </c>
      <c r="L11" s="6" t="s">
        <v>382</v>
      </c>
      <c r="M11" s="6" t="s">
        <v>394</v>
      </c>
      <c r="N11" s="6" t="s">
        <v>88</v>
      </c>
      <c r="O11" s="6"/>
      <c r="P11" s="10">
        <v>5108.7</v>
      </c>
      <c r="Q11" s="10">
        <v>5030.8</v>
      </c>
      <c r="R11" s="8">
        <v>1.54846147729983E-2</v>
      </c>
      <c r="S11" s="10">
        <v>25730.6</v>
      </c>
      <c r="T11" s="10">
        <v>15061.6</v>
      </c>
      <c r="U11" s="10">
        <v>10669</v>
      </c>
      <c r="V11" s="10">
        <v>0</v>
      </c>
      <c r="W11" s="10">
        <v>3837.7</v>
      </c>
      <c r="X11" s="10">
        <v>1271</v>
      </c>
      <c r="Y11" s="10">
        <v>0</v>
      </c>
      <c r="Z11" s="10">
        <v>59822.3</v>
      </c>
      <c r="AA11" s="10">
        <v>0</v>
      </c>
      <c r="AB11" s="10">
        <v>5030.8</v>
      </c>
      <c r="AC11" s="8">
        <v>-1</v>
      </c>
      <c r="AD11" s="10">
        <v>26866.73</v>
      </c>
      <c r="AE11" s="7">
        <v>0</v>
      </c>
      <c r="AF11" s="7">
        <v>4</v>
      </c>
      <c r="AG11" s="8">
        <v>-1</v>
      </c>
      <c r="AH11" s="7">
        <v>0</v>
      </c>
      <c r="AI11" s="7">
        <v>4</v>
      </c>
      <c r="AJ11" s="7">
        <v>0</v>
      </c>
      <c r="AK11" s="7">
        <v>0</v>
      </c>
      <c r="AL11" s="6" t="e">
        <v>#DIV/0!</v>
      </c>
      <c r="AM11" s="7">
        <v>0</v>
      </c>
      <c r="AN11" s="7">
        <v>9</v>
      </c>
      <c r="AO11" s="7">
        <v>20</v>
      </c>
      <c r="AP11" s="8">
        <v>-0.55000000000000004</v>
      </c>
      <c r="AQ11" s="8">
        <v>0</v>
      </c>
      <c r="AR11" s="8">
        <v>0.2</v>
      </c>
      <c r="AS11" s="8">
        <v>-0.2</v>
      </c>
      <c r="AT11" s="8">
        <v>3.41172315743029</v>
      </c>
      <c r="AU11" s="8">
        <v>0.118319203833395</v>
      </c>
      <c r="AV11" s="8">
        <v>3.02527552198816</v>
      </c>
      <c r="AW11" s="10">
        <v>5507.39</v>
      </c>
      <c r="AX11" s="10">
        <v>2314.16</v>
      </c>
      <c r="AY11" s="10">
        <v>57291.73</v>
      </c>
      <c r="AZ11" s="10">
        <v>18789.689999999999</v>
      </c>
      <c r="BA11" s="10">
        <v>0</v>
      </c>
      <c r="BB11" s="10">
        <v>18937.689999999999</v>
      </c>
      <c r="BC11" s="10">
        <v>651.63</v>
      </c>
      <c r="BD11" s="8">
        <v>0.94444444444444398</v>
      </c>
      <c r="BE11" s="7">
        <v>17</v>
      </c>
      <c r="BF11" s="7">
        <v>40</v>
      </c>
      <c r="BG11" s="7">
        <v>18</v>
      </c>
      <c r="BH11" s="8">
        <v>1.2222222222222201</v>
      </c>
    </row>
    <row r="12" spans="2:60" ht="39">
      <c r="B12" s="6" t="s">
        <v>400</v>
      </c>
      <c r="C12" s="6" t="s">
        <v>401</v>
      </c>
      <c r="D12" s="6" t="s">
        <v>89</v>
      </c>
      <c r="E12" s="6" t="s">
        <v>66</v>
      </c>
      <c r="F12" s="6" t="s">
        <v>402</v>
      </c>
      <c r="G12" s="6" t="s">
        <v>403</v>
      </c>
      <c r="H12" s="6" t="s">
        <v>404</v>
      </c>
      <c r="I12" s="6" t="s">
        <v>265</v>
      </c>
      <c r="J12" s="6" t="s">
        <v>405</v>
      </c>
      <c r="K12" s="6" t="s">
        <v>381</v>
      </c>
      <c r="L12" s="6" t="s">
        <v>382</v>
      </c>
      <c r="M12" s="6" t="s">
        <v>394</v>
      </c>
      <c r="N12" s="6" t="s">
        <v>266</v>
      </c>
      <c r="O12" s="6"/>
      <c r="P12" s="10">
        <v>32660.29</v>
      </c>
      <c r="Q12" s="6"/>
      <c r="R12" s="8">
        <v>0</v>
      </c>
      <c r="S12" s="6"/>
      <c r="T12" s="6"/>
      <c r="U12" s="6"/>
      <c r="V12" s="6"/>
      <c r="W12" s="10">
        <v>17315.29</v>
      </c>
      <c r="X12" s="10">
        <v>15345</v>
      </c>
      <c r="Y12" s="10">
        <v>0</v>
      </c>
      <c r="Z12" s="10">
        <v>159805.81</v>
      </c>
      <c r="AA12" s="10">
        <v>33376.06</v>
      </c>
      <c r="AB12" s="6"/>
      <c r="AC12" s="8">
        <v>0</v>
      </c>
      <c r="AD12" s="10">
        <v>156064.78</v>
      </c>
      <c r="AE12" s="7">
        <v>14</v>
      </c>
      <c r="AF12" s="6"/>
      <c r="AG12" s="8">
        <v>0</v>
      </c>
      <c r="AH12" s="7">
        <v>14</v>
      </c>
      <c r="AI12" s="6"/>
      <c r="AJ12" s="7">
        <v>9</v>
      </c>
      <c r="AK12" s="7">
        <v>5</v>
      </c>
      <c r="AL12" s="8">
        <v>1.8</v>
      </c>
      <c r="AM12" s="7">
        <v>0</v>
      </c>
      <c r="AN12" s="7">
        <v>48</v>
      </c>
      <c r="AO12" s="6"/>
      <c r="AP12" s="8">
        <v>0</v>
      </c>
      <c r="AQ12" s="8">
        <v>0.29166666666666702</v>
      </c>
      <c r="AR12" s="8">
        <v>0</v>
      </c>
      <c r="AS12" s="6" t="e">
        <v>#DIV/0!</v>
      </c>
      <c r="AT12" s="8">
        <v>5.3804598747569599E-2</v>
      </c>
      <c r="AU12" s="8">
        <v>5.3804598747569599E-2</v>
      </c>
      <c r="AV12" s="8">
        <v>4.7317278767286304</v>
      </c>
      <c r="AW12" s="10">
        <v>12302.48</v>
      </c>
      <c r="AX12" s="6"/>
      <c r="AY12" s="10">
        <v>43727.79</v>
      </c>
      <c r="AZ12" s="10">
        <v>661.93</v>
      </c>
      <c r="BA12" s="6"/>
      <c r="BB12" s="10">
        <v>9241.4</v>
      </c>
      <c r="BC12" s="10">
        <v>661.93</v>
      </c>
      <c r="BD12" s="8">
        <v>0</v>
      </c>
      <c r="BE12" s="7">
        <v>0</v>
      </c>
      <c r="BF12" s="7">
        <v>126</v>
      </c>
      <c r="BG12" s="6"/>
      <c r="BH12" s="8">
        <v>0</v>
      </c>
    </row>
    <row r="13" spans="2:60" ht="52">
      <c r="B13" s="6" t="s">
        <v>406</v>
      </c>
      <c r="C13" s="6" t="s">
        <v>407</v>
      </c>
      <c r="D13" s="6" t="s">
        <v>66</v>
      </c>
      <c r="E13" s="6" t="s">
        <v>66</v>
      </c>
      <c r="F13" s="6" t="s">
        <v>408</v>
      </c>
      <c r="G13" s="6" t="s">
        <v>409</v>
      </c>
      <c r="H13" s="6" t="s">
        <v>410</v>
      </c>
      <c r="I13" s="6" t="s">
        <v>70</v>
      </c>
      <c r="J13" s="6" t="s">
        <v>411</v>
      </c>
      <c r="K13" s="6" t="s">
        <v>381</v>
      </c>
      <c r="L13" s="6" t="s">
        <v>382</v>
      </c>
      <c r="M13" s="6" t="s">
        <v>394</v>
      </c>
      <c r="N13" s="6" t="s">
        <v>71</v>
      </c>
      <c r="O13" s="6"/>
      <c r="P13" s="10">
        <v>0</v>
      </c>
      <c r="Q13" s="10">
        <v>0</v>
      </c>
      <c r="R13" s="8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23216.09</v>
      </c>
      <c r="AA13" s="10">
        <v>0</v>
      </c>
      <c r="AB13" s="10">
        <v>0</v>
      </c>
      <c r="AC13" s="8">
        <v>0</v>
      </c>
      <c r="AD13" s="10">
        <v>20785.29</v>
      </c>
      <c r="AE13" s="7">
        <v>0</v>
      </c>
      <c r="AF13" s="7">
        <v>0</v>
      </c>
      <c r="AG13" s="8">
        <v>0</v>
      </c>
      <c r="AH13" s="7">
        <v>0</v>
      </c>
      <c r="AI13" s="7">
        <v>0</v>
      </c>
      <c r="AJ13" s="7">
        <v>0</v>
      </c>
      <c r="AK13" s="7">
        <v>0</v>
      </c>
      <c r="AL13" s="6" t="e">
        <v>#DIV/0!</v>
      </c>
      <c r="AM13" s="7">
        <v>0</v>
      </c>
      <c r="AN13" s="7">
        <v>10</v>
      </c>
      <c r="AO13" s="7">
        <v>5</v>
      </c>
      <c r="AP13" s="8">
        <v>1</v>
      </c>
      <c r="AQ13" s="8">
        <v>0</v>
      </c>
      <c r="AR13" s="8">
        <v>0</v>
      </c>
      <c r="AS13" s="8">
        <v>0</v>
      </c>
      <c r="AT13" s="8">
        <v>0.23745044899279999</v>
      </c>
      <c r="AU13" s="8">
        <v>0.23745044899279999</v>
      </c>
      <c r="AV13" s="8">
        <v>1.2587434100888599</v>
      </c>
      <c r="AW13" s="10">
        <v>1977.76</v>
      </c>
      <c r="AX13" s="10">
        <v>0</v>
      </c>
      <c r="AY13" s="10">
        <v>11088.17</v>
      </c>
      <c r="AZ13" s="10">
        <v>469.62</v>
      </c>
      <c r="BA13" s="10">
        <v>0</v>
      </c>
      <c r="BB13" s="10">
        <v>8808.92</v>
      </c>
      <c r="BC13" s="10">
        <v>469.62</v>
      </c>
      <c r="BD13" s="8">
        <v>0</v>
      </c>
      <c r="BE13" s="7">
        <v>0</v>
      </c>
      <c r="BF13" s="7">
        <v>24</v>
      </c>
      <c r="BG13" s="7">
        <v>0</v>
      </c>
      <c r="BH13" s="8">
        <v>0</v>
      </c>
    </row>
    <row r="14" spans="2:60" ht="39">
      <c r="B14" s="6" t="s">
        <v>412</v>
      </c>
      <c r="C14" s="6" t="s">
        <v>413</v>
      </c>
      <c r="D14" s="6" t="s">
        <v>91</v>
      </c>
      <c r="E14" s="6" t="s">
        <v>66</v>
      </c>
      <c r="F14" s="6" t="s">
        <v>414</v>
      </c>
      <c r="G14" s="6" t="s">
        <v>415</v>
      </c>
      <c r="H14" s="6" t="s">
        <v>416</v>
      </c>
      <c r="I14" s="6" t="s">
        <v>221</v>
      </c>
      <c r="J14" s="6" t="s">
        <v>417</v>
      </c>
      <c r="K14" s="6" t="s">
        <v>381</v>
      </c>
      <c r="L14" s="6" t="s">
        <v>382</v>
      </c>
      <c r="M14" s="6" t="s">
        <v>394</v>
      </c>
      <c r="N14" s="6" t="s">
        <v>92</v>
      </c>
      <c r="O14" s="6"/>
      <c r="P14" s="10">
        <v>40908.07</v>
      </c>
      <c r="Q14" s="10">
        <v>15390.04</v>
      </c>
      <c r="R14" s="8">
        <v>1.65808730841505</v>
      </c>
      <c r="S14" s="10">
        <v>60519.85</v>
      </c>
      <c r="T14" s="10">
        <v>21840.85</v>
      </c>
      <c r="U14" s="10">
        <v>35004</v>
      </c>
      <c r="V14" s="10">
        <v>3675</v>
      </c>
      <c r="W14" s="10">
        <v>17853.07</v>
      </c>
      <c r="X14" s="10">
        <v>20520</v>
      </c>
      <c r="Y14" s="10">
        <v>2535</v>
      </c>
      <c r="Z14" s="10">
        <v>225086.26</v>
      </c>
      <c r="AA14" s="10">
        <v>26046.83</v>
      </c>
      <c r="AB14" s="10">
        <v>15390.04</v>
      </c>
      <c r="AC14" s="8">
        <v>0.69244719311970604</v>
      </c>
      <c r="AD14" s="10">
        <v>132250.82</v>
      </c>
      <c r="AE14" s="7">
        <v>12</v>
      </c>
      <c r="AF14" s="7">
        <v>10</v>
      </c>
      <c r="AG14" s="8">
        <v>0.2</v>
      </c>
      <c r="AH14" s="7">
        <v>17</v>
      </c>
      <c r="AI14" s="7">
        <v>13</v>
      </c>
      <c r="AJ14" s="7">
        <v>8</v>
      </c>
      <c r="AK14" s="7">
        <v>6</v>
      </c>
      <c r="AL14" s="8">
        <v>1.3333333333333299</v>
      </c>
      <c r="AM14" s="7">
        <v>3</v>
      </c>
      <c r="AN14" s="7">
        <v>113</v>
      </c>
      <c r="AO14" s="7">
        <v>66</v>
      </c>
      <c r="AP14" s="8">
        <v>0.71212121212121204</v>
      </c>
      <c r="AQ14" s="8">
        <v>0.15044247787610601</v>
      </c>
      <c r="AR14" s="8">
        <v>0.19696969696969699</v>
      </c>
      <c r="AS14" s="8">
        <v>-4.6527219093590803E-2</v>
      </c>
      <c r="AT14" s="8">
        <v>0</v>
      </c>
      <c r="AU14" s="8">
        <v>0</v>
      </c>
      <c r="AV14" s="8">
        <v>1.2107527253636201</v>
      </c>
      <c r="AW14" s="10">
        <v>18694.150000000001</v>
      </c>
      <c r="AX14" s="10">
        <v>5695.21</v>
      </c>
      <c r="AY14" s="10">
        <v>174324.02</v>
      </c>
      <c r="AZ14" s="10">
        <v>0</v>
      </c>
      <c r="BA14" s="10">
        <v>16569.689999999999</v>
      </c>
      <c r="BB14" s="10">
        <v>143979.87</v>
      </c>
      <c r="BC14" s="10">
        <v>0</v>
      </c>
      <c r="BD14" s="8">
        <v>0.9</v>
      </c>
      <c r="BE14" s="7">
        <v>36</v>
      </c>
      <c r="BF14" s="7">
        <v>105</v>
      </c>
      <c r="BG14" s="7">
        <v>40</v>
      </c>
      <c r="BH14" s="8">
        <v>1.625</v>
      </c>
    </row>
    <row r="15" spans="2:60" ht="26">
      <c r="B15" s="6" t="s">
        <v>418</v>
      </c>
      <c r="C15" s="6" t="s">
        <v>419</v>
      </c>
      <c r="D15" s="6" t="s">
        <v>66</v>
      </c>
      <c r="E15" s="6" t="s">
        <v>66</v>
      </c>
      <c r="F15" s="6" t="s">
        <v>420</v>
      </c>
      <c r="G15" s="6" t="s">
        <v>421</v>
      </c>
      <c r="H15" s="6" t="s">
        <v>69</v>
      </c>
      <c r="I15" s="6" t="s">
        <v>70</v>
      </c>
      <c r="J15" s="6" t="s">
        <v>422</v>
      </c>
      <c r="K15" s="6" t="s">
        <v>381</v>
      </c>
      <c r="L15" s="6" t="s">
        <v>382</v>
      </c>
      <c r="M15" s="6" t="s">
        <v>394</v>
      </c>
      <c r="N15" s="6" t="s">
        <v>71</v>
      </c>
      <c r="O15" s="6"/>
      <c r="P15" s="10">
        <v>0</v>
      </c>
      <c r="Q15" s="10">
        <v>0</v>
      </c>
      <c r="R15" s="8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100</v>
      </c>
      <c r="AA15" s="10">
        <v>0</v>
      </c>
      <c r="AB15" s="10">
        <v>0</v>
      </c>
      <c r="AC15" s="8">
        <v>0</v>
      </c>
      <c r="AD15" s="10">
        <v>100</v>
      </c>
      <c r="AE15" s="7">
        <v>0</v>
      </c>
      <c r="AF15" s="7">
        <v>0</v>
      </c>
      <c r="AG15" s="8">
        <v>0</v>
      </c>
      <c r="AH15" s="7">
        <v>0</v>
      </c>
      <c r="AI15" s="7">
        <v>0</v>
      </c>
      <c r="AJ15" s="7">
        <v>0</v>
      </c>
      <c r="AK15" s="7">
        <v>0</v>
      </c>
      <c r="AL15" s="6" t="e">
        <v>#DIV/0!</v>
      </c>
      <c r="AM15" s="7">
        <v>0</v>
      </c>
      <c r="AN15" s="7">
        <v>1</v>
      </c>
      <c r="AO15" s="7">
        <v>8</v>
      </c>
      <c r="AP15" s="8">
        <v>-0.875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6" t="e">
        <v>#DIV/0!</v>
      </c>
      <c r="AW15" s="10">
        <v>8.48</v>
      </c>
      <c r="AX15" s="10">
        <v>0</v>
      </c>
      <c r="AY15" s="10">
        <v>74.5</v>
      </c>
      <c r="AZ15" s="10">
        <v>0</v>
      </c>
      <c r="BA15" s="10">
        <v>0</v>
      </c>
      <c r="BB15" s="10">
        <v>0</v>
      </c>
      <c r="BC15" s="10">
        <v>0</v>
      </c>
      <c r="BD15" s="8">
        <v>0</v>
      </c>
      <c r="BE15" s="7">
        <v>0</v>
      </c>
      <c r="BF15" s="7">
        <v>1</v>
      </c>
      <c r="BG15" s="7">
        <v>0</v>
      </c>
      <c r="BH15" s="8">
        <v>0</v>
      </c>
    </row>
    <row r="16" spans="2:60" ht="26">
      <c r="B16" s="6" t="s">
        <v>423</v>
      </c>
      <c r="C16" s="6" t="s">
        <v>424</v>
      </c>
      <c r="D16" s="6" t="s">
        <v>93</v>
      </c>
      <c r="E16" s="6" t="s">
        <v>66</v>
      </c>
      <c r="F16" s="6" t="s">
        <v>425</v>
      </c>
      <c r="G16" s="6" t="s">
        <v>426</v>
      </c>
      <c r="H16" s="6" t="s">
        <v>427</v>
      </c>
      <c r="I16" s="6" t="s">
        <v>234</v>
      </c>
      <c r="J16" s="6" t="s">
        <v>428</v>
      </c>
      <c r="K16" s="6" t="s">
        <v>381</v>
      </c>
      <c r="L16" s="6" t="s">
        <v>382</v>
      </c>
      <c r="M16" s="6" t="s">
        <v>388</v>
      </c>
      <c r="N16" s="6" t="s">
        <v>429</v>
      </c>
      <c r="O16" s="6" t="s">
        <v>430</v>
      </c>
      <c r="P16" s="10">
        <v>0</v>
      </c>
      <c r="Q16" s="10">
        <v>0</v>
      </c>
      <c r="R16" s="8">
        <v>0</v>
      </c>
      <c r="S16" s="6"/>
      <c r="T16" s="6"/>
      <c r="U16" s="6"/>
      <c r="V16" s="6"/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8">
        <v>0</v>
      </c>
      <c r="AD16" s="10">
        <v>0</v>
      </c>
      <c r="AE16" s="7">
        <v>0</v>
      </c>
      <c r="AF16" s="7">
        <v>0</v>
      </c>
      <c r="AG16" s="8">
        <v>0</v>
      </c>
      <c r="AH16" s="7">
        <v>0</v>
      </c>
      <c r="AI16" s="7">
        <v>0</v>
      </c>
      <c r="AJ16" s="7">
        <v>0</v>
      </c>
      <c r="AK16" s="7">
        <v>0</v>
      </c>
      <c r="AL16" s="6" t="e">
        <v>#DIV/0!</v>
      </c>
      <c r="AM16" s="7">
        <v>0</v>
      </c>
      <c r="AN16" s="7">
        <v>0</v>
      </c>
      <c r="AO16" s="7">
        <v>1</v>
      </c>
      <c r="AP16" s="8">
        <v>-1</v>
      </c>
      <c r="AQ16" s="8">
        <v>0</v>
      </c>
      <c r="AR16" s="8">
        <v>0</v>
      </c>
      <c r="AS16" s="6" t="e">
        <v>#DIV/0!</v>
      </c>
      <c r="AT16" s="8">
        <v>0</v>
      </c>
      <c r="AU16" s="8">
        <v>0</v>
      </c>
      <c r="AV16" s="6" t="e">
        <v>#DIV/0!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8">
        <v>0</v>
      </c>
      <c r="BE16" s="7">
        <v>0</v>
      </c>
      <c r="BF16" s="7">
        <v>0</v>
      </c>
      <c r="BG16" s="7">
        <v>0</v>
      </c>
      <c r="BH16" s="8">
        <v>0</v>
      </c>
    </row>
    <row r="17" spans="2:60" ht="39">
      <c r="B17" s="6" t="s">
        <v>431</v>
      </c>
      <c r="C17" s="6" t="s">
        <v>432</v>
      </c>
      <c r="D17" s="6" t="s">
        <v>95</v>
      </c>
      <c r="E17" s="6" t="s">
        <v>72</v>
      </c>
      <c r="F17" s="6" t="s">
        <v>433</v>
      </c>
      <c r="G17" s="6" t="s">
        <v>97</v>
      </c>
      <c r="H17" s="6" t="s">
        <v>98</v>
      </c>
      <c r="I17" s="6" t="s">
        <v>83</v>
      </c>
      <c r="J17" s="6" t="s">
        <v>387</v>
      </c>
      <c r="K17" s="6" t="s">
        <v>381</v>
      </c>
      <c r="L17" s="6" t="s">
        <v>382</v>
      </c>
      <c r="M17" s="6" t="s">
        <v>388</v>
      </c>
      <c r="N17" s="6" t="s">
        <v>99</v>
      </c>
      <c r="O17" s="6"/>
      <c r="P17" s="10">
        <v>13536.45</v>
      </c>
      <c r="Q17" s="10">
        <v>607.5</v>
      </c>
      <c r="R17" s="8">
        <v>21.282222222222199</v>
      </c>
      <c r="S17" s="10">
        <v>2487.1</v>
      </c>
      <c r="T17" s="10">
        <v>1884.9</v>
      </c>
      <c r="U17" s="10">
        <v>577</v>
      </c>
      <c r="V17" s="10">
        <v>25.2</v>
      </c>
      <c r="W17" s="10">
        <v>8092.45</v>
      </c>
      <c r="X17" s="10">
        <v>5444</v>
      </c>
      <c r="Y17" s="10">
        <v>0</v>
      </c>
      <c r="Z17" s="10">
        <v>91203.59</v>
      </c>
      <c r="AA17" s="10">
        <v>12852.95</v>
      </c>
      <c r="AB17" s="10">
        <v>607.5</v>
      </c>
      <c r="AC17" s="8">
        <v>20.157119341563799</v>
      </c>
      <c r="AD17" s="10">
        <v>84727.81</v>
      </c>
      <c r="AE17" s="7">
        <v>13</v>
      </c>
      <c r="AF17" s="7">
        <v>1</v>
      </c>
      <c r="AG17" s="8">
        <v>12</v>
      </c>
      <c r="AH17" s="7">
        <v>11</v>
      </c>
      <c r="AI17" s="7">
        <v>1</v>
      </c>
      <c r="AJ17" s="7">
        <v>6</v>
      </c>
      <c r="AK17" s="7">
        <v>5</v>
      </c>
      <c r="AL17" s="8">
        <v>1.2</v>
      </c>
      <c r="AM17" s="7">
        <v>0</v>
      </c>
      <c r="AN17" s="7">
        <v>24</v>
      </c>
      <c r="AO17" s="7">
        <v>9</v>
      </c>
      <c r="AP17" s="8">
        <v>1.6666666666666701</v>
      </c>
      <c r="AQ17" s="8">
        <v>0.45833333333333298</v>
      </c>
      <c r="AR17" s="8">
        <v>0.11111111111111099</v>
      </c>
      <c r="AS17" s="8">
        <v>0.34722222222222199</v>
      </c>
      <c r="AT17" s="8">
        <v>0.105825334667474</v>
      </c>
      <c r="AU17" s="8">
        <v>0.105825334667474</v>
      </c>
      <c r="AV17" s="8">
        <v>8.2345847436675008</v>
      </c>
      <c r="AW17" s="10">
        <v>7285.59</v>
      </c>
      <c r="AX17" s="10">
        <v>275.68</v>
      </c>
      <c r="AY17" s="10">
        <v>46296.4</v>
      </c>
      <c r="AZ17" s="10">
        <v>771</v>
      </c>
      <c r="BA17" s="10">
        <v>0</v>
      </c>
      <c r="BB17" s="10">
        <v>5622.19</v>
      </c>
      <c r="BC17" s="10">
        <v>771</v>
      </c>
      <c r="BD17" s="8">
        <v>1</v>
      </c>
      <c r="BE17" s="7">
        <v>4</v>
      </c>
      <c r="BF17" s="7">
        <v>94</v>
      </c>
      <c r="BG17" s="7">
        <v>4</v>
      </c>
      <c r="BH17" s="8">
        <v>22.5</v>
      </c>
    </row>
    <row r="18" spans="2:60" ht="39">
      <c r="B18" s="6" t="s">
        <v>434</v>
      </c>
      <c r="C18" s="6" t="s">
        <v>435</v>
      </c>
      <c r="D18" s="6" t="s">
        <v>87</v>
      </c>
      <c r="E18" s="6" t="s">
        <v>66</v>
      </c>
      <c r="F18" s="6" t="s">
        <v>436</v>
      </c>
      <c r="G18" s="6" t="s">
        <v>437</v>
      </c>
      <c r="H18" s="6" t="s">
        <v>438</v>
      </c>
      <c r="I18" s="6" t="s">
        <v>158</v>
      </c>
      <c r="J18" s="6" t="s">
        <v>439</v>
      </c>
      <c r="K18" s="6" t="s">
        <v>381</v>
      </c>
      <c r="L18" s="6" t="s">
        <v>382</v>
      </c>
      <c r="M18" s="6" t="s">
        <v>394</v>
      </c>
      <c r="N18" s="6" t="s">
        <v>88</v>
      </c>
      <c r="O18" s="6"/>
      <c r="P18" s="10">
        <v>-827.45</v>
      </c>
      <c r="Q18" s="10">
        <v>480.55</v>
      </c>
      <c r="R18" s="8">
        <v>-2.7218811778170902</v>
      </c>
      <c r="S18" s="10">
        <v>29496.15</v>
      </c>
      <c r="T18" s="10">
        <v>17793.150000000001</v>
      </c>
      <c r="U18" s="10">
        <v>11365</v>
      </c>
      <c r="V18" s="10">
        <v>338</v>
      </c>
      <c r="W18" s="10">
        <v>-2833.01</v>
      </c>
      <c r="X18" s="10">
        <v>1304</v>
      </c>
      <c r="Y18" s="10">
        <v>701.56</v>
      </c>
      <c r="Z18" s="10">
        <v>100843.17</v>
      </c>
      <c r="AA18" s="10">
        <v>3522.25</v>
      </c>
      <c r="AB18" s="10">
        <v>480.55</v>
      </c>
      <c r="AC18" s="8">
        <v>6.3296223077723397</v>
      </c>
      <c r="AD18" s="10">
        <v>60326.64</v>
      </c>
      <c r="AE18" s="7">
        <v>3</v>
      </c>
      <c r="AF18" s="7">
        <v>0</v>
      </c>
      <c r="AG18" s="8">
        <v>0</v>
      </c>
      <c r="AH18" s="7">
        <v>3</v>
      </c>
      <c r="AI18" s="7">
        <v>0</v>
      </c>
      <c r="AJ18" s="7">
        <v>1</v>
      </c>
      <c r="AK18" s="7">
        <v>1</v>
      </c>
      <c r="AL18" s="8">
        <v>1</v>
      </c>
      <c r="AM18" s="7">
        <v>1</v>
      </c>
      <c r="AN18" s="7">
        <v>71</v>
      </c>
      <c r="AO18" s="7">
        <v>100</v>
      </c>
      <c r="AP18" s="8">
        <v>-0.28999999999999998</v>
      </c>
      <c r="AQ18" s="8">
        <v>4.2253521126760597E-2</v>
      </c>
      <c r="AR18" s="8">
        <v>0</v>
      </c>
      <c r="AS18" s="8">
        <v>4.2253521126760597E-2</v>
      </c>
      <c r="AT18" s="8">
        <v>1.3567295241178401</v>
      </c>
      <c r="AU18" s="8">
        <v>1.3567295241178401</v>
      </c>
      <c r="AV18" s="8">
        <v>1.9486337386025701</v>
      </c>
      <c r="AW18" s="10">
        <v>7413.6</v>
      </c>
      <c r="AX18" s="10">
        <v>2882.28</v>
      </c>
      <c r="AY18" s="10">
        <v>79044.34</v>
      </c>
      <c r="AZ18" s="10">
        <v>10058.25</v>
      </c>
      <c r="BA18" s="10">
        <v>0</v>
      </c>
      <c r="BB18" s="10">
        <v>40563.980000000003</v>
      </c>
      <c r="BC18" s="10">
        <v>10058.25</v>
      </c>
      <c r="BD18" s="8">
        <v>0.8</v>
      </c>
      <c r="BE18" s="7">
        <v>12</v>
      </c>
      <c r="BF18" s="7">
        <v>56</v>
      </c>
      <c r="BG18" s="7">
        <v>15</v>
      </c>
      <c r="BH18" s="8">
        <v>2.7333333333333298</v>
      </c>
    </row>
    <row r="19" spans="2:60" ht="39">
      <c r="B19" s="6" t="s">
        <v>440</v>
      </c>
      <c r="C19" s="6" t="s">
        <v>441</v>
      </c>
      <c r="D19" s="6" t="s">
        <v>100</v>
      </c>
      <c r="E19" s="6" t="s">
        <v>66</v>
      </c>
      <c r="F19" s="6" t="s">
        <v>442</v>
      </c>
      <c r="G19" s="6" t="s">
        <v>443</v>
      </c>
      <c r="H19" s="6" t="s">
        <v>444</v>
      </c>
      <c r="I19" s="6" t="s">
        <v>445</v>
      </c>
      <c r="J19" s="6" t="s">
        <v>446</v>
      </c>
      <c r="K19" s="6" t="s">
        <v>381</v>
      </c>
      <c r="L19" s="6" t="s">
        <v>382</v>
      </c>
      <c r="M19" s="6" t="s">
        <v>394</v>
      </c>
      <c r="N19" s="6" t="s">
        <v>447</v>
      </c>
      <c r="O19" s="6"/>
      <c r="P19" s="10">
        <v>18344.25</v>
      </c>
      <c r="Q19" s="10">
        <v>17838.46</v>
      </c>
      <c r="R19" s="8">
        <v>2.8353904989556301E-2</v>
      </c>
      <c r="S19" s="10">
        <v>390927.61</v>
      </c>
      <c r="T19" s="10">
        <v>207653.18</v>
      </c>
      <c r="U19" s="10">
        <v>121232.77</v>
      </c>
      <c r="V19" s="10">
        <v>62041.66</v>
      </c>
      <c r="W19" s="10">
        <v>2288.0500000000002</v>
      </c>
      <c r="X19" s="10">
        <v>9307.2000000000007</v>
      </c>
      <c r="Y19" s="10">
        <v>6749</v>
      </c>
      <c r="Z19" s="10">
        <v>415744.28</v>
      </c>
      <c r="AA19" s="10">
        <v>-144.47</v>
      </c>
      <c r="AB19" s="10">
        <v>112.45</v>
      </c>
      <c r="AC19" s="8">
        <v>-2.2847487772343298</v>
      </c>
      <c r="AD19" s="10">
        <v>39637</v>
      </c>
      <c r="AE19" s="7">
        <v>2</v>
      </c>
      <c r="AF19" s="7">
        <v>2</v>
      </c>
      <c r="AG19" s="8">
        <v>0</v>
      </c>
      <c r="AH19" s="7">
        <v>2</v>
      </c>
      <c r="AI19" s="7">
        <v>2</v>
      </c>
      <c r="AJ19" s="7">
        <v>0</v>
      </c>
      <c r="AK19" s="7">
        <v>2</v>
      </c>
      <c r="AL19" s="8">
        <v>0</v>
      </c>
      <c r="AM19" s="7">
        <v>0</v>
      </c>
      <c r="AN19" s="7">
        <v>27</v>
      </c>
      <c r="AO19" s="7">
        <v>8</v>
      </c>
      <c r="AP19" s="8">
        <v>2.375</v>
      </c>
      <c r="AQ19" s="8">
        <v>7.4074074074074098E-2</v>
      </c>
      <c r="AR19" s="8">
        <v>0.25</v>
      </c>
      <c r="AS19" s="8">
        <v>-0.17592592592592601</v>
      </c>
      <c r="AT19" s="8">
        <v>0.42207773008545402</v>
      </c>
      <c r="AU19" s="8">
        <v>0.39804301634079697</v>
      </c>
      <c r="AV19" s="8">
        <v>2.1543560072801</v>
      </c>
      <c r="AW19" s="10">
        <v>35174.54</v>
      </c>
      <c r="AX19" s="10">
        <v>33003.599999999999</v>
      </c>
      <c r="AY19" s="10">
        <v>819472.43</v>
      </c>
      <c r="AZ19" s="10">
        <v>14846.39</v>
      </c>
      <c r="BA19" s="10">
        <v>29073.19</v>
      </c>
      <c r="BB19" s="10">
        <v>380379.3</v>
      </c>
      <c r="BC19" s="10">
        <v>14000.98</v>
      </c>
      <c r="BD19" s="8">
        <v>0.87719298245613997</v>
      </c>
      <c r="BE19" s="7">
        <v>250</v>
      </c>
      <c r="BF19" s="7">
        <v>280</v>
      </c>
      <c r="BG19" s="7">
        <v>285</v>
      </c>
      <c r="BH19" s="8">
        <v>-1.75438596491229E-2</v>
      </c>
    </row>
    <row r="20" spans="2:60" ht="26">
      <c r="B20" s="6" t="s">
        <v>448</v>
      </c>
      <c r="C20" s="6" t="s">
        <v>449</v>
      </c>
      <c r="D20" s="6" t="s">
        <v>102</v>
      </c>
      <c r="E20" s="6" t="s">
        <v>66</v>
      </c>
      <c r="F20" s="6" t="s">
        <v>450</v>
      </c>
      <c r="G20" s="6" t="s">
        <v>451</v>
      </c>
      <c r="H20" s="6" t="s">
        <v>116</v>
      </c>
      <c r="I20" s="6" t="s">
        <v>452</v>
      </c>
      <c r="J20" s="6" t="s">
        <v>453</v>
      </c>
      <c r="K20" s="6" t="s">
        <v>381</v>
      </c>
      <c r="L20" s="6" t="s">
        <v>382</v>
      </c>
      <c r="M20" s="6" t="s">
        <v>394</v>
      </c>
      <c r="N20" s="6" t="s">
        <v>103</v>
      </c>
      <c r="O20" s="6"/>
      <c r="P20" s="10">
        <v>1501.39</v>
      </c>
      <c r="Q20" s="10">
        <v>0</v>
      </c>
      <c r="R20" s="8">
        <v>0</v>
      </c>
      <c r="S20" s="10">
        <v>287</v>
      </c>
      <c r="T20" s="10">
        <v>0</v>
      </c>
      <c r="U20" s="10">
        <v>287</v>
      </c>
      <c r="V20" s="10">
        <v>0</v>
      </c>
      <c r="W20" s="10">
        <v>845.39</v>
      </c>
      <c r="X20" s="10">
        <v>656</v>
      </c>
      <c r="Y20" s="10">
        <v>0</v>
      </c>
      <c r="Z20" s="10">
        <v>8477.23</v>
      </c>
      <c r="AA20" s="10">
        <v>676.49</v>
      </c>
      <c r="AB20" s="10">
        <v>0</v>
      </c>
      <c r="AC20" s="8">
        <v>0</v>
      </c>
      <c r="AD20" s="10">
        <v>7336.33</v>
      </c>
      <c r="AE20" s="7">
        <v>1</v>
      </c>
      <c r="AF20" s="7">
        <v>0</v>
      </c>
      <c r="AG20" s="8">
        <v>0</v>
      </c>
      <c r="AH20" s="7">
        <v>1</v>
      </c>
      <c r="AI20" s="7">
        <v>0</v>
      </c>
      <c r="AJ20" s="7">
        <v>0</v>
      </c>
      <c r="AK20" s="7">
        <v>1</v>
      </c>
      <c r="AL20" s="8">
        <v>0</v>
      </c>
      <c r="AM20" s="7">
        <v>0</v>
      </c>
      <c r="AN20" s="7">
        <v>53</v>
      </c>
      <c r="AO20" s="7">
        <v>41</v>
      </c>
      <c r="AP20" s="8">
        <v>0.292682926829268</v>
      </c>
      <c r="AQ20" s="8">
        <v>1.88679245283019E-2</v>
      </c>
      <c r="AR20" s="8">
        <v>0</v>
      </c>
      <c r="AS20" s="8">
        <v>1.88679245283019E-2</v>
      </c>
      <c r="AT20" s="8">
        <v>0</v>
      </c>
      <c r="AU20" s="8">
        <v>0</v>
      </c>
      <c r="AV20" s="8">
        <v>0.316821735239188</v>
      </c>
      <c r="AW20" s="10">
        <v>888.42</v>
      </c>
      <c r="AX20" s="10">
        <v>24.37</v>
      </c>
      <c r="AY20" s="10">
        <v>3550.58</v>
      </c>
      <c r="AZ20" s="10">
        <v>0</v>
      </c>
      <c r="BA20" s="10">
        <v>0</v>
      </c>
      <c r="BB20" s="10">
        <v>11206.87</v>
      </c>
      <c r="BC20" s="10">
        <v>0</v>
      </c>
      <c r="BD20" s="8">
        <v>1</v>
      </c>
      <c r="BE20" s="7">
        <v>1</v>
      </c>
      <c r="BF20" s="7">
        <v>8</v>
      </c>
      <c r="BG20" s="7">
        <v>1</v>
      </c>
      <c r="BH20" s="8">
        <v>7</v>
      </c>
    </row>
    <row r="21" spans="2:60" ht="52">
      <c r="B21" s="6" t="s">
        <v>104</v>
      </c>
      <c r="C21" s="6" t="s">
        <v>454</v>
      </c>
      <c r="D21" s="6" t="s">
        <v>104</v>
      </c>
      <c r="E21" s="6" t="s">
        <v>66</v>
      </c>
      <c r="F21" s="6" t="s">
        <v>105</v>
      </c>
      <c r="G21" s="6" t="s">
        <v>106</v>
      </c>
      <c r="H21" s="6" t="s">
        <v>455</v>
      </c>
      <c r="I21" s="6" t="s">
        <v>83</v>
      </c>
      <c r="J21" s="6" t="s">
        <v>456</v>
      </c>
      <c r="K21" s="6" t="s">
        <v>381</v>
      </c>
      <c r="L21" s="6" t="s">
        <v>382</v>
      </c>
      <c r="M21" s="6" t="s">
        <v>394</v>
      </c>
      <c r="N21" s="6" t="s">
        <v>84</v>
      </c>
      <c r="O21" s="6"/>
      <c r="P21" s="10">
        <v>0</v>
      </c>
      <c r="Q21" s="10">
        <v>0</v>
      </c>
      <c r="R21" s="8">
        <v>0</v>
      </c>
      <c r="S21" s="10">
        <v>5203.34</v>
      </c>
      <c r="T21" s="10">
        <v>1839.34</v>
      </c>
      <c r="U21" s="10">
        <v>2136</v>
      </c>
      <c r="V21" s="10">
        <v>1228</v>
      </c>
      <c r="W21" s="10">
        <v>0</v>
      </c>
      <c r="X21" s="10">
        <v>0</v>
      </c>
      <c r="Y21" s="10">
        <v>0</v>
      </c>
      <c r="Z21" s="10">
        <v>8567.98</v>
      </c>
      <c r="AA21" s="10">
        <v>0</v>
      </c>
      <c r="AB21" s="10">
        <v>0</v>
      </c>
      <c r="AC21" s="8">
        <v>0</v>
      </c>
      <c r="AD21" s="10">
        <v>0</v>
      </c>
      <c r="AE21" s="7">
        <v>0</v>
      </c>
      <c r="AF21" s="7">
        <v>0</v>
      </c>
      <c r="AG21" s="8">
        <v>0</v>
      </c>
      <c r="AH21" s="7">
        <v>0</v>
      </c>
      <c r="AI21" s="7">
        <v>0</v>
      </c>
      <c r="AJ21" s="7">
        <v>0</v>
      </c>
      <c r="AK21" s="7">
        <v>0</v>
      </c>
      <c r="AL21" s="6" t="e">
        <v>#DIV/0!</v>
      </c>
      <c r="AM21" s="7">
        <v>0</v>
      </c>
      <c r="AN21" s="7">
        <v>1</v>
      </c>
      <c r="AO21" s="7">
        <v>0</v>
      </c>
      <c r="AP21" s="8">
        <v>0</v>
      </c>
      <c r="AQ21" s="8">
        <v>0</v>
      </c>
      <c r="AR21" s="8">
        <v>0</v>
      </c>
      <c r="AS21" s="6" t="e">
        <v>#DIV/0!</v>
      </c>
      <c r="AT21" s="8">
        <v>0</v>
      </c>
      <c r="AU21" s="8">
        <v>0</v>
      </c>
      <c r="AV21" s="8">
        <v>5.5395222573487501</v>
      </c>
      <c r="AW21" s="10">
        <v>737.35</v>
      </c>
      <c r="AX21" s="10">
        <v>594.4</v>
      </c>
      <c r="AY21" s="10">
        <v>11284.45</v>
      </c>
      <c r="AZ21" s="10">
        <v>0</v>
      </c>
      <c r="BA21" s="10">
        <v>0</v>
      </c>
      <c r="BB21" s="10">
        <v>2037.08</v>
      </c>
      <c r="BC21" s="10">
        <v>0</v>
      </c>
      <c r="BD21" s="8">
        <v>0.85714285714285698</v>
      </c>
      <c r="BE21" s="7">
        <v>6</v>
      </c>
      <c r="BF21" s="7">
        <v>6</v>
      </c>
      <c r="BG21" s="7">
        <v>7</v>
      </c>
      <c r="BH21" s="8">
        <v>-0.14285714285714299</v>
      </c>
    </row>
    <row r="22" spans="2:60" ht="39">
      <c r="B22" s="6" t="s">
        <v>457</v>
      </c>
      <c r="C22" s="6" t="s">
        <v>458</v>
      </c>
      <c r="D22" s="6" t="s">
        <v>108</v>
      </c>
      <c r="E22" s="6" t="s">
        <v>66</v>
      </c>
      <c r="F22" s="6" t="s">
        <v>459</v>
      </c>
      <c r="G22" s="6" t="s">
        <v>460</v>
      </c>
      <c r="H22" s="6" t="s">
        <v>461</v>
      </c>
      <c r="I22" s="6" t="s">
        <v>462</v>
      </c>
      <c r="J22" s="6" t="s">
        <v>463</v>
      </c>
      <c r="K22" s="6" t="s">
        <v>381</v>
      </c>
      <c r="L22" s="6" t="s">
        <v>382</v>
      </c>
      <c r="M22" s="6" t="s">
        <v>394</v>
      </c>
      <c r="N22" s="6" t="s">
        <v>464</v>
      </c>
      <c r="O22" s="6" t="s">
        <v>465</v>
      </c>
      <c r="P22" s="10">
        <v>36003.22</v>
      </c>
      <c r="Q22" s="10">
        <v>21651.200000000001</v>
      </c>
      <c r="R22" s="8">
        <v>0.66287411321312395</v>
      </c>
      <c r="S22" s="10">
        <v>145100.42000000001</v>
      </c>
      <c r="T22" s="10">
        <v>130226.46</v>
      </c>
      <c r="U22" s="10">
        <v>12135.96</v>
      </c>
      <c r="V22" s="10">
        <v>2738</v>
      </c>
      <c r="W22" s="10">
        <v>30614.41</v>
      </c>
      <c r="X22" s="10">
        <v>5275.81</v>
      </c>
      <c r="Y22" s="10">
        <v>113</v>
      </c>
      <c r="Z22" s="10">
        <v>294744.38</v>
      </c>
      <c r="AA22" s="10">
        <v>15144.01</v>
      </c>
      <c r="AB22" s="10">
        <v>12388.58</v>
      </c>
      <c r="AC22" s="8">
        <v>0.22241693559713899</v>
      </c>
      <c r="AD22" s="10">
        <v>169559.13</v>
      </c>
      <c r="AE22" s="7">
        <v>10</v>
      </c>
      <c r="AF22" s="7">
        <v>9</v>
      </c>
      <c r="AG22" s="8">
        <v>0.11111111111111099</v>
      </c>
      <c r="AH22" s="7">
        <v>10</v>
      </c>
      <c r="AI22" s="7">
        <v>5</v>
      </c>
      <c r="AJ22" s="7">
        <v>5</v>
      </c>
      <c r="AK22" s="7">
        <v>3</v>
      </c>
      <c r="AL22" s="8">
        <v>1.6666666666666701</v>
      </c>
      <c r="AM22" s="7">
        <v>2</v>
      </c>
      <c r="AN22" s="7">
        <v>89</v>
      </c>
      <c r="AO22" s="7">
        <v>39</v>
      </c>
      <c r="AP22" s="8">
        <v>1.2820512820512799</v>
      </c>
      <c r="AQ22" s="8">
        <v>0.112359550561798</v>
      </c>
      <c r="AR22" s="8">
        <v>0.128205128205128</v>
      </c>
      <c r="AS22" s="8">
        <v>-1.5845577643330399E-2</v>
      </c>
      <c r="AT22" s="8">
        <v>1.54309317318661</v>
      </c>
      <c r="AU22" s="8">
        <v>1.54309317318661</v>
      </c>
      <c r="AV22" s="8">
        <v>0.92449776566224195</v>
      </c>
      <c r="AW22" s="10">
        <v>25027.05</v>
      </c>
      <c r="AX22" s="10">
        <v>12976.52</v>
      </c>
      <c r="AY22" s="10">
        <v>346928.03</v>
      </c>
      <c r="AZ22" s="10">
        <v>38619.07</v>
      </c>
      <c r="BA22" s="10">
        <v>7858.26</v>
      </c>
      <c r="BB22" s="10">
        <v>375261.08</v>
      </c>
      <c r="BC22" s="10">
        <v>38619.07</v>
      </c>
      <c r="BD22" s="8">
        <v>0.75</v>
      </c>
      <c r="BE22" s="7">
        <v>42</v>
      </c>
      <c r="BF22" s="7">
        <v>133</v>
      </c>
      <c r="BG22" s="7">
        <v>56</v>
      </c>
      <c r="BH22" s="8">
        <v>1.375</v>
      </c>
    </row>
    <row r="23" spans="2:60" ht="39">
      <c r="B23" s="6" t="s">
        <v>466</v>
      </c>
      <c r="C23" s="6" t="s">
        <v>467</v>
      </c>
      <c r="D23" s="6" t="s">
        <v>66</v>
      </c>
      <c r="E23" s="6" t="s">
        <v>66</v>
      </c>
      <c r="F23" s="6" t="s">
        <v>468</v>
      </c>
      <c r="G23" s="6" t="s">
        <v>469</v>
      </c>
      <c r="H23" s="6" t="s">
        <v>470</v>
      </c>
      <c r="I23" s="6" t="s">
        <v>70</v>
      </c>
      <c r="J23" s="6" t="s">
        <v>471</v>
      </c>
      <c r="K23" s="6" t="s">
        <v>381</v>
      </c>
      <c r="L23" s="6" t="s">
        <v>382</v>
      </c>
      <c r="M23" s="6" t="s">
        <v>394</v>
      </c>
      <c r="N23" s="6" t="s">
        <v>472</v>
      </c>
      <c r="O23" s="6"/>
      <c r="P23" s="10">
        <v>2793.97</v>
      </c>
      <c r="Q23" s="10">
        <v>5377.54</v>
      </c>
      <c r="R23" s="8">
        <v>-0.48043715156000699</v>
      </c>
      <c r="S23" s="10">
        <v>72534.61</v>
      </c>
      <c r="T23" s="10">
        <v>45817.05</v>
      </c>
      <c r="U23" s="10">
        <v>25222.720000000001</v>
      </c>
      <c r="V23" s="10">
        <v>1494.84</v>
      </c>
      <c r="W23" s="10">
        <v>16.97</v>
      </c>
      <c r="X23" s="10">
        <v>2544</v>
      </c>
      <c r="Y23" s="10">
        <v>233</v>
      </c>
      <c r="Z23" s="10">
        <v>51142.58</v>
      </c>
      <c r="AA23" s="10">
        <v>305.72000000000003</v>
      </c>
      <c r="AB23" s="10">
        <v>1821.15</v>
      </c>
      <c r="AC23" s="8">
        <v>-0.83212805095681297</v>
      </c>
      <c r="AD23" s="10">
        <v>11799.87</v>
      </c>
      <c r="AE23" s="7">
        <v>1</v>
      </c>
      <c r="AF23" s="7">
        <v>2</v>
      </c>
      <c r="AG23" s="8">
        <v>-0.5</v>
      </c>
      <c r="AH23" s="7">
        <v>1</v>
      </c>
      <c r="AI23" s="7">
        <v>2</v>
      </c>
      <c r="AJ23" s="7">
        <v>0</v>
      </c>
      <c r="AK23" s="7">
        <v>1</v>
      </c>
      <c r="AL23" s="8">
        <v>0</v>
      </c>
      <c r="AM23" s="7">
        <v>0</v>
      </c>
      <c r="AN23" s="7">
        <v>19</v>
      </c>
      <c r="AO23" s="7">
        <v>3</v>
      </c>
      <c r="AP23" s="8">
        <v>5.3333333333333304</v>
      </c>
      <c r="AQ23" s="8">
        <v>5.2631578947368397E-2</v>
      </c>
      <c r="AR23" s="8">
        <v>0.66666666666666696</v>
      </c>
      <c r="AS23" s="8">
        <v>-0.61403508771929804</v>
      </c>
      <c r="AT23" s="8">
        <v>0.89347381739341103</v>
      </c>
      <c r="AU23" s="8">
        <v>0.89347381739341103</v>
      </c>
      <c r="AV23" s="8">
        <v>1.4078673412986999</v>
      </c>
      <c r="AW23" s="10">
        <v>4995.1099999999997</v>
      </c>
      <c r="AX23" s="10">
        <v>6118.7</v>
      </c>
      <c r="AY23" s="10">
        <v>133851.65</v>
      </c>
      <c r="AZ23" s="10">
        <v>4463</v>
      </c>
      <c r="BA23" s="10">
        <v>0</v>
      </c>
      <c r="BB23" s="10">
        <v>95074.05</v>
      </c>
      <c r="BC23" s="10">
        <v>4463</v>
      </c>
      <c r="BD23" s="8">
        <v>0.73770491803278704</v>
      </c>
      <c r="BE23" s="7">
        <v>45</v>
      </c>
      <c r="BF23" s="7">
        <v>57</v>
      </c>
      <c r="BG23" s="7">
        <v>61</v>
      </c>
      <c r="BH23" s="8">
        <v>-6.5573770491803199E-2</v>
      </c>
    </row>
    <row r="24" spans="2:60" ht="39">
      <c r="B24" s="6" t="s">
        <v>109</v>
      </c>
      <c r="C24" s="6" t="s">
        <v>473</v>
      </c>
      <c r="D24" s="6" t="s">
        <v>109</v>
      </c>
      <c r="E24" s="6" t="s">
        <v>66</v>
      </c>
      <c r="F24" s="6" t="s">
        <v>110</v>
      </c>
      <c r="G24" s="6" t="s">
        <v>111</v>
      </c>
      <c r="H24" s="6" t="s">
        <v>112</v>
      </c>
      <c r="I24" s="6" t="s">
        <v>83</v>
      </c>
      <c r="J24" s="6" t="s">
        <v>474</v>
      </c>
      <c r="K24" s="6" t="s">
        <v>381</v>
      </c>
      <c r="L24" s="6" t="s">
        <v>382</v>
      </c>
      <c r="M24" s="6" t="s">
        <v>394</v>
      </c>
      <c r="N24" s="6" t="s">
        <v>99</v>
      </c>
      <c r="O24" s="6"/>
      <c r="P24" s="10">
        <v>5734.6</v>
      </c>
      <c r="Q24" s="10">
        <v>7340.5</v>
      </c>
      <c r="R24" s="8">
        <v>-0.218772563176895</v>
      </c>
      <c r="S24" s="10">
        <v>11062.39</v>
      </c>
      <c r="T24" s="10">
        <v>7329.39</v>
      </c>
      <c r="U24" s="10">
        <v>3733</v>
      </c>
      <c r="V24" s="10">
        <v>0</v>
      </c>
      <c r="W24" s="10">
        <v>2784.6</v>
      </c>
      <c r="X24" s="10">
        <v>2631</v>
      </c>
      <c r="Y24" s="10">
        <v>319</v>
      </c>
      <c r="Z24" s="10">
        <v>24574.99</v>
      </c>
      <c r="AA24" s="10">
        <v>1632.5</v>
      </c>
      <c r="AB24" s="10">
        <v>5515.8</v>
      </c>
      <c r="AC24" s="8">
        <v>-0.70403205337394403</v>
      </c>
      <c r="AD24" s="10">
        <v>4976.43</v>
      </c>
      <c r="AE24" s="7">
        <v>1</v>
      </c>
      <c r="AF24" s="7">
        <v>4</v>
      </c>
      <c r="AG24" s="8">
        <v>-0.75</v>
      </c>
      <c r="AH24" s="7">
        <v>1</v>
      </c>
      <c r="AI24" s="7">
        <v>4</v>
      </c>
      <c r="AJ24" s="7">
        <v>1</v>
      </c>
      <c r="AK24" s="7">
        <v>0</v>
      </c>
      <c r="AL24" s="6" t="e">
        <v>#DIV/0!</v>
      </c>
      <c r="AM24" s="7">
        <v>0</v>
      </c>
      <c r="AN24" s="7">
        <v>9</v>
      </c>
      <c r="AO24" s="7">
        <v>41</v>
      </c>
      <c r="AP24" s="8">
        <v>-0.78048780487804903</v>
      </c>
      <c r="AQ24" s="8">
        <v>0.11111111111111099</v>
      </c>
      <c r="AR24" s="8">
        <v>9.7560975609756101E-2</v>
      </c>
      <c r="AS24" s="8">
        <v>1.3550135501355001E-2</v>
      </c>
      <c r="AT24" s="8">
        <v>0</v>
      </c>
      <c r="AU24" s="8">
        <v>0</v>
      </c>
      <c r="AV24" s="8">
        <v>3.1476379706172199</v>
      </c>
      <c r="AW24" s="10">
        <v>1828.47</v>
      </c>
      <c r="AX24" s="10">
        <v>1162.3399999999999</v>
      </c>
      <c r="AY24" s="10">
        <v>32863.89</v>
      </c>
      <c r="AZ24" s="10">
        <v>0</v>
      </c>
      <c r="BA24" s="10">
        <v>0</v>
      </c>
      <c r="BB24" s="10">
        <v>10440.81</v>
      </c>
      <c r="BC24" s="10">
        <v>0</v>
      </c>
      <c r="BD24" s="8">
        <v>0.8</v>
      </c>
      <c r="BE24" s="7">
        <v>12</v>
      </c>
      <c r="BF24" s="7">
        <v>19</v>
      </c>
      <c r="BG24" s="7">
        <v>15</v>
      </c>
      <c r="BH24" s="8">
        <v>0.266666666666667</v>
      </c>
    </row>
    <row r="25" spans="2:60" ht="26">
      <c r="B25" s="6" t="s">
        <v>113</v>
      </c>
      <c r="C25" s="6" t="s">
        <v>475</v>
      </c>
      <c r="D25" s="6" t="s">
        <v>113</v>
      </c>
      <c r="E25" s="6" t="s">
        <v>66</v>
      </c>
      <c r="F25" s="6" t="s">
        <v>114</v>
      </c>
      <c r="G25" s="6" t="s">
        <v>115</v>
      </c>
      <c r="H25" s="6" t="s">
        <v>116</v>
      </c>
      <c r="I25" s="6" t="s">
        <v>83</v>
      </c>
      <c r="J25" s="6" t="s">
        <v>476</v>
      </c>
      <c r="K25" s="6" t="s">
        <v>381</v>
      </c>
      <c r="L25" s="6" t="s">
        <v>382</v>
      </c>
      <c r="M25" s="6" t="s">
        <v>394</v>
      </c>
      <c r="N25" s="6" t="s">
        <v>117</v>
      </c>
      <c r="O25" s="6"/>
      <c r="P25" s="10">
        <v>1142</v>
      </c>
      <c r="Q25" s="10">
        <v>0</v>
      </c>
      <c r="R25" s="8">
        <v>0</v>
      </c>
      <c r="S25" s="10">
        <v>1050</v>
      </c>
      <c r="T25" s="10">
        <v>1050</v>
      </c>
      <c r="U25" s="10">
        <v>0</v>
      </c>
      <c r="V25" s="10">
        <v>0</v>
      </c>
      <c r="W25" s="10">
        <v>0</v>
      </c>
      <c r="X25" s="10">
        <v>1142</v>
      </c>
      <c r="Y25" s="10">
        <v>0</v>
      </c>
      <c r="Z25" s="10">
        <v>7309.79</v>
      </c>
      <c r="AA25" s="10">
        <v>1142</v>
      </c>
      <c r="AB25" s="10">
        <v>0</v>
      </c>
      <c r="AC25" s="8">
        <v>0</v>
      </c>
      <c r="AD25" s="10">
        <v>4228</v>
      </c>
      <c r="AE25" s="7">
        <v>1</v>
      </c>
      <c r="AF25" s="7">
        <v>0</v>
      </c>
      <c r="AG25" s="8">
        <v>0</v>
      </c>
      <c r="AH25" s="7">
        <v>0</v>
      </c>
      <c r="AI25" s="7">
        <v>0</v>
      </c>
      <c r="AJ25" s="7">
        <v>0</v>
      </c>
      <c r="AK25" s="7">
        <v>0</v>
      </c>
      <c r="AL25" s="6" t="e">
        <v>#DIV/0!</v>
      </c>
      <c r="AM25" s="7">
        <v>0</v>
      </c>
      <c r="AN25" s="7">
        <v>6</v>
      </c>
      <c r="AO25" s="7">
        <v>16</v>
      </c>
      <c r="AP25" s="8">
        <v>-0.625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6" t="e">
        <v>#DIV/0!</v>
      </c>
      <c r="AW25" s="10">
        <v>650.03</v>
      </c>
      <c r="AX25" s="10">
        <v>179.82</v>
      </c>
      <c r="AY25" s="10">
        <v>5576.96</v>
      </c>
      <c r="AZ25" s="10">
        <v>0</v>
      </c>
      <c r="BA25" s="10">
        <v>0</v>
      </c>
      <c r="BB25" s="10">
        <v>0</v>
      </c>
      <c r="BC25" s="10">
        <v>0</v>
      </c>
      <c r="BD25" s="8">
        <v>0.5</v>
      </c>
      <c r="BE25" s="7">
        <v>1</v>
      </c>
      <c r="BF25" s="7">
        <v>6</v>
      </c>
      <c r="BG25" s="7">
        <v>2</v>
      </c>
      <c r="BH25" s="8">
        <v>2</v>
      </c>
    </row>
    <row r="26" spans="2:60" ht="39">
      <c r="B26" s="6" t="s">
        <v>477</v>
      </c>
      <c r="C26" s="6" t="s">
        <v>478</v>
      </c>
      <c r="D26" s="6" t="s">
        <v>118</v>
      </c>
      <c r="E26" s="6" t="s">
        <v>66</v>
      </c>
      <c r="F26" s="6" t="s">
        <v>479</v>
      </c>
      <c r="G26" s="6" t="s">
        <v>120</v>
      </c>
      <c r="H26" s="6" t="s">
        <v>121</v>
      </c>
      <c r="I26" s="6" t="s">
        <v>83</v>
      </c>
      <c r="J26" s="6" t="s">
        <v>480</v>
      </c>
      <c r="K26" s="6" t="s">
        <v>381</v>
      </c>
      <c r="L26" s="6" t="s">
        <v>382</v>
      </c>
      <c r="M26" s="6" t="s">
        <v>388</v>
      </c>
      <c r="N26" s="6" t="s">
        <v>117</v>
      </c>
      <c r="O26" s="6"/>
      <c r="P26" s="10">
        <v>0</v>
      </c>
      <c r="Q26" s="10">
        <v>0</v>
      </c>
      <c r="R26" s="8">
        <v>0</v>
      </c>
      <c r="S26" s="10">
        <v>12869.9</v>
      </c>
      <c r="T26" s="10">
        <v>7201.9</v>
      </c>
      <c r="U26" s="10">
        <v>5225</v>
      </c>
      <c r="V26" s="10">
        <v>443</v>
      </c>
      <c r="W26" s="10">
        <v>0</v>
      </c>
      <c r="X26" s="10">
        <v>0</v>
      </c>
      <c r="Y26" s="10">
        <v>0</v>
      </c>
      <c r="Z26" s="10">
        <v>38776.839999999997</v>
      </c>
      <c r="AA26" s="10">
        <v>0</v>
      </c>
      <c r="AB26" s="10">
        <v>0</v>
      </c>
      <c r="AC26" s="8">
        <v>0</v>
      </c>
      <c r="AD26" s="10">
        <v>21555.34</v>
      </c>
      <c r="AE26" s="7">
        <v>0</v>
      </c>
      <c r="AF26" s="7">
        <v>0</v>
      </c>
      <c r="AG26" s="8">
        <v>0</v>
      </c>
      <c r="AH26" s="7">
        <v>0</v>
      </c>
      <c r="AI26" s="7">
        <v>0</v>
      </c>
      <c r="AJ26" s="7">
        <v>0</v>
      </c>
      <c r="AK26" s="7">
        <v>0</v>
      </c>
      <c r="AL26" s="6" t="e">
        <v>#DIV/0!</v>
      </c>
      <c r="AM26" s="7">
        <v>0</v>
      </c>
      <c r="AN26" s="7">
        <v>3</v>
      </c>
      <c r="AO26" s="7">
        <v>7</v>
      </c>
      <c r="AP26" s="8">
        <v>-0.57142857142857095</v>
      </c>
      <c r="AQ26" s="8">
        <v>0</v>
      </c>
      <c r="AR26" s="8">
        <v>0</v>
      </c>
      <c r="AS26" s="8">
        <v>0</v>
      </c>
      <c r="AT26" s="8">
        <v>2.87900071682785</v>
      </c>
      <c r="AU26" s="8">
        <v>2.87900071682785</v>
      </c>
      <c r="AV26" s="8">
        <v>4.1649186758368897</v>
      </c>
      <c r="AW26" s="10">
        <v>3180.68</v>
      </c>
      <c r="AX26" s="10">
        <v>1135.75</v>
      </c>
      <c r="AY26" s="10">
        <v>38138.910000000003</v>
      </c>
      <c r="AZ26" s="10">
        <v>9157.18</v>
      </c>
      <c r="BA26" s="10">
        <v>0</v>
      </c>
      <c r="BB26" s="10">
        <v>9157.18</v>
      </c>
      <c r="BC26" s="10">
        <v>9157.18</v>
      </c>
      <c r="BD26" s="8">
        <v>1</v>
      </c>
      <c r="BE26" s="7">
        <v>13</v>
      </c>
      <c r="BF26" s="7">
        <v>26</v>
      </c>
      <c r="BG26" s="7">
        <v>13</v>
      </c>
      <c r="BH26" s="8">
        <v>1</v>
      </c>
    </row>
    <row r="27" spans="2:60" ht="39">
      <c r="B27" s="6" t="s">
        <v>481</v>
      </c>
      <c r="C27" s="6" t="s">
        <v>482</v>
      </c>
      <c r="D27" s="6" t="s">
        <v>122</v>
      </c>
      <c r="E27" s="6" t="s">
        <v>66</v>
      </c>
      <c r="F27" s="6" t="s">
        <v>483</v>
      </c>
      <c r="G27" s="6" t="s">
        <v>124</v>
      </c>
      <c r="H27" s="6" t="s">
        <v>125</v>
      </c>
      <c r="I27" s="6" t="s">
        <v>83</v>
      </c>
      <c r="J27" s="6" t="s">
        <v>484</v>
      </c>
      <c r="K27" s="6" t="s">
        <v>381</v>
      </c>
      <c r="L27" s="6" t="s">
        <v>382</v>
      </c>
      <c r="M27" s="6" t="s">
        <v>388</v>
      </c>
      <c r="N27" s="6" t="s">
        <v>117</v>
      </c>
      <c r="O27" s="6"/>
      <c r="P27" s="10">
        <v>0</v>
      </c>
      <c r="Q27" s="6"/>
      <c r="R27" s="8">
        <v>0</v>
      </c>
      <c r="S27" s="6"/>
      <c r="T27" s="6"/>
      <c r="U27" s="6"/>
      <c r="V27" s="6"/>
      <c r="W27" s="10">
        <v>0</v>
      </c>
      <c r="X27" s="10">
        <v>0</v>
      </c>
      <c r="Y27" s="10">
        <v>0</v>
      </c>
      <c r="Z27" s="10">
        <v>6679.5</v>
      </c>
      <c r="AA27" s="10">
        <v>0</v>
      </c>
      <c r="AB27" s="6"/>
      <c r="AC27" s="8">
        <v>0</v>
      </c>
      <c r="AD27" s="10">
        <v>6679.5</v>
      </c>
      <c r="AE27" s="7">
        <v>0</v>
      </c>
      <c r="AF27" s="6"/>
      <c r="AG27" s="8">
        <v>0</v>
      </c>
      <c r="AH27" s="7">
        <v>0</v>
      </c>
      <c r="AI27" s="6"/>
      <c r="AJ27" s="7">
        <v>0</v>
      </c>
      <c r="AK27" s="7">
        <v>0</v>
      </c>
      <c r="AL27" s="6" t="e">
        <v>#DIV/0!</v>
      </c>
      <c r="AM27" s="7">
        <v>0</v>
      </c>
      <c r="AN27" s="7">
        <v>10</v>
      </c>
      <c r="AO27" s="6"/>
      <c r="AP27" s="8">
        <v>0</v>
      </c>
      <c r="AQ27" s="8">
        <v>0</v>
      </c>
      <c r="AR27" s="8">
        <v>0</v>
      </c>
      <c r="AS27" s="6" t="e">
        <v>#DIV/0!</v>
      </c>
      <c r="AT27" s="8">
        <v>0</v>
      </c>
      <c r="AU27" s="8">
        <v>0</v>
      </c>
      <c r="AV27" s="6" t="e">
        <v>#DIV/0!</v>
      </c>
      <c r="AW27" s="10">
        <v>567.28</v>
      </c>
      <c r="AX27" s="6"/>
      <c r="AY27" s="10">
        <v>1874.61</v>
      </c>
      <c r="AZ27" s="10">
        <v>0</v>
      </c>
      <c r="BA27" s="6"/>
      <c r="BB27" s="10">
        <v>0</v>
      </c>
      <c r="BC27" s="10">
        <v>0</v>
      </c>
      <c r="BD27" s="8">
        <v>0</v>
      </c>
      <c r="BE27" s="7">
        <v>0</v>
      </c>
      <c r="BF27" s="7">
        <v>6</v>
      </c>
      <c r="BG27" s="6"/>
      <c r="BH27" s="8">
        <v>0</v>
      </c>
    </row>
    <row r="28" spans="2:60" ht="39">
      <c r="B28" s="6" t="s">
        <v>485</v>
      </c>
      <c r="C28" s="6" t="s">
        <v>486</v>
      </c>
      <c r="D28" s="6" t="s">
        <v>126</v>
      </c>
      <c r="E28" s="6" t="s">
        <v>72</v>
      </c>
      <c r="F28" s="6" t="s">
        <v>127</v>
      </c>
      <c r="G28" s="6" t="s">
        <v>487</v>
      </c>
      <c r="H28" s="6" t="s">
        <v>112</v>
      </c>
      <c r="I28" s="6" t="s">
        <v>83</v>
      </c>
      <c r="J28" s="6" t="s">
        <v>488</v>
      </c>
      <c r="K28" s="6" t="s">
        <v>381</v>
      </c>
      <c r="L28" s="6" t="s">
        <v>382</v>
      </c>
      <c r="M28" s="6" t="s">
        <v>394</v>
      </c>
      <c r="N28" s="6" t="s">
        <v>99</v>
      </c>
      <c r="O28" s="6" t="s">
        <v>430</v>
      </c>
      <c r="P28" s="10">
        <v>42670.84</v>
      </c>
      <c r="Q28" s="10">
        <v>23797.37</v>
      </c>
      <c r="R28" s="8">
        <v>0.79309058101798602</v>
      </c>
      <c r="S28" s="10">
        <v>198530.75</v>
      </c>
      <c r="T28" s="10">
        <v>117142.7</v>
      </c>
      <c r="U28" s="10">
        <v>61264.39</v>
      </c>
      <c r="V28" s="10">
        <v>20123.66</v>
      </c>
      <c r="W28" s="10">
        <v>25135.56</v>
      </c>
      <c r="X28" s="10">
        <v>16074.95</v>
      </c>
      <c r="Y28" s="10">
        <v>1460.33</v>
      </c>
      <c r="Z28" s="10">
        <v>318166.96000000002</v>
      </c>
      <c r="AA28" s="10">
        <v>16404.52</v>
      </c>
      <c r="AB28" s="10">
        <v>11841.35</v>
      </c>
      <c r="AC28" s="8">
        <v>0.38535893289194201</v>
      </c>
      <c r="AD28" s="10">
        <v>132709.13</v>
      </c>
      <c r="AE28" s="7">
        <v>10</v>
      </c>
      <c r="AF28" s="7">
        <v>11</v>
      </c>
      <c r="AG28" s="8">
        <v>-9.0909090909090898E-2</v>
      </c>
      <c r="AH28" s="7">
        <v>10</v>
      </c>
      <c r="AI28" s="7">
        <v>8</v>
      </c>
      <c r="AJ28" s="7">
        <v>4</v>
      </c>
      <c r="AK28" s="7">
        <v>5</v>
      </c>
      <c r="AL28" s="8">
        <v>0.8</v>
      </c>
      <c r="AM28" s="7">
        <v>1</v>
      </c>
      <c r="AN28" s="7">
        <v>107</v>
      </c>
      <c r="AO28" s="7">
        <v>159</v>
      </c>
      <c r="AP28" s="8">
        <v>-0.32704402515723302</v>
      </c>
      <c r="AQ28" s="8">
        <v>9.34579439252336E-2</v>
      </c>
      <c r="AR28" s="8">
        <v>5.0314465408804999E-2</v>
      </c>
      <c r="AS28" s="8">
        <v>4.31434785164286E-2</v>
      </c>
      <c r="AT28" s="8">
        <v>0.32106023086822599</v>
      </c>
      <c r="AU28" s="8">
        <v>0.173611058969457</v>
      </c>
      <c r="AV28" s="8">
        <v>2.97164356004797</v>
      </c>
      <c r="AW28" s="10">
        <v>26636.84</v>
      </c>
      <c r="AX28" s="10">
        <v>17700.240000000002</v>
      </c>
      <c r="AY28" s="10">
        <v>441422.02</v>
      </c>
      <c r="AZ28" s="10">
        <v>8552.0300000000007</v>
      </c>
      <c r="BA28" s="10">
        <v>8618.68</v>
      </c>
      <c r="BB28" s="10">
        <v>148544.74</v>
      </c>
      <c r="BC28" s="10">
        <v>4624.45</v>
      </c>
      <c r="BD28" s="8">
        <v>0.772486772486772</v>
      </c>
      <c r="BE28" s="7">
        <v>146</v>
      </c>
      <c r="BF28" s="7">
        <v>257</v>
      </c>
      <c r="BG28" s="7">
        <v>189</v>
      </c>
      <c r="BH28" s="8">
        <v>0.35978835978835999</v>
      </c>
    </row>
    <row r="29" spans="2:60" ht="26">
      <c r="B29" s="6" t="s">
        <v>489</v>
      </c>
      <c r="C29" s="6" t="s">
        <v>490</v>
      </c>
      <c r="D29" s="6" t="s">
        <v>129</v>
      </c>
      <c r="E29" s="6" t="s">
        <v>66</v>
      </c>
      <c r="F29" s="6" t="s">
        <v>491</v>
      </c>
      <c r="G29" s="6" t="s">
        <v>492</v>
      </c>
      <c r="H29" s="6" t="s">
        <v>493</v>
      </c>
      <c r="I29" s="6" t="s">
        <v>494</v>
      </c>
      <c r="J29" s="6" t="s">
        <v>495</v>
      </c>
      <c r="K29" s="6" t="s">
        <v>381</v>
      </c>
      <c r="L29" s="6" t="s">
        <v>382</v>
      </c>
      <c r="M29" s="6" t="s">
        <v>394</v>
      </c>
      <c r="N29" s="6" t="s">
        <v>496</v>
      </c>
      <c r="O29" s="6"/>
      <c r="P29" s="10">
        <v>7850.7</v>
      </c>
      <c r="Q29" s="6"/>
      <c r="R29" s="8">
        <v>0</v>
      </c>
      <c r="S29" s="6"/>
      <c r="T29" s="6"/>
      <c r="U29" s="6"/>
      <c r="V29" s="6"/>
      <c r="W29" s="10">
        <v>5024.7</v>
      </c>
      <c r="X29" s="10">
        <v>1162</v>
      </c>
      <c r="Y29" s="10">
        <v>1664</v>
      </c>
      <c r="Z29" s="10">
        <v>7850.7</v>
      </c>
      <c r="AA29" s="10">
        <v>7850.7</v>
      </c>
      <c r="AB29" s="6"/>
      <c r="AC29" s="8">
        <v>0</v>
      </c>
      <c r="AD29" s="10">
        <v>7850.7</v>
      </c>
      <c r="AE29" s="7">
        <v>5</v>
      </c>
      <c r="AF29" s="6"/>
      <c r="AG29" s="8">
        <v>0</v>
      </c>
      <c r="AH29" s="7">
        <v>6</v>
      </c>
      <c r="AI29" s="6"/>
      <c r="AJ29" s="7">
        <v>3</v>
      </c>
      <c r="AK29" s="7">
        <v>1</v>
      </c>
      <c r="AL29" s="8">
        <v>3</v>
      </c>
      <c r="AM29" s="7">
        <v>2</v>
      </c>
      <c r="AN29" s="7">
        <v>24</v>
      </c>
      <c r="AO29" s="6"/>
      <c r="AP29" s="8">
        <v>0</v>
      </c>
      <c r="AQ29" s="8">
        <v>0.25</v>
      </c>
      <c r="AR29" s="8">
        <v>0</v>
      </c>
      <c r="AS29" s="6" t="e">
        <v>#DIV/0!</v>
      </c>
      <c r="AT29" s="8">
        <v>0</v>
      </c>
      <c r="AU29" s="8">
        <v>0</v>
      </c>
      <c r="AV29" s="6" t="e">
        <v>#DIV/0!</v>
      </c>
      <c r="AW29" s="10">
        <v>200.26</v>
      </c>
      <c r="AX29" s="6"/>
      <c r="AY29" s="10">
        <v>200.26</v>
      </c>
      <c r="AZ29" s="10">
        <v>0</v>
      </c>
      <c r="BA29" s="6"/>
      <c r="BB29" s="10">
        <v>0</v>
      </c>
      <c r="BC29" s="10">
        <v>0</v>
      </c>
      <c r="BD29" s="8">
        <v>0</v>
      </c>
      <c r="BE29" s="7">
        <v>0</v>
      </c>
      <c r="BF29" s="7">
        <v>5</v>
      </c>
      <c r="BG29" s="6"/>
      <c r="BH29" s="8">
        <v>0</v>
      </c>
    </row>
    <row r="30" spans="2:60" ht="26">
      <c r="B30" s="6" t="s">
        <v>87</v>
      </c>
      <c r="C30" s="6" t="s">
        <v>378</v>
      </c>
      <c r="D30" s="6" t="s">
        <v>87</v>
      </c>
      <c r="E30" s="6" t="s">
        <v>66</v>
      </c>
      <c r="F30" s="6" t="s">
        <v>67</v>
      </c>
      <c r="G30" s="6" t="s">
        <v>379</v>
      </c>
      <c r="H30" s="6" t="s">
        <v>69</v>
      </c>
      <c r="I30" s="6" t="s">
        <v>70</v>
      </c>
      <c r="J30" s="6" t="s">
        <v>497</v>
      </c>
      <c r="K30" s="6" t="s">
        <v>381</v>
      </c>
      <c r="L30" s="6" t="s">
        <v>382</v>
      </c>
      <c r="M30" s="6"/>
      <c r="N30" s="6" t="s">
        <v>88</v>
      </c>
      <c r="O30" s="6"/>
      <c r="P30" s="10">
        <v>1623</v>
      </c>
      <c r="Q30" s="10">
        <v>1314</v>
      </c>
      <c r="R30" s="8">
        <v>0.23515981735159799</v>
      </c>
      <c r="S30" s="10">
        <v>30324.92</v>
      </c>
      <c r="T30" s="10">
        <v>22074.92</v>
      </c>
      <c r="U30" s="10">
        <v>6515</v>
      </c>
      <c r="V30" s="10">
        <v>1735</v>
      </c>
      <c r="W30" s="10">
        <v>0</v>
      </c>
      <c r="X30" s="10">
        <v>1623</v>
      </c>
      <c r="Y30" s="10">
        <v>0</v>
      </c>
      <c r="Z30" s="10">
        <v>47462.8</v>
      </c>
      <c r="AA30" s="10">
        <v>0</v>
      </c>
      <c r="AB30" s="10">
        <v>1314</v>
      </c>
      <c r="AC30" s="8">
        <v>-1</v>
      </c>
      <c r="AD30" s="10">
        <v>11600.13</v>
      </c>
      <c r="AE30" s="7">
        <v>0</v>
      </c>
      <c r="AF30" s="7">
        <v>1</v>
      </c>
      <c r="AG30" s="8">
        <v>-1</v>
      </c>
      <c r="AH30" s="7">
        <v>0</v>
      </c>
      <c r="AI30" s="7">
        <v>1</v>
      </c>
      <c r="AJ30" s="7">
        <v>0</v>
      </c>
      <c r="AK30" s="7">
        <v>0</v>
      </c>
      <c r="AL30" s="6" t="e">
        <v>#DIV/0!</v>
      </c>
      <c r="AM30" s="7">
        <v>0</v>
      </c>
      <c r="AN30" s="7">
        <v>0</v>
      </c>
      <c r="AO30" s="7">
        <v>27</v>
      </c>
      <c r="AP30" s="8">
        <v>-1</v>
      </c>
      <c r="AQ30" s="8">
        <v>0</v>
      </c>
      <c r="AR30" s="8">
        <v>3.7037037037037E-2</v>
      </c>
      <c r="AS30" s="6" t="e">
        <v>#DIV/0!</v>
      </c>
      <c r="AT30" s="8">
        <v>0</v>
      </c>
      <c r="AU30" s="8">
        <v>0</v>
      </c>
      <c r="AV30" s="8">
        <v>17.3599962527611</v>
      </c>
      <c r="AW30" s="10">
        <v>3830.02</v>
      </c>
      <c r="AX30" s="10">
        <v>2743.25</v>
      </c>
      <c r="AY30" s="10">
        <v>70417.7</v>
      </c>
      <c r="AZ30" s="10">
        <v>0</v>
      </c>
      <c r="BA30" s="10">
        <v>0</v>
      </c>
      <c r="BB30" s="10">
        <v>4056.32</v>
      </c>
      <c r="BC30" s="10">
        <v>0</v>
      </c>
      <c r="BD30" s="8">
        <v>0.8125</v>
      </c>
      <c r="BE30" s="7">
        <v>13</v>
      </c>
      <c r="BF30" s="7">
        <v>16</v>
      </c>
      <c r="BG30" s="7">
        <v>16</v>
      </c>
      <c r="BH30" s="8">
        <v>0</v>
      </c>
    </row>
    <row r="31" spans="2:60" ht="52">
      <c r="B31" s="6" t="s">
        <v>498</v>
      </c>
      <c r="C31" s="6" t="s">
        <v>499</v>
      </c>
      <c r="D31" s="6" t="s">
        <v>130</v>
      </c>
      <c r="E31" s="6" t="s">
        <v>66</v>
      </c>
      <c r="F31" s="6" t="s">
        <v>500</v>
      </c>
      <c r="G31" s="6" t="s">
        <v>501</v>
      </c>
      <c r="H31" s="6" t="s">
        <v>502</v>
      </c>
      <c r="I31" s="6" t="s">
        <v>226</v>
      </c>
      <c r="J31" s="6" t="s">
        <v>503</v>
      </c>
      <c r="K31" s="6" t="s">
        <v>381</v>
      </c>
      <c r="L31" s="6" t="s">
        <v>382</v>
      </c>
      <c r="M31" s="6" t="s">
        <v>394</v>
      </c>
      <c r="N31" s="6" t="s">
        <v>504</v>
      </c>
      <c r="O31" s="6"/>
      <c r="P31" s="10">
        <v>67180.41</v>
      </c>
      <c r="Q31" s="10">
        <v>17892.349999999999</v>
      </c>
      <c r="R31" s="8">
        <v>2.75470019309929</v>
      </c>
      <c r="S31" s="10">
        <v>22920.9</v>
      </c>
      <c r="T31" s="10">
        <v>21455.9</v>
      </c>
      <c r="U31" s="10">
        <v>1465</v>
      </c>
      <c r="V31" s="10">
        <v>0</v>
      </c>
      <c r="W31" s="10">
        <v>67691.25</v>
      </c>
      <c r="X31" s="10">
        <v>-510.84</v>
      </c>
      <c r="Y31" s="10">
        <v>0</v>
      </c>
      <c r="Z31" s="10">
        <v>314002.39</v>
      </c>
      <c r="AA31" s="10">
        <v>40429.33</v>
      </c>
      <c r="AB31" s="10">
        <v>17892.349999999999</v>
      </c>
      <c r="AC31" s="8">
        <v>1.2595874773297</v>
      </c>
      <c r="AD31" s="10">
        <v>212784.69</v>
      </c>
      <c r="AE31" s="7">
        <v>19</v>
      </c>
      <c r="AF31" s="7">
        <v>11</v>
      </c>
      <c r="AG31" s="8">
        <v>0.72727272727272696</v>
      </c>
      <c r="AH31" s="7">
        <v>19</v>
      </c>
      <c r="AI31" s="7">
        <v>11</v>
      </c>
      <c r="AJ31" s="7">
        <v>19</v>
      </c>
      <c r="AK31" s="7">
        <v>0</v>
      </c>
      <c r="AL31" s="6" t="e">
        <v>#DIV/0!</v>
      </c>
      <c r="AM31" s="7">
        <v>0</v>
      </c>
      <c r="AN31" s="7">
        <v>186</v>
      </c>
      <c r="AO31" s="7">
        <v>245</v>
      </c>
      <c r="AP31" s="8">
        <v>-0.240816326530612</v>
      </c>
      <c r="AQ31" s="8">
        <v>0.102150537634409</v>
      </c>
      <c r="AR31" s="8">
        <v>4.4897959183673501E-2</v>
      </c>
      <c r="AS31" s="8">
        <v>5.72525784507351E-2</v>
      </c>
      <c r="AT31" s="8">
        <v>3.8650105940147797E-2</v>
      </c>
      <c r="AU31" s="8">
        <v>3.8650105940147797E-2</v>
      </c>
      <c r="AV31" s="8">
        <v>3.88759449294687</v>
      </c>
      <c r="AW31" s="10">
        <v>28534.98</v>
      </c>
      <c r="AX31" s="10">
        <v>3514.44</v>
      </c>
      <c r="AY31" s="10">
        <v>213535.38</v>
      </c>
      <c r="AZ31" s="10">
        <v>1102.8800000000001</v>
      </c>
      <c r="BA31" s="10">
        <v>0</v>
      </c>
      <c r="BB31" s="10">
        <v>54927.38</v>
      </c>
      <c r="BC31" s="10">
        <v>1102.8800000000001</v>
      </c>
      <c r="BD31" s="8">
        <v>0.77272727272727304</v>
      </c>
      <c r="BE31" s="7">
        <v>17</v>
      </c>
      <c r="BF31" s="7">
        <v>124</v>
      </c>
      <c r="BG31" s="7">
        <v>22</v>
      </c>
      <c r="BH31" s="8">
        <v>4.6363636363636402</v>
      </c>
    </row>
    <row r="32" spans="2:60" ht="26">
      <c r="B32" s="6" t="s">
        <v>505</v>
      </c>
      <c r="C32" s="6" t="s">
        <v>506</v>
      </c>
      <c r="D32" s="6" t="s">
        <v>132</v>
      </c>
      <c r="E32" s="6" t="s">
        <v>66</v>
      </c>
      <c r="F32" s="6" t="s">
        <v>507</v>
      </c>
      <c r="G32" s="6" t="s">
        <v>508</v>
      </c>
      <c r="H32" s="6" t="s">
        <v>455</v>
      </c>
      <c r="I32" s="6" t="s">
        <v>152</v>
      </c>
      <c r="J32" s="6" t="s">
        <v>509</v>
      </c>
      <c r="K32" s="6" t="s">
        <v>381</v>
      </c>
      <c r="L32" s="6" t="s">
        <v>382</v>
      </c>
      <c r="M32" s="6" t="s">
        <v>394</v>
      </c>
      <c r="N32" s="6" t="s">
        <v>133</v>
      </c>
      <c r="O32" s="6"/>
      <c r="P32" s="10">
        <v>3176.54</v>
      </c>
      <c r="Q32" s="10">
        <v>80.8</v>
      </c>
      <c r="R32" s="8">
        <v>38.313613861386102</v>
      </c>
      <c r="S32" s="10">
        <v>40276.269999999997</v>
      </c>
      <c r="T32" s="10">
        <v>30285.27</v>
      </c>
      <c r="U32" s="10">
        <v>9991</v>
      </c>
      <c r="V32" s="10">
        <v>0</v>
      </c>
      <c r="W32" s="10">
        <v>3118.35</v>
      </c>
      <c r="X32" s="10">
        <v>1077.98</v>
      </c>
      <c r="Y32" s="10">
        <v>-1019.79</v>
      </c>
      <c r="Z32" s="10">
        <v>89328</v>
      </c>
      <c r="AA32" s="10">
        <v>1502.89</v>
      </c>
      <c r="AB32" s="10">
        <v>0</v>
      </c>
      <c r="AC32" s="8">
        <v>0</v>
      </c>
      <c r="AD32" s="10">
        <v>59698.21</v>
      </c>
      <c r="AE32" s="7">
        <v>2</v>
      </c>
      <c r="AF32" s="7">
        <v>0</v>
      </c>
      <c r="AG32" s="8">
        <v>0</v>
      </c>
      <c r="AH32" s="7">
        <v>2</v>
      </c>
      <c r="AI32" s="7">
        <v>0</v>
      </c>
      <c r="AJ32" s="7">
        <v>1</v>
      </c>
      <c r="AK32" s="7">
        <v>1</v>
      </c>
      <c r="AL32" s="8">
        <v>1</v>
      </c>
      <c r="AM32" s="7">
        <v>0</v>
      </c>
      <c r="AN32" s="7">
        <v>31</v>
      </c>
      <c r="AO32" s="7">
        <v>103</v>
      </c>
      <c r="AP32" s="8">
        <v>-0.69902912621359203</v>
      </c>
      <c r="AQ32" s="8">
        <v>6.4516129032258104E-2</v>
      </c>
      <c r="AR32" s="8">
        <v>0</v>
      </c>
      <c r="AS32" s="8">
        <v>6.4516129032258104E-2</v>
      </c>
      <c r="AT32" s="8">
        <v>-0.555275835767159</v>
      </c>
      <c r="AU32" s="8">
        <v>-0.555275835767159</v>
      </c>
      <c r="AV32" s="8">
        <v>0.47757009971117698</v>
      </c>
      <c r="AW32" s="10">
        <v>7590.93</v>
      </c>
      <c r="AX32" s="10">
        <v>3376.93</v>
      </c>
      <c r="AY32" s="10">
        <v>99211.85</v>
      </c>
      <c r="AZ32" s="10">
        <v>-4215.0600000000004</v>
      </c>
      <c r="BA32" s="10">
        <v>-16495.21</v>
      </c>
      <c r="BB32" s="10">
        <v>207743.01</v>
      </c>
      <c r="BC32" s="10">
        <v>-4215.0600000000004</v>
      </c>
      <c r="BD32" s="8">
        <v>0.72727272727272696</v>
      </c>
      <c r="BE32" s="7">
        <v>16</v>
      </c>
      <c r="BF32" s="7">
        <v>47</v>
      </c>
      <c r="BG32" s="7">
        <v>22</v>
      </c>
      <c r="BH32" s="8">
        <v>1.13636363636364</v>
      </c>
    </row>
    <row r="33" spans="2:60" ht="26">
      <c r="B33" s="6" t="s">
        <v>134</v>
      </c>
      <c r="C33" s="6" t="s">
        <v>378</v>
      </c>
      <c r="D33" s="6" t="s">
        <v>134</v>
      </c>
      <c r="E33" s="6" t="s">
        <v>66</v>
      </c>
      <c r="F33" s="6" t="s">
        <v>67</v>
      </c>
      <c r="G33" s="6" t="s">
        <v>379</v>
      </c>
      <c r="H33" s="6" t="s">
        <v>69</v>
      </c>
      <c r="I33" s="6" t="s">
        <v>70</v>
      </c>
      <c r="J33" s="6" t="s">
        <v>510</v>
      </c>
      <c r="K33" s="6" t="s">
        <v>381</v>
      </c>
      <c r="L33" s="6" t="s">
        <v>382</v>
      </c>
      <c r="M33" s="6" t="s">
        <v>394</v>
      </c>
      <c r="N33" s="6" t="s">
        <v>71</v>
      </c>
      <c r="O33" s="6"/>
      <c r="P33" s="10">
        <v>0</v>
      </c>
      <c r="Q33" s="10">
        <v>0</v>
      </c>
      <c r="R33" s="8">
        <v>0</v>
      </c>
      <c r="S33" s="10">
        <v>7294.25</v>
      </c>
      <c r="T33" s="10">
        <v>4451.25</v>
      </c>
      <c r="U33" s="10">
        <v>2023</v>
      </c>
      <c r="V33" s="10">
        <v>820</v>
      </c>
      <c r="W33" s="10">
        <v>0</v>
      </c>
      <c r="X33" s="10">
        <v>0</v>
      </c>
      <c r="Y33" s="10">
        <v>0</v>
      </c>
      <c r="Z33" s="10">
        <v>3155.37</v>
      </c>
      <c r="AA33" s="10">
        <v>0</v>
      </c>
      <c r="AB33" s="10">
        <v>0</v>
      </c>
      <c r="AC33" s="8">
        <v>0</v>
      </c>
      <c r="AD33" s="10">
        <v>-653.94000000000005</v>
      </c>
      <c r="AE33" s="7">
        <v>0</v>
      </c>
      <c r="AF33" s="7">
        <v>0</v>
      </c>
      <c r="AG33" s="8">
        <v>0</v>
      </c>
      <c r="AH33" s="7">
        <v>0</v>
      </c>
      <c r="AI33" s="7">
        <v>0</v>
      </c>
      <c r="AJ33" s="7">
        <v>0</v>
      </c>
      <c r="AK33" s="7">
        <v>0</v>
      </c>
      <c r="AL33" s="6" t="e">
        <v>#DIV/0!</v>
      </c>
      <c r="AM33" s="7">
        <v>0</v>
      </c>
      <c r="AN33" s="7">
        <v>0</v>
      </c>
      <c r="AO33" s="7">
        <v>40</v>
      </c>
      <c r="AP33" s="8">
        <v>-1</v>
      </c>
      <c r="AQ33" s="8">
        <v>0</v>
      </c>
      <c r="AR33" s="8">
        <v>0</v>
      </c>
      <c r="AS33" s="6" t="e">
        <v>#DIV/0!</v>
      </c>
      <c r="AT33" s="8">
        <v>0</v>
      </c>
      <c r="AU33" s="8">
        <v>0</v>
      </c>
      <c r="AV33" s="6" t="e">
        <v>#DIV/0!</v>
      </c>
      <c r="AW33" s="10">
        <v>172.07</v>
      </c>
      <c r="AX33" s="10">
        <v>936.63</v>
      </c>
      <c r="AY33" s="10">
        <v>9613.92</v>
      </c>
      <c r="AZ33" s="10">
        <v>0</v>
      </c>
      <c r="BA33" s="10">
        <v>0</v>
      </c>
      <c r="BB33" s="10">
        <v>0</v>
      </c>
      <c r="BC33" s="10">
        <v>0</v>
      </c>
      <c r="BD33" s="8">
        <v>0.2</v>
      </c>
      <c r="BE33" s="7">
        <v>1</v>
      </c>
      <c r="BF33" s="7">
        <v>1</v>
      </c>
      <c r="BG33" s="7">
        <v>5</v>
      </c>
      <c r="BH33" s="8">
        <v>-0.8</v>
      </c>
    </row>
    <row r="34" spans="2:60" ht="39">
      <c r="B34" s="6" t="s">
        <v>135</v>
      </c>
      <c r="C34" s="6" t="s">
        <v>511</v>
      </c>
      <c r="D34" s="6" t="s">
        <v>135</v>
      </c>
      <c r="E34" s="6" t="s">
        <v>66</v>
      </c>
      <c r="F34" s="6" t="s">
        <v>136</v>
      </c>
      <c r="G34" s="6" t="s">
        <v>137</v>
      </c>
      <c r="H34" s="6" t="s">
        <v>138</v>
      </c>
      <c r="I34" s="6" t="s">
        <v>83</v>
      </c>
      <c r="J34" s="6" t="s">
        <v>512</v>
      </c>
      <c r="K34" s="6" t="s">
        <v>381</v>
      </c>
      <c r="L34" s="6" t="s">
        <v>513</v>
      </c>
      <c r="M34" s="6" t="s">
        <v>394</v>
      </c>
      <c r="N34" s="6" t="s">
        <v>84</v>
      </c>
      <c r="O34" s="6"/>
      <c r="P34" s="10">
        <v>0</v>
      </c>
      <c r="Q34" s="10">
        <v>0</v>
      </c>
      <c r="R34" s="8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8">
        <v>0</v>
      </c>
      <c r="AD34" s="10">
        <v>0</v>
      </c>
      <c r="AE34" s="7">
        <v>0</v>
      </c>
      <c r="AF34" s="7">
        <v>0</v>
      </c>
      <c r="AG34" s="8">
        <v>0</v>
      </c>
      <c r="AH34" s="7">
        <v>0</v>
      </c>
      <c r="AI34" s="7">
        <v>0</v>
      </c>
      <c r="AJ34" s="7">
        <v>0</v>
      </c>
      <c r="AK34" s="7">
        <v>0</v>
      </c>
      <c r="AL34" s="6" t="e">
        <v>#DIV/0!</v>
      </c>
      <c r="AM34" s="7">
        <v>0</v>
      </c>
      <c r="AN34" s="7">
        <v>0</v>
      </c>
      <c r="AO34" s="7">
        <v>0</v>
      </c>
      <c r="AP34" s="8">
        <v>0</v>
      </c>
      <c r="AQ34" s="8">
        <v>0</v>
      </c>
      <c r="AR34" s="8">
        <v>0</v>
      </c>
      <c r="AS34" s="6" t="e">
        <v>#DIV/0!</v>
      </c>
      <c r="AT34" s="8">
        <v>0</v>
      </c>
      <c r="AU34" s="8">
        <v>0</v>
      </c>
      <c r="AV34" s="6" t="e">
        <v>#DIV/0!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8">
        <v>0</v>
      </c>
      <c r="BE34" s="7">
        <v>0</v>
      </c>
      <c r="BF34" s="7">
        <v>0</v>
      </c>
      <c r="BG34" s="7">
        <v>0</v>
      </c>
      <c r="BH34" s="8">
        <v>0</v>
      </c>
    </row>
    <row r="35" spans="2:60" ht="26">
      <c r="B35" s="6" t="s">
        <v>139</v>
      </c>
      <c r="C35" s="6" t="s">
        <v>514</v>
      </c>
      <c r="D35" s="6" t="s">
        <v>139</v>
      </c>
      <c r="E35" s="6" t="s">
        <v>66</v>
      </c>
      <c r="F35" s="6" t="s">
        <v>140</v>
      </c>
      <c r="G35" s="6" t="s">
        <v>141</v>
      </c>
      <c r="H35" s="6" t="s">
        <v>112</v>
      </c>
      <c r="I35" s="6" t="s">
        <v>83</v>
      </c>
      <c r="J35" s="6" t="s">
        <v>515</v>
      </c>
      <c r="K35" s="6" t="s">
        <v>381</v>
      </c>
      <c r="L35" s="6" t="s">
        <v>382</v>
      </c>
      <c r="M35" s="6" t="s">
        <v>394</v>
      </c>
      <c r="N35" s="6" t="s">
        <v>117</v>
      </c>
      <c r="O35" s="6"/>
      <c r="P35" s="10">
        <v>-113.72</v>
      </c>
      <c r="Q35" s="10">
        <v>3607.9</v>
      </c>
      <c r="R35" s="8">
        <v>-1.0315197206130999</v>
      </c>
      <c r="S35" s="10">
        <v>3412.63</v>
      </c>
      <c r="T35" s="10">
        <v>2366.63</v>
      </c>
      <c r="U35" s="10">
        <v>1046</v>
      </c>
      <c r="V35" s="10">
        <v>0</v>
      </c>
      <c r="W35" s="10">
        <v>-16.190000000000001</v>
      </c>
      <c r="X35" s="10">
        <v>0</v>
      </c>
      <c r="Y35" s="10">
        <v>-97.53</v>
      </c>
      <c r="Z35" s="10">
        <v>17937.37</v>
      </c>
      <c r="AA35" s="10">
        <v>-97.53</v>
      </c>
      <c r="AB35" s="10">
        <v>3607.9</v>
      </c>
      <c r="AC35" s="8">
        <v>-1.0270323456858601</v>
      </c>
      <c r="AD35" s="10">
        <v>10644.09</v>
      </c>
      <c r="AE35" s="7">
        <v>0</v>
      </c>
      <c r="AF35" s="7">
        <v>3</v>
      </c>
      <c r="AG35" s="8">
        <v>-1</v>
      </c>
      <c r="AH35" s="7">
        <v>0</v>
      </c>
      <c r="AI35" s="7">
        <v>1</v>
      </c>
      <c r="AJ35" s="7">
        <v>0</v>
      </c>
      <c r="AK35" s="7">
        <v>0</v>
      </c>
      <c r="AL35" s="6" t="e">
        <v>#DIV/0!</v>
      </c>
      <c r="AM35" s="7">
        <v>0</v>
      </c>
      <c r="AN35" s="7">
        <v>3</v>
      </c>
      <c r="AO35" s="7">
        <v>34</v>
      </c>
      <c r="AP35" s="8">
        <v>-0.91176470588235303</v>
      </c>
      <c r="AQ35" s="8">
        <v>0</v>
      </c>
      <c r="AR35" s="8">
        <v>2.9411764705882401E-2</v>
      </c>
      <c r="AS35" s="8">
        <v>-2.9411764705882401E-2</v>
      </c>
      <c r="AT35" s="8">
        <v>0</v>
      </c>
      <c r="AU35" s="8">
        <v>0</v>
      </c>
      <c r="AV35" s="6" t="e">
        <v>#DIV/0!</v>
      </c>
      <c r="AW35" s="10">
        <v>1843.39</v>
      </c>
      <c r="AX35" s="10">
        <v>478.35</v>
      </c>
      <c r="AY35" s="10">
        <v>15963.88</v>
      </c>
      <c r="AZ35" s="10">
        <v>0</v>
      </c>
      <c r="BA35" s="10">
        <v>0</v>
      </c>
      <c r="BB35" s="10">
        <v>0</v>
      </c>
      <c r="BC35" s="10">
        <v>0</v>
      </c>
      <c r="BD35" s="8">
        <v>0.57142857142857095</v>
      </c>
      <c r="BE35" s="7">
        <v>4</v>
      </c>
      <c r="BF35" s="7">
        <v>18</v>
      </c>
      <c r="BG35" s="7">
        <v>7</v>
      </c>
      <c r="BH35" s="8">
        <v>1.5714285714285701</v>
      </c>
    </row>
    <row r="36" spans="2:60" ht="26">
      <c r="B36" s="6" t="s">
        <v>516</v>
      </c>
      <c r="C36" s="6" t="s">
        <v>517</v>
      </c>
      <c r="D36" s="6" t="s">
        <v>66</v>
      </c>
      <c r="E36" s="6" t="s">
        <v>66</v>
      </c>
      <c r="F36" s="6" t="s">
        <v>518</v>
      </c>
      <c r="G36" s="6" t="s">
        <v>519</v>
      </c>
      <c r="H36" s="6" t="s">
        <v>520</v>
      </c>
      <c r="I36" s="6" t="s">
        <v>70</v>
      </c>
      <c r="J36" s="6" t="s">
        <v>380</v>
      </c>
      <c r="K36" s="6" t="s">
        <v>381</v>
      </c>
      <c r="L36" s="6" t="s">
        <v>382</v>
      </c>
      <c r="M36" s="6" t="s">
        <v>394</v>
      </c>
      <c r="N36" s="6" t="s">
        <v>71</v>
      </c>
      <c r="O36" s="6"/>
      <c r="P36" s="10">
        <v>-310.86</v>
      </c>
      <c r="Q36" s="10">
        <v>10.19</v>
      </c>
      <c r="R36" s="8">
        <v>-31.5063788027478</v>
      </c>
      <c r="S36" s="10">
        <v>42812.91</v>
      </c>
      <c r="T36" s="10">
        <v>26940.91</v>
      </c>
      <c r="U36" s="10">
        <v>15544</v>
      </c>
      <c r="V36" s="10">
        <v>328</v>
      </c>
      <c r="W36" s="10">
        <v>-310.86</v>
      </c>
      <c r="X36" s="10">
        <v>0</v>
      </c>
      <c r="Y36" s="10">
        <v>0</v>
      </c>
      <c r="Z36" s="10">
        <v>45102.06</v>
      </c>
      <c r="AA36" s="10">
        <v>-291.14</v>
      </c>
      <c r="AB36" s="10">
        <v>10.19</v>
      </c>
      <c r="AC36" s="8">
        <v>-29.5711481844946</v>
      </c>
      <c r="AD36" s="10">
        <v>4649.8500000000004</v>
      </c>
      <c r="AE36" s="7">
        <v>0</v>
      </c>
      <c r="AF36" s="7">
        <v>0</v>
      </c>
      <c r="AG36" s="8">
        <v>0</v>
      </c>
      <c r="AH36" s="7">
        <v>0</v>
      </c>
      <c r="AI36" s="7">
        <v>0</v>
      </c>
      <c r="AJ36" s="7">
        <v>0</v>
      </c>
      <c r="AK36" s="7">
        <v>0</v>
      </c>
      <c r="AL36" s="6" t="e">
        <v>#DIV/0!</v>
      </c>
      <c r="AM36" s="7">
        <v>0</v>
      </c>
      <c r="AN36" s="7">
        <v>12</v>
      </c>
      <c r="AO36" s="7">
        <v>8</v>
      </c>
      <c r="AP36" s="8">
        <v>0.5</v>
      </c>
      <c r="AQ36" s="8">
        <v>0</v>
      </c>
      <c r="AR36" s="8">
        <v>0</v>
      </c>
      <c r="AS36" s="8">
        <v>0</v>
      </c>
      <c r="AT36" s="8">
        <v>0.16195771225278999</v>
      </c>
      <c r="AU36" s="8">
        <v>0.16195771225278999</v>
      </c>
      <c r="AV36" s="8">
        <v>0.95975584122882096</v>
      </c>
      <c r="AW36" s="10">
        <v>3715.97</v>
      </c>
      <c r="AX36" s="10">
        <v>3661.14</v>
      </c>
      <c r="AY36" s="10">
        <v>67486.710000000006</v>
      </c>
      <c r="AZ36" s="10">
        <v>601.83000000000004</v>
      </c>
      <c r="BA36" s="10">
        <v>0</v>
      </c>
      <c r="BB36" s="10">
        <v>70316.539999999994</v>
      </c>
      <c r="BC36" s="10">
        <v>601.83000000000004</v>
      </c>
      <c r="BD36" s="8">
        <v>0.86486486486486502</v>
      </c>
      <c r="BE36" s="7">
        <v>32</v>
      </c>
      <c r="BF36" s="7">
        <v>37</v>
      </c>
      <c r="BG36" s="7">
        <v>37</v>
      </c>
      <c r="BH36" s="8">
        <v>0</v>
      </c>
    </row>
    <row r="37" spans="2:60" ht="26">
      <c r="B37" s="6" t="s">
        <v>521</v>
      </c>
      <c r="C37" s="6" t="s">
        <v>522</v>
      </c>
      <c r="D37" s="6" t="s">
        <v>142</v>
      </c>
      <c r="E37" s="6" t="s">
        <v>66</v>
      </c>
      <c r="F37" s="6" t="s">
        <v>523</v>
      </c>
      <c r="G37" s="6" t="s">
        <v>524</v>
      </c>
      <c r="H37" s="6" t="s">
        <v>525</v>
      </c>
      <c r="I37" s="6" t="s">
        <v>526</v>
      </c>
      <c r="J37" s="6" t="s">
        <v>527</v>
      </c>
      <c r="K37" s="6" t="s">
        <v>381</v>
      </c>
      <c r="L37" s="6" t="s">
        <v>382</v>
      </c>
      <c r="M37" s="6" t="s">
        <v>394</v>
      </c>
      <c r="N37" s="6" t="s">
        <v>143</v>
      </c>
      <c r="O37" s="6"/>
      <c r="P37" s="10">
        <v>3667</v>
      </c>
      <c r="Q37" s="10">
        <v>2991</v>
      </c>
      <c r="R37" s="8">
        <v>0.22601136743563999</v>
      </c>
      <c r="S37" s="10">
        <v>354</v>
      </c>
      <c r="T37" s="10">
        <v>354</v>
      </c>
      <c r="U37" s="10">
        <v>0</v>
      </c>
      <c r="V37" s="10">
        <v>0</v>
      </c>
      <c r="W37" s="10">
        <v>0</v>
      </c>
      <c r="X37" s="10">
        <v>3667</v>
      </c>
      <c r="Y37" s="10">
        <v>0</v>
      </c>
      <c r="Z37" s="10">
        <v>12729.1</v>
      </c>
      <c r="AA37" s="10">
        <v>0</v>
      </c>
      <c r="AB37" s="10">
        <v>2991</v>
      </c>
      <c r="AC37" s="8">
        <v>-1</v>
      </c>
      <c r="AD37" s="10">
        <v>7095.6</v>
      </c>
      <c r="AE37" s="7">
        <v>0</v>
      </c>
      <c r="AF37" s="7">
        <v>1</v>
      </c>
      <c r="AG37" s="8">
        <v>-1</v>
      </c>
      <c r="AH37" s="7">
        <v>0</v>
      </c>
      <c r="AI37" s="7">
        <v>1</v>
      </c>
      <c r="AJ37" s="7">
        <v>0</v>
      </c>
      <c r="AK37" s="7">
        <v>0</v>
      </c>
      <c r="AL37" s="6" t="e">
        <v>#DIV/0!</v>
      </c>
      <c r="AM37" s="7">
        <v>0</v>
      </c>
      <c r="AN37" s="7">
        <v>5</v>
      </c>
      <c r="AO37" s="7">
        <v>2</v>
      </c>
      <c r="AP37" s="8">
        <v>1.5</v>
      </c>
      <c r="AQ37" s="8">
        <v>0</v>
      </c>
      <c r="AR37" s="8">
        <v>0.5</v>
      </c>
      <c r="AS37" s="8">
        <v>-0.5</v>
      </c>
      <c r="AT37" s="8">
        <v>0</v>
      </c>
      <c r="AU37" s="8">
        <v>0</v>
      </c>
      <c r="AV37" s="6" t="e">
        <v>#DIV/0!</v>
      </c>
      <c r="AW37" s="10">
        <v>835.17</v>
      </c>
      <c r="AX37" s="10">
        <v>273.36</v>
      </c>
      <c r="AY37" s="10">
        <v>9387.61</v>
      </c>
      <c r="AZ37" s="10">
        <v>0</v>
      </c>
      <c r="BA37" s="10">
        <v>0</v>
      </c>
      <c r="BB37" s="10">
        <v>0</v>
      </c>
      <c r="BC37" s="10">
        <v>0</v>
      </c>
      <c r="BD37" s="8">
        <v>1</v>
      </c>
      <c r="BE37" s="7">
        <v>2</v>
      </c>
      <c r="BF37" s="7">
        <v>7</v>
      </c>
      <c r="BG37" s="7">
        <v>2</v>
      </c>
      <c r="BH37" s="8">
        <v>2.5</v>
      </c>
    </row>
    <row r="38" spans="2:60" ht="26">
      <c r="B38" s="6" t="s">
        <v>528</v>
      </c>
      <c r="C38" s="6" t="s">
        <v>529</v>
      </c>
      <c r="D38" s="6" t="s">
        <v>144</v>
      </c>
      <c r="E38" s="6" t="s">
        <v>66</v>
      </c>
      <c r="F38" s="6" t="s">
        <v>530</v>
      </c>
      <c r="G38" s="6" t="s">
        <v>146</v>
      </c>
      <c r="H38" s="6" t="s">
        <v>147</v>
      </c>
      <c r="I38" s="6" t="s">
        <v>83</v>
      </c>
      <c r="J38" s="6" t="s">
        <v>531</v>
      </c>
      <c r="K38" s="6" t="s">
        <v>381</v>
      </c>
      <c r="L38" s="6" t="s">
        <v>382</v>
      </c>
      <c r="M38" s="6" t="s">
        <v>388</v>
      </c>
      <c r="N38" s="6" t="s">
        <v>84</v>
      </c>
      <c r="O38" s="6"/>
      <c r="P38" s="10">
        <v>652.27</v>
      </c>
      <c r="Q38" s="6"/>
      <c r="R38" s="8">
        <v>0</v>
      </c>
      <c r="S38" s="6"/>
      <c r="T38" s="6"/>
      <c r="U38" s="6"/>
      <c r="V38" s="6"/>
      <c r="W38" s="10">
        <v>652.27</v>
      </c>
      <c r="X38" s="10">
        <v>0</v>
      </c>
      <c r="Y38" s="10">
        <v>0</v>
      </c>
      <c r="Z38" s="10">
        <v>9353.31</v>
      </c>
      <c r="AA38" s="10">
        <v>652.27</v>
      </c>
      <c r="AB38" s="6"/>
      <c r="AC38" s="8">
        <v>0</v>
      </c>
      <c r="AD38" s="10">
        <v>9147.31</v>
      </c>
      <c r="AE38" s="7">
        <v>1</v>
      </c>
      <c r="AF38" s="6"/>
      <c r="AG38" s="8">
        <v>0</v>
      </c>
      <c r="AH38" s="7">
        <v>1</v>
      </c>
      <c r="AI38" s="6"/>
      <c r="AJ38" s="7">
        <v>1</v>
      </c>
      <c r="AK38" s="7">
        <v>0</v>
      </c>
      <c r="AL38" s="6" t="e">
        <v>#DIV/0!</v>
      </c>
      <c r="AM38" s="7">
        <v>0</v>
      </c>
      <c r="AN38" s="7">
        <v>17</v>
      </c>
      <c r="AO38" s="6"/>
      <c r="AP38" s="8">
        <v>0</v>
      </c>
      <c r="AQ38" s="8">
        <v>5.8823529411764698E-2</v>
      </c>
      <c r="AR38" s="8">
        <v>0</v>
      </c>
      <c r="AS38" s="6" t="e">
        <v>#DIV/0!</v>
      </c>
      <c r="AT38" s="8">
        <v>0</v>
      </c>
      <c r="AU38" s="8">
        <v>0</v>
      </c>
      <c r="AV38" s="6" t="e">
        <v>#DIV/0!</v>
      </c>
      <c r="AW38" s="10">
        <v>777.59</v>
      </c>
      <c r="AX38" s="6"/>
      <c r="AY38" s="10">
        <v>4314.75</v>
      </c>
      <c r="AZ38" s="10">
        <v>0</v>
      </c>
      <c r="BA38" s="6"/>
      <c r="BB38" s="10">
        <v>0</v>
      </c>
      <c r="BC38" s="10">
        <v>0</v>
      </c>
      <c r="BD38" s="8">
        <v>0</v>
      </c>
      <c r="BE38" s="7">
        <v>0</v>
      </c>
      <c r="BF38" s="7">
        <v>11</v>
      </c>
      <c r="BG38" s="6"/>
      <c r="BH38" s="8">
        <v>0</v>
      </c>
    </row>
    <row r="39" spans="2:60" ht="39">
      <c r="B39" s="6" t="s">
        <v>532</v>
      </c>
      <c r="C39" s="6" t="s">
        <v>533</v>
      </c>
      <c r="D39" s="6" t="s">
        <v>130</v>
      </c>
      <c r="E39" s="6" t="s">
        <v>66</v>
      </c>
      <c r="F39" s="6" t="s">
        <v>534</v>
      </c>
      <c r="G39" s="6" t="s">
        <v>535</v>
      </c>
      <c r="H39" s="6" t="s">
        <v>536</v>
      </c>
      <c r="I39" s="6" t="s">
        <v>226</v>
      </c>
      <c r="J39" s="6" t="s">
        <v>537</v>
      </c>
      <c r="K39" s="6" t="s">
        <v>381</v>
      </c>
      <c r="L39" s="6" t="s">
        <v>382</v>
      </c>
      <c r="M39" s="6"/>
      <c r="N39" s="6" t="s">
        <v>504</v>
      </c>
      <c r="O39" s="6"/>
      <c r="P39" s="10">
        <v>0</v>
      </c>
      <c r="Q39" s="6"/>
      <c r="R39" s="8">
        <v>0</v>
      </c>
      <c r="S39" s="6"/>
      <c r="T39" s="6"/>
      <c r="U39" s="6"/>
      <c r="V39" s="6"/>
      <c r="W39" s="10">
        <v>0</v>
      </c>
      <c r="X39" s="10">
        <v>0</v>
      </c>
      <c r="Y39" s="10">
        <v>0</v>
      </c>
      <c r="Z39" s="10">
        <v>632.61</v>
      </c>
      <c r="AA39" s="10">
        <v>0</v>
      </c>
      <c r="AB39" s="6"/>
      <c r="AC39" s="8">
        <v>0</v>
      </c>
      <c r="AD39" s="10">
        <v>632.61</v>
      </c>
      <c r="AE39" s="7">
        <v>0</v>
      </c>
      <c r="AF39" s="6"/>
      <c r="AG39" s="8">
        <v>0</v>
      </c>
      <c r="AH39" s="7">
        <v>0</v>
      </c>
      <c r="AI39" s="6"/>
      <c r="AJ39" s="7">
        <v>0</v>
      </c>
      <c r="AK39" s="7">
        <v>0</v>
      </c>
      <c r="AL39" s="6" t="e">
        <v>#DIV/0!</v>
      </c>
      <c r="AM39" s="7">
        <v>0</v>
      </c>
      <c r="AN39" s="7">
        <v>3</v>
      </c>
      <c r="AO39" s="6"/>
      <c r="AP39" s="8">
        <v>0</v>
      </c>
      <c r="AQ39" s="8">
        <v>0</v>
      </c>
      <c r="AR39" s="8">
        <v>0</v>
      </c>
      <c r="AS39" s="6" t="e">
        <v>#DIV/0!</v>
      </c>
      <c r="AT39" s="8">
        <v>0</v>
      </c>
      <c r="AU39" s="8">
        <v>0</v>
      </c>
      <c r="AV39" s="6" t="e">
        <v>#DIV/0!</v>
      </c>
      <c r="AW39" s="10">
        <v>106.57</v>
      </c>
      <c r="AX39" s="6"/>
      <c r="AY39" s="10">
        <v>546.65</v>
      </c>
      <c r="AZ39" s="10">
        <v>0</v>
      </c>
      <c r="BA39" s="6"/>
      <c r="BB39" s="10">
        <v>0</v>
      </c>
      <c r="BC39" s="10">
        <v>0</v>
      </c>
      <c r="BD39" s="8">
        <v>0</v>
      </c>
      <c r="BE39" s="7">
        <v>0</v>
      </c>
      <c r="BF39" s="7">
        <v>1</v>
      </c>
      <c r="BG39" s="6"/>
      <c r="BH39" s="8">
        <v>0</v>
      </c>
    </row>
    <row r="40" spans="2:60" ht="26">
      <c r="B40" s="6" t="s">
        <v>148</v>
      </c>
      <c r="C40" s="6" t="s">
        <v>538</v>
      </c>
      <c r="D40" s="6" t="s">
        <v>148</v>
      </c>
      <c r="E40" s="6" t="s">
        <v>66</v>
      </c>
      <c r="F40" s="6" t="s">
        <v>149</v>
      </c>
      <c r="G40" s="6" t="s">
        <v>150</v>
      </c>
      <c r="H40" s="6" t="s">
        <v>151</v>
      </c>
      <c r="I40" s="6" t="s">
        <v>152</v>
      </c>
      <c r="J40" s="6" t="s">
        <v>539</v>
      </c>
      <c r="K40" s="6" t="s">
        <v>381</v>
      </c>
      <c r="L40" s="6" t="s">
        <v>382</v>
      </c>
      <c r="M40" s="6" t="s">
        <v>394</v>
      </c>
      <c r="N40" s="6" t="s">
        <v>153</v>
      </c>
      <c r="O40" s="6"/>
      <c r="P40" s="10">
        <v>0</v>
      </c>
      <c r="Q40" s="6"/>
      <c r="R40" s="8">
        <v>0</v>
      </c>
      <c r="S40" s="6"/>
      <c r="T40" s="6"/>
      <c r="U40" s="6"/>
      <c r="V40" s="6"/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6"/>
      <c r="AC40" s="8">
        <v>0</v>
      </c>
      <c r="AD40" s="10">
        <v>0</v>
      </c>
      <c r="AE40" s="7">
        <v>0</v>
      </c>
      <c r="AF40" s="6"/>
      <c r="AG40" s="8">
        <v>0</v>
      </c>
      <c r="AH40" s="7">
        <v>0</v>
      </c>
      <c r="AI40" s="6"/>
      <c r="AJ40" s="7">
        <v>0</v>
      </c>
      <c r="AK40" s="7">
        <v>0</v>
      </c>
      <c r="AL40" s="6" t="e">
        <v>#DIV/0!</v>
      </c>
      <c r="AM40" s="7">
        <v>0</v>
      </c>
      <c r="AN40" s="7">
        <v>45</v>
      </c>
      <c r="AO40" s="6"/>
      <c r="AP40" s="8">
        <v>0</v>
      </c>
      <c r="AQ40" s="8">
        <v>0</v>
      </c>
      <c r="AR40" s="8">
        <v>0</v>
      </c>
      <c r="AS40" s="6" t="e">
        <v>#DIV/0!</v>
      </c>
      <c r="AT40" s="8">
        <v>0</v>
      </c>
      <c r="AU40" s="8">
        <v>0</v>
      </c>
      <c r="AV40" s="6" t="e">
        <v>#DIV/0!</v>
      </c>
      <c r="AW40" s="10">
        <v>0</v>
      </c>
      <c r="AX40" s="6"/>
      <c r="AY40" s="10">
        <v>0</v>
      </c>
      <c r="AZ40" s="10">
        <v>0</v>
      </c>
      <c r="BA40" s="6"/>
      <c r="BB40" s="10">
        <v>0</v>
      </c>
      <c r="BC40" s="10">
        <v>0</v>
      </c>
      <c r="BD40" s="8">
        <v>0</v>
      </c>
      <c r="BE40" s="7">
        <v>0</v>
      </c>
      <c r="BF40" s="7">
        <v>0</v>
      </c>
      <c r="BG40" s="6"/>
      <c r="BH40" s="8">
        <v>0</v>
      </c>
    </row>
    <row r="41" spans="2:60" ht="39">
      <c r="B41" s="6" t="s">
        <v>540</v>
      </c>
      <c r="C41" s="6" t="s">
        <v>541</v>
      </c>
      <c r="D41" s="6" t="s">
        <v>142</v>
      </c>
      <c r="E41" s="6" t="s">
        <v>66</v>
      </c>
      <c r="F41" s="6" t="s">
        <v>542</v>
      </c>
      <c r="G41" s="6" t="s">
        <v>543</v>
      </c>
      <c r="H41" s="6" t="s">
        <v>544</v>
      </c>
      <c r="I41" s="6" t="s">
        <v>526</v>
      </c>
      <c r="J41" s="6" t="s">
        <v>545</v>
      </c>
      <c r="K41" s="6" t="s">
        <v>381</v>
      </c>
      <c r="L41" s="6" t="s">
        <v>382</v>
      </c>
      <c r="M41" s="6" t="s">
        <v>394</v>
      </c>
      <c r="N41" s="6" t="s">
        <v>546</v>
      </c>
      <c r="O41" s="6"/>
      <c r="P41" s="10">
        <v>-44.37</v>
      </c>
      <c r="Q41" s="10">
        <v>0</v>
      </c>
      <c r="R41" s="8">
        <v>0</v>
      </c>
      <c r="S41" s="10">
        <v>9799</v>
      </c>
      <c r="T41" s="10">
        <v>3281</v>
      </c>
      <c r="U41" s="10">
        <v>6031</v>
      </c>
      <c r="V41" s="10">
        <v>487</v>
      </c>
      <c r="W41" s="10">
        <v>-44.37</v>
      </c>
      <c r="X41" s="10">
        <v>0</v>
      </c>
      <c r="Y41" s="10">
        <v>0</v>
      </c>
      <c r="Z41" s="10">
        <v>32248.33</v>
      </c>
      <c r="AA41" s="10">
        <v>-44.37</v>
      </c>
      <c r="AB41" s="10">
        <v>0</v>
      </c>
      <c r="AC41" s="8">
        <v>0</v>
      </c>
      <c r="AD41" s="10">
        <v>20598.419999999998</v>
      </c>
      <c r="AE41" s="7">
        <v>0</v>
      </c>
      <c r="AF41" s="7">
        <v>0</v>
      </c>
      <c r="AG41" s="8">
        <v>0</v>
      </c>
      <c r="AH41" s="7">
        <v>0</v>
      </c>
      <c r="AI41" s="7">
        <v>0</v>
      </c>
      <c r="AJ41" s="7">
        <v>0</v>
      </c>
      <c r="AK41" s="7">
        <v>0</v>
      </c>
      <c r="AL41" s="6" t="e">
        <v>#DIV/0!</v>
      </c>
      <c r="AM41" s="7">
        <v>0</v>
      </c>
      <c r="AN41" s="7">
        <v>17</v>
      </c>
      <c r="AO41" s="7">
        <v>68</v>
      </c>
      <c r="AP41" s="8">
        <v>-0.75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356.80380517503801</v>
      </c>
      <c r="AW41" s="10">
        <v>2864.77</v>
      </c>
      <c r="AX41" s="10">
        <v>832.24</v>
      </c>
      <c r="AY41" s="10">
        <v>23442.01</v>
      </c>
      <c r="AZ41" s="10">
        <v>0</v>
      </c>
      <c r="BA41" s="10">
        <v>0</v>
      </c>
      <c r="BB41" s="10">
        <v>65.7</v>
      </c>
      <c r="BC41" s="10">
        <v>0</v>
      </c>
      <c r="BD41" s="8">
        <v>1</v>
      </c>
      <c r="BE41" s="7">
        <v>3</v>
      </c>
      <c r="BF41" s="7">
        <v>14</v>
      </c>
      <c r="BG41" s="7">
        <v>3</v>
      </c>
      <c r="BH41" s="8">
        <v>3.6666666666666701</v>
      </c>
    </row>
    <row r="42" spans="2:60" ht="52">
      <c r="B42" s="6" t="s">
        <v>547</v>
      </c>
      <c r="C42" s="6" t="s">
        <v>548</v>
      </c>
      <c r="D42" s="6" t="s">
        <v>66</v>
      </c>
      <c r="E42" s="6" t="s">
        <v>66</v>
      </c>
      <c r="F42" s="6" t="s">
        <v>549</v>
      </c>
      <c r="G42" s="6" t="s">
        <v>550</v>
      </c>
      <c r="H42" s="6" t="s">
        <v>551</v>
      </c>
      <c r="I42" s="6" t="s">
        <v>70</v>
      </c>
      <c r="J42" s="6" t="s">
        <v>552</v>
      </c>
      <c r="K42" s="6" t="s">
        <v>381</v>
      </c>
      <c r="L42" s="6" t="s">
        <v>382</v>
      </c>
      <c r="M42" s="6" t="s">
        <v>394</v>
      </c>
      <c r="N42" s="6" t="s">
        <v>71</v>
      </c>
      <c r="O42" s="6"/>
      <c r="P42" s="10">
        <v>0</v>
      </c>
      <c r="Q42" s="10">
        <v>0</v>
      </c>
      <c r="R42" s="8">
        <v>0</v>
      </c>
      <c r="S42" s="10">
        <v>1957</v>
      </c>
      <c r="T42" s="10">
        <v>0</v>
      </c>
      <c r="U42" s="10">
        <v>1957</v>
      </c>
      <c r="V42" s="10">
        <v>0</v>
      </c>
      <c r="W42" s="10">
        <v>0</v>
      </c>
      <c r="X42" s="10">
        <v>0</v>
      </c>
      <c r="Y42" s="10">
        <v>0</v>
      </c>
      <c r="Z42" s="10">
        <v>4872.9399999999996</v>
      </c>
      <c r="AA42" s="10">
        <v>0</v>
      </c>
      <c r="AB42" s="10">
        <v>0</v>
      </c>
      <c r="AC42" s="8">
        <v>0</v>
      </c>
      <c r="AD42" s="10">
        <v>4155.55</v>
      </c>
      <c r="AE42" s="7">
        <v>0</v>
      </c>
      <c r="AF42" s="7">
        <v>0</v>
      </c>
      <c r="AG42" s="8">
        <v>0</v>
      </c>
      <c r="AH42" s="7">
        <v>0</v>
      </c>
      <c r="AI42" s="7">
        <v>0</v>
      </c>
      <c r="AJ42" s="7">
        <v>0</v>
      </c>
      <c r="AK42" s="7">
        <v>0</v>
      </c>
      <c r="AL42" s="6" t="e">
        <v>#DIV/0!</v>
      </c>
      <c r="AM42" s="7">
        <v>0</v>
      </c>
      <c r="AN42" s="7">
        <v>13</v>
      </c>
      <c r="AO42" s="7">
        <v>34</v>
      </c>
      <c r="AP42" s="8">
        <v>-0.61764705882352899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6" t="e">
        <v>#DIV/0!</v>
      </c>
      <c r="AW42" s="10">
        <v>424.3</v>
      </c>
      <c r="AX42" s="10">
        <v>166.21</v>
      </c>
      <c r="AY42" s="10">
        <v>5723.66</v>
      </c>
      <c r="AZ42" s="10">
        <v>0</v>
      </c>
      <c r="BA42" s="10">
        <v>0</v>
      </c>
      <c r="BB42" s="10">
        <v>0</v>
      </c>
      <c r="BC42" s="10">
        <v>0</v>
      </c>
      <c r="BD42" s="8">
        <v>0</v>
      </c>
      <c r="BE42" s="7">
        <v>0</v>
      </c>
      <c r="BF42" s="7">
        <v>4</v>
      </c>
      <c r="BG42" s="7">
        <v>1</v>
      </c>
      <c r="BH42" s="8">
        <v>3</v>
      </c>
    </row>
    <row r="43" spans="2:60" ht="26">
      <c r="B43" s="6" t="s">
        <v>553</v>
      </c>
      <c r="C43" s="6" t="s">
        <v>554</v>
      </c>
      <c r="D43" s="6" t="s">
        <v>130</v>
      </c>
      <c r="E43" s="6" t="s">
        <v>66</v>
      </c>
      <c r="F43" s="6" t="s">
        <v>555</v>
      </c>
      <c r="G43" s="6" t="s">
        <v>556</v>
      </c>
      <c r="H43" s="6" t="s">
        <v>557</v>
      </c>
      <c r="I43" s="6" t="s">
        <v>226</v>
      </c>
      <c r="J43" s="6" t="s">
        <v>558</v>
      </c>
      <c r="K43" s="6" t="s">
        <v>381</v>
      </c>
      <c r="L43" s="6" t="s">
        <v>382</v>
      </c>
      <c r="M43" s="6" t="s">
        <v>394</v>
      </c>
      <c r="N43" s="6" t="s">
        <v>559</v>
      </c>
      <c r="O43" s="6"/>
      <c r="P43" s="10">
        <v>1568.21</v>
      </c>
      <c r="Q43" s="10">
        <v>-134.88</v>
      </c>
      <c r="R43" s="8">
        <v>-12.626705219454299</v>
      </c>
      <c r="S43" s="10">
        <v>4340.88</v>
      </c>
      <c r="T43" s="10">
        <v>3626.88</v>
      </c>
      <c r="U43" s="10">
        <v>714</v>
      </c>
      <c r="V43" s="10">
        <v>0</v>
      </c>
      <c r="W43" s="10">
        <v>151.21</v>
      </c>
      <c r="X43" s="10">
        <v>1129</v>
      </c>
      <c r="Y43" s="10">
        <v>288</v>
      </c>
      <c r="Z43" s="10">
        <v>38310.910000000003</v>
      </c>
      <c r="AA43" s="10">
        <v>2408.56</v>
      </c>
      <c r="AB43" s="10">
        <v>-134.88</v>
      </c>
      <c r="AC43" s="8">
        <v>-18.8570581257414</v>
      </c>
      <c r="AD43" s="10">
        <v>34125.279999999999</v>
      </c>
      <c r="AE43" s="7">
        <v>5</v>
      </c>
      <c r="AF43" s="7">
        <v>0</v>
      </c>
      <c r="AG43" s="8">
        <v>0</v>
      </c>
      <c r="AH43" s="7">
        <v>5</v>
      </c>
      <c r="AI43" s="7">
        <v>0</v>
      </c>
      <c r="AJ43" s="7">
        <v>2</v>
      </c>
      <c r="AK43" s="7">
        <v>2</v>
      </c>
      <c r="AL43" s="8">
        <v>1</v>
      </c>
      <c r="AM43" s="7">
        <v>1</v>
      </c>
      <c r="AN43" s="7">
        <v>60</v>
      </c>
      <c r="AO43" s="7">
        <v>7</v>
      </c>
      <c r="AP43" s="8">
        <v>7.5714285714285703</v>
      </c>
      <c r="AQ43" s="8">
        <v>8.3333333333333301E-2</v>
      </c>
      <c r="AR43" s="8">
        <v>0</v>
      </c>
      <c r="AS43" s="8">
        <v>8.3333333333333301E-2</v>
      </c>
      <c r="AT43" s="8">
        <v>1.1945031579477099</v>
      </c>
      <c r="AU43" s="8">
        <v>1.1945031579477099</v>
      </c>
      <c r="AV43" s="8">
        <v>3.0784930338543801</v>
      </c>
      <c r="AW43" s="10">
        <v>3179.28</v>
      </c>
      <c r="AX43" s="10">
        <v>359.12</v>
      </c>
      <c r="AY43" s="10">
        <v>18697.72</v>
      </c>
      <c r="AZ43" s="10">
        <v>3797.66</v>
      </c>
      <c r="BA43" s="10">
        <v>0</v>
      </c>
      <c r="BB43" s="10">
        <v>6073.66</v>
      </c>
      <c r="BC43" s="10">
        <v>3797.66</v>
      </c>
      <c r="BD43" s="8">
        <v>1</v>
      </c>
      <c r="BE43" s="7">
        <v>4</v>
      </c>
      <c r="BF43" s="7">
        <v>37</v>
      </c>
      <c r="BG43" s="7">
        <v>4</v>
      </c>
      <c r="BH43" s="8">
        <v>8.25</v>
      </c>
    </row>
    <row r="44" spans="2:60" ht="39">
      <c r="B44" s="6" t="s">
        <v>118</v>
      </c>
      <c r="C44" s="6" t="s">
        <v>478</v>
      </c>
      <c r="D44" s="6" t="s">
        <v>118</v>
      </c>
      <c r="E44" s="6" t="s">
        <v>66</v>
      </c>
      <c r="F44" s="6" t="s">
        <v>119</v>
      </c>
      <c r="G44" s="6" t="s">
        <v>120</v>
      </c>
      <c r="H44" s="6" t="s">
        <v>121</v>
      </c>
      <c r="I44" s="6" t="s">
        <v>83</v>
      </c>
      <c r="J44" s="6" t="s">
        <v>560</v>
      </c>
      <c r="K44" s="6" t="s">
        <v>381</v>
      </c>
      <c r="L44" s="6" t="s">
        <v>382</v>
      </c>
      <c r="M44" s="6" t="s">
        <v>394</v>
      </c>
      <c r="N44" s="6" t="s">
        <v>117</v>
      </c>
      <c r="O44" s="6"/>
      <c r="P44" s="10">
        <v>0</v>
      </c>
      <c r="Q44" s="10">
        <v>1195.29</v>
      </c>
      <c r="R44" s="8">
        <v>-1</v>
      </c>
      <c r="S44" s="10">
        <v>11014.21</v>
      </c>
      <c r="T44" s="10">
        <v>8715.2099999999991</v>
      </c>
      <c r="U44" s="10">
        <v>2299</v>
      </c>
      <c r="V44" s="10">
        <v>0</v>
      </c>
      <c r="W44" s="10">
        <v>0</v>
      </c>
      <c r="X44" s="10">
        <v>0</v>
      </c>
      <c r="Y44" s="10">
        <v>0</v>
      </c>
      <c r="Z44" s="10">
        <v>12378.23</v>
      </c>
      <c r="AA44" s="10">
        <v>0</v>
      </c>
      <c r="AB44" s="10">
        <v>1195.29</v>
      </c>
      <c r="AC44" s="8">
        <v>-1</v>
      </c>
      <c r="AD44" s="10">
        <v>3409.48</v>
      </c>
      <c r="AE44" s="7">
        <v>0</v>
      </c>
      <c r="AF44" s="7">
        <v>1</v>
      </c>
      <c r="AG44" s="8">
        <v>-1</v>
      </c>
      <c r="AH44" s="7">
        <v>0</v>
      </c>
      <c r="AI44" s="7">
        <v>1</v>
      </c>
      <c r="AJ44" s="7">
        <v>0</v>
      </c>
      <c r="AK44" s="7">
        <v>0</v>
      </c>
      <c r="AL44" s="6" t="e">
        <v>#DIV/0!</v>
      </c>
      <c r="AM44" s="7">
        <v>0</v>
      </c>
      <c r="AN44" s="7">
        <v>1</v>
      </c>
      <c r="AO44" s="7">
        <v>14</v>
      </c>
      <c r="AP44" s="8">
        <v>-0.92857142857142905</v>
      </c>
      <c r="AQ44" s="8">
        <v>0</v>
      </c>
      <c r="AR44" s="8">
        <v>7.1428571428571397E-2</v>
      </c>
      <c r="AS44" s="8">
        <v>-7.1428571428571397E-2</v>
      </c>
      <c r="AT44" s="8">
        <v>0</v>
      </c>
      <c r="AU44" s="8">
        <v>0</v>
      </c>
      <c r="AV44" s="8">
        <v>1.5092734140909101</v>
      </c>
      <c r="AW44" s="10">
        <v>1039.5</v>
      </c>
      <c r="AX44" s="10">
        <v>1013.78</v>
      </c>
      <c r="AY44" s="10">
        <v>17543.93</v>
      </c>
      <c r="AZ44" s="10">
        <v>0</v>
      </c>
      <c r="BA44" s="10">
        <v>0</v>
      </c>
      <c r="BB44" s="10">
        <v>11624.09</v>
      </c>
      <c r="BC44" s="10">
        <v>0</v>
      </c>
      <c r="BD44" s="8">
        <v>0.69230769230769196</v>
      </c>
      <c r="BE44" s="7">
        <v>9</v>
      </c>
      <c r="BF44" s="7">
        <v>12</v>
      </c>
      <c r="BG44" s="7">
        <v>13</v>
      </c>
      <c r="BH44" s="8">
        <v>-7.69230769230769E-2</v>
      </c>
    </row>
    <row r="45" spans="2:60" ht="52">
      <c r="B45" s="6" t="s">
        <v>561</v>
      </c>
      <c r="C45" s="6" t="s">
        <v>562</v>
      </c>
      <c r="D45" s="6" t="s">
        <v>142</v>
      </c>
      <c r="E45" s="6" t="s">
        <v>66</v>
      </c>
      <c r="F45" s="6" t="s">
        <v>563</v>
      </c>
      <c r="G45" s="6" t="s">
        <v>564</v>
      </c>
      <c r="H45" s="6" t="s">
        <v>177</v>
      </c>
      <c r="I45" s="6" t="s">
        <v>526</v>
      </c>
      <c r="J45" s="6" t="s">
        <v>565</v>
      </c>
      <c r="K45" s="6" t="s">
        <v>381</v>
      </c>
      <c r="L45" s="6" t="s">
        <v>382</v>
      </c>
      <c r="M45" s="6" t="s">
        <v>394</v>
      </c>
      <c r="N45" s="6" t="s">
        <v>143</v>
      </c>
      <c r="O45" s="6" t="s">
        <v>430</v>
      </c>
      <c r="P45" s="10">
        <v>2062.42</v>
      </c>
      <c r="Q45" s="10">
        <v>5013.6899999999996</v>
      </c>
      <c r="R45" s="8">
        <v>-0.58864229738974705</v>
      </c>
      <c r="S45" s="10">
        <v>24706.65</v>
      </c>
      <c r="T45" s="10">
        <v>11094.93</v>
      </c>
      <c r="U45" s="10">
        <v>11065.72</v>
      </c>
      <c r="V45" s="10">
        <v>2546</v>
      </c>
      <c r="W45" s="10">
        <v>1977.42</v>
      </c>
      <c r="X45" s="10">
        <v>1828</v>
      </c>
      <c r="Y45" s="10">
        <v>-1743</v>
      </c>
      <c r="Z45" s="10">
        <v>10610.23</v>
      </c>
      <c r="AA45" s="10">
        <v>0</v>
      </c>
      <c r="AB45" s="10">
        <v>0</v>
      </c>
      <c r="AC45" s="8">
        <v>0</v>
      </c>
      <c r="AD45" s="10">
        <v>0</v>
      </c>
      <c r="AE45" s="7">
        <v>0</v>
      </c>
      <c r="AF45" s="7">
        <v>0</v>
      </c>
      <c r="AG45" s="8">
        <v>0</v>
      </c>
      <c r="AH45" s="7">
        <v>0</v>
      </c>
      <c r="AI45" s="7">
        <v>0</v>
      </c>
      <c r="AJ45" s="7">
        <v>0</v>
      </c>
      <c r="AK45" s="7">
        <v>0</v>
      </c>
      <c r="AL45" s="6" t="e">
        <v>#DIV/0!</v>
      </c>
      <c r="AM45" s="7">
        <v>0</v>
      </c>
      <c r="AN45" s="7">
        <v>2</v>
      </c>
      <c r="AO45" s="7">
        <v>9</v>
      </c>
      <c r="AP45" s="8">
        <v>-0.77777777777777801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8.4280561906784808</v>
      </c>
      <c r="AW45" s="10">
        <v>884.06</v>
      </c>
      <c r="AX45" s="10">
        <v>2033.13</v>
      </c>
      <c r="AY45" s="10">
        <v>40473.379999999997</v>
      </c>
      <c r="AZ45" s="10">
        <v>0</v>
      </c>
      <c r="BA45" s="10">
        <v>0</v>
      </c>
      <c r="BB45" s="10">
        <v>4802.22</v>
      </c>
      <c r="BC45" s="10">
        <v>0</v>
      </c>
      <c r="BD45" s="8">
        <v>0.46666666666666701</v>
      </c>
      <c r="BE45" s="7">
        <v>7</v>
      </c>
      <c r="BF45" s="7">
        <v>7</v>
      </c>
      <c r="BG45" s="7">
        <v>15</v>
      </c>
      <c r="BH45" s="8">
        <v>-0.53333333333333299</v>
      </c>
    </row>
    <row r="46" spans="2:60" ht="39">
      <c r="B46" s="6" t="s">
        <v>566</v>
      </c>
      <c r="C46" s="6" t="s">
        <v>567</v>
      </c>
      <c r="D46" s="6" t="s">
        <v>66</v>
      </c>
      <c r="E46" s="6" t="s">
        <v>66</v>
      </c>
      <c r="F46" s="6" t="s">
        <v>568</v>
      </c>
      <c r="G46" s="6" t="s">
        <v>569</v>
      </c>
      <c r="H46" s="6" t="s">
        <v>570</v>
      </c>
      <c r="I46" s="6" t="s">
        <v>70</v>
      </c>
      <c r="J46" s="6" t="s">
        <v>571</v>
      </c>
      <c r="K46" s="6" t="s">
        <v>381</v>
      </c>
      <c r="L46" s="6" t="s">
        <v>382</v>
      </c>
      <c r="M46" s="6" t="s">
        <v>394</v>
      </c>
      <c r="N46" s="6" t="s">
        <v>71</v>
      </c>
      <c r="O46" s="6"/>
      <c r="P46" s="10">
        <v>7472.73</v>
      </c>
      <c r="Q46" s="10">
        <v>2749.3</v>
      </c>
      <c r="R46" s="8">
        <v>1.71804823045866</v>
      </c>
      <c r="S46" s="10">
        <v>0</v>
      </c>
      <c r="T46" s="10">
        <v>0</v>
      </c>
      <c r="U46" s="10">
        <v>0</v>
      </c>
      <c r="V46" s="10">
        <v>0</v>
      </c>
      <c r="W46" s="10">
        <v>6122.1</v>
      </c>
      <c r="X46" s="10">
        <v>1681</v>
      </c>
      <c r="Y46" s="10">
        <v>-330.37</v>
      </c>
      <c r="Z46" s="10">
        <v>18082.939999999999</v>
      </c>
      <c r="AA46" s="10">
        <v>-330.37</v>
      </c>
      <c r="AB46" s="10">
        <v>2749.3</v>
      </c>
      <c r="AC46" s="8">
        <v>-1.1201651329429301</v>
      </c>
      <c r="AD46" s="10">
        <v>10113.09</v>
      </c>
      <c r="AE46" s="7">
        <v>0</v>
      </c>
      <c r="AF46" s="7">
        <v>2</v>
      </c>
      <c r="AG46" s="8">
        <v>-1</v>
      </c>
      <c r="AH46" s="7">
        <v>0</v>
      </c>
      <c r="AI46" s="7">
        <v>2</v>
      </c>
      <c r="AJ46" s="7">
        <v>0</v>
      </c>
      <c r="AK46" s="7">
        <v>0</v>
      </c>
      <c r="AL46" s="6" t="e">
        <v>#DIV/0!</v>
      </c>
      <c r="AM46" s="7">
        <v>0</v>
      </c>
      <c r="AN46" s="7">
        <v>11</v>
      </c>
      <c r="AO46" s="7">
        <v>8</v>
      </c>
      <c r="AP46" s="8">
        <v>0.375</v>
      </c>
      <c r="AQ46" s="8">
        <v>0</v>
      </c>
      <c r="AR46" s="8">
        <v>0.25</v>
      </c>
      <c r="AS46" s="8">
        <v>-0.25</v>
      </c>
      <c r="AT46" s="8">
        <v>0</v>
      </c>
      <c r="AU46" s="8">
        <v>0</v>
      </c>
      <c r="AV46" s="6" t="e">
        <v>#DIV/0!</v>
      </c>
      <c r="AW46" s="10">
        <v>1342.2</v>
      </c>
      <c r="AX46" s="10">
        <v>50.04</v>
      </c>
      <c r="AY46" s="10">
        <v>6507.67</v>
      </c>
      <c r="AZ46" s="10">
        <v>0</v>
      </c>
      <c r="BA46" s="10">
        <v>0</v>
      </c>
      <c r="BB46" s="10">
        <v>0</v>
      </c>
      <c r="BC46" s="10">
        <v>0</v>
      </c>
      <c r="BD46" s="8">
        <v>1</v>
      </c>
      <c r="BE46" s="7">
        <v>2</v>
      </c>
      <c r="BF46" s="7">
        <v>17</v>
      </c>
      <c r="BG46" s="7">
        <v>2</v>
      </c>
      <c r="BH46" s="8">
        <v>7.5</v>
      </c>
    </row>
    <row r="47" spans="2:60" ht="26">
      <c r="B47" s="6" t="s">
        <v>572</v>
      </c>
      <c r="C47" s="6" t="s">
        <v>573</v>
      </c>
      <c r="D47" s="6" t="s">
        <v>108</v>
      </c>
      <c r="E47" s="6" t="s">
        <v>66</v>
      </c>
      <c r="F47" s="6" t="s">
        <v>574</v>
      </c>
      <c r="G47" s="6" t="s">
        <v>575</v>
      </c>
      <c r="H47" s="6" t="s">
        <v>576</v>
      </c>
      <c r="I47" s="6" t="s">
        <v>462</v>
      </c>
      <c r="J47" s="6" t="s">
        <v>577</v>
      </c>
      <c r="K47" s="6" t="s">
        <v>381</v>
      </c>
      <c r="L47" s="6" t="s">
        <v>382</v>
      </c>
      <c r="M47" s="6" t="s">
        <v>394</v>
      </c>
      <c r="N47" s="6" t="s">
        <v>578</v>
      </c>
      <c r="O47" s="6"/>
      <c r="P47" s="10">
        <v>0</v>
      </c>
      <c r="Q47" s="6"/>
      <c r="R47" s="8">
        <v>0</v>
      </c>
      <c r="S47" s="6"/>
      <c r="T47" s="6"/>
      <c r="U47" s="6"/>
      <c r="V47" s="6"/>
      <c r="W47" s="10">
        <v>0</v>
      </c>
      <c r="X47" s="10">
        <v>0</v>
      </c>
      <c r="Y47" s="10">
        <v>0</v>
      </c>
      <c r="Z47" s="10">
        <v>336</v>
      </c>
      <c r="AA47" s="10">
        <v>0</v>
      </c>
      <c r="AB47" s="6"/>
      <c r="AC47" s="8">
        <v>0</v>
      </c>
      <c r="AD47" s="10">
        <v>336</v>
      </c>
      <c r="AE47" s="7">
        <v>0</v>
      </c>
      <c r="AF47" s="6"/>
      <c r="AG47" s="8">
        <v>0</v>
      </c>
      <c r="AH47" s="7">
        <v>0</v>
      </c>
      <c r="AI47" s="6"/>
      <c r="AJ47" s="7">
        <v>0</v>
      </c>
      <c r="AK47" s="7">
        <v>0</v>
      </c>
      <c r="AL47" s="6" t="e">
        <v>#DIV/0!</v>
      </c>
      <c r="AM47" s="7">
        <v>0</v>
      </c>
      <c r="AN47" s="7">
        <v>2</v>
      </c>
      <c r="AO47" s="6"/>
      <c r="AP47" s="8">
        <v>0</v>
      </c>
      <c r="AQ47" s="8">
        <v>0</v>
      </c>
      <c r="AR47" s="8">
        <v>0</v>
      </c>
      <c r="AS47" s="6" t="e">
        <v>#DIV/0!</v>
      </c>
      <c r="AT47" s="8">
        <v>0</v>
      </c>
      <c r="AU47" s="8">
        <v>0</v>
      </c>
      <c r="AV47" s="6" t="e">
        <v>#DIV/0!</v>
      </c>
      <c r="AW47" s="10">
        <v>28.54</v>
      </c>
      <c r="AX47" s="6"/>
      <c r="AY47" s="10">
        <v>170.93</v>
      </c>
      <c r="AZ47" s="10">
        <v>0</v>
      </c>
      <c r="BA47" s="6"/>
      <c r="BB47" s="10">
        <v>0</v>
      </c>
      <c r="BC47" s="10">
        <v>0</v>
      </c>
      <c r="BD47" s="8">
        <v>0</v>
      </c>
      <c r="BE47" s="7">
        <v>0</v>
      </c>
      <c r="BF47" s="7">
        <v>2</v>
      </c>
      <c r="BG47" s="6"/>
      <c r="BH47" s="8">
        <v>0</v>
      </c>
    </row>
    <row r="48" spans="2:60" ht="26">
      <c r="B48" s="6" t="s">
        <v>154</v>
      </c>
      <c r="C48" s="6" t="s">
        <v>579</v>
      </c>
      <c r="D48" s="6" t="s">
        <v>154</v>
      </c>
      <c r="E48" s="6" t="s">
        <v>66</v>
      </c>
      <c r="F48" s="6" t="s">
        <v>155</v>
      </c>
      <c r="G48" s="6" t="s">
        <v>156</v>
      </c>
      <c r="H48" s="6" t="s">
        <v>157</v>
      </c>
      <c r="I48" s="6" t="s">
        <v>158</v>
      </c>
      <c r="J48" s="6" t="s">
        <v>580</v>
      </c>
      <c r="K48" s="6" t="s">
        <v>381</v>
      </c>
      <c r="L48" s="6" t="s">
        <v>382</v>
      </c>
      <c r="M48" s="6" t="s">
        <v>383</v>
      </c>
      <c r="N48" s="6" t="s">
        <v>117</v>
      </c>
      <c r="O48" s="6"/>
      <c r="P48" s="10">
        <v>3341</v>
      </c>
      <c r="Q48" s="6"/>
      <c r="R48" s="8">
        <v>0</v>
      </c>
      <c r="S48" s="6"/>
      <c r="T48" s="6"/>
      <c r="U48" s="6"/>
      <c r="V48" s="6"/>
      <c r="W48" s="10">
        <v>3341</v>
      </c>
      <c r="X48" s="10">
        <v>0</v>
      </c>
      <c r="Y48" s="10">
        <v>0</v>
      </c>
      <c r="Z48" s="10">
        <v>4301.7</v>
      </c>
      <c r="AA48" s="10">
        <v>3341</v>
      </c>
      <c r="AB48" s="6"/>
      <c r="AC48" s="8">
        <v>0</v>
      </c>
      <c r="AD48" s="10">
        <v>4301.7</v>
      </c>
      <c r="AE48" s="7">
        <v>1</v>
      </c>
      <c r="AF48" s="6"/>
      <c r="AG48" s="8">
        <v>0</v>
      </c>
      <c r="AH48" s="7">
        <v>1</v>
      </c>
      <c r="AI48" s="6"/>
      <c r="AJ48" s="7">
        <v>1</v>
      </c>
      <c r="AK48" s="7">
        <v>0</v>
      </c>
      <c r="AL48" s="6" t="e">
        <v>#DIV/0!</v>
      </c>
      <c r="AM48" s="7">
        <v>0</v>
      </c>
      <c r="AN48" s="7">
        <v>1</v>
      </c>
      <c r="AO48" s="6"/>
      <c r="AP48" s="8">
        <v>0</v>
      </c>
      <c r="AQ48" s="8">
        <v>1</v>
      </c>
      <c r="AR48" s="8">
        <v>0</v>
      </c>
      <c r="AS48" s="6" t="e">
        <v>#DIV/0!</v>
      </c>
      <c r="AT48" s="8">
        <v>0</v>
      </c>
      <c r="AU48" s="8">
        <v>0</v>
      </c>
      <c r="AV48" s="6" t="e">
        <v>#DIV/0!</v>
      </c>
      <c r="AW48" s="10">
        <v>200.25</v>
      </c>
      <c r="AX48" s="6"/>
      <c r="AY48" s="10">
        <v>316.38</v>
      </c>
      <c r="AZ48" s="10">
        <v>0</v>
      </c>
      <c r="BA48" s="6"/>
      <c r="BB48" s="10">
        <v>0</v>
      </c>
      <c r="BC48" s="10">
        <v>0</v>
      </c>
      <c r="BD48" s="8">
        <v>0</v>
      </c>
      <c r="BE48" s="7">
        <v>0</v>
      </c>
      <c r="BF48" s="7">
        <v>2</v>
      </c>
      <c r="BG48" s="6"/>
      <c r="BH48" s="8">
        <v>0</v>
      </c>
    </row>
    <row r="49" spans="2:60" ht="39">
      <c r="B49" s="6" t="s">
        <v>581</v>
      </c>
      <c r="C49" s="6" t="s">
        <v>582</v>
      </c>
      <c r="D49" s="6" t="s">
        <v>93</v>
      </c>
      <c r="E49" s="6" t="s">
        <v>66</v>
      </c>
      <c r="F49" s="6" t="s">
        <v>583</v>
      </c>
      <c r="G49" s="6" t="s">
        <v>584</v>
      </c>
      <c r="H49" s="6" t="s">
        <v>585</v>
      </c>
      <c r="I49" s="6" t="s">
        <v>234</v>
      </c>
      <c r="J49" s="6" t="s">
        <v>586</v>
      </c>
      <c r="K49" s="6" t="s">
        <v>381</v>
      </c>
      <c r="L49" s="6" t="s">
        <v>382</v>
      </c>
      <c r="M49" s="6" t="s">
        <v>394</v>
      </c>
      <c r="N49" s="6" t="s">
        <v>235</v>
      </c>
      <c r="O49" s="6"/>
      <c r="P49" s="10">
        <v>578.25</v>
      </c>
      <c r="Q49" s="10">
        <v>3254.77</v>
      </c>
      <c r="R49" s="8">
        <v>-0.82233767670219404</v>
      </c>
      <c r="S49" s="10">
        <v>62795.89</v>
      </c>
      <c r="T49" s="10">
        <v>34227.800000000003</v>
      </c>
      <c r="U49" s="10">
        <v>22137.96</v>
      </c>
      <c r="V49" s="10">
        <v>6430.13</v>
      </c>
      <c r="W49" s="10">
        <v>1167.33</v>
      </c>
      <c r="X49" s="10">
        <v>-630.36</v>
      </c>
      <c r="Y49" s="10">
        <v>41.28</v>
      </c>
      <c r="Z49" s="10">
        <v>105425.13</v>
      </c>
      <c r="AA49" s="10">
        <v>419</v>
      </c>
      <c r="AB49" s="10">
        <v>1996.94</v>
      </c>
      <c r="AC49" s="8">
        <v>-0.79017897382996005</v>
      </c>
      <c r="AD49" s="10">
        <v>47180.61</v>
      </c>
      <c r="AE49" s="7">
        <v>1</v>
      </c>
      <c r="AF49" s="7">
        <v>1</v>
      </c>
      <c r="AG49" s="8">
        <v>0</v>
      </c>
      <c r="AH49" s="7">
        <v>2</v>
      </c>
      <c r="AI49" s="7">
        <v>1</v>
      </c>
      <c r="AJ49" s="7">
        <v>0</v>
      </c>
      <c r="AK49" s="7">
        <v>2</v>
      </c>
      <c r="AL49" s="8">
        <v>0</v>
      </c>
      <c r="AM49" s="7">
        <v>0</v>
      </c>
      <c r="AN49" s="7">
        <v>237</v>
      </c>
      <c r="AO49" s="7">
        <v>102</v>
      </c>
      <c r="AP49" s="8">
        <v>1.3235294117647101</v>
      </c>
      <c r="AQ49" s="8">
        <v>8.4388185654008397E-3</v>
      </c>
      <c r="AR49" s="8">
        <v>9.8039215686274508E-3</v>
      </c>
      <c r="AS49" s="8">
        <v>-1.3651030032266101E-3</v>
      </c>
      <c r="AT49" s="8">
        <v>3.0628153937447999</v>
      </c>
      <c r="AU49" s="8">
        <v>3.0628153937447999</v>
      </c>
      <c r="AV49" s="8">
        <v>1.88773515173892</v>
      </c>
      <c r="AW49" s="10">
        <v>8695.48</v>
      </c>
      <c r="AX49" s="10">
        <v>5350.92</v>
      </c>
      <c r="AY49" s="10">
        <v>133696.85999999999</v>
      </c>
      <c r="AZ49" s="10">
        <v>26632.65</v>
      </c>
      <c r="BA49" s="10">
        <v>13044.65</v>
      </c>
      <c r="BB49" s="10">
        <v>70823.95</v>
      </c>
      <c r="BC49" s="10">
        <v>26632.65</v>
      </c>
      <c r="BD49" s="8">
        <v>0.67241379310344795</v>
      </c>
      <c r="BE49" s="7">
        <v>39</v>
      </c>
      <c r="BF49" s="7">
        <v>72</v>
      </c>
      <c r="BG49" s="7">
        <v>58</v>
      </c>
      <c r="BH49" s="8">
        <v>0.24137931034482801</v>
      </c>
    </row>
    <row r="50" spans="2:60" ht="26">
      <c r="B50" s="6" t="s">
        <v>587</v>
      </c>
      <c r="C50" s="6" t="s">
        <v>588</v>
      </c>
      <c r="D50" s="6" t="s">
        <v>66</v>
      </c>
      <c r="E50" s="6" t="s">
        <v>66</v>
      </c>
      <c r="F50" s="6" t="s">
        <v>589</v>
      </c>
      <c r="G50" s="6" t="s">
        <v>590</v>
      </c>
      <c r="H50" s="6" t="s">
        <v>591</v>
      </c>
      <c r="I50" s="6" t="s">
        <v>70</v>
      </c>
      <c r="J50" s="6" t="s">
        <v>592</v>
      </c>
      <c r="K50" s="6" t="s">
        <v>381</v>
      </c>
      <c r="L50" s="6" t="s">
        <v>382</v>
      </c>
      <c r="M50" s="6" t="s">
        <v>394</v>
      </c>
      <c r="N50" s="6" t="s">
        <v>71</v>
      </c>
      <c r="O50" s="6"/>
      <c r="P50" s="10">
        <v>13917.17</v>
      </c>
      <c r="Q50" s="10">
        <v>8819.49</v>
      </c>
      <c r="R50" s="8">
        <v>0.57800167583386397</v>
      </c>
      <c r="S50" s="10">
        <v>217308.63</v>
      </c>
      <c r="T50" s="10">
        <v>124969.61</v>
      </c>
      <c r="U50" s="10">
        <v>83428.28</v>
      </c>
      <c r="V50" s="10">
        <v>8910.74</v>
      </c>
      <c r="W50" s="10">
        <v>7745.09</v>
      </c>
      <c r="X50" s="10">
        <v>3815.08</v>
      </c>
      <c r="Y50" s="10">
        <v>2357</v>
      </c>
      <c r="Z50" s="10">
        <v>232729.61</v>
      </c>
      <c r="AA50" s="10">
        <v>4849.08</v>
      </c>
      <c r="AB50" s="10">
        <v>-3108.54</v>
      </c>
      <c r="AC50" s="8">
        <v>-2.5599220212704399</v>
      </c>
      <c r="AD50" s="10">
        <v>38600.699999999997</v>
      </c>
      <c r="AE50" s="7">
        <v>5</v>
      </c>
      <c r="AF50" s="7">
        <v>0</v>
      </c>
      <c r="AG50" s="8">
        <v>0</v>
      </c>
      <c r="AH50" s="7">
        <v>4</v>
      </c>
      <c r="AI50" s="7">
        <v>0</v>
      </c>
      <c r="AJ50" s="7">
        <v>0</v>
      </c>
      <c r="AK50" s="7">
        <v>2</v>
      </c>
      <c r="AL50" s="8">
        <v>0</v>
      </c>
      <c r="AM50" s="7">
        <v>2</v>
      </c>
      <c r="AN50" s="7">
        <v>29</v>
      </c>
      <c r="AO50" s="7">
        <v>45</v>
      </c>
      <c r="AP50" s="8">
        <v>-0.35555555555555601</v>
      </c>
      <c r="AQ50" s="8">
        <v>0.13793103448275901</v>
      </c>
      <c r="AR50" s="8">
        <v>0</v>
      </c>
      <c r="AS50" s="8">
        <v>0.13793103448275901</v>
      </c>
      <c r="AT50" s="8">
        <v>-0.27165821544719398</v>
      </c>
      <c r="AU50" s="8">
        <v>-0.31090118065482503</v>
      </c>
      <c r="AV50" s="8">
        <v>1.8920716914094999</v>
      </c>
      <c r="AW50" s="10">
        <v>19608.61</v>
      </c>
      <c r="AX50" s="10">
        <v>18315.16</v>
      </c>
      <c r="AY50" s="10">
        <v>415226.75</v>
      </c>
      <c r="AZ50" s="10">
        <v>-5326.84</v>
      </c>
      <c r="BA50" s="10">
        <v>296</v>
      </c>
      <c r="BB50" s="10">
        <v>219456.14</v>
      </c>
      <c r="BC50" s="10">
        <v>-6096.34</v>
      </c>
      <c r="BD50" s="8">
        <v>0.83122362869198296</v>
      </c>
      <c r="BE50" s="7">
        <v>197</v>
      </c>
      <c r="BF50" s="7">
        <v>256</v>
      </c>
      <c r="BG50" s="7">
        <v>237</v>
      </c>
      <c r="BH50" s="8">
        <v>8.0168776371307898E-2</v>
      </c>
    </row>
    <row r="51" spans="2:60" ht="26">
      <c r="B51" s="6" t="s">
        <v>593</v>
      </c>
      <c r="C51" s="6" t="s">
        <v>594</v>
      </c>
      <c r="D51" s="6" t="s">
        <v>66</v>
      </c>
      <c r="E51" s="6" t="s">
        <v>66</v>
      </c>
      <c r="F51" s="6" t="s">
        <v>595</v>
      </c>
      <c r="G51" s="6" t="s">
        <v>596</v>
      </c>
      <c r="H51" s="6" t="s">
        <v>597</v>
      </c>
      <c r="I51" s="6" t="s">
        <v>70</v>
      </c>
      <c r="J51" s="6" t="s">
        <v>598</v>
      </c>
      <c r="K51" s="6" t="s">
        <v>381</v>
      </c>
      <c r="L51" s="6" t="s">
        <v>382</v>
      </c>
      <c r="M51" s="6" t="s">
        <v>394</v>
      </c>
      <c r="N51" s="6" t="s">
        <v>599</v>
      </c>
      <c r="O51" s="6"/>
      <c r="P51" s="10">
        <v>-149.31</v>
      </c>
      <c r="Q51" s="10">
        <v>0</v>
      </c>
      <c r="R51" s="8">
        <v>0</v>
      </c>
      <c r="S51" s="10">
        <v>0</v>
      </c>
      <c r="T51" s="10">
        <v>0</v>
      </c>
      <c r="U51" s="10">
        <v>0</v>
      </c>
      <c r="V51" s="10">
        <v>0</v>
      </c>
      <c r="W51" s="10">
        <v>-2.31</v>
      </c>
      <c r="X51" s="10">
        <v>0</v>
      </c>
      <c r="Y51" s="10">
        <v>-147</v>
      </c>
      <c r="Z51" s="10">
        <v>81537</v>
      </c>
      <c r="AA51" s="10">
        <v>-149.31</v>
      </c>
      <c r="AB51" s="10">
        <v>0</v>
      </c>
      <c r="AC51" s="8">
        <v>0</v>
      </c>
      <c r="AD51" s="10">
        <v>68719.48</v>
      </c>
      <c r="AE51" s="7">
        <v>0</v>
      </c>
      <c r="AF51" s="7">
        <v>0</v>
      </c>
      <c r="AG51" s="8">
        <v>0</v>
      </c>
      <c r="AH51" s="7">
        <v>0</v>
      </c>
      <c r="AI51" s="7">
        <v>2</v>
      </c>
      <c r="AJ51" s="7">
        <v>0</v>
      </c>
      <c r="AK51" s="7">
        <v>0</v>
      </c>
      <c r="AL51" s="6" t="e">
        <v>#DIV/0!</v>
      </c>
      <c r="AM51" s="7">
        <v>0</v>
      </c>
      <c r="AN51" s="7">
        <v>39</v>
      </c>
      <c r="AO51" s="7">
        <v>42</v>
      </c>
      <c r="AP51" s="8">
        <v>-7.1428571428571397E-2</v>
      </c>
      <c r="AQ51" s="8">
        <v>0</v>
      </c>
      <c r="AR51" s="8">
        <v>4.7619047619047603E-2</v>
      </c>
      <c r="AS51" s="8">
        <v>-4.7619047619047603E-2</v>
      </c>
      <c r="AT51" s="8">
        <v>0</v>
      </c>
      <c r="AU51" s="8">
        <v>0</v>
      </c>
      <c r="AV51" s="8">
        <v>29.0212880594921</v>
      </c>
      <c r="AW51" s="10">
        <v>6779.25</v>
      </c>
      <c r="AX51" s="10">
        <v>0</v>
      </c>
      <c r="AY51" s="10">
        <v>51708.68</v>
      </c>
      <c r="AZ51" s="10">
        <v>0</v>
      </c>
      <c r="BA51" s="10">
        <v>0</v>
      </c>
      <c r="BB51" s="10">
        <v>1781.75</v>
      </c>
      <c r="BC51" s="10">
        <v>0</v>
      </c>
      <c r="BD51" s="8">
        <v>0</v>
      </c>
      <c r="BE51" s="7">
        <v>0</v>
      </c>
      <c r="BF51" s="7">
        <v>69</v>
      </c>
      <c r="BG51" s="7">
        <v>0</v>
      </c>
      <c r="BH51" s="8">
        <v>0</v>
      </c>
    </row>
    <row r="52" spans="2:60" ht="39">
      <c r="B52" s="6" t="s">
        <v>600</v>
      </c>
      <c r="C52" s="6" t="s">
        <v>601</v>
      </c>
      <c r="D52" s="6" t="s">
        <v>142</v>
      </c>
      <c r="E52" s="6" t="s">
        <v>66</v>
      </c>
      <c r="F52" s="6" t="s">
        <v>602</v>
      </c>
      <c r="G52" s="6" t="s">
        <v>603</v>
      </c>
      <c r="H52" s="6" t="s">
        <v>604</v>
      </c>
      <c r="I52" s="6" t="s">
        <v>526</v>
      </c>
      <c r="J52" s="6" t="s">
        <v>605</v>
      </c>
      <c r="K52" s="6" t="s">
        <v>381</v>
      </c>
      <c r="L52" s="6" t="s">
        <v>382</v>
      </c>
      <c r="M52" s="6" t="s">
        <v>394</v>
      </c>
      <c r="N52" s="6" t="s">
        <v>143</v>
      </c>
      <c r="O52" s="6"/>
      <c r="P52" s="10">
        <v>18176.91</v>
      </c>
      <c r="Q52" s="6"/>
      <c r="R52" s="8">
        <v>0</v>
      </c>
      <c r="S52" s="6"/>
      <c r="T52" s="6"/>
      <c r="U52" s="6"/>
      <c r="V52" s="6"/>
      <c r="W52" s="10">
        <v>9070.4599999999991</v>
      </c>
      <c r="X52" s="10">
        <v>7824.26</v>
      </c>
      <c r="Y52" s="10">
        <v>1282.19</v>
      </c>
      <c r="Z52" s="10">
        <v>96051.87</v>
      </c>
      <c r="AA52" s="10">
        <v>1753.8</v>
      </c>
      <c r="AB52" s="6"/>
      <c r="AC52" s="8">
        <v>0</v>
      </c>
      <c r="AD52" s="10">
        <v>76761.47</v>
      </c>
      <c r="AE52" s="7">
        <v>3</v>
      </c>
      <c r="AF52" s="6"/>
      <c r="AG52" s="8">
        <v>0</v>
      </c>
      <c r="AH52" s="7">
        <v>3</v>
      </c>
      <c r="AI52" s="6"/>
      <c r="AJ52" s="7">
        <v>1</v>
      </c>
      <c r="AK52" s="7">
        <v>2</v>
      </c>
      <c r="AL52" s="8">
        <v>0.5</v>
      </c>
      <c r="AM52" s="7">
        <v>0</v>
      </c>
      <c r="AN52" s="7">
        <v>118</v>
      </c>
      <c r="AO52" s="6"/>
      <c r="AP52" s="8">
        <v>0</v>
      </c>
      <c r="AQ52" s="8">
        <v>2.5423728813559299E-2</v>
      </c>
      <c r="AR52" s="8">
        <v>0</v>
      </c>
      <c r="AS52" s="6" t="e">
        <v>#DIV/0!</v>
      </c>
      <c r="AT52" s="8">
        <v>0</v>
      </c>
      <c r="AU52" s="8">
        <v>0</v>
      </c>
      <c r="AV52" s="8">
        <v>8.1976166799147201</v>
      </c>
      <c r="AW52" s="10">
        <v>7443.69</v>
      </c>
      <c r="AX52" s="6"/>
      <c r="AY52" s="10">
        <v>24648.02</v>
      </c>
      <c r="AZ52" s="10">
        <v>0</v>
      </c>
      <c r="BA52" s="6"/>
      <c r="BB52" s="10">
        <v>3006.73</v>
      </c>
      <c r="BC52" s="10">
        <v>0</v>
      </c>
      <c r="BD52" s="8">
        <v>0</v>
      </c>
      <c r="BE52" s="7">
        <v>0</v>
      </c>
      <c r="BF52" s="7">
        <v>79</v>
      </c>
      <c r="BG52" s="6"/>
      <c r="BH52" s="8">
        <v>0</v>
      </c>
    </row>
    <row r="53" spans="2:60" ht="39">
      <c r="B53" s="6" t="s">
        <v>606</v>
      </c>
      <c r="C53" s="6" t="s">
        <v>607</v>
      </c>
      <c r="D53" s="6" t="s">
        <v>159</v>
      </c>
      <c r="E53" s="6" t="s">
        <v>72</v>
      </c>
      <c r="F53" s="6" t="s">
        <v>160</v>
      </c>
      <c r="G53" s="6" t="s">
        <v>608</v>
      </c>
      <c r="H53" s="6" t="s">
        <v>247</v>
      </c>
      <c r="I53" s="6" t="s">
        <v>83</v>
      </c>
      <c r="J53" s="6" t="s">
        <v>609</v>
      </c>
      <c r="K53" s="6" t="s">
        <v>381</v>
      </c>
      <c r="L53" s="6" t="s">
        <v>382</v>
      </c>
      <c r="M53" s="6" t="s">
        <v>394</v>
      </c>
      <c r="N53" s="6" t="s">
        <v>99</v>
      </c>
      <c r="O53" s="6"/>
      <c r="P53" s="10">
        <v>0</v>
      </c>
      <c r="Q53" s="10">
        <v>-5.0199999999999996</v>
      </c>
      <c r="R53" s="8">
        <v>-1</v>
      </c>
      <c r="S53" s="10">
        <v>10</v>
      </c>
      <c r="T53" s="10">
        <v>10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6586.22</v>
      </c>
      <c r="AA53" s="10">
        <v>0</v>
      </c>
      <c r="AB53" s="10">
        <v>-5.0199999999999996</v>
      </c>
      <c r="AC53" s="8">
        <v>-1</v>
      </c>
      <c r="AD53" s="10">
        <v>4968.72</v>
      </c>
      <c r="AE53" s="7">
        <v>0</v>
      </c>
      <c r="AF53" s="7">
        <v>0</v>
      </c>
      <c r="AG53" s="8">
        <v>0</v>
      </c>
      <c r="AH53" s="7">
        <v>0</v>
      </c>
      <c r="AI53" s="7">
        <v>0</v>
      </c>
      <c r="AJ53" s="7">
        <v>0</v>
      </c>
      <c r="AK53" s="7">
        <v>0</v>
      </c>
      <c r="AL53" s="6" t="e">
        <v>#DIV/0!</v>
      </c>
      <c r="AM53" s="7">
        <v>0</v>
      </c>
      <c r="AN53" s="7">
        <v>105</v>
      </c>
      <c r="AO53" s="7">
        <v>12</v>
      </c>
      <c r="AP53" s="8">
        <v>7.75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71.309729729729796</v>
      </c>
      <c r="AW53" s="10">
        <v>695.33</v>
      </c>
      <c r="AX53" s="10">
        <v>0.32</v>
      </c>
      <c r="AY53" s="10">
        <v>5276.92</v>
      </c>
      <c r="AZ53" s="10">
        <v>0</v>
      </c>
      <c r="BA53" s="10">
        <v>0</v>
      </c>
      <c r="BB53" s="10">
        <v>74</v>
      </c>
      <c r="BC53" s="10">
        <v>0</v>
      </c>
      <c r="BD53" s="8">
        <v>0</v>
      </c>
      <c r="BE53" s="7">
        <v>0</v>
      </c>
      <c r="BF53" s="7">
        <v>7</v>
      </c>
      <c r="BG53" s="7">
        <v>0</v>
      </c>
      <c r="BH53" s="8">
        <v>0</v>
      </c>
    </row>
    <row r="54" spans="2:60" ht="39">
      <c r="B54" s="6" t="s">
        <v>610</v>
      </c>
      <c r="C54" s="6" t="s">
        <v>413</v>
      </c>
      <c r="D54" s="6" t="s">
        <v>91</v>
      </c>
      <c r="E54" s="6" t="s">
        <v>66</v>
      </c>
      <c r="F54" s="6" t="s">
        <v>611</v>
      </c>
      <c r="G54" s="6" t="s">
        <v>415</v>
      </c>
      <c r="H54" s="6" t="s">
        <v>416</v>
      </c>
      <c r="I54" s="6" t="s">
        <v>221</v>
      </c>
      <c r="J54" s="6" t="s">
        <v>612</v>
      </c>
      <c r="K54" s="6" t="s">
        <v>381</v>
      </c>
      <c r="L54" s="6" t="s">
        <v>382</v>
      </c>
      <c r="M54" s="6" t="s">
        <v>388</v>
      </c>
      <c r="N54" s="6" t="s">
        <v>92</v>
      </c>
      <c r="O54" s="6"/>
      <c r="P54" s="10">
        <v>3061.87</v>
      </c>
      <c r="Q54" s="6"/>
      <c r="R54" s="8">
        <v>0</v>
      </c>
      <c r="S54" s="6"/>
      <c r="T54" s="6"/>
      <c r="U54" s="6"/>
      <c r="V54" s="6"/>
      <c r="W54" s="10">
        <v>979.87</v>
      </c>
      <c r="X54" s="10">
        <v>2082</v>
      </c>
      <c r="Y54" s="10">
        <v>0</v>
      </c>
      <c r="Z54" s="10">
        <v>49849.96</v>
      </c>
      <c r="AA54" s="10">
        <v>3061.87</v>
      </c>
      <c r="AB54" s="6"/>
      <c r="AC54" s="8">
        <v>0</v>
      </c>
      <c r="AD54" s="10">
        <v>49849.96</v>
      </c>
      <c r="AE54" s="7">
        <v>2</v>
      </c>
      <c r="AF54" s="6"/>
      <c r="AG54" s="8">
        <v>0</v>
      </c>
      <c r="AH54" s="7">
        <v>0</v>
      </c>
      <c r="AI54" s="6"/>
      <c r="AJ54" s="7">
        <v>0</v>
      </c>
      <c r="AK54" s="7">
        <v>0</v>
      </c>
      <c r="AL54" s="6" t="e">
        <v>#DIV/0!</v>
      </c>
      <c r="AM54" s="7">
        <v>0</v>
      </c>
      <c r="AN54" s="7">
        <v>0</v>
      </c>
      <c r="AO54" s="6"/>
      <c r="AP54" s="8">
        <v>0</v>
      </c>
      <c r="AQ54" s="8">
        <v>0</v>
      </c>
      <c r="AR54" s="8">
        <v>0</v>
      </c>
      <c r="AS54" s="6" t="e">
        <v>#DIV/0!</v>
      </c>
      <c r="AT54" s="8">
        <v>-2.2229050213309098</v>
      </c>
      <c r="AU54" s="8">
        <v>-2.2229050213309098</v>
      </c>
      <c r="AV54" s="6" t="e">
        <v>#DIV/0!</v>
      </c>
      <c r="AW54" s="10">
        <v>4230.95</v>
      </c>
      <c r="AX54" s="6"/>
      <c r="AY54" s="10">
        <v>20545.39</v>
      </c>
      <c r="AZ54" s="10">
        <v>-9405</v>
      </c>
      <c r="BA54" s="6"/>
      <c r="BB54" s="10">
        <v>0</v>
      </c>
      <c r="BC54" s="10">
        <v>-9405</v>
      </c>
      <c r="BD54" s="8">
        <v>0</v>
      </c>
      <c r="BE54" s="7">
        <v>0</v>
      </c>
      <c r="BF54" s="7">
        <v>17</v>
      </c>
      <c r="BG54" s="6"/>
      <c r="BH54" s="8">
        <v>0</v>
      </c>
    </row>
    <row r="55" spans="2:60" ht="39">
      <c r="B55" s="6" t="s">
        <v>613</v>
      </c>
      <c r="C55" s="6" t="s">
        <v>517</v>
      </c>
      <c r="D55" s="6" t="s">
        <v>66</v>
      </c>
      <c r="E55" s="6" t="s">
        <v>66</v>
      </c>
      <c r="F55" s="6" t="s">
        <v>614</v>
      </c>
      <c r="G55" s="6" t="s">
        <v>519</v>
      </c>
      <c r="H55" s="6" t="s">
        <v>520</v>
      </c>
      <c r="I55" s="6" t="s">
        <v>70</v>
      </c>
      <c r="J55" s="6" t="s">
        <v>615</v>
      </c>
      <c r="K55" s="6" t="s">
        <v>381</v>
      </c>
      <c r="L55" s="6" t="s">
        <v>382</v>
      </c>
      <c r="M55" s="6" t="s">
        <v>388</v>
      </c>
      <c r="N55" s="6" t="s">
        <v>71</v>
      </c>
      <c r="O55" s="6"/>
      <c r="P55" s="10">
        <v>3932.07</v>
      </c>
      <c r="Q55" s="10">
        <v>-490.36</v>
      </c>
      <c r="R55" s="8">
        <v>-9.0187413328982799</v>
      </c>
      <c r="S55" s="10">
        <v>9268.24</v>
      </c>
      <c r="T55" s="10">
        <v>3087.24</v>
      </c>
      <c r="U55" s="10">
        <v>5073</v>
      </c>
      <c r="V55" s="10">
        <v>1108</v>
      </c>
      <c r="W55" s="10">
        <v>1203.79</v>
      </c>
      <c r="X55" s="10">
        <v>2728.28</v>
      </c>
      <c r="Y55" s="10">
        <v>0</v>
      </c>
      <c r="Z55" s="10">
        <v>52010.8</v>
      </c>
      <c r="AA55" s="10">
        <v>3932.07</v>
      </c>
      <c r="AB55" s="10">
        <v>-490.36</v>
      </c>
      <c r="AC55" s="8">
        <v>-9.0187413328982799</v>
      </c>
      <c r="AD55" s="10">
        <v>36758.449999999997</v>
      </c>
      <c r="AE55" s="7">
        <v>5</v>
      </c>
      <c r="AF55" s="7">
        <v>0</v>
      </c>
      <c r="AG55" s="8">
        <v>0</v>
      </c>
      <c r="AH55" s="7">
        <v>6</v>
      </c>
      <c r="AI55" s="7">
        <v>1</v>
      </c>
      <c r="AJ55" s="7">
        <v>2</v>
      </c>
      <c r="AK55" s="7">
        <v>4</v>
      </c>
      <c r="AL55" s="8">
        <v>0.5</v>
      </c>
      <c r="AM55" s="7">
        <v>0</v>
      </c>
      <c r="AN55" s="7">
        <v>26</v>
      </c>
      <c r="AO55" s="7">
        <v>56</v>
      </c>
      <c r="AP55" s="8">
        <v>-0.53571428571428603</v>
      </c>
      <c r="AQ55" s="8">
        <v>0.230769230769231</v>
      </c>
      <c r="AR55" s="8">
        <v>1.7857142857142901E-2</v>
      </c>
      <c r="AS55" s="8">
        <v>0.21291208791208799</v>
      </c>
      <c r="AT55" s="8">
        <v>0.24424796052952999</v>
      </c>
      <c r="AU55" s="8">
        <v>0.24424796052952999</v>
      </c>
      <c r="AV55" s="8">
        <v>5.5832064600043996</v>
      </c>
      <c r="AW55" s="10">
        <v>4094.2</v>
      </c>
      <c r="AX55" s="10">
        <v>782.75</v>
      </c>
      <c r="AY55" s="10">
        <v>35241.589999999997</v>
      </c>
      <c r="AZ55" s="10">
        <v>1000</v>
      </c>
      <c r="BA55" s="10">
        <v>0</v>
      </c>
      <c r="BB55" s="10">
        <v>6312.07</v>
      </c>
      <c r="BC55" s="10">
        <v>1000</v>
      </c>
      <c r="BD55" s="8">
        <v>0.81818181818181801</v>
      </c>
      <c r="BE55" s="7">
        <v>9</v>
      </c>
      <c r="BF55" s="7">
        <v>43</v>
      </c>
      <c r="BG55" s="7">
        <v>11</v>
      </c>
      <c r="BH55" s="8">
        <v>2.9090909090909101</v>
      </c>
    </row>
    <row r="56" spans="2:60" ht="26">
      <c r="B56" s="6" t="s">
        <v>616</v>
      </c>
      <c r="C56" s="6" t="s">
        <v>617</v>
      </c>
      <c r="D56" s="6" t="s">
        <v>154</v>
      </c>
      <c r="E56" s="6" t="s">
        <v>66</v>
      </c>
      <c r="F56" s="6" t="s">
        <v>618</v>
      </c>
      <c r="G56" s="6" t="s">
        <v>619</v>
      </c>
      <c r="H56" s="6" t="s">
        <v>620</v>
      </c>
      <c r="I56" s="6" t="s">
        <v>621</v>
      </c>
      <c r="J56" s="6" t="s">
        <v>622</v>
      </c>
      <c r="K56" s="6" t="s">
        <v>381</v>
      </c>
      <c r="L56" s="6" t="s">
        <v>382</v>
      </c>
      <c r="M56" s="6" t="s">
        <v>394</v>
      </c>
      <c r="N56" s="6" t="s">
        <v>133</v>
      </c>
      <c r="O56" s="6"/>
      <c r="P56" s="10">
        <v>17191.900000000001</v>
      </c>
      <c r="Q56" s="10">
        <v>21570.33</v>
      </c>
      <c r="R56" s="8">
        <v>-0.20298391355162401</v>
      </c>
      <c r="S56" s="10">
        <v>128572.25</v>
      </c>
      <c r="T56" s="10">
        <v>70518.399999999994</v>
      </c>
      <c r="U56" s="10">
        <v>45327.71</v>
      </c>
      <c r="V56" s="10">
        <v>12726.14</v>
      </c>
      <c r="W56" s="10">
        <v>14596.9</v>
      </c>
      <c r="X56" s="10">
        <v>2595</v>
      </c>
      <c r="Y56" s="10">
        <v>0</v>
      </c>
      <c r="Z56" s="10">
        <v>136915.12</v>
      </c>
      <c r="AA56" s="10">
        <v>0</v>
      </c>
      <c r="AB56" s="10">
        <v>1595.9</v>
      </c>
      <c r="AC56" s="8">
        <v>-1</v>
      </c>
      <c r="AD56" s="10">
        <v>28562.68</v>
      </c>
      <c r="AE56" s="7">
        <v>0</v>
      </c>
      <c r="AF56" s="7">
        <v>2</v>
      </c>
      <c r="AG56" s="8">
        <v>-1</v>
      </c>
      <c r="AH56" s="7">
        <v>0</v>
      </c>
      <c r="AI56" s="7">
        <v>2</v>
      </c>
      <c r="AJ56" s="7">
        <v>0</v>
      </c>
      <c r="AK56" s="7">
        <v>0</v>
      </c>
      <c r="AL56" s="6" t="e">
        <v>#DIV/0!</v>
      </c>
      <c r="AM56" s="7">
        <v>0</v>
      </c>
      <c r="AN56" s="7">
        <v>6</v>
      </c>
      <c r="AO56" s="7">
        <v>23</v>
      </c>
      <c r="AP56" s="8">
        <v>-0.73913043478260898</v>
      </c>
      <c r="AQ56" s="8">
        <v>0</v>
      </c>
      <c r="AR56" s="8">
        <v>8.6956521739130405E-2</v>
      </c>
      <c r="AS56" s="8">
        <v>-8.6956521739130405E-2</v>
      </c>
      <c r="AT56" s="8">
        <v>0.10278295760195499</v>
      </c>
      <c r="AU56" s="8">
        <v>0.10278295760195499</v>
      </c>
      <c r="AV56" s="8">
        <v>4.3080949950473597</v>
      </c>
      <c r="AW56" s="10">
        <v>11733.56</v>
      </c>
      <c r="AX56" s="10">
        <v>12374.09</v>
      </c>
      <c r="AY56" s="10">
        <v>284617.57</v>
      </c>
      <c r="AZ56" s="10">
        <v>1206.01</v>
      </c>
      <c r="BA56" s="10">
        <v>0</v>
      </c>
      <c r="BB56" s="10">
        <v>66065.759999999995</v>
      </c>
      <c r="BC56" s="10">
        <v>1206.01</v>
      </c>
      <c r="BD56" s="8">
        <v>0.82352941176470595</v>
      </c>
      <c r="BE56" s="7">
        <v>70</v>
      </c>
      <c r="BF56" s="7">
        <v>94</v>
      </c>
      <c r="BG56" s="7">
        <v>85</v>
      </c>
      <c r="BH56" s="8">
        <v>0.105882352941177</v>
      </c>
    </row>
    <row r="57" spans="2:60" ht="39">
      <c r="B57" s="6" t="s">
        <v>623</v>
      </c>
      <c r="C57" s="6" t="s">
        <v>624</v>
      </c>
      <c r="D57" s="6" t="s">
        <v>91</v>
      </c>
      <c r="E57" s="6" t="s">
        <v>66</v>
      </c>
      <c r="F57" s="6" t="s">
        <v>625</v>
      </c>
      <c r="G57" s="6" t="s">
        <v>626</v>
      </c>
      <c r="H57" s="6" t="s">
        <v>627</v>
      </c>
      <c r="I57" s="6" t="s">
        <v>221</v>
      </c>
      <c r="J57" s="6" t="s">
        <v>628</v>
      </c>
      <c r="K57" s="6" t="s">
        <v>381</v>
      </c>
      <c r="L57" s="6" t="s">
        <v>382</v>
      </c>
      <c r="M57" s="6" t="s">
        <v>388</v>
      </c>
      <c r="N57" s="6" t="s">
        <v>629</v>
      </c>
      <c r="O57" s="6"/>
      <c r="P57" s="10">
        <v>0</v>
      </c>
      <c r="Q57" s="6"/>
      <c r="R57" s="8">
        <v>0</v>
      </c>
      <c r="S57" s="6"/>
      <c r="T57" s="6"/>
      <c r="U57" s="6"/>
      <c r="V57" s="6"/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6"/>
      <c r="AC57" s="8">
        <v>0</v>
      </c>
      <c r="AD57" s="10">
        <v>0</v>
      </c>
      <c r="AE57" s="7">
        <v>0</v>
      </c>
      <c r="AF57" s="6"/>
      <c r="AG57" s="8">
        <v>0</v>
      </c>
      <c r="AH57" s="7">
        <v>0</v>
      </c>
      <c r="AI57" s="6"/>
      <c r="AJ57" s="7">
        <v>0</v>
      </c>
      <c r="AK57" s="7">
        <v>0</v>
      </c>
      <c r="AL57" s="6" t="e">
        <v>#DIV/0!</v>
      </c>
      <c r="AM57" s="7">
        <v>0</v>
      </c>
      <c r="AN57" s="7">
        <v>4</v>
      </c>
      <c r="AO57" s="6"/>
      <c r="AP57" s="8">
        <v>0</v>
      </c>
      <c r="AQ57" s="8">
        <v>0</v>
      </c>
      <c r="AR57" s="8">
        <v>0</v>
      </c>
      <c r="AS57" s="6" t="e">
        <v>#DIV/0!</v>
      </c>
      <c r="AT57" s="8">
        <v>0</v>
      </c>
      <c r="AU57" s="8">
        <v>0</v>
      </c>
      <c r="AV57" s="6" t="e">
        <v>#DIV/0!</v>
      </c>
      <c r="AW57" s="10">
        <v>0</v>
      </c>
      <c r="AX57" s="6"/>
      <c r="AY57" s="10">
        <v>0</v>
      </c>
      <c r="AZ57" s="10">
        <v>0</v>
      </c>
      <c r="BA57" s="6"/>
      <c r="BB57" s="10">
        <v>0</v>
      </c>
      <c r="BC57" s="10">
        <v>0</v>
      </c>
      <c r="BD57" s="8">
        <v>0</v>
      </c>
      <c r="BE57" s="7">
        <v>0</v>
      </c>
      <c r="BF57" s="7">
        <v>0</v>
      </c>
      <c r="BG57" s="6"/>
      <c r="BH57" s="8">
        <v>0</v>
      </c>
    </row>
    <row r="58" spans="2:60" ht="26">
      <c r="B58" s="6" t="s">
        <v>630</v>
      </c>
      <c r="C58" s="6" t="s">
        <v>631</v>
      </c>
      <c r="D58" s="6" t="s">
        <v>130</v>
      </c>
      <c r="E58" s="6" t="s">
        <v>66</v>
      </c>
      <c r="F58" s="6" t="s">
        <v>632</v>
      </c>
      <c r="G58" s="6" t="s">
        <v>633</v>
      </c>
      <c r="H58" s="6" t="s">
        <v>634</v>
      </c>
      <c r="I58" s="6" t="s">
        <v>226</v>
      </c>
      <c r="J58" s="6" t="s">
        <v>635</v>
      </c>
      <c r="K58" s="6" t="s">
        <v>381</v>
      </c>
      <c r="L58" s="6" t="s">
        <v>382</v>
      </c>
      <c r="M58" s="6"/>
      <c r="N58" s="6" t="s">
        <v>504</v>
      </c>
      <c r="O58" s="6"/>
      <c r="P58" s="10">
        <v>0</v>
      </c>
      <c r="Q58" s="10">
        <v>0</v>
      </c>
      <c r="R58" s="8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8280.0499999999993</v>
      </c>
      <c r="AA58" s="10">
        <v>0</v>
      </c>
      <c r="AB58" s="10">
        <v>0</v>
      </c>
      <c r="AC58" s="8">
        <v>0</v>
      </c>
      <c r="AD58" s="10">
        <v>3365.16</v>
      </c>
      <c r="AE58" s="7">
        <v>0</v>
      </c>
      <c r="AF58" s="7">
        <v>0</v>
      </c>
      <c r="AG58" s="8">
        <v>0</v>
      </c>
      <c r="AH58" s="7">
        <v>0</v>
      </c>
      <c r="AI58" s="7">
        <v>0</v>
      </c>
      <c r="AJ58" s="7">
        <v>0</v>
      </c>
      <c r="AK58" s="7">
        <v>0</v>
      </c>
      <c r="AL58" s="6" t="e">
        <v>#DIV/0!</v>
      </c>
      <c r="AM58" s="7">
        <v>0</v>
      </c>
      <c r="AN58" s="7">
        <v>1</v>
      </c>
      <c r="AO58" s="7">
        <v>1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6" t="e">
        <v>#DIV/0!</v>
      </c>
      <c r="AW58" s="10">
        <v>697.79</v>
      </c>
      <c r="AX58" s="10">
        <v>0</v>
      </c>
      <c r="AY58" s="10">
        <v>6952.72</v>
      </c>
      <c r="AZ58" s="10">
        <v>0</v>
      </c>
      <c r="BA58" s="10">
        <v>0</v>
      </c>
      <c r="BB58" s="10">
        <v>0</v>
      </c>
      <c r="BC58" s="10">
        <v>0</v>
      </c>
      <c r="BD58" s="8">
        <v>0</v>
      </c>
      <c r="BE58" s="7">
        <v>0</v>
      </c>
      <c r="BF58" s="7">
        <v>2</v>
      </c>
      <c r="BG58" s="7">
        <v>0</v>
      </c>
      <c r="BH58" s="8">
        <v>0</v>
      </c>
    </row>
    <row r="59" spans="2:60" ht="26">
      <c r="B59" s="6" t="s">
        <v>636</v>
      </c>
      <c r="C59" s="6" t="s">
        <v>637</v>
      </c>
      <c r="D59" s="6" t="s">
        <v>163</v>
      </c>
      <c r="E59" s="6" t="s">
        <v>66</v>
      </c>
      <c r="F59" s="6" t="s">
        <v>638</v>
      </c>
      <c r="G59" s="6" t="s">
        <v>639</v>
      </c>
      <c r="H59" s="6" t="s">
        <v>640</v>
      </c>
      <c r="I59" s="6" t="s">
        <v>641</v>
      </c>
      <c r="J59" s="6" t="s">
        <v>642</v>
      </c>
      <c r="K59" s="6" t="s">
        <v>381</v>
      </c>
      <c r="L59" s="6" t="s">
        <v>382</v>
      </c>
      <c r="M59" s="6" t="s">
        <v>394</v>
      </c>
      <c r="N59" s="6" t="s">
        <v>164</v>
      </c>
      <c r="O59" s="6"/>
      <c r="P59" s="10">
        <v>7912.53</v>
      </c>
      <c r="Q59" s="10">
        <v>2473.6</v>
      </c>
      <c r="R59" s="8">
        <v>2.1987912354463099</v>
      </c>
      <c r="S59" s="10">
        <v>15719.7</v>
      </c>
      <c r="T59" s="10">
        <v>7966.7</v>
      </c>
      <c r="U59" s="10">
        <v>6777</v>
      </c>
      <c r="V59" s="10">
        <v>976</v>
      </c>
      <c r="W59" s="10">
        <v>4848.53</v>
      </c>
      <c r="X59" s="10">
        <v>3064</v>
      </c>
      <c r="Y59" s="10">
        <v>0</v>
      </c>
      <c r="Z59" s="10">
        <v>30454.38</v>
      </c>
      <c r="AA59" s="10">
        <v>2489.63</v>
      </c>
      <c r="AB59" s="10">
        <v>2473.6</v>
      </c>
      <c r="AC59" s="8">
        <v>6.4804333764554301E-3</v>
      </c>
      <c r="AD59" s="10">
        <v>10048.31</v>
      </c>
      <c r="AE59" s="7">
        <v>2</v>
      </c>
      <c r="AF59" s="7">
        <v>2</v>
      </c>
      <c r="AG59" s="8">
        <v>0</v>
      </c>
      <c r="AH59" s="7">
        <v>2</v>
      </c>
      <c r="AI59" s="7">
        <v>2</v>
      </c>
      <c r="AJ59" s="7">
        <v>1</v>
      </c>
      <c r="AK59" s="7">
        <v>1</v>
      </c>
      <c r="AL59" s="8">
        <v>1</v>
      </c>
      <c r="AM59" s="7">
        <v>0</v>
      </c>
      <c r="AN59" s="7">
        <v>64</v>
      </c>
      <c r="AO59" s="7">
        <v>32</v>
      </c>
      <c r="AP59" s="8">
        <v>1</v>
      </c>
      <c r="AQ59" s="8">
        <v>3.125E-2</v>
      </c>
      <c r="AR59" s="8">
        <v>6.25E-2</v>
      </c>
      <c r="AS59" s="8">
        <v>-3.125E-2</v>
      </c>
      <c r="AT59" s="8">
        <v>7.1981111282079002</v>
      </c>
      <c r="AU59" s="8">
        <v>7.1981111282079002</v>
      </c>
      <c r="AV59" s="8">
        <v>0.92048052887381304</v>
      </c>
      <c r="AW59" s="10">
        <v>2404.61</v>
      </c>
      <c r="AX59" s="10">
        <v>1377.52</v>
      </c>
      <c r="AY59" s="10">
        <v>28239.91</v>
      </c>
      <c r="AZ59" s="10">
        <v>17308.650000000001</v>
      </c>
      <c r="BA59" s="10">
        <v>0</v>
      </c>
      <c r="BB59" s="10">
        <v>30679.53</v>
      </c>
      <c r="BC59" s="10">
        <v>17308.650000000001</v>
      </c>
      <c r="BD59" s="8">
        <v>0.57142857142857095</v>
      </c>
      <c r="BE59" s="7">
        <v>8</v>
      </c>
      <c r="BF59" s="7">
        <v>29</v>
      </c>
      <c r="BG59" s="7">
        <v>14</v>
      </c>
      <c r="BH59" s="8">
        <v>1.0714285714285701</v>
      </c>
    </row>
    <row r="60" spans="2:60" ht="26">
      <c r="B60" s="6" t="s">
        <v>643</v>
      </c>
      <c r="C60" s="6" t="s">
        <v>644</v>
      </c>
      <c r="D60" s="6" t="s">
        <v>91</v>
      </c>
      <c r="E60" s="6" t="s">
        <v>66</v>
      </c>
      <c r="F60" s="6" t="s">
        <v>645</v>
      </c>
      <c r="G60" s="6" t="s">
        <v>646</v>
      </c>
      <c r="H60" s="6" t="s">
        <v>647</v>
      </c>
      <c r="I60" s="6" t="s">
        <v>221</v>
      </c>
      <c r="J60" s="6" t="s">
        <v>648</v>
      </c>
      <c r="K60" s="6" t="s">
        <v>381</v>
      </c>
      <c r="L60" s="6" t="s">
        <v>382</v>
      </c>
      <c r="M60" s="6" t="s">
        <v>394</v>
      </c>
      <c r="N60" s="6" t="s">
        <v>649</v>
      </c>
      <c r="O60" s="6"/>
      <c r="P60" s="10">
        <v>448.69</v>
      </c>
      <c r="Q60" s="10">
        <v>0</v>
      </c>
      <c r="R60" s="8">
        <v>0</v>
      </c>
      <c r="S60" s="10">
        <v>100</v>
      </c>
      <c r="T60" s="10">
        <v>0</v>
      </c>
      <c r="U60" s="10">
        <v>0</v>
      </c>
      <c r="V60" s="10">
        <v>100</v>
      </c>
      <c r="W60" s="10">
        <v>161.69</v>
      </c>
      <c r="X60" s="10">
        <v>287</v>
      </c>
      <c r="Y60" s="10">
        <v>0</v>
      </c>
      <c r="Z60" s="10">
        <v>12341.82</v>
      </c>
      <c r="AA60" s="10">
        <v>448.69</v>
      </c>
      <c r="AB60" s="10">
        <v>0</v>
      </c>
      <c r="AC60" s="8">
        <v>0</v>
      </c>
      <c r="AD60" s="10">
        <v>17226.45</v>
      </c>
      <c r="AE60" s="7">
        <v>1</v>
      </c>
      <c r="AF60" s="7">
        <v>0</v>
      </c>
      <c r="AG60" s="8">
        <v>0</v>
      </c>
      <c r="AH60" s="7">
        <v>1</v>
      </c>
      <c r="AI60" s="7">
        <v>0</v>
      </c>
      <c r="AJ60" s="7">
        <v>0</v>
      </c>
      <c r="AK60" s="7">
        <v>1</v>
      </c>
      <c r="AL60" s="8">
        <v>0</v>
      </c>
      <c r="AM60" s="7">
        <v>0</v>
      </c>
      <c r="AN60" s="7">
        <v>34</v>
      </c>
      <c r="AO60" s="7">
        <v>2</v>
      </c>
      <c r="AP60" s="8">
        <v>16</v>
      </c>
      <c r="AQ60" s="8">
        <v>2.9411764705882401E-2</v>
      </c>
      <c r="AR60" s="8">
        <v>0</v>
      </c>
      <c r="AS60" s="8">
        <v>2.9411764705882401E-2</v>
      </c>
      <c r="AT60" s="8">
        <v>2.4948882378249899</v>
      </c>
      <c r="AU60" s="8">
        <v>2.4948882378249899</v>
      </c>
      <c r="AV60" s="8">
        <v>1.1984019446018399</v>
      </c>
      <c r="AW60" s="10">
        <v>976.18</v>
      </c>
      <c r="AX60" s="10">
        <v>8.49</v>
      </c>
      <c r="AY60" s="10">
        <v>2918.66</v>
      </c>
      <c r="AZ60" s="10">
        <v>2435.46</v>
      </c>
      <c r="BA60" s="10">
        <v>0</v>
      </c>
      <c r="BB60" s="10">
        <v>2435.46</v>
      </c>
      <c r="BC60" s="10">
        <v>2435.46</v>
      </c>
      <c r="BD60" s="8">
        <v>0</v>
      </c>
      <c r="BE60" s="7">
        <v>0</v>
      </c>
      <c r="BF60" s="7">
        <v>9</v>
      </c>
      <c r="BG60" s="7">
        <v>1</v>
      </c>
      <c r="BH60" s="8">
        <v>8</v>
      </c>
    </row>
    <row r="61" spans="2:60" ht="39">
      <c r="B61" s="6" t="s">
        <v>650</v>
      </c>
      <c r="C61" s="6" t="s">
        <v>651</v>
      </c>
      <c r="D61" s="6" t="s">
        <v>165</v>
      </c>
      <c r="E61" s="6" t="s">
        <v>66</v>
      </c>
      <c r="F61" s="6" t="s">
        <v>652</v>
      </c>
      <c r="G61" s="6" t="s">
        <v>653</v>
      </c>
      <c r="H61" s="6" t="s">
        <v>654</v>
      </c>
      <c r="I61" s="6" t="s">
        <v>655</v>
      </c>
      <c r="J61" s="6" t="s">
        <v>656</v>
      </c>
      <c r="K61" s="6" t="s">
        <v>381</v>
      </c>
      <c r="L61" s="6" t="s">
        <v>382</v>
      </c>
      <c r="M61" s="6" t="s">
        <v>388</v>
      </c>
      <c r="N61" s="6" t="s">
        <v>166</v>
      </c>
      <c r="O61" s="6"/>
      <c r="P61" s="10">
        <v>876.72</v>
      </c>
      <c r="Q61" s="10">
        <v>0</v>
      </c>
      <c r="R61" s="8">
        <v>0</v>
      </c>
      <c r="S61" s="10">
        <v>0</v>
      </c>
      <c r="T61" s="10">
        <v>0</v>
      </c>
      <c r="U61" s="10">
        <v>0</v>
      </c>
      <c r="V61" s="10">
        <v>0</v>
      </c>
      <c r="W61" s="10">
        <v>768.72</v>
      </c>
      <c r="X61" s="10">
        <v>108</v>
      </c>
      <c r="Y61" s="10">
        <v>0</v>
      </c>
      <c r="Z61" s="10">
        <v>14542.01</v>
      </c>
      <c r="AA61" s="10">
        <v>876.72</v>
      </c>
      <c r="AB61" s="10">
        <v>0</v>
      </c>
      <c r="AC61" s="8">
        <v>0</v>
      </c>
      <c r="AD61" s="10">
        <v>13519.13</v>
      </c>
      <c r="AE61" s="7">
        <v>2</v>
      </c>
      <c r="AF61" s="7">
        <v>0</v>
      </c>
      <c r="AG61" s="8">
        <v>0</v>
      </c>
      <c r="AH61" s="7">
        <v>2</v>
      </c>
      <c r="AI61" s="7">
        <v>0</v>
      </c>
      <c r="AJ61" s="7">
        <v>1</v>
      </c>
      <c r="AK61" s="7">
        <v>1</v>
      </c>
      <c r="AL61" s="8">
        <v>1</v>
      </c>
      <c r="AM61" s="7">
        <v>0</v>
      </c>
      <c r="AN61" s="7">
        <v>12</v>
      </c>
      <c r="AO61" s="7">
        <v>2</v>
      </c>
      <c r="AP61" s="8">
        <v>5</v>
      </c>
      <c r="AQ61" s="8">
        <v>0.16666666666666699</v>
      </c>
      <c r="AR61" s="8">
        <v>0</v>
      </c>
      <c r="AS61" s="8">
        <v>0.16666666666666699</v>
      </c>
      <c r="AT61" s="8">
        <v>0</v>
      </c>
      <c r="AU61" s="8">
        <v>0</v>
      </c>
      <c r="AV61" s="6" t="e">
        <v>#DIV/0!</v>
      </c>
      <c r="AW61" s="10">
        <v>1283.8800000000001</v>
      </c>
      <c r="AX61" s="10">
        <v>0</v>
      </c>
      <c r="AY61" s="10">
        <v>5147.99</v>
      </c>
      <c r="AZ61" s="10">
        <v>0</v>
      </c>
      <c r="BA61" s="10">
        <v>0</v>
      </c>
      <c r="BB61" s="10">
        <v>0</v>
      </c>
      <c r="BC61" s="10">
        <v>0</v>
      </c>
      <c r="BD61" s="8">
        <v>0</v>
      </c>
      <c r="BE61" s="7">
        <v>0</v>
      </c>
      <c r="BF61" s="7">
        <v>12</v>
      </c>
      <c r="BG61" s="7">
        <v>0</v>
      </c>
      <c r="BH61" s="8">
        <v>0</v>
      </c>
    </row>
    <row r="62" spans="2:60" ht="26">
      <c r="B62" s="6" t="s">
        <v>657</v>
      </c>
      <c r="C62" s="6" t="s">
        <v>658</v>
      </c>
      <c r="D62" s="6" t="s">
        <v>167</v>
      </c>
      <c r="E62" s="6" t="s">
        <v>66</v>
      </c>
      <c r="F62" s="6" t="s">
        <v>659</v>
      </c>
      <c r="G62" s="6" t="s">
        <v>660</v>
      </c>
      <c r="H62" s="6" t="s">
        <v>661</v>
      </c>
      <c r="I62" s="6" t="s">
        <v>662</v>
      </c>
      <c r="J62" s="6" t="s">
        <v>663</v>
      </c>
      <c r="K62" s="6" t="s">
        <v>381</v>
      </c>
      <c r="L62" s="6" t="s">
        <v>382</v>
      </c>
      <c r="M62" s="6" t="s">
        <v>394</v>
      </c>
      <c r="N62" s="6" t="s">
        <v>168</v>
      </c>
      <c r="O62" s="6" t="s">
        <v>430</v>
      </c>
      <c r="P62" s="10">
        <v>700.6</v>
      </c>
      <c r="Q62" s="10">
        <v>1512</v>
      </c>
      <c r="R62" s="8">
        <v>-0.53664021164021203</v>
      </c>
      <c r="S62" s="10">
        <v>23738.43</v>
      </c>
      <c r="T62" s="10">
        <v>7066.43</v>
      </c>
      <c r="U62" s="10">
        <v>16672</v>
      </c>
      <c r="V62" s="10">
        <v>0</v>
      </c>
      <c r="W62" s="10">
        <v>-17.48</v>
      </c>
      <c r="X62" s="10">
        <v>275.08</v>
      </c>
      <c r="Y62" s="10">
        <v>443</v>
      </c>
      <c r="Z62" s="10">
        <v>50993.3</v>
      </c>
      <c r="AA62" s="10">
        <v>-366.4</v>
      </c>
      <c r="AB62" s="10">
        <v>1512</v>
      </c>
      <c r="AC62" s="8">
        <v>-1.2423280423280401</v>
      </c>
      <c r="AD62" s="10">
        <v>30815.91</v>
      </c>
      <c r="AE62" s="7">
        <v>0</v>
      </c>
      <c r="AF62" s="7">
        <v>3</v>
      </c>
      <c r="AG62" s="8">
        <v>-1</v>
      </c>
      <c r="AH62" s="7">
        <v>0</v>
      </c>
      <c r="AI62" s="7">
        <v>2</v>
      </c>
      <c r="AJ62" s="7">
        <v>0</v>
      </c>
      <c r="AK62" s="7">
        <v>0</v>
      </c>
      <c r="AL62" s="6" t="e">
        <v>#DIV/0!</v>
      </c>
      <c r="AM62" s="7">
        <v>0</v>
      </c>
      <c r="AN62" s="7">
        <v>7</v>
      </c>
      <c r="AO62" s="7">
        <v>7</v>
      </c>
      <c r="AP62" s="8">
        <v>0</v>
      </c>
      <c r="AQ62" s="8">
        <v>0</v>
      </c>
      <c r="AR62" s="8">
        <v>0.28571428571428598</v>
      </c>
      <c r="AS62" s="8">
        <v>-0.28571428571428598</v>
      </c>
      <c r="AT62" s="8">
        <v>0.57548235712535301</v>
      </c>
      <c r="AU62" s="8">
        <v>0.57548235712535301</v>
      </c>
      <c r="AV62" s="8">
        <v>14.816281795725899</v>
      </c>
      <c r="AW62" s="10">
        <v>4611.21</v>
      </c>
      <c r="AX62" s="10">
        <v>2070.83</v>
      </c>
      <c r="AY62" s="10">
        <v>44746.06</v>
      </c>
      <c r="AZ62" s="10">
        <v>2653.67</v>
      </c>
      <c r="BA62" s="10">
        <v>0</v>
      </c>
      <c r="BB62" s="10">
        <v>3020.06</v>
      </c>
      <c r="BC62" s="10">
        <v>2653.67</v>
      </c>
      <c r="BD62" s="8">
        <v>0.63157894736842102</v>
      </c>
      <c r="BE62" s="7">
        <v>12</v>
      </c>
      <c r="BF62" s="7">
        <v>47</v>
      </c>
      <c r="BG62" s="7">
        <v>19</v>
      </c>
      <c r="BH62" s="8">
        <v>1.4736842105263199</v>
      </c>
    </row>
    <row r="63" spans="2:60" ht="26">
      <c r="B63" s="6" t="s">
        <v>169</v>
      </c>
      <c r="C63" s="6" t="s">
        <v>664</v>
      </c>
      <c r="D63" s="6" t="s">
        <v>169</v>
      </c>
      <c r="E63" s="6" t="s">
        <v>66</v>
      </c>
      <c r="F63" s="6" t="s">
        <v>170</v>
      </c>
      <c r="G63" s="6" t="s">
        <v>171</v>
      </c>
      <c r="H63" s="6" t="s">
        <v>665</v>
      </c>
      <c r="I63" s="6" t="s">
        <v>152</v>
      </c>
      <c r="J63" s="6" t="s">
        <v>439</v>
      </c>
      <c r="K63" s="6" t="s">
        <v>381</v>
      </c>
      <c r="L63" s="6" t="s">
        <v>382</v>
      </c>
      <c r="M63" s="6" t="s">
        <v>394</v>
      </c>
      <c r="N63" s="6" t="s">
        <v>133</v>
      </c>
      <c r="O63" s="6"/>
      <c r="P63" s="10">
        <v>5646.99</v>
      </c>
      <c r="Q63" s="10">
        <v>2251.5</v>
      </c>
      <c r="R63" s="8">
        <v>1.5081012658227799</v>
      </c>
      <c r="S63" s="10">
        <v>11388.53</v>
      </c>
      <c r="T63" s="10">
        <v>8041.53</v>
      </c>
      <c r="U63" s="10">
        <v>3108</v>
      </c>
      <c r="V63" s="10">
        <v>239</v>
      </c>
      <c r="W63" s="10">
        <v>5389.99</v>
      </c>
      <c r="X63" s="10">
        <v>257</v>
      </c>
      <c r="Y63" s="10">
        <v>0</v>
      </c>
      <c r="Z63" s="10">
        <v>35333.01</v>
      </c>
      <c r="AA63" s="10">
        <v>4303.6899999999996</v>
      </c>
      <c r="AB63" s="10">
        <v>2251.5</v>
      </c>
      <c r="AC63" s="8">
        <v>0.91147679324894504</v>
      </c>
      <c r="AD63" s="10">
        <v>19861.060000000001</v>
      </c>
      <c r="AE63" s="7">
        <v>3</v>
      </c>
      <c r="AF63" s="7">
        <v>2</v>
      </c>
      <c r="AG63" s="8">
        <v>0.5</v>
      </c>
      <c r="AH63" s="7">
        <v>3</v>
      </c>
      <c r="AI63" s="7">
        <v>2</v>
      </c>
      <c r="AJ63" s="7">
        <v>2</v>
      </c>
      <c r="AK63" s="7">
        <v>1</v>
      </c>
      <c r="AL63" s="8">
        <v>2</v>
      </c>
      <c r="AM63" s="7">
        <v>0</v>
      </c>
      <c r="AN63" s="7">
        <v>41</v>
      </c>
      <c r="AO63" s="7">
        <v>44</v>
      </c>
      <c r="AP63" s="8">
        <v>-6.8181818181818205E-2</v>
      </c>
      <c r="AQ63" s="8">
        <v>7.3170731707317097E-2</v>
      </c>
      <c r="AR63" s="8">
        <v>4.5454545454545497E-2</v>
      </c>
      <c r="AS63" s="8">
        <v>2.7716186252771599E-2</v>
      </c>
      <c r="AT63" s="8">
        <v>0.484944624955784</v>
      </c>
      <c r="AU63" s="8">
        <v>0.484944624955784</v>
      </c>
      <c r="AV63" s="8">
        <v>0.84906005898985903</v>
      </c>
      <c r="AW63" s="10">
        <v>2742.21</v>
      </c>
      <c r="AX63" s="10">
        <v>1055.76</v>
      </c>
      <c r="AY63" s="10">
        <v>30090.68</v>
      </c>
      <c r="AZ63" s="10">
        <v>1329.82</v>
      </c>
      <c r="BA63" s="10">
        <v>0</v>
      </c>
      <c r="BB63" s="10">
        <v>35439.99</v>
      </c>
      <c r="BC63" s="10">
        <v>1329.82</v>
      </c>
      <c r="BD63" s="8">
        <v>0.90909090909090895</v>
      </c>
      <c r="BE63" s="7">
        <v>10</v>
      </c>
      <c r="BF63" s="7">
        <v>24</v>
      </c>
      <c r="BG63" s="7">
        <v>11</v>
      </c>
      <c r="BH63" s="8">
        <v>1.1818181818181801</v>
      </c>
    </row>
    <row r="64" spans="2:60" ht="52">
      <c r="B64" s="6" t="s">
        <v>666</v>
      </c>
      <c r="C64" s="6" t="s">
        <v>667</v>
      </c>
      <c r="D64" s="6" t="s">
        <v>173</v>
      </c>
      <c r="E64" s="6" t="s">
        <v>66</v>
      </c>
      <c r="F64" s="6" t="s">
        <v>668</v>
      </c>
      <c r="G64" s="6" t="s">
        <v>669</v>
      </c>
      <c r="H64" s="6" t="s">
        <v>670</v>
      </c>
      <c r="I64" s="6" t="s">
        <v>671</v>
      </c>
      <c r="J64" s="6" t="s">
        <v>672</v>
      </c>
      <c r="K64" s="6" t="s">
        <v>381</v>
      </c>
      <c r="L64" s="6" t="s">
        <v>382</v>
      </c>
      <c r="M64" s="6" t="s">
        <v>394</v>
      </c>
      <c r="N64" s="6" t="s">
        <v>673</v>
      </c>
      <c r="O64" s="6"/>
      <c r="P64" s="10">
        <v>5764.4</v>
      </c>
      <c r="Q64" s="10">
        <v>4977.5</v>
      </c>
      <c r="R64" s="8">
        <v>0.15809141135108001</v>
      </c>
      <c r="S64" s="10">
        <v>2715.5</v>
      </c>
      <c r="T64" s="10">
        <v>1167.5</v>
      </c>
      <c r="U64" s="10">
        <v>1144</v>
      </c>
      <c r="V64" s="10">
        <v>404</v>
      </c>
      <c r="W64" s="10">
        <v>3402.4</v>
      </c>
      <c r="X64" s="10">
        <v>1813</v>
      </c>
      <c r="Y64" s="10">
        <v>549</v>
      </c>
      <c r="Z64" s="10">
        <v>18524.88</v>
      </c>
      <c r="AA64" s="10">
        <v>549</v>
      </c>
      <c r="AB64" s="10">
        <v>4977.5</v>
      </c>
      <c r="AC64" s="8">
        <v>-0.88970366649924704</v>
      </c>
      <c r="AD64" s="10">
        <v>9953.68</v>
      </c>
      <c r="AE64" s="7">
        <v>1</v>
      </c>
      <c r="AF64" s="7">
        <v>4</v>
      </c>
      <c r="AG64" s="8">
        <v>-0.75</v>
      </c>
      <c r="AH64" s="7">
        <v>1</v>
      </c>
      <c r="AI64" s="7">
        <v>4</v>
      </c>
      <c r="AJ64" s="7">
        <v>0</v>
      </c>
      <c r="AK64" s="7">
        <v>0</v>
      </c>
      <c r="AL64" s="6" t="e">
        <v>#DIV/0!</v>
      </c>
      <c r="AM64" s="7">
        <v>1</v>
      </c>
      <c r="AN64" s="7">
        <v>4</v>
      </c>
      <c r="AO64" s="7">
        <v>12</v>
      </c>
      <c r="AP64" s="8">
        <v>-0.66666666666666696</v>
      </c>
      <c r="AQ64" s="8">
        <v>0.25</v>
      </c>
      <c r="AR64" s="8">
        <v>0.33333333333333298</v>
      </c>
      <c r="AS64" s="8">
        <v>-8.3333333333333301E-2</v>
      </c>
      <c r="AT64" s="8">
        <v>2.2215343058452302</v>
      </c>
      <c r="AU64" s="8">
        <v>2.2215343058452302</v>
      </c>
      <c r="AV64" s="8">
        <v>4.1900111907375104</v>
      </c>
      <c r="AW64" s="10">
        <v>1673.33</v>
      </c>
      <c r="AX64" s="10">
        <v>375.76</v>
      </c>
      <c r="AY64" s="10">
        <v>15575.78</v>
      </c>
      <c r="AZ64" s="10">
        <v>3717.36</v>
      </c>
      <c r="BA64" s="10">
        <v>0</v>
      </c>
      <c r="BB64" s="10">
        <v>3717.36</v>
      </c>
      <c r="BC64" s="10">
        <v>3717.36</v>
      </c>
      <c r="BD64" s="8">
        <v>1</v>
      </c>
      <c r="BE64" s="7">
        <v>8</v>
      </c>
      <c r="BF64" s="7">
        <v>19</v>
      </c>
      <c r="BG64" s="7">
        <v>8</v>
      </c>
      <c r="BH64" s="8">
        <v>1.375</v>
      </c>
    </row>
    <row r="65" spans="2:60" ht="39">
      <c r="B65" s="6" t="s">
        <v>174</v>
      </c>
      <c r="C65" s="6" t="s">
        <v>674</v>
      </c>
      <c r="D65" s="6" t="s">
        <v>174</v>
      </c>
      <c r="E65" s="6" t="s">
        <v>66</v>
      </c>
      <c r="F65" s="6" t="s">
        <v>175</v>
      </c>
      <c r="G65" s="6" t="s">
        <v>176</v>
      </c>
      <c r="H65" s="6" t="s">
        <v>177</v>
      </c>
      <c r="I65" s="6" t="s">
        <v>83</v>
      </c>
      <c r="J65" s="6" t="s">
        <v>675</v>
      </c>
      <c r="K65" s="6" t="s">
        <v>381</v>
      </c>
      <c r="L65" s="6" t="s">
        <v>513</v>
      </c>
      <c r="M65" s="6" t="s">
        <v>394</v>
      </c>
      <c r="N65" s="6" t="s">
        <v>84</v>
      </c>
      <c r="O65" s="6"/>
      <c r="P65" s="10">
        <v>0</v>
      </c>
      <c r="Q65" s="10">
        <v>0</v>
      </c>
      <c r="R65" s="8">
        <v>0</v>
      </c>
      <c r="S65" s="10">
        <v>1687.5</v>
      </c>
      <c r="T65" s="10">
        <v>1147.5</v>
      </c>
      <c r="U65" s="10">
        <v>540</v>
      </c>
      <c r="V65" s="10">
        <v>0</v>
      </c>
      <c r="W65" s="10">
        <v>0</v>
      </c>
      <c r="X65" s="10">
        <v>0</v>
      </c>
      <c r="Y65" s="10">
        <v>0</v>
      </c>
      <c r="Z65" s="10">
        <v>553.5</v>
      </c>
      <c r="AA65" s="10">
        <v>0</v>
      </c>
      <c r="AB65" s="10">
        <v>0</v>
      </c>
      <c r="AC65" s="8">
        <v>0</v>
      </c>
      <c r="AD65" s="10">
        <v>0</v>
      </c>
      <c r="AE65" s="7">
        <v>0</v>
      </c>
      <c r="AF65" s="7">
        <v>0</v>
      </c>
      <c r="AG65" s="8">
        <v>0</v>
      </c>
      <c r="AH65" s="7">
        <v>0</v>
      </c>
      <c r="AI65" s="7">
        <v>0</v>
      </c>
      <c r="AJ65" s="7">
        <v>0</v>
      </c>
      <c r="AK65" s="7">
        <v>0</v>
      </c>
      <c r="AL65" s="6" t="e">
        <v>#DIV/0!</v>
      </c>
      <c r="AM65" s="7">
        <v>0</v>
      </c>
      <c r="AN65" s="7">
        <v>0</v>
      </c>
      <c r="AO65" s="7">
        <v>29</v>
      </c>
      <c r="AP65" s="8">
        <v>-1</v>
      </c>
      <c r="AQ65" s="8">
        <v>0</v>
      </c>
      <c r="AR65" s="8">
        <v>0</v>
      </c>
      <c r="AS65" s="6" t="e">
        <v>#DIV/0!</v>
      </c>
      <c r="AT65" s="8">
        <v>0</v>
      </c>
      <c r="AU65" s="8">
        <v>0</v>
      </c>
      <c r="AV65" s="6" t="e">
        <v>#DIV/0!</v>
      </c>
      <c r="AW65" s="10">
        <v>47</v>
      </c>
      <c r="AX65" s="10">
        <v>143.30000000000001</v>
      </c>
      <c r="AY65" s="10">
        <v>1961.05</v>
      </c>
      <c r="AZ65" s="10">
        <v>0</v>
      </c>
      <c r="BA65" s="10">
        <v>0</v>
      </c>
      <c r="BB65" s="10">
        <v>0</v>
      </c>
      <c r="BC65" s="10">
        <v>0</v>
      </c>
      <c r="BD65" s="8">
        <v>0.5</v>
      </c>
      <c r="BE65" s="7">
        <v>2</v>
      </c>
      <c r="BF65" s="7">
        <v>2</v>
      </c>
      <c r="BG65" s="7">
        <v>4</v>
      </c>
      <c r="BH65" s="8">
        <v>-0.5</v>
      </c>
    </row>
    <row r="66" spans="2:60" ht="26">
      <c r="B66" s="6" t="s">
        <v>676</v>
      </c>
      <c r="C66" s="6" t="s">
        <v>677</v>
      </c>
      <c r="D66" s="6" t="s">
        <v>66</v>
      </c>
      <c r="E66" s="6" t="s">
        <v>66</v>
      </c>
      <c r="F66" s="6" t="s">
        <v>678</v>
      </c>
      <c r="G66" s="6" t="s">
        <v>679</v>
      </c>
      <c r="H66" s="6" t="s">
        <v>680</v>
      </c>
      <c r="I66" s="6" t="s">
        <v>70</v>
      </c>
      <c r="J66" s="6" t="s">
        <v>681</v>
      </c>
      <c r="K66" s="6" t="s">
        <v>381</v>
      </c>
      <c r="L66" s="6" t="s">
        <v>382</v>
      </c>
      <c r="M66" s="6" t="s">
        <v>394</v>
      </c>
      <c r="N66" s="6" t="s">
        <v>682</v>
      </c>
      <c r="O66" s="6"/>
      <c r="P66" s="10">
        <v>1120</v>
      </c>
      <c r="Q66" s="10">
        <v>2169.1999999999998</v>
      </c>
      <c r="R66" s="8">
        <v>-0.48368061958325598</v>
      </c>
      <c r="S66" s="10">
        <v>2474.4</v>
      </c>
      <c r="T66" s="10">
        <v>593.4</v>
      </c>
      <c r="U66" s="10">
        <v>0</v>
      </c>
      <c r="V66" s="10">
        <v>1881</v>
      </c>
      <c r="W66" s="10">
        <v>0</v>
      </c>
      <c r="X66" s="10">
        <v>1120</v>
      </c>
      <c r="Y66" s="10">
        <v>0</v>
      </c>
      <c r="Z66" s="10">
        <v>6515.69</v>
      </c>
      <c r="AA66" s="10">
        <v>0</v>
      </c>
      <c r="AB66" s="10">
        <v>2169.1999999999998</v>
      </c>
      <c r="AC66" s="8">
        <v>-1</v>
      </c>
      <c r="AD66" s="10">
        <v>2927.19</v>
      </c>
      <c r="AE66" s="7">
        <v>0</v>
      </c>
      <c r="AF66" s="7">
        <v>2</v>
      </c>
      <c r="AG66" s="8">
        <v>-1</v>
      </c>
      <c r="AH66" s="7">
        <v>2</v>
      </c>
      <c r="AI66" s="7">
        <v>2</v>
      </c>
      <c r="AJ66" s="7">
        <v>1</v>
      </c>
      <c r="AK66" s="7">
        <v>1</v>
      </c>
      <c r="AL66" s="8">
        <v>1</v>
      </c>
      <c r="AM66" s="7">
        <v>0</v>
      </c>
      <c r="AN66" s="7">
        <v>4</v>
      </c>
      <c r="AO66" s="7">
        <v>27</v>
      </c>
      <c r="AP66" s="8">
        <v>-0.85185185185185197</v>
      </c>
      <c r="AQ66" s="8">
        <v>0.5</v>
      </c>
      <c r="AR66" s="8">
        <v>7.4074074074074098E-2</v>
      </c>
      <c r="AS66" s="8">
        <v>0.42592592592592599</v>
      </c>
      <c r="AT66" s="8">
        <v>0</v>
      </c>
      <c r="AU66" s="8">
        <v>0</v>
      </c>
      <c r="AV66" s="6" t="e">
        <v>#DIV/0!</v>
      </c>
      <c r="AW66" s="10">
        <v>580.59</v>
      </c>
      <c r="AX66" s="10">
        <v>346.8</v>
      </c>
      <c r="AY66" s="10">
        <v>7048.96</v>
      </c>
      <c r="AZ66" s="10">
        <v>0</v>
      </c>
      <c r="BA66" s="10">
        <v>0</v>
      </c>
      <c r="BB66" s="10">
        <v>0</v>
      </c>
      <c r="BC66" s="10">
        <v>0</v>
      </c>
      <c r="BD66" s="8">
        <v>0.66666666666666696</v>
      </c>
      <c r="BE66" s="7">
        <v>4</v>
      </c>
      <c r="BF66" s="7">
        <v>8</v>
      </c>
      <c r="BG66" s="7">
        <v>6</v>
      </c>
      <c r="BH66" s="8">
        <v>0.33333333333333298</v>
      </c>
    </row>
    <row r="67" spans="2:60" ht="26">
      <c r="B67" s="6" t="s">
        <v>683</v>
      </c>
      <c r="C67" s="6" t="s">
        <v>684</v>
      </c>
      <c r="D67" s="6" t="s">
        <v>159</v>
      </c>
      <c r="E67" s="6" t="s">
        <v>72</v>
      </c>
      <c r="F67" s="6" t="s">
        <v>685</v>
      </c>
      <c r="G67" s="6" t="s">
        <v>161</v>
      </c>
      <c r="H67" s="6" t="s">
        <v>162</v>
      </c>
      <c r="I67" s="6" t="s">
        <v>83</v>
      </c>
      <c r="J67" s="6" t="s">
        <v>387</v>
      </c>
      <c r="K67" s="6" t="s">
        <v>381</v>
      </c>
      <c r="L67" s="6" t="s">
        <v>382</v>
      </c>
      <c r="M67" s="6" t="s">
        <v>388</v>
      </c>
      <c r="N67" s="6" t="s">
        <v>99</v>
      </c>
      <c r="O67" s="6"/>
      <c r="P67" s="10">
        <v>10602.72</v>
      </c>
      <c r="Q67" s="10">
        <v>3196.61</v>
      </c>
      <c r="R67" s="8">
        <v>2.3168638025908699</v>
      </c>
      <c r="S67" s="10">
        <v>38303.699999999997</v>
      </c>
      <c r="T67" s="10">
        <v>20262.7</v>
      </c>
      <c r="U67" s="10">
        <v>12567</v>
      </c>
      <c r="V67" s="10">
        <v>5474</v>
      </c>
      <c r="W67" s="10">
        <v>7658.72</v>
      </c>
      <c r="X67" s="10">
        <v>2716</v>
      </c>
      <c r="Y67" s="10">
        <v>228</v>
      </c>
      <c r="Z67" s="10">
        <v>70411.740000000005</v>
      </c>
      <c r="AA67" s="10">
        <v>5522.72</v>
      </c>
      <c r="AB67" s="10">
        <v>3196.61</v>
      </c>
      <c r="AC67" s="8">
        <v>0.72768026127678997</v>
      </c>
      <c r="AD67" s="10">
        <v>27814.9</v>
      </c>
      <c r="AE67" s="7">
        <v>3</v>
      </c>
      <c r="AF67" s="7">
        <v>5</v>
      </c>
      <c r="AG67" s="8">
        <v>-0.4</v>
      </c>
      <c r="AH67" s="7">
        <v>1</v>
      </c>
      <c r="AI67" s="7">
        <v>6</v>
      </c>
      <c r="AJ67" s="7">
        <v>1</v>
      </c>
      <c r="AK67" s="7">
        <v>0</v>
      </c>
      <c r="AL67" s="6" t="e">
        <v>#DIV/0!</v>
      </c>
      <c r="AM67" s="7">
        <v>0</v>
      </c>
      <c r="AN67" s="7">
        <v>26</v>
      </c>
      <c r="AO67" s="7">
        <v>59</v>
      </c>
      <c r="AP67" s="8">
        <v>-0.55932203389830504</v>
      </c>
      <c r="AQ67" s="8">
        <v>3.8461538461538498E-2</v>
      </c>
      <c r="AR67" s="8">
        <v>0.101694915254237</v>
      </c>
      <c r="AS67" s="8">
        <v>-6.3233376792698803E-2</v>
      </c>
      <c r="AT67" s="8">
        <v>0.57592605307425604</v>
      </c>
      <c r="AU67" s="8">
        <v>0.57592605307425604</v>
      </c>
      <c r="AV67" s="8">
        <v>5.3639233898310099</v>
      </c>
      <c r="AW67" s="10">
        <v>5825.8</v>
      </c>
      <c r="AX67" s="10">
        <v>3716.99</v>
      </c>
      <c r="AY67" s="10">
        <v>72696.02</v>
      </c>
      <c r="AZ67" s="10">
        <v>3355.23</v>
      </c>
      <c r="BA67" s="10">
        <v>0</v>
      </c>
      <c r="BB67" s="10">
        <v>13552.77</v>
      </c>
      <c r="BC67" s="10">
        <v>3355.23</v>
      </c>
      <c r="BD67" s="8">
        <v>0.87234042553191504</v>
      </c>
      <c r="BE67" s="7">
        <v>41</v>
      </c>
      <c r="BF67" s="7">
        <v>71</v>
      </c>
      <c r="BG67" s="7">
        <v>47</v>
      </c>
      <c r="BH67" s="8">
        <v>0.51063829787234105</v>
      </c>
    </row>
    <row r="68" spans="2:60" ht="26">
      <c r="B68" s="6" t="s">
        <v>686</v>
      </c>
      <c r="C68" s="6" t="s">
        <v>687</v>
      </c>
      <c r="D68" s="6" t="s">
        <v>87</v>
      </c>
      <c r="E68" s="6" t="s">
        <v>66</v>
      </c>
      <c r="F68" s="6" t="s">
        <v>688</v>
      </c>
      <c r="G68" s="6" t="s">
        <v>689</v>
      </c>
      <c r="H68" s="6" t="s">
        <v>690</v>
      </c>
      <c r="I68" s="6" t="s">
        <v>158</v>
      </c>
      <c r="J68" s="6" t="s">
        <v>663</v>
      </c>
      <c r="K68" s="6" t="s">
        <v>381</v>
      </c>
      <c r="L68" s="6" t="s">
        <v>382</v>
      </c>
      <c r="M68" s="6" t="s">
        <v>394</v>
      </c>
      <c r="N68" s="6" t="s">
        <v>88</v>
      </c>
      <c r="O68" s="6"/>
      <c r="P68" s="10">
        <v>5702.22</v>
      </c>
      <c r="Q68" s="10">
        <v>4009.6</v>
      </c>
      <c r="R68" s="8">
        <v>0.42214185953711097</v>
      </c>
      <c r="S68" s="10">
        <v>21976.720000000001</v>
      </c>
      <c r="T68" s="10">
        <v>4078</v>
      </c>
      <c r="U68" s="10">
        <v>4439</v>
      </c>
      <c r="V68" s="10">
        <v>13459.72</v>
      </c>
      <c r="W68" s="10">
        <v>1318.22</v>
      </c>
      <c r="X68" s="10">
        <v>3224</v>
      </c>
      <c r="Y68" s="10">
        <v>1160</v>
      </c>
      <c r="Z68" s="10">
        <v>126279.84</v>
      </c>
      <c r="AA68" s="10">
        <v>2133</v>
      </c>
      <c r="AB68" s="10">
        <v>1050</v>
      </c>
      <c r="AC68" s="8">
        <v>1.03142857142857</v>
      </c>
      <c r="AD68" s="10">
        <v>66941.56</v>
      </c>
      <c r="AE68" s="7">
        <v>2</v>
      </c>
      <c r="AF68" s="7">
        <v>1</v>
      </c>
      <c r="AG68" s="8">
        <v>1</v>
      </c>
      <c r="AH68" s="7">
        <v>0</v>
      </c>
      <c r="AI68" s="7">
        <v>1</v>
      </c>
      <c r="AJ68" s="7">
        <v>0</v>
      </c>
      <c r="AK68" s="7">
        <v>0</v>
      </c>
      <c r="AL68" s="6" t="e">
        <v>#DIV/0!</v>
      </c>
      <c r="AM68" s="7">
        <v>0</v>
      </c>
      <c r="AN68" s="7">
        <v>157</v>
      </c>
      <c r="AO68" s="7">
        <v>64</v>
      </c>
      <c r="AP68" s="8">
        <v>1.453125</v>
      </c>
      <c r="AQ68" s="8">
        <v>0</v>
      </c>
      <c r="AR68" s="8">
        <v>1.5625E-2</v>
      </c>
      <c r="AS68" s="8">
        <v>-1.5625E-2</v>
      </c>
      <c r="AT68" s="8">
        <v>0.16896049386808701</v>
      </c>
      <c r="AU68" s="8">
        <v>0</v>
      </c>
      <c r="AV68" s="8">
        <v>1.5950937300424499</v>
      </c>
      <c r="AW68" s="10">
        <v>10859.58</v>
      </c>
      <c r="AX68" s="10">
        <v>2334.2199999999998</v>
      </c>
      <c r="AY68" s="10">
        <v>82796.61</v>
      </c>
      <c r="AZ68" s="10">
        <v>1834.84</v>
      </c>
      <c r="BA68" s="10">
        <v>0</v>
      </c>
      <c r="BB68" s="10">
        <v>51907.05</v>
      </c>
      <c r="BC68" s="10">
        <v>0</v>
      </c>
      <c r="BD68" s="8">
        <v>0.92592592592592604</v>
      </c>
      <c r="BE68" s="7">
        <v>25</v>
      </c>
      <c r="BF68" s="7">
        <v>96</v>
      </c>
      <c r="BG68" s="7">
        <v>27</v>
      </c>
      <c r="BH68" s="8">
        <v>2.5555555555555598</v>
      </c>
    </row>
    <row r="69" spans="2:60" ht="26">
      <c r="B69" s="6" t="s">
        <v>691</v>
      </c>
      <c r="C69" s="6" t="s">
        <v>692</v>
      </c>
      <c r="D69" s="6" t="s">
        <v>87</v>
      </c>
      <c r="E69" s="6" t="s">
        <v>66</v>
      </c>
      <c r="F69" s="6" t="s">
        <v>693</v>
      </c>
      <c r="G69" s="6" t="s">
        <v>694</v>
      </c>
      <c r="H69" s="6" t="s">
        <v>695</v>
      </c>
      <c r="I69" s="6" t="s">
        <v>158</v>
      </c>
      <c r="J69" s="6" t="s">
        <v>696</v>
      </c>
      <c r="K69" s="6" t="s">
        <v>381</v>
      </c>
      <c r="L69" s="6" t="s">
        <v>382</v>
      </c>
      <c r="M69" s="6" t="s">
        <v>394</v>
      </c>
      <c r="N69" s="6" t="s">
        <v>206</v>
      </c>
      <c r="O69" s="6"/>
      <c r="P69" s="10">
        <v>2936.71</v>
      </c>
      <c r="Q69" s="6"/>
      <c r="R69" s="8">
        <v>0</v>
      </c>
      <c r="S69" s="6"/>
      <c r="T69" s="6"/>
      <c r="U69" s="6"/>
      <c r="V69" s="6"/>
      <c r="W69" s="10">
        <v>1077.71</v>
      </c>
      <c r="X69" s="10">
        <v>1859</v>
      </c>
      <c r="Y69" s="10">
        <v>0</v>
      </c>
      <c r="Z69" s="10">
        <v>27704.25</v>
      </c>
      <c r="AA69" s="10">
        <v>2620.21</v>
      </c>
      <c r="AB69" s="6"/>
      <c r="AC69" s="8">
        <v>0</v>
      </c>
      <c r="AD69" s="10">
        <v>25576.25</v>
      </c>
      <c r="AE69" s="7">
        <v>2</v>
      </c>
      <c r="AF69" s="6"/>
      <c r="AG69" s="8">
        <v>0</v>
      </c>
      <c r="AH69" s="7">
        <v>2</v>
      </c>
      <c r="AI69" s="6"/>
      <c r="AJ69" s="7">
        <v>1</v>
      </c>
      <c r="AK69" s="7">
        <v>1</v>
      </c>
      <c r="AL69" s="8">
        <v>1</v>
      </c>
      <c r="AM69" s="7">
        <v>0</v>
      </c>
      <c r="AN69" s="7">
        <v>15</v>
      </c>
      <c r="AO69" s="6"/>
      <c r="AP69" s="8">
        <v>0</v>
      </c>
      <c r="AQ69" s="8">
        <v>0.133333333333333</v>
      </c>
      <c r="AR69" s="8">
        <v>0</v>
      </c>
      <c r="AS69" s="6" t="e">
        <v>#DIV/0!</v>
      </c>
      <c r="AT69" s="8">
        <v>3.0131520013029801E-2</v>
      </c>
      <c r="AU69" s="8">
        <v>3.0131520013029801E-2</v>
      </c>
      <c r="AV69" s="8">
        <v>191.61662162162199</v>
      </c>
      <c r="AW69" s="10">
        <v>2455.9</v>
      </c>
      <c r="AX69" s="6"/>
      <c r="AY69" s="10">
        <v>14179.63</v>
      </c>
      <c r="AZ69" s="10">
        <v>74</v>
      </c>
      <c r="BA69" s="6"/>
      <c r="BB69" s="10">
        <v>74</v>
      </c>
      <c r="BC69" s="10">
        <v>74</v>
      </c>
      <c r="BD69" s="8">
        <v>0</v>
      </c>
      <c r="BE69" s="7">
        <v>0</v>
      </c>
      <c r="BF69" s="7">
        <v>19</v>
      </c>
      <c r="BG69" s="6"/>
      <c r="BH69" s="8">
        <v>0</v>
      </c>
    </row>
    <row r="70" spans="2:60" ht="26">
      <c r="B70" s="6" t="s">
        <v>178</v>
      </c>
      <c r="C70" s="6" t="s">
        <v>697</v>
      </c>
      <c r="D70" s="6" t="s">
        <v>178</v>
      </c>
      <c r="E70" s="6" t="s">
        <v>66</v>
      </c>
      <c r="F70" s="6" t="s">
        <v>179</v>
      </c>
      <c r="G70" s="6" t="s">
        <v>180</v>
      </c>
      <c r="H70" s="6" t="s">
        <v>181</v>
      </c>
      <c r="I70" s="6" t="s">
        <v>182</v>
      </c>
      <c r="J70" s="6" t="s">
        <v>698</v>
      </c>
      <c r="K70" s="6" t="s">
        <v>381</v>
      </c>
      <c r="L70" s="6" t="s">
        <v>382</v>
      </c>
      <c r="M70" s="6" t="s">
        <v>394</v>
      </c>
      <c r="N70" s="6" t="s">
        <v>183</v>
      </c>
      <c r="O70" s="6" t="s">
        <v>430</v>
      </c>
      <c r="P70" s="10">
        <v>33454.81</v>
      </c>
      <c r="Q70" s="6"/>
      <c r="R70" s="8">
        <v>0</v>
      </c>
      <c r="S70" s="6"/>
      <c r="T70" s="6"/>
      <c r="U70" s="6"/>
      <c r="V70" s="6"/>
      <c r="W70" s="10">
        <v>18998.05</v>
      </c>
      <c r="X70" s="10">
        <v>12556.67</v>
      </c>
      <c r="Y70" s="10">
        <v>1900.09</v>
      </c>
      <c r="Z70" s="10">
        <v>320873.86</v>
      </c>
      <c r="AA70" s="10">
        <v>28453.35</v>
      </c>
      <c r="AB70" s="6"/>
      <c r="AC70" s="8">
        <v>0</v>
      </c>
      <c r="AD70" s="10">
        <v>312604.15000000002</v>
      </c>
      <c r="AE70" s="7">
        <v>27</v>
      </c>
      <c r="AF70" s="6"/>
      <c r="AG70" s="8">
        <v>0</v>
      </c>
      <c r="AH70" s="7">
        <v>28</v>
      </c>
      <c r="AI70" s="6"/>
      <c r="AJ70" s="7">
        <v>10</v>
      </c>
      <c r="AK70" s="7">
        <v>15</v>
      </c>
      <c r="AL70" s="8">
        <v>0.66666666666666696</v>
      </c>
      <c r="AM70" s="7">
        <v>3</v>
      </c>
      <c r="AN70" s="7">
        <v>77</v>
      </c>
      <c r="AO70" s="6"/>
      <c r="AP70" s="8">
        <v>0</v>
      </c>
      <c r="AQ70" s="8">
        <v>0.36363636363636398</v>
      </c>
      <c r="AR70" s="8">
        <v>0</v>
      </c>
      <c r="AS70" s="6" t="e">
        <v>#DIV/0!</v>
      </c>
      <c r="AT70" s="8">
        <v>0.16822703335283801</v>
      </c>
      <c r="AU70" s="8">
        <v>0.16822703335283801</v>
      </c>
      <c r="AV70" s="8">
        <v>8.9000100326778693</v>
      </c>
      <c r="AW70" s="10">
        <v>25703.360000000001</v>
      </c>
      <c r="AX70" s="6"/>
      <c r="AY70" s="10">
        <v>74516.58</v>
      </c>
      <c r="AZ70" s="10">
        <v>4324</v>
      </c>
      <c r="BA70" s="6"/>
      <c r="BB70" s="10">
        <v>8372.64</v>
      </c>
      <c r="BC70" s="10">
        <v>4324</v>
      </c>
      <c r="BD70" s="8">
        <v>0</v>
      </c>
      <c r="BE70" s="7">
        <v>0</v>
      </c>
      <c r="BF70" s="7">
        <v>280</v>
      </c>
      <c r="BG70" s="6"/>
      <c r="BH70" s="8">
        <v>0</v>
      </c>
    </row>
    <row r="71" spans="2:60" ht="26">
      <c r="B71" s="6" t="s">
        <v>184</v>
      </c>
      <c r="C71" s="6" t="s">
        <v>699</v>
      </c>
      <c r="D71" s="6" t="s">
        <v>184</v>
      </c>
      <c r="E71" s="6" t="s">
        <v>66</v>
      </c>
      <c r="F71" s="6" t="s">
        <v>185</v>
      </c>
      <c r="G71" s="6" t="s">
        <v>186</v>
      </c>
      <c r="H71" s="6" t="s">
        <v>187</v>
      </c>
      <c r="I71" s="6" t="s">
        <v>152</v>
      </c>
      <c r="J71" s="6" t="s">
        <v>571</v>
      </c>
      <c r="K71" s="6" t="s">
        <v>381</v>
      </c>
      <c r="L71" s="6" t="s">
        <v>513</v>
      </c>
      <c r="M71" s="6" t="s">
        <v>394</v>
      </c>
      <c r="N71" s="6" t="s">
        <v>133</v>
      </c>
      <c r="O71" s="6"/>
      <c r="P71" s="10">
        <v>-1505.97</v>
      </c>
      <c r="Q71" s="10">
        <v>0</v>
      </c>
      <c r="R71" s="8">
        <v>0</v>
      </c>
      <c r="S71" s="10">
        <v>7142.7</v>
      </c>
      <c r="T71" s="10">
        <v>5098.7</v>
      </c>
      <c r="U71" s="10">
        <v>2044</v>
      </c>
      <c r="V71" s="10">
        <v>0</v>
      </c>
      <c r="W71" s="10">
        <v>-1505.97</v>
      </c>
      <c r="X71" s="10">
        <v>0</v>
      </c>
      <c r="Y71" s="10">
        <v>0</v>
      </c>
      <c r="Z71" s="10">
        <v>9546.57</v>
      </c>
      <c r="AA71" s="10">
        <v>0</v>
      </c>
      <c r="AB71" s="10">
        <v>0</v>
      </c>
      <c r="AC71" s="8">
        <v>0</v>
      </c>
      <c r="AD71" s="10">
        <v>-111.17</v>
      </c>
      <c r="AE71" s="7">
        <v>0</v>
      </c>
      <c r="AF71" s="7">
        <v>0</v>
      </c>
      <c r="AG71" s="8">
        <v>0</v>
      </c>
      <c r="AH71" s="7">
        <v>0</v>
      </c>
      <c r="AI71" s="7">
        <v>0</v>
      </c>
      <c r="AJ71" s="7">
        <v>0</v>
      </c>
      <c r="AK71" s="7">
        <v>0</v>
      </c>
      <c r="AL71" s="6" t="e">
        <v>#DIV/0!</v>
      </c>
      <c r="AM71" s="7">
        <v>0</v>
      </c>
      <c r="AN71" s="7">
        <v>0</v>
      </c>
      <c r="AO71" s="7">
        <v>6</v>
      </c>
      <c r="AP71" s="8">
        <v>-1</v>
      </c>
      <c r="AQ71" s="8">
        <v>0</v>
      </c>
      <c r="AR71" s="8">
        <v>0</v>
      </c>
      <c r="AS71" s="6" t="e">
        <v>#DIV/0!</v>
      </c>
      <c r="AT71" s="8">
        <v>14.0409455332146</v>
      </c>
      <c r="AU71" s="8">
        <v>14.0409455332146</v>
      </c>
      <c r="AV71" s="8">
        <v>0.81787686600859999</v>
      </c>
      <c r="AW71" s="10">
        <v>942.96</v>
      </c>
      <c r="AX71" s="10">
        <v>606.63</v>
      </c>
      <c r="AY71" s="10">
        <v>11773.91</v>
      </c>
      <c r="AZ71" s="10">
        <v>13240.05</v>
      </c>
      <c r="BA71" s="10">
        <v>0</v>
      </c>
      <c r="BB71" s="10">
        <v>14395.7</v>
      </c>
      <c r="BC71" s="10">
        <v>13240.05</v>
      </c>
      <c r="BD71" s="8">
        <v>0.75</v>
      </c>
      <c r="BE71" s="7">
        <v>3</v>
      </c>
      <c r="BF71" s="7">
        <v>7</v>
      </c>
      <c r="BG71" s="7">
        <v>4</v>
      </c>
      <c r="BH71" s="8">
        <v>0.75</v>
      </c>
    </row>
    <row r="72" spans="2:60" ht="39">
      <c r="B72" s="6" t="s">
        <v>188</v>
      </c>
      <c r="C72" s="6" t="s">
        <v>700</v>
      </c>
      <c r="D72" s="6" t="s">
        <v>188</v>
      </c>
      <c r="E72" s="6" t="s">
        <v>66</v>
      </c>
      <c r="F72" s="6" t="s">
        <v>189</v>
      </c>
      <c r="G72" s="6" t="s">
        <v>190</v>
      </c>
      <c r="H72" s="6" t="s">
        <v>191</v>
      </c>
      <c r="I72" s="6" t="s">
        <v>83</v>
      </c>
      <c r="J72" s="6" t="s">
        <v>701</v>
      </c>
      <c r="K72" s="6" t="s">
        <v>381</v>
      </c>
      <c r="L72" s="6" t="s">
        <v>513</v>
      </c>
      <c r="M72" s="6" t="s">
        <v>394</v>
      </c>
      <c r="N72" s="6" t="s">
        <v>84</v>
      </c>
      <c r="O72" s="6"/>
      <c r="P72" s="10">
        <v>0</v>
      </c>
      <c r="Q72" s="10">
        <v>0</v>
      </c>
      <c r="R72" s="8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8">
        <v>0</v>
      </c>
      <c r="AD72" s="10">
        <v>0</v>
      </c>
      <c r="AE72" s="7">
        <v>0</v>
      </c>
      <c r="AF72" s="7">
        <v>0</v>
      </c>
      <c r="AG72" s="8">
        <v>0</v>
      </c>
      <c r="AH72" s="7">
        <v>0</v>
      </c>
      <c r="AI72" s="7">
        <v>0</v>
      </c>
      <c r="AJ72" s="7">
        <v>0</v>
      </c>
      <c r="AK72" s="7">
        <v>0</v>
      </c>
      <c r="AL72" s="6" t="e">
        <v>#DIV/0!</v>
      </c>
      <c r="AM72" s="7">
        <v>0</v>
      </c>
      <c r="AN72" s="7">
        <v>0</v>
      </c>
      <c r="AO72" s="7">
        <v>3</v>
      </c>
      <c r="AP72" s="8">
        <v>-1</v>
      </c>
      <c r="AQ72" s="8">
        <v>0</v>
      </c>
      <c r="AR72" s="8">
        <v>0</v>
      </c>
      <c r="AS72" s="6" t="e">
        <v>#DIV/0!</v>
      </c>
      <c r="AT72" s="8">
        <v>0</v>
      </c>
      <c r="AU72" s="8">
        <v>0</v>
      </c>
      <c r="AV72" s="6" t="e">
        <v>#DIV/0!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8">
        <v>0</v>
      </c>
      <c r="BE72" s="7">
        <v>0</v>
      </c>
      <c r="BF72" s="7">
        <v>0</v>
      </c>
      <c r="BG72" s="7">
        <v>0</v>
      </c>
      <c r="BH72" s="8">
        <v>0</v>
      </c>
    </row>
    <row r="73" spans="2:60" ht="39">
      <c r="B73" s="6" t="s">
        <v>702</v>
      </c>
      <c r="C73" s="6" t="s">
        <v>703</v>
      </c>
      <c r="D73" s="6" t="s">
        <v>192</v>
      </c>
      <c r="E73" s="6" t="s">
        <v>66</v>
      </c>
      <c r="F73" s="6" t="s">
        <v>193</v>
      </c>
      <c r="G73" s="6" t="s">
        <v>704</v>
      </c>
      <c r="H73" s="6" t="s">
        <v>705</v>
      </c>
      <c r="I73" s="6" t="s">
        <v>196</v>
      </c>
      <c r="J73" s="6" t="s">
        <v>706</v>
      </c>
      <c r="K73" s="6" t="s">
        <v>381</v>
      </c>
      <c r="L73" s="6" t="s">
        <v>382</v>
      </c>
      <c r="M73" s="6" t="s">
        <v>394</v>
      </c>
      <c r="N73" s="6" t="s">
        <v>212</v>
      </c>
      <c r="O73" s="6" t="s">
        <v>430</v>
      </c>
      <c r="P73" s="10">
        <v>4346.49</v>
      </c>
      <c r="Q73" s="10">
        <v>2376.8000000000002</v>
      </c>
      <c r="R73" s="8">
        <v>0.82871507909794695</v>
      </c>
      <c r="S73" s="10">
        <v>5351.6</v>
      </c>
      <c r="T73" s="10">
        <v>2133.6</v>
      </c>
      <c r="U73" s="10">
        <v>2676</v>
      </c>
      <c r="V73" s="10">
        <v>542</v>
      </c>
      <c r="W73" s="10">
        <v>1515.49</v>
      </c>
      <c r="X73" s="10">
        <v>2576</v>
      </c>
      <c r="Y73" s="10">
        <v>255</v>
      </c>
      <c r="Z73" s="10">
        <v>36244.550000000003</v>
      </c>
      <c r="AA73" s="10">
        <v>1660.99</v>
      </c>
      <c r="AB73" s="10">
        <v>2376.8000000000002</v>
      </c>
      <c r="AC73" s="8">
        <v>-0.301165432514305</v>
      </c>
      <c r="AD73" s="10">
        <v>28484.15</v>
      </c>
      <c r="AE73" s="7">
        <v>3</v>
      </c>
      <c r="AF73" s="7">
        <v>3</v>
      </c>
      <c r="AG73" s="8">
        <v>0</v>
      </c>
      <c r="AH73" s="7">
        <v>3</v>
      </c>
      <c r="AI73" s="7">
        <v>3</v>
      </c>
      <c r="AJ73" s="7">
        <v>2</v>
      </c>
      <c r="AK73" s="7">
        <v>1</v>
      </c>
      <c r="AL73" s="8">
        <v>2</v>
      </c>
      <c r="AM73" s="7">
        <v>0</v>
      </c>
      <c r="AN73" s="7">
        <v>15</v>
      </c>
      <c r="AO73" s="7">
        <v>19</v>
      </c>
      <c r="AP73" s="8">
        <v>-0.21052631578947401</v>
      </c>
      <c r="AQ73" s="8">
        <v>0.2</v>
      </c>
      <c r="AR73" s="8">
        <v>0.157894736842105</v>
      </c>
      <c r="AS73" s="8">
        <v>4.2105263157894798E-2</v>
      </c>
      <c r="AT73" s="8">
        <v>0</v>
      </c>
      <c r="AU73" s="8">
        <v>0</v>
      </c>
      <c r="AV73" s="8">
        <v>3.0997110466592099</v>
      </c>
      <c r="AW73" s="10">
        <v>2886.29</v>
      </c>
      <c r="AX73" s="10">
        <v>537.59</v>
      </c>
      <c r="AY73" s="10">
        <v>28695.73</v>
      </c>
      <c r="AZ73" s="10">
        <v>0</v>
      </c>
      <c r="BA73" s="10">
        <v>0</v>
      </c>
      <c r="BB73" s="10">
        <v>9257.5499999999993</v>
      </c>
      <c r="BC73" s="10">
        <v>0</v>
      </c>
      <c r="BD73" s="8">
        <v>0.66666666666666696</v>
      </c>
      <c r="BE73" s="7">
        <v>6</v>
      </c>
      <c r="BF73" s="7">
        <v>39</v>
      </c>
      <c r="BG73" s="7">
        <v>9</v>
      </c>
      <c r="BH73" s="8">
        <v>3.3333333333333299</v>
      </c>
    </row>
    <row r="74" spans="2:60" ht="26">
      <c r="B74" s="6" t="s">
        <v>707</v>
      </c>
      <c r="C74" s="6" t="s">
        <v>708</v>
      </c>
      <c r="D74" s="6" t="s">
        <v>100</v>
      </c>
      <c r="E74" s="6" t="s">
        <v>66</v>
      </c>
      <c r="F74" s="6" t="s">
        <v>709</v>
      </c>
      <c r="G74" s="6" t="s">
        <v>710</v>
      </c>
      <c r="H74" s="6" t="s">
        <v>711</v>
      </c>
      <c r="I74" s="6" t="s">
        <v>445</v>
      </c>
      <c r="J74" s="6" t="s">
        <v>712</v>
      </c>
      <c r="K74" s="6" t="s">
        <v>381</v>
      </c>
      <c r="L74" s="6" t="s">
        <v>382</v>
      </c>
      <c r="M74" s="6"/>
      <c r="N74" s="6" t="s">
        <v>101</v>
      </c>
      <c r="O74" s="6" t="s">
        <v>430</v>
      </c>
      <c r="P74" s="10">
        <v>6969.14</v>
      </c>
      <c r="Q74" s="10">
        <v>2335</v>
      </c>
      <c r="R74" s="8">
        <v>1.9846423982869399</v>
      </c>
      <c r="S74" s="10">
        <v>7605.4</v>
      </c>
      <c r="T74" s="10">
        <v>1654.4</v>
      </c>
      <c r="U74" s="10">
        <v>2924</v>
      </c>
      <c r="V74" s="10">
        <v>3027</v>
      </c>
      <c r="W74" s="10">
        <v>1093.3</v>
      </c>
      <c r="X74" s="10">
        <v>5875.84</v>
      </c>
      <c r="Y74" s="10">
        <v>0</v>
      </c>
      <c r="Z74" s="10">
        <v>40735.17</v>
      </c>
      <c r="AA74" s="10">
        <v>4267.1400000000003</v>
      </c>
      <c r="AB74" s="10">
        <v>2335</v>
      </c>
      <c r="AC74" s="8">
        <v>0.82746895074946503</v>
      </c>
      <c r="AD74" s="10">
        <v>28458.07</v>
      </c>
      <c r="AE74" s="7">
        <v>3</v>
      </c>
      <c r="AF74" s="7">
        <v>3</v>
      </c>
      <c r="AG74" s="8">
        <v>0</v>
      </c>
      <c r="AH74" s="7">
        <v>4</v>
      </c>
      <c r="AI74" s="7">
        <v>2</v>
      </c>
      <c r="AJ74" s="7">
        <v>1</v>
      </c>
      <c r="AK74" s="7">
        <v>2</v>
      </c>
      <c r="AL74" s="8">
        <v>0.5</v>
      </c>
      <c r="AM74" s="7">
        <v>1</v>
      </c>
      <c r="AN74" s="7">
        <v>23</v>
      </c>
      <c r="AO74" s="7">
        <v>12</v>
      </c>
      <c r="AP74" s="8">
        <v>0.91666666666666696</v>
      </c>
      <c r="AQ74" s="8">
        <v>0.173913043478261</v>
      </c>
      <c r="AR74" s="8">
        <v>0.16666666666666699</v>
      </c>
      <c r="AS74" s="8">
        <v>7.2463768115942099E-3</v>
      </c>
      <c r="AT74" s="8">
        <v>0</v>
      </c>
      <c r="AU74" s="8">
        <v>0</v>
      </c>
      <c r="AV74" s="8">
        <v>166.681554054054</v>
      </c>
      <c r="AW74" s="10">
        <v>3172.95</v>
      </c>
      <c r="AX74" s="10">
        <v>947.5</v>
      </c>
      <c r="AY74" s="10">
        <v>24668.87</v>
      </c>
      <c r="AZ74" s="10">
        <v>0</v>
      </c>
      <c r="BA74" s="10">
        <v>0</v>
      </c>
      <c r="BB74" s="10">
        <v>148</v>
      </c>
      <c r="BC74" s="10">
        <v>0</v>
      </c>
      <c r="BD74" s="8">
        <v>1</v>
      </c>
      <c r="BE74" s="7">
        <v>15</v>
      </c>
      <c r="BF74" s="7">
        <v>36</v>
      </c>
      <c r="BG74" s="7">
        <v>15</v>
      </c>
      <c r="BH74" s="8">
        <v>1.4</v>
      </c>
    </row>
    <row r="75" spans="2:60" ht="26">
      <c r="B75" s="6" t="s">
        <v>713</v>
      </c>
      <c r="C75" s="6" t="s">
        <v>714</v>
      </c>
      <c r="D75" s="6" t="s">
        <v>173</v>
      </c>
      <c r="E75" s="6" t="s">
        <v>66</v>
      </c>
      <c r="F75" s="6" t="s">
        <v>715</v>
      </c>
      <c r="G75" s="6" t="s">
        <v>716</v>
      </c>
      <c r="H75" s="6" t="s">
        <v>717</v>
      </c>
      <c r="I75" s="6" t="s">
        <v>671</v>
      </c>
      <c r="J75" s="6" t="s">
        <v>718</v>
      </c>
      <c r="K75" s="6" t="s">
        <v>381</v>
      </c>
      <c r="L75" s="6" t="s">
        <v>382</v>
      </c>
      <c r="M75" s="6" t="s">
        <v>394</v>
      </c>
      <c r="N75" s="6" t="s">
        <v>673</v>
      </c>
      <c r="O75" s="6"/>
      <c r="P75" s="10">
        <v>5906.08</v>
      </c>
      <c r="Q75" s="10">
        <v>8555.14</v>
      </c>
      <c r="R75" s="8">
        <v>-0.30964542953125301</v>
      </c>
      <c r="S75" s="10">
        <v>27561.81</v>
      </c>
      <c r="T75" s="10">
        <v>25704.83</v>
      </c>
      <c r="U75" s="10">
        <v>1856.98</v>
      </c>
      <c r="V75" s="10">
        <v>0</v>
      </c>
      <c r="W75" s="10">
        <v>3228</v>
      </c>
      <c r="X75" s="10">
        <v>2107.08</v>
      </c>
      <c r="Y75" s="10">
        <v>571</v>
      </c>
      <c r="Z75" s="10">
        <v>40130.019999999997</v>
      </c>
      <c r="AA75" s="10">
        <v>88.58</v>
      </c>
      <c r="AB75" s="10">
        <v>8555.14</v>
      </c>
      <c r="AC75" s="8">
        <v>-0.98964599059746505</v>
      </c>
      <c r="AD75" s="10">
        <v>15503.16</v>
      </c>
      <c r="AE75" s="7">
        <v>0</v>
      </c>
      <c r="AF75" s="7">
        <v>2</v>
      </c>
      <c r="AG75" s="8">
        <v>-1</v>
      </c>
      <c r="AH75" s="7">
        <v>0</v>
      </c>
      <c r="AI75" s="7">
        <v>3</v>
      </c>
      <c r="AJ75" s="7">
        <v>0</v>
      </c>
      <c r="AK75" s="7">
        <v>0</v>
      </c>
      <c r="AL75" s="6" t="e">
        <v>#DIV/0!</v>
      </c>
      <c r="AM75" s="7">
        <v>0</v>
      </c>
      <c r="AN75" s="7">
        <v>6</v>
      </c>
      <c r="AO75" s="7">
        <v>10</v>
      </c>
      <c r="AP75" s="8">
        <v>-0.4</v>
      </c>
      <c r="AQ75" s="8">
        <v>0</v>
      </c>
      <c r="AR75" s="8">
        <v>0.3</v>
      </c>
      <c r="AS75" s="8">
        <v>-0.3</v>
      </c>
      <c r="AT75" s="8">
        <v>0</v>
      </c>
      <c r="AU75" s="8">
        <v>0</v>
      </c>
      <c r="AV75" s="8">
        <v>12.4150771821778</v>
      </c>
      <c r="AW75" s="10">
        <v>3839.4</v>
      </c>
      <c r="AX75" s="10">
        <v>2088.21</v>
      </c>
      <c r="AY75" s="10">
        <v>49832.63</v>
      </c>
      <c r="AZ75" s="10">
        <v>0</v>
      </c>
      <c r="BA75" s="10">
        <v>0</v>
      </c>
      <c r="BB75" s="10">
        <v>4013.88</v>
      </c>
      <c r="BC75" s="10">
        <v>0</v>
      </c>
      <c r="BD75" s="8">
        <v>0.64705882352941202</v>
      </c>
      <c r="BE75" s="7">
        <v>11</v>
      </c>
      <c r="BF75" s="7">
        <v>26</v>
      </c>
      <c r="BG75" s="7">
        <v>17</v>
      </c>
      <c r="BH75" s="8">
        <v>0.52941176470588203</v>
      </c>
    </row>
    <row r="76" spans="2:60" ht="39">
      <c r="B76" s="6" t="s">
        <v>198</v>
      </c>
      <c r="C76" s="6" t="s">
        <v>719</v>
      </c>
      <c r="D76" s="6" t="s">
        <v>198</v>
      </c>
      <c r="E76" s="6" t="s">
        <v>66</v>
      </c>
      <c r="F76" s="6" t="s">
        <v>199</v>
      </c>
      <c r="G76" s="6" t="s">
        <v>200</v>
      </c>
      <c r="H76" s="6" t="s">
        <v>112</v>
      </c>
      <c r="I76" s="6" t="s">
        <v>83</v>
      </c>
      <c r="J76" s="6" t="s">
        <v>720</v>
      </c>
      <c r="K76" s="6" t="s">
        <v>381</v>
      </c>
      <c r="L76" s="6" t="s">
        <v>382</v>
      </c>
      <c r="M76" s="6" t="s">
        <v>394</v>
      </c>
      <c r="N76" s="6" t="s">
        <v>117</v>
      </c>
      <c r="O76" s="6"/>
      <c r="P76" s="10">
        <v>1118.9100000000001</v>
      </c>
      <c r="Q76" s="10">
        <v>-80.290000000000006</v>
      </c>
      <c r="R76" s="8">
        <v>-14.935857516502701</v>
      </c>
      <c r="S76" s="10">
        <v>19779.14</v>
      </c>
      <c r="T76" s="10">
        <v>13248.14</v>
      </c>
      <c r="U76" s="10">
        <v>4352</v>
      </c>
      <c r="V76" s="10">
        <v>2179</v>
      </c>
      <c r="W76" s="10">
        <v>201.91</v>
      </c>
      <c r="X76" s="10">
        <v>688</v>
      </c>
      <c r="Y76" s="10">
        <v>229</v>
      </c>
      <c r="Z76" s="10">
        <v>55133.68</v>
      </c>
      <c r="AA76" s="10">
        <v>979.88</v>
      </c>
      <c r="AB76" s="10">
        <v>-76.180000000000007</v>
      </c>
      <c r="AC76" s="8">
        <v>-13.8626936203728</v>
      </c>
      <c r="AD76" s="10">
        <v>35763.68</v>
      </c>
      <c r="AE76" s="7">
        <v>2</v>
      </c>
      <c r="AF76" s="7">
        <v>0</v>
      </c>
      <c r="AG76" s="8">
        <v>0</v>
      </c>
      <c r="AH76" s="7">
        <v>3</v>
      </c>
      <c r="AI76" s="7">
        <v>0</v>
      </c>
      <c r="AJ76" s="7">
        <v>2</v>
      </c>
      <c r="AK76" s="7">
        <v>1</v>
      </c>
      <c r="AL76" s="8">
        <v>2</v>
      </c>
      <c r="AM76" s="7">
        <v>0</v>
      </c>
      <c r="AN76" s="7">
        <v>106</v>
      </c>
      <c r="AO76" s="7">
        <v>61</v>
      </c>
      <c r="AP76" s="8">
        <v>0.73770491803278704</v>
      </c>
      <c r="AQ76" s="8">
        <v>2.83018867924528E-2</v>
      </c>
      <c r="AR76" s="8">
        <v>0</v>
      </c>
      <c r="AS76" s="8">
        <v>2.83018867924528E-2</v>
      </c>
      <c r="AT76" s="8">
        <v>3.15693792755108</v>
      </c>
      <c r="AU76" s="8">
        <v>3.15693792755108</v>
      </c>
      <c r="AV76" s="8">
        <v>0.75537668681261005</v>
      </c>
      <c r="AW76" s="10">
        <v>4989.17</v>
      </c>
      <c r="AX76" s="10">
        <v>1740.32</v>
      </c>
      <c r="AY76" s="10">
        <v>43665.69</v>
      </c>
      <c r="AZ76" s="10">
        <v>15750.5</v>
      </c>
      <c r="BA76" s="10">
        <v>812.63</v>
      </c>
      <c r="BB76" s="10">
        <v>57806.51</v>
      </c>
      <c r="BC76" s="10">
        <v>15750.5</v>
      </c>
      <c r="BD76" s="8">
        <v>0.75</v>
      </c>
      <c r="BE76" s="7">
        <v>9</v>
      </c>
      <c r="BF76" s="7">
        <v>44</v>
      </c>
      <c r="BG76" s="7">
        <v>12</v>
      </c>
      <c r="BH76" s="8">
        <v>2.6666666666666701</v>
      </c>
    </row>
    <row r="77" spans="2:60" ht="26">
      <c r="B77" s="6" t="s">
        <v>102</v>
      </c>
      <c r="C77" s="6" t="s">
        <v>378</v>
      </c>
      <c r="D77" s="6" t="s">
        <v>102</v>
      </c>
      <c r="E77" s="6" t="s">
        <v>66</v>
      </c>
      <c r="F77" s="6" t="s">
        <v>67</v>
      </c>
      <c r="G77" s="6" t="s">
        <v>379</v>
      </c>
      <c r="H77" s="6" t="s">
        <v>69</v>
      </c>
      <c r="I77" s="6" t="s">
        <v>70</v>
      </c>
      <c r="J77" s="6" t="s">
        <v>721</v>
      </c>
      <c r="K77" s="6" t="s">
        <v>381</v>
      </c>
      <c r="L77" s="6" t="s">
        <v>382</v>
      </c>
      <c r="M77" s="6" t="s">
        <v>383</v>
      </c>
      <c r="N77" s="6" t="s">
        <v>103</v>
      </c>
      <c r="O77" s="6"/>
      <c r="P77" s="10">
        <v>0</v>
      </c>
      <c r="Q77" s="6"/>
      <c r="R77" s="8">
        <v>0</v>
      </c>
      <c r="S77" s="6"/>
      <c r="T77" s="6"/>
      <c r="U77" s="6"/>
      <c r="V77" s="6"/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6"/>
      <c r="AC77" s="8">
        <v>0</v>
      </c>
      <c r="AD77" s="10">
        <v>0</v>
      </c>
      <c r="AE77" s="7">
        <v>0</v>
      </c>
      <c r="AF77" s="6"/>
      <c r="AG77" s="8">
        <v>0</v>
      </c>
      <c r="AH77" s="7">
        <v>0</v>
      </c>
      <c r="AI77" s="6"/>
      <c r="AJ77" s="7">
        <v>0</v>
      </c>
      <c r="AK77" s="7">
        <v>0</v>
      </c>
      <c r="AL77" s="6" t="e">
        <v>#DIV/0!</v>
      </c>
      <c r="AM77" s="7">
        <v>0</v>
      </c>
      <c r="AN77" s="7">
        <v>0</v>
      </c>
      <c r="AO77" s="6"/>
      <c r="AP77" s="8">
        <v>0</v>
      </c>
      <c r="AQ77" s="8">
        <v>0</v>
      </c>
      <c r="AR77" s="8">
        <v>0</v>
      </c>
      <c r="AS77" s="6" t="e">
        <v>#DIV/0!</v>
      </c>
      <c r="AT77" s="8">
        <v>0</v>
      </c>
      <c r="AU77" s="8">
        <v>0</v>
      </c>
      <c r="AV77" s="6" t="e">
        <v>#DIV/0!</v>
      </c>
      <c r="AW77" s="10">
        <v>0</v>
      </c>
      <c r="AX77" s="6"/>
      <c r="AY77" s="10">
        <v>0</v>
      </c>
      <c r="AZ77" s="10">
        <v>0</v>
      </c>
      <c r="BA77" s="6"/>
      <c r="BB77" s="10">
        <v>0</v>
      </c>
      <c r="BC77" s="10">
        <v>0</v>
      </c>
      <c r="BD77" s="8">
        <v>0</v>
      </c>
      <c r="BE77" s="7">
        <v>0</v>
      </c>
      <c r="BF77" s="7">
        <v>0</v>
      </c>
      <c r="BG77" s="6"/>
      <c r="BH77" s="8">
        <v>0</v>
      </c>
    </row>
    <row r="78" spans="2:60" ht="26">
      <c r="B78" s="6" t="s">
        <v>722</v>
      </c>
      <c r="C78" s="6" t="s">
        <v>723</v>
      </c>
      <c r="D78" s="6" t="s">
        <v>66</v>
      </c>
      <c r="E78" s="6" t="s">
        <v>66</v>
      </c>
      <c r="F78" s="6" t="s">
        <v>724</v>
      </c>
      <c r="G78" s="6" t="s">
        <v>725</v>
      </c>
      <c r="H78" s="6" t="s">
        <v>726</v>
      </c>
      <c r="I78" s="6" t="s">
        <v>70</v>
      </c>
      <c r="J78" s="6" t="s">
        <v>727</v>
      </c>
      <c r="K78" s="6" t="s">
        <v>381</v>
      </c>
      <c r="L78" s="6" t="s">
        <v>382</v>
      </c>
      <c r="M78" s="6" t="s">
        <v>394</v>
      </c>
      <c r="N78" s="6" t="s">
        <v>71</v>
      </c>
      <c r="O78" s="6"/>
      <c r="P78" s="10">
        <v>767.66</v>
      </c>
      <c r="Q78" s="10">
        <v>882.7</v>
      </c>
      <c r="R78" s="8">
        <v>-0.13032740455420899</v>
      </c>
      <c r="S78" s="10">
        <v>8682.9</v>
      </c>
      <c r="T78" s="10">
        <v>5558.9</v>
      </c>
      <c r="U78" s="10">
        <v>3124</v>
      </c>
      <c r="V78" s="10">
        <v>0</v>
      </c>
      <c r="W78" s="10">
        <v>28.66</v>
      </c>
      <c r="X78" s="10">
        <v>739</v>
      </c>
      <c r="Y78" s="10">
        <v>0</v>
      </c>
      <c r="Z78" s="10">
        <v>26478.880000000001</v>
      </c>
      <c r="AA78" s="10">
        <v>29.53</v>
      </c>
      <c r="AB78" s="10">
        <v>544</v>
      </c>
      <c r="AC78" s="8">
        <v>-0.94571691176470596</v>
      </c>
      <c r="AD78" s="10">
        <v>14382.33</v>
      </c>
      <c r="AE78" s="7">
        <v>0</v>
      </c>
      <c r="AF78" s="7">
        <v>1</v>
      </c>
      <c r="AG78" s="8">
        <v>-1</v>
      </c>
      <c r="AH78" s="7">
        <v>0</v>
      </c>
      <c r="AI78" s="7">
        <v>3</v>
      </c>
      <c r="AJ78" s="7">
        <v>0</v>
      </c>
      <c r="AK78" s="7">
        <v>0</v>
      </c>
      <c r="AL78" s="6" t="e">
        <v>#DIV/0!</v>
      </c>
      <c r="AM78" s="7">
        <v>0</v>
      </c>
      <c r="AN78" s="7">
        <v>9</v>
      </c>
      <c r="AO78" s="7">
        <v>21</v>
      </c>
      <c r="AP78" s="8">
        <v>-0.57142857142857095</v>
      </c>
      <c r="AQ78" s="8">
        <v>0</v>
      </c>
      <c r="AR78" s="8">
        <v>0.14285714285714299</v>
      </c>
      <c r="AS78" s="8">
        <v>-0.14285714285714299</v>
      </c>
      <c r="AT78" s="8">
        <v>4.6117084667969204</v>
      </c>
      <c r="AU78" s="8">
        <v>4.6117084667969204</v>
      </c>
      <c r="AV78" s="8">
        <v>2.3673070808047698</v>
      </c>
      <c r="AW78" s="10">
        <v>2257.17</v>
      </c>
      <c r="AX78" s="10">
        <v>866.69</v>
      </c>
      <c r="AY78" s="10">
        <v>24642.27</v>
      </c>
      <c r="AZ78" s="10">
        <v>10409.41</v>
      </c>
      <c r="BA78" s="10">
        <v>0</v>
      </c>
      <c r="BB78" s="10">
        <v>10409.41</v>
      </c>
      <c r="BC78" s="10">
        <v>10409.41</v>
      </c>
      <c r="BD78" s="8">
        <v>0.90909090909090895</v>
      </c>
      <c r="BE78" s="7">
        <v>10</v>
      </c>
      <c r="BF78" s="7">
        <v>28</v>
      </c>
      <c r="BG78" s="7">
        <v>11</v>
      </c>
      <c r="BH78" s="8">
        <v>1.5454545454545501</v>
      </c>
    </row>
    <row r="79" spans="2:60" ht="26">
      <c r="B79" s="6" t="s">
        <v>728</v>
      </c>
      <c r="C79" s="6" t="s">
        <v>729</v>
      </c>
      <c r="D79" s="6" t="s">
        <v>87</v>
      </c>
      <c r="E79" s="6" t="s">
        <v>66</v>
      </c>
      <c r="F79" s="6" t="s">
        <v>730</v>
      </c>
      <c r="G79" s="6" t="s">
        <v>731</v>
      </c>
      <c r="H79" s="6" t="s">
        <v>732</v>
      </c>
      <c r="I79" s="6" t="s">
        <v>158</v>
      </c>
      <c r="J79" s="6" t="s">
        <v>733</v>
      </c>
      <c r="K79" s="6" t="s">
        <v>381</v>
      </c>
      <c r="L79" s="6" t="s">
        <v>382</v>
      </c>
      <c r="M79" s="6" t="s">
        <v>394</v>
      </c>
      <c r="N79" s="6" t="s">
        <v>88</v>
      </c>
      <c r="O79" s="6"/>
      <c r="P79" s="10">
        <v>2093</v>
      </c>
      <c r="Q79" s="10">
        <v>3686.2</v>
      </c>
      <c r="R79" s="8">
        <v>-0.43220660843144698</v>
      </c>
      <c r="S79" s="10">
        <v>135242.85</v>
      </c>
      <c r="T79" s="10">
        <v>88439.44</v>
      </c>
      <c r="U79" s="10">
        <v>41437.160000000003</v>
      </c>
      <c r="V79" s="10">
        <v>5366.25</v>
      </c>
      <c r="W79" s="10">
        <v>2093</v>
      </c>
      <c r="X79" s="10">
        <v>0</v>
      </c>
      <c r="Y79" s="10">
        <v>0</v>
      </c>
      <c r="Z79" s="10">
        <v>105863.09</v>
      </c>
      <c r="AA79" s="10">
        <v>2093</v>
      </c>
      <c r="AB79" s="10">
        <v>16.18</v>
      </c>
      <c r="AC79" s="8">
        <v>128.35723114956701</v>
      </c>
      <c r="AD79" s="10">
        <v>10893.22</v>
      </c>
      <c r="AE79" s="7">
        <v>1</v>
      </c>
      <c r="AF79" s="7">
        <v>0</v>
      </c>
      <c r="AG79" s="8">
        <v>0</v>
      </c>
      <c r="AH79" s="7">
        <v>1</v>
      </c>
      <c r="AI79" s="7">
        <v>0</v>
      </c>
      <c r="AJ79" s="7">
        <v>1</v>
      </c>
      <c r="AK79" s="7">
        <v>0</v>
      </c>
      <c r="AL79" s="6" t="e">
        <v>#DIV/0!</v>
      </c>
      <c r="AM79" s="7">
        <v>0</v>
      </c>
      <c r="AN79" s="7">
        <v>16</v>
      </c>
      <c r="AO79" s="7">
        <v>28</v>
      </c>
      <c r="AP79" s="8">
        <v>-0.42857142857142899</v>
      </c>
      <c r="AQ79" s="8">
        <v>6.25E-2</v>
      </c>
      <c r="AR79" s="8">
        <v>0</v>
      </c>
      <c r="AS79" s="8">
        <v>6.25E-2</v>
      </c>
      <c r="AT79" s="8">
        <v>0</v>
      </c>
      <c r="AU79" s="8">
        <v>0</v>
      </c>
      <c r="AV79" s="8">
        <v>2.7884200787336502</v>
      </c>
      <c r="AW79" s="10">
        <v>9889.7900000000009</v>
      </c>
      <c r="AX79" s="10">
        <v>11356.6</v>
      </c>
      <c r="AY79" s="10">
        <v>256297.52</v>
      </c>
      <c r="AZ79" s="10">
        <v>0</v>
      </c>
      <c r="BA79" s="10">
        <v>-428.36</v>
      </c>
      <c r="BB79" s="10">
        <v>91914.96</v>
      </c>
      <c r="BC79" s="10">
        <v>0</v>
      </c>
      <c r="BD79" s="8">
        <v>0.83098591549295797</v>
      </c>
      <c r="BE79" s="7">
        <v>59</v>
      </c>
      <c r="BF79" s="7">
        <v>68</v>
      </c>
      <c r="BG79" s="7">
        <v>71</v>
      </c>
      <c r="BH79" s="8">
        <v>-4.2253521126760597E-2</v>
      </c>
    </row>
    <row r="80" spans="2:60" ht="26">
      <c r="B80" s="6" t="s">
        <v>734</v>
      </c>
      <c r="C80" s="6" t="s">
        <v>735</v>
      </c>
      <c r="D80" s="6" t="s">
        <v>201</v>
      </c>
      <c r="E80" s="6" t="s">
        <v>66</v>
      </c>
      <c r="F80" s="6" t="s">
        <v>736</v>
      </c>
      <c r="G80" s="6" t="s">
        <v>737</v>
      </c>
      <c r="H80" s="6" t="s">
        <v>738</v>
      </c>
      <c r="I80" s="6" t="s">
        <v>621</v>
      </c>
      <c r="J80" s="6" t="s">
        <v>739</v>
      </c>
      <c r="K80" s="6" t="s">
        <v>381</v>
      </c>
      <c r="L80" s="6" t="s">
        <v>382</v>
      </c>
      <c r="M80" s="6" t="s">
        <v>394</v>
      </c>
      <c r="N80" s="6" t="s">
        <v>90</v>
      </c>
      <c r="O80" s="6"/>
      <c r="P80" s="10">
        <v>235.9</v>
      </c>
      <c r="Q80" s="10">
        <v>0</v>
      </c>
      <c r="R80" s="8">
        <v>0</v>
      </c>
      <c r="S80" s="10">
        <v>13013.1</v>
      </c>
      <c r="T80" s="10">
        <v>2371.1</v>
      </c>
      <c r="U80" s="10">
        <v>5771</v>
      </c>
      <c r="V80" s="10">
        <v>4871</v>
      </c>
      <c r="W80" s="10">
        <v>235.9</v>
      </c>
      <c r="X80" s="10">
        <v>0</v>
      </c>
      <c r="Y80" s="10">
        <v>0</v>
      </c>
      <c r="Z80" s="10">
        <v>33157.71</v>
      </c>
      <c r="AA80" s="10">
        <v>0</v>
      </c>
      <c r="AB80" s="10">
        <v>0</v>
      </c>
      <c r="AC80" s="8">
        <v>0</v>
      </c>
      <c r="AD80" s="10">
        <v>20718.490000000002</v>
      </c>
      <c r="AE80" s="7">
        <v>0</v>
      </c>
      <c r="AF80" s="7">
        <v>0</v>
      </c>
      <c r="AG80" s="8">
        <v>0</v>
      </c>
      <c r="AH80" s="7">
        <v>0</v>
      </c>
      <c r="AI80" s="7">
        <v>0</v>
      </c>
      <c r="AJ80" s="7">
        <v>0</v>
      </c>
      <c r="AK80" s="7">
        <v>0</v>
      </c>
      <c r="AL80" s="6" t="e">
        <v>#DIV/0!</v>
      </c>
      <c r="AM80" s="7">
        <v>0</v>
      </c>
      <c r="AN80" s="7">
        <v>21</v>
      </c>
      <c r="AO80" s="7">
        <v>48</v>
      </c>
      <c r="AP80" s="8">
        <v>-0.5625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6" t="e">
        <v>#DIV/0!</v>
      </c>
      <c r="AW80" s="10">
        <v>3072.87</v>
      </c>
      <c r="AX80" s="10">
        <v>1063.74</v>
      </c>
      <c r="AY80" s="10">
        <v>30811.86</v>
      </c>
      <c r="AZ80" s="10">
        <v>0</v>
      </c>
      <c r="BA80" s="10">
        <v>0</v>
      </c>
      <c r="BB80" s="10">
        <v>0</v>
      </c>
      <c r="BC80" s="10">
        <v>0</v>
      </c>
      <c r="BD80" s="8">
        <v>0.8</v>
      </c>
      <c r="BE80" s="7">
        <v>4</v>
      </c>
      <c r="BF80" s="7">
        <v>21</v>
      </c>
      <c r="BG80" s="7">
        <v>5</v>
      </c>
      <c r="BH80" s="8">
        <v>3.2</v>
      </c>
    </row>
    <row r="81" spans="2:60" ht="26">
      <c r="B81" s="6" t="s">
        <v>740</v>
      </c>
      <c r="C81" s="6" t="s">
        <v>741</v>
      </c>
      <c r="D81" s="6" t="s">
        <v>165</v>
      </c>
      <c r="E81" s="6" t="s">
        <v>66</v>
      </c>
      <c r="F81" s="6" t="s">
        <v>742</v>
      </c>
      <c r="G81" s="6" t="s">
        <v>743</v>
      </c>
      <c r="H81" s="6" t="s">
        <v>744</v>
      </c>
      <c r="I81" s="6" t="s">
        <v>655</v>
      </c>
      <c r="J81" s="6" t="s">
        <v>745</v>
      </c>
      <c r="K81" s="6" t="s">
        <v>381</v>
      </c>
      <c r="L81" s="6" t="s">
        <v>382</v>
      </c>
      <c r="M81" s="6" t="s">
        <v>388</v>
      </c>
      <c r="N81" s="6" t="s">
        <v>166</v>
      </c>
      <c r="O81" s="6"/>
      <c r="P81" s="10">
        <v>13660.42</v>
      </c>
      <c r="Q81" s="10">
        <v>14383.95</v>
      </c>
      <c r="R81" s="8">
        <v>-5.0301203772260099E-2</v>
      </c>
      <c r="S81" s="10">
        <v>28124.78</v>
      </c>
      <c r="T81" s="10">
        <v>16603.78</v>
      </c>
      <c r="U81" s="10">
        <v>9661</v>
      </c>
      <c r="V81" s="10">
        <v>1860</v>
      </c>
      <c r="W81" s="10">
        <v>10242.42</v>
      </c>
      <c r="X81" s="10">
        <v>3418</v>
      </c>
      <c r="Y81" s="10">
        <v>0</v>
      </c>
      <c r="Z81" s="10">
        <v>110771.47</v>
      </c>
      <c r="AA81" s="10">
        <v>1971.12</v>
      </c>
      <c r="AB81" s="10">
        <v>14383.95</v>
      </c>
      <c r="AC81" s="8">
        <v>-0.86296392854535797</v>
      </c>
      <c r="AD81" s="10">
        <v>63942.21</v>
      </c>
      <c r="AE81" s="7">
        <v>2</v>
      </c>
      <c r="AF81" s="7">
        <v>9</v>
      </c>
      <c r="AG81" s="8">
        <v>-0.77777777777777801</v>
      </c>
      <c r="AH81" s="7">
        <v>2</v>
      </c>
      <c r="AI81" s="7">
        <v>9</v>
      </c>
      <c r="AJ81" s="7">
        <v>1</v>
      </c>
      <c r="AK81" s="7">
        <v>1</v>
      </c>
      <c r="AL81" s="8">
        <v>1</v>
      </c>
      <c r="AM81" s="7">
        <v>0</v>
      </c>
      <c r="AN81" s="7">
        <v>8</v>
      </c>
      <c r="AO81" s="7">
        <v>24</v>
      </c>
      <c r="AP81" s="8">
        <v>-0.66666666666666696</v>
      </c>
      <c r="AQ81" s="8">
        <v>0.25</v>
      </c>
      <c r="AR81" s="8">
        <v>0.375</v>
      </c>
      <c r="AS81" s="8">
        <v>-0.125</v>
      </c>
      <c r="AT81" s="8">
        <v>-0.228345523580188</v>
      </c>
      <c r="AU81" s="8">
        <v>-0.228345523580188</v>
      </c>
      <c r="AV81" s="8">
        <v>0.69121707314500203</v>
      </c>
      <c r="AW81" s="10">
        <v>8438.44</v>
      </c>
      <c r="AX81" s="10">
        <v>3026.3</v>
      </c>
      <c r="AY81" s="10">
        <v>94352.9</v>
      </c>
      <c r="AZ81" s="10">
        <v>-1926.88</v>
      </c>
      <c r="BA81" s="10">
        <v>0</v>
      </c>
      <c r="BB81" s="10">
        <v>136502.56</v>
      </c>
      <c r="BC81" s="10">
        <v>-1926.88</v>
      </c>
      <c r="BD81" s="8">
        <v>0.92592592592592604</v>
      </c>
      <c r="BE81" s="7">
        <v>25</v>
      </c>
      <c r="BF81" s="7">
        <v>63</v>
      </c>
      <c r="BG81" s="7">
        <v>27</v>
      </c>
      <c r="BH81" s="8">
        <v>1.3333333333333299</v>
      </c>
    </row>
    <row r="82" spans="2:60" ht="26">
      <c r="B82" s="6" t="s">
        <v>202</v>
      </c>
      <c r="C82" s="6" t="s">
        <v>746</v>
      </c>
      <c r="D82" s="6" t="s">
        <v>202</v>
      </c>
      <c r="E82" s="6" t="s">
        <v>66</v>
      </c>
      <c r="F82" s="6" t="s">
        <v>203</v>
      </c>
      <c r="G82" s="6" t="s">
        <v>204</v>
      </c>
      <c r="H82" s="6" t="s">
        <v>205</v>
      </c>
      <c r="I82" s="6" t="s">
        <v>158</v>
      </c>
      <c r="J82" s="6" t="s">
        <v>417</v>
      </c>
      <c r="K82" s="6" t="s">
        <v>381</v>
      </c>
      <c r="L82" s="6" t="s">
        <v>382</v>
      </c>
      <c r="M82" s="6" t="s">
        <v>394</v>
      </c>
      <c r="N82" s="6" t="s">
        <v>206</v>
      </c>
      <c r="O82" s="6"/>
      <c r="P82" s="10">
        <v>3424.4</v>
      </c>
      <c r="Q82" s="10">
        <v>3429.6</v>
      </c>
      <c r="R82" s="8">
        <v>-1.51621180312578E-3</v>
      </c>
      <c r="S82" s="10">
        <v>16917.88</v>
      </c>
      <c r="T82" s="10">
        <v>3581.88</v>
      </c>
      <c r="U82" s="10">
        <v>5420</v>
      </c>
      <c r="V82" s="10">
        <v>7916</v>
      </c>
      <c r="W82" s="10">
        <v>3424.4</v>
      </c>
      <c r="X82" s="10">
        <v>0</v>
      </c>
      <c r="Y82" s="10">
        <v>0</v>
      </c>
      <c r="Z82" s="10">
        <v>46541.91</v>
      </c>
      <c r="AA82" s="10">
        <v>0</v>
      </c>
      <c r="AB82" s="10">
        <v>3429.6</v>
      </c>
      <c r="AC82" s="8">
        <v>-1</v>
      </c>
      <c r="AD82" s="10">
        <v>13047.88</v>
      </c>
      <c r="AE82" s="7">
        <v>0</v>
      </c>
      <c r="AF82" s="7">
        <v>2</v>
      </c>
      <c r="AG82" s="8">
        <v>-1</v>
      </c>
      <c r="AH82" s="7">
        <v>0</v>
      </c>
      <c r="AI82" s="7">
        <v>2</v>
      </c>
      <c r="AJ82" s="7">
        <v>0</v>
      </c>
      <c r="AK82" s="7">
        <v>0</v>
      </c>
      <c r="AL82" s="6" t="e">
        <v>#DIV/0!</v>
      </c>
      <c r="AM82" s="7">
        <v>0</v>
      </c>
      <c r="AN82" s="7">
        <v>9</v>
      </c>
      <c r="AO82" s="7">
        <v>15</v>
      </c>
      <c r="AP82" s="8">
        <v>-0.4</v>
      </c>
      <c r="AQ82" s="8">
        <v>0</v>
      </c>
      <c r="AR82" s="8">
        <v>0.133333333333333</v>
      </c>
      <c r="AS82" s="8">
        <v>-0.133333333333333</v>
      </c>
      <c r="AT82" s="8">
        <v>3.5355511404921698</v>
      </c>
      <c r="AU82" s="8">
        <v>3.5355511404921698</v>
      </c>
      <c r="AV82" s="8">
        <v>3.1054463148960201</v>
      </c>
      <c r="AW82" s="10">
        <v>3936.02</v>
      </c>
      <c r="AX82" s="10">
        <v>1823.21</v>
      </c>
      <c r="AY82" s="10">
        <v>43904.800000000003</v>
      </c>
      <c r="AZ82" s="10">
        <v>13916</v>
      </c>
      <c r="BA82" s="10">
        <v>0</v>
      </c>
      <c r="BB82" s="10">
        <v>14138</v>
      </c>
      <c r="BC82" s="10">
        <v>13916</v>
      </c>
      <c r="BD82" s="8">
        <v>0.65</v>
      </c>
      <c r="BE82" s="7">
        <v>13</v>
      </c>
      <c r="BF82" s="7">
        <v>38</v>
      </c>
      <c r="BG82" s="7">
        <v>20</v>
      </c>
      <c r="BH82" s="8">
        <v>0.9</v>
      </c>
    </row>
    <row r="83" spans="2:60" ht="26">
      <c r="B83" s="6" t="s">
        <v>747</v>
      </c>
      <c r="C83" s="6" t="s">
        <v>748</v>
      </c>
      <c r="D83" s="6" t="s">
        <v>129</v>
      </c>
      <c r="E83" s="6" t="s">
        <v>66</v>
      </c>
      <c r="F83" s="6" t="s">
        <v>749</v>
      </c>
      <c r="G83" s="6" t="s">
        <v>750</v>
      </c>
      <c r="H83" s="6" t="s">
        <v>751</v>
      </c>
      <c r="I83" s="6" t="s">
        <v>494</v>
      </c>
      <c r="J83" s="6" t="s">
        <v>706</v>
      </c>
      <c r="K83" s="6" t="s">
        <v>381</v>
      </c>
      <c r="L83" s="6" t="s">
        <v>382</v>
      </c>
      <c r="M83" s="6" t="s">
        <v>394</v>
      </c>
      <c r="N83" s="6" t="s">
        <v>752</v>
      </c>
      <c r="O83" s="6"/>
      <c r="P83" s="10">
        <v>16062.17</v>
      </c>
      <c r="Q83" s="10">
        <v>0</v>
      </c>
      <c r="R83" s="8">
        <v>0</v>
      </c>
      <c r="S83" s="10">
        <v>645.44000000000005</v>
      </c>
      <c r="T83" s="10">
        <v>0</v>
      </c>
      <c r="U83" s="10">
        <v>645.44000000000005</v>
      </c>
      <c r="V83" s="10">
        <v>0</v>
      </c>
      <c r="W83" s="10">
        <v>7391.67</v>
      </c>
      <c r="X83" s="10">
        <v>8670.5</v>
      </c>
      <c r="Y83" s="10">
        <v>0</v>
      </c>
      <c r="Z83" s="10">
        <v>58737.13</v>
      </c>
      <c r="AA83" s="10">
        <v>14340.31</v>
      </c>
      <c r="AB83" s="10">
        <v>0</v>
      </c>
      <c r="AC83" s="8">
        <v>0</v>
      </c>
      <c r="AD83" s="10">
        <v>53960.23</v>
      </c>
      <c r="AE83" s="7">
        <v>7</v>
      </c>
      <c r="AF83" s="7">
        <v>0</v>
      </c>
      <c r="AG83" s="8">
        <v>0</v>
      </c>
      <c r="AH83" s="7">
        <v>6</v>
      </c>
      <c r="AI83" s="7">
        <v>0</v>
      </c>
      <c r="AJ83" s="7">
        <v>2</v>
      </c>
      <c r="AK83" s="7">
        <v>4</v>
      </c>
      <c r="AL83" s="8">
        <v>0.5</v>
      </c>
      <c r="AM83" s="7">
        <v>0</v>
      </c>
      <c r="AN83" s="7">
        <v>28</v>
      </c>
      <c r="AO83" s="7">
        <v>3</v>
      </c>
      <c r="AP83" s="8">
        <v>8.3333333333333304</v>
      </c>
      <c r="AQ83" s="8">
        <v>0.214285714285714</v>
      </c>
      <c r="AR83" s="8">
        <v>0</v>
      </c>
      <c r="AS83" s="8">
        <v>0.214285714285714</v>
      </c>
      <c r="AT83" s="8">
        <v>0</v>
      </c>
      <c r="AU83" s="8">
        <v>0</v>
      </c>
      <c r="AV83" s="8">
        <v>5.9732575241238299</v>
      </c>
      <c r="AW83" s="10">
        <v>3944.83</v>
      </c>
      <c r="AX83" s="10">
        <v>-0.72</v>
      </c>
      <c r="AY83" s="10">
        <v>19981.98</v>
      </c>
      <c r="AZ83" s="10">
        <v>0</v>
      </c>
      <c r="BA83" s="10">
        <v>0</v>
      </c>
      <c r="BB83" s="10">
        <v>3345.24</v>
      </c>
      <c r="BC83" s="10">
        <v>0</v>
      </c>
      <c r="BD83" s="8">
        <v>0</v>
      </c>
      <c r="BE83" s="7">
        <v>0</v>
      </c>
      <c r="BF83" s="7">
        <v>41</v>
      </c>
      <c r="BG83" s="7">
        <v>0</v>
      </c>
      <c r="BH83" s="8">
        <v>0</v>
      </c>
    </row>
    <row r="84" spans="2:60" ht="26">
      <c r="B84" s="6" t="s">
        <v>753</v>
      </c>
      <c r="C84" s="6" t="s">
        <v>754</v>
      </c>
      <c r="D84" s="6" t="s">
        <v>134</v>
      </c>
      <c r="E84" s="6" t="s">
        <v>66</v>
      </c>
      <c r="F84" s="6" t="s">
        <v>755</v>
      </c>
      <c r="G84" s="6" t="s">
        <v>756</v>
      </c>
      <c r="H84" s="6" t="s">
        <v>757</v>
      </c>
      <c r="I84" s="6" t="s">
        <v>758</v>
      </c>
      <c r="J84" s="6" t="s">
        <v>759</v>
      </c>
      <c r="K84" s="6" t="s">
        <v>381</v>
      </c>
      <c r="L84" s="6" t="s">
        <v>382</v>
      </c>
      <c r="M84" s="6" t="s">
        <v>394</v>
      </c>
      <c r="N84" s="6" t="s">
        <v>760</v>
      </c>
      <c r="O84" s="6"/>
      <c r="P84" s="10">
        <v>1997</v>
      </c>
      <c r="Q84" s="10">
        <v>1272.68</v>
      </c>
      <c r="R84" s="8">
        <v>0.56912971053210504</v>
      </c>
      <c r="S84" s="10">
        <v>4395.8</v>
      </c>
      <c r="T84" s="10">
        <v>2027.8</v>
      </c>
      <c r="U84" s="10">
        <v>2368</v>
      </c>
      <c r="V84" s="10">
        <v>0</v>
      </c>
      <c r="W84" s="10">
        <v>0</v>
      </c>
      <c r="X84" s="10">
        <v>1997</v>
      </c>
      <c r="Y84" s="10">
        <v>0</v>
      </c>
      <c r="Z84" s="10">
        <v>5265.69</v>
      </c>
      <c r="AA84" s="10">
        <v>566</v>
      </c>
      <c r="AB84" s="10">
        <v>1272.68</v>
      </c>
      <c r="AC84" s="8">
        <v>-0.55526919571298405</v>
      </c>
      <c r="AD84" s="10">
        <v>1340.69</v>
      </c>
      <c r="AE84" s="7">
        <v>1</v>
      </c>
      <c r="AF84" s="7">
        <v>1</v>
      </c>
      <c r="AG84" s="8">
        <v>0</v>
      </c>
      <c r="AH84" s="7">
        <v>1</v>
      </c>
      <c r="AI84" s="7">
        <v>1</v>
      </c>
      <c r="AJ84" s="7">
        <v>0</v>
      </c>
      <c r="AK84" s="7">
        <v>1</v>
      </c>
      <c r="AL84" s="8">
        <v>0</v>
      </c>
      <c r="AM84" s="7">
        <v>0</v>
      </c>
      <c r="AN84" s="7">
        <v>4</v>
      </c>
      <c r="AO84" s="7">
        <v>12</v>
      </c>
      <c r="AP84" s="8">
        <v>-0.66666666666666696</v>
      </c>
      <c r="AQ84" s="8">
        <v>0.25</v>
      </c>
      <c r="AR84" s="8">
        <v>8.3333333333333301E-2</v>
      </c>
      <c r="AS84" s="8">
        <v>0.16666666666666699</v>
      </c>
      <c r="AT84" s="8">
        <v>0</v>
      </c>
      <c r="AU84" s="8">
        <v>0</v>
      </c>
      <c r="AV84" s="6" t="e">
        <v>#DIV/0!</v>
      </c>
      <c r="AW84" s="10">
        <v>458.89</v>
      </c>
      <c r="AX84" s="10">
        <v>407.79</v>
      </c>
      <c r="AY84" s="10">
        <v>6614.11</v>
      </c>
      <c r="AZ84" s="10">
        <v>0</v>
      </c>
      <c r="BA84" s="10">
        <v>0</v>
      </c>
      <c r="BB84" s="10">
        <v>0</v>
      </c>
      <c r="BC84" s="10">
        <v>0</v>
      </c>
      <c r="BD84" s="8">
        <v>0.66666666666666696</v>
      </c>
      <c r="BE84" s="7">
        <v>2</v>
      </c>
      <c r="BF84" s="7">
        <v>4</v>
      </c>
      <c r="BG84" s="7">
        <v>3</v>
      </c>
      <c r="BH84" s="8">
        <v>0.33333333333333298</v>
      </c>
    </row>
    <row r="85" spans="2:60" ht="26">
      <c r="B85" s="6" t="s">
        <v>761</v>
      </c>
      <c r="C85" s="6" t="s">
        <v>762</v>
      </c>
      <c r="D85" s="6" t="s">
        <v>132</v>
      </c>
      <c r="E85" s="6" t="s">
        <v>66</v>
      </c>
      <c r="F85" s="6" t="s">
        <v>763</v>
      </c>
      <c r="G85" s="6" t="s">
        <v>764</v>
      </c>
      <c r="H85" s="6" t="s">
        <v>765</v>
      </c>
      <c r="I85" s="6" t="s">
        <v>152</v>
      </c>
      <c r="J85" s="6" t="s">
        <v>766</v>
      </c>
      <c r="K85" s="6" t="s">
        <v>381</v>
      </c>
      <c r="L85" s="6" t="s">
        <v>382</v>
      </c>
      <c r="M85" s="6" t="s">
        <v>394</v>
      </c>
      <c r="N85" s="6" t="s">
        <v>767</v>
      </c>
      <c r="O85" s="6"/>
      <c r="P85" s="10">
        <v>25243.57</v>
      </c>
      <c r="Q85" s="10">
        <v>9161.35</v>
      </c>
      <c r="R85" s="8">
        <v>1.7554421564507401</v>
      </c>
      <c r="S85" s="10">
        <v>139667.04999999999</v>
      </c>
      <c r="T85" s="10">
        <v>89386.11</v>
      </c>
      <c r="U85" s="10">
        <v>48667.48</v>
      </c>
      <c r="V85" s="10">
        <v>1613.46</v>
      </c>
      <c r="W85" s="10">
        <v>12313.55</v>
      </c>
      <c r="X85" s="10">
        <v>7902.02</v>
      </c>
      <c r="Y85" s="10">
        <v>5028</v>
      </c>
      <c r="Z85" s="10">
        <v>203236.72</v>
      </c>
      <c r="AA85" s="10">
        <v>7484.82</v>
      </c>
      <c r="AB85" s="10">
        <v>343.86</v>
      </c>
      <c r="AC85" s="8">
        <v>20.767056360146601</v>
      </c>
      <c r="AD85" s="10">
        <v>104425.77</v>
      </c>
      <c r="AE85" s="7">
        <v>6</v>
      </c>
      <c r="AF85" s="7">
        <v>3</v>
      </c>
      <c r="AG85" s="8">
        <v>1</v>
      </c>
      <c r="AH85" s="7">
        <v>8</v>
      </c>
      <c r="AI85" s="7">
        <v>4</v>
      </c>
      <c r="AJ85" s="7">
        <v>4</v>
      </c>
      <c r="AK85" s="7">
        <v>3</v>
      </c>
      <c r="AL85" s="8">
        <v>1.3333333333333299</v>
      </c>
      <c r="AM85" s="7">
        <v>1</v>
      </c>
      <c r="AN85" s="7">
        <v>162</v>
      </c>
      <c r="AO85" s="7">
        <v>144</v>
      </c>
      <c r="AP85" s="8">
        <v>0.125</v>
      </c>
      <c r="AQ85" s="8">
        <v>4.9382716049382699E-2</v>
      </c>
      <c r="AR85" s="8">
        <v>2.7777777777777801E-2</v>
      </c>
      <c r="AS85" s="8">
        <v>2.1604938271604899E-2</v>
      </c>
      <c r="AT85" s="8">
        <v>-0.87867127276157497</v>
      </c>
      <c r="AU85" s="8">
        <v>-0.87867127276157497</v>
      </c>
      <c r="AV85" s="8">
        <v>2.2937685434250499</v>
      </c>
      <c r="AW85" s="10">
        <v>17385.66</v>
      </c>
      <c r="AX85" s="10">
        <v>10090.870000000001</v>
      </c>
      <c r="AY85" s="10">
        <v>291438.18</v>
      </c>
      <c r="AZ85" s="10">
        <v>-15276.28</v>
      </c>
      <c r="BA85" s="10">
        <v>4148</v>
      </c>
      <c r="BB85" s="10">
        <v>127056.49</v>
      </c>
      <c r="BC85" s="10">
        <v>-15276.28</v>
      </c>
      <c r="BD85" s="8">
        <v>0.708860759493671</v>
      </c>
      <c r="BE85" s="7">
        <v>56</v>
      </c>
      <c r="BF85" s="7">
        <v>125</v>
      </c>
      <c r="BG85" s="7">
        <v>79</v>
      </c>
      <c r="BH85" s="8">
        <v>0.582278481012658</v>
      </c>
    </row>
    <row r="86" spans="2:60" ht="26">
      <c r="B86" s="6" t="s">
        <v>207</v>
      </c>
      <c r="C86" s="6" t="s">
        <v>378</v>
      </c>
      <c r="D86" s="6" t="s">
        <v>207</v>
      </c>
      <c r="E86" s="6" t="s">
        <v>66</v>
      </c>
      <c r="F86" s="6" t="s">
        <v>67</v>
      </c>
      <c r="G86" s="6" t="s">
        <v>379</v>
      </c>
      <c r="H86" s="6" t="s">
        <v>69</v>
      </c>
      <c r="I86" s="6" t="s">
        <v>70</v>
      </c>
      <c r="J86" s="6" t="s">
        <v>768</v>
      </c>
      <c r="K86" s="6" t="s">
        <v>381</v>
      </c>
      <c r="L86" s="6" t="s">
        <v>382</v>
      </c>
      <c r="M86" s="6" t="s">
        <v>383</v>
      </c>
      <c r="N86" s="6" t="s">
        <v>208</v>
      </c>
      <c r="O86" s="6"/>
      <c r="P86" s="10">
        <v>0</v>
      </c>
      <c r="Q86" s="10">
        <v>0</v>
      </c>
      <c r="R86" s="8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8">
        <v>0</v>
      </c>
      <c r="AD86" s="10">
        <v>0</v>
      </c>
      <c r="AE86" s="7">
        <v>0</v>
      </c>
      <c r="AF86" s="7">
        <v>0</v>
      </c>
      <c r="AG86" s="8">
        <v>0</v>
      </c>
      <c r="AH86" s="7">
        <v>0</v>
      </c>
      <c r="AI86" s="7">
        <v>0</v>
      </c>
      <c r="AJ86" s="7">
        <v>0</v>
      </c>
      <c r="AK86" s="7">
        <v>0</v>
      </c>
      <c r="AL86" s="6" t="e">
        <v>#DIV/0!</v>
      </c>
      <c r="AM86" s="7">
        <v>0</v>
      </c>
      <c r="AN86" s="7">
        <v>0</v>
      </c>
      <c r="AO86" s="7">
        <v>0</v>
      </c>
      <c r="AP86" s="8">
        <v>0</v>
      </c>
      <c r="AQ86" s="8">
        <v>0</v>
      </c>
      <c r="AR86" s="8">
        <v>0</v>
      </c>
      <c r="AS86" s="6" t="e">
        <v>#DIV/0!</v>
      </c>
      <c r="AT86" s="8">
        <v>0</v>
      </c>
      <c r="AU86" s="8">
        <v>0</v>
      </c>
      <c r="AV86" s="8">
        <v>144.98744827586199</v>
      </c>
      <c r="AW86" s="10">
        <v>0</v>
      </c>
      <c r="AX86" s="10">
        <v>0</v>
      </c>
      <c r="AY86" s="10">
        <v>21023.18</v>
      </c>
      <c r="AZ86" s="10">
        <v>0</v>
      </c>
      <c r="BA86" s="10">
        <v>0</v>
      </c>
      <c r="BB86" s="10">
        <v>145</v>
      </c>
      <c r="BC86" s="10">
        <v>0</v>
      </c>
      <c r="BD86" s="8">
        <v>0</v>
      </c>
      <c r="BE86" s="7">
        <v>0</v>
      </c>
      <c r="BF86" s="7">
        <v>0</v>
      </c>
      <c r="BG86" s="7">
        <v>0</v>
      </c>
      <c r="BH86" s="8">
        <v>0</v>
      </c>
    </row>
    <row r="87" spans="2:60" ht="26">
      <c r="B87" s="6" t="s">
        <v>769</v>
      </c>
      <c r="C87" s="6" t="s">
        <v>770</v>
      </c>
      <c r="D87" s="6" t="s">
        <v>207</v>
      </c>
      <c r="E87" s="6" t="s">
        <v>66</v>
      </c>
      <c r="F87" s="6" t="s">
        <v>771</v>
      </c>
      <c r="G87" s="6" t="s">
        <v>772</v>
      </c>
      <c r="H87" s="6" t="s">
        <v>773</v>
      </c>
      <c r="I87" s="6" t="s">
        <v>774</v>
      </c>
      <c r="J87" s="6" t="s">
        <v>775</v>
      </c>
      <c r="K87" s="6" t="s">
        <v>381</v>
      </c>
      <c r="L87" s="6" t="s">
        <v>382</v>
      </c>
      <c r="M87" s="6" t="s">
        <v>394</v>
      </c>
      <c r="N87" s="6" t="s">
        <v>208</v>
      </c>
      <c r="O87" s="6"/>
      <c r="P87" s="10">
        <v>9690.6200000000008</v>
      </c>
      <c r="Q87" s="6"/>
      <c r="R87" s="8">
        <v>0</v>
      </c>
      <c r="S87" s="6"/>
      <c r="T87" s="6"/>
      <c r="U87" s="6"/>
      <c r="V87" s="6"/>
      <c r="W87" s="10">
        <v>5102.62</v>
      </c>
      <c r="X87" s="10">
        <v>2963</v>
      </c>
      <c r="Y87" s="10">
        <v>1625</v>
      </c>
      <c r="Z87" s="10">
        <v>52181.7</v>
      </c>
      <c r="AA87" s="10">
        <v>9690.6200000000008</v>
      </c>
      <c r="AB87" s="6"/>
      <c r="AC87" s="8">
        <v>0</v>
      </c>
      <c r="AD87" s="10">
        <v>52181.7</v>
      </c>
      <c r="AE87" s="7">
        <v>10</v>
      </c>
      <c r="AF87" s="6"/>
      <c r="AG87" s="8">
        <v>0</v>
      </c>
      <c r="AH87" s="7">
        <v>10</v>
      </c>
      <c r="AI87" s="6"/>
      <c r="AJ87" s="7">
        <v>4</v>
      </c>
      <c r="AK87" s="7">
        <v>4</v>
      </c>
      <c r="AL87" s="8">
        <v>1</v>
      </c>
      <c r="AM87" s="7">
        <v>2</v>
      </c>
      <c r="AN87" s="7">
        <v>20</v>
      </c>
      <c r="AO87" s="6"/>
      <c r="AP87" s="8">
        <v>0</v>
      </c>
      <c r="AQ87" s="8">
        <v>0.5</v>
      </c>
      <c r="AR87" s="8">
        <v>0</v>
      </c>
      <c r="AS87" s="6" t="e">
        <v>#DIV/0!</v>
      </c>
      <c r="AT87" s="8">
        <v>0</v>
      </c>
      <c r="AU87" s="8">
        <v>0</v>
      </c>
      <c r="AV87" s="6" t="e">
        <v>#DIV/0!</v>
      </c>
      <c r="AW87" s="10">
        <v>4357.5200000000004</v>
      </c>
      <c r="AX87" s="6"/>
      <c r="AY87" s="10">
        <v>8755.7999999999993</v>
      </c>
      <c r="AZ87" s="10">
        <v>0</v>
      </c>
      <c r="BA87" s="6"/>
      <c r="BB87" s="10">
        <v>0</v>
      </c>
      <c r="BC87" s="10">
        <v>0</v>
      </c>
      <c r="BD87" s="8">
        <v>0</v>
      </c>
      <c r="BE87" s="7">
        <v>0</v>
      </c>
      <c r="BF87" s="7">
        <v>36</v>
      </c>
      <c r="BG87" s="6"/>
      <c r="BH87" s="8">
        <v>0</v>
      </c>
    </row>
    <row r="88" spans="2:60" ht="26">
      <c r="B88" s="6" t="s">
        <v>776</v>
      </c>
      <c r="C88" s="6" t="s">
        <v>777</v>
      </c>
      <c r="D88" s="6" t="s">
        <v>66</v>
      </c>
      <c r="E88" s="6" t="s">
        <v>66</v>
      </c>
      <c r="F88" s="6" t="s">
        <v>778</v>
      </c>
      <c r="G88" s="6" t="s">
        <v>779</v>
      </c>
      <c r="H88" s="6" t="s">
        <v>780</v>
      </c>
      <c r="I88" s="6" t="s">
        <v>70</v>
      </c>
      <c r="J88" s="6" t="s">
        <v>635</v>
      </c>
      <c r="K88" s="6" t="s">
        <v>381</v>
      </c>
      <c r="L88" s="6" t="s">
        <v>382</v>
      </c>
      <c r="M88" s="6" t="s">
        <v>394</v>
      </c>
      <c r="N88" s="6" t="s">
        <v>71</v>
      </c>
      <c r="O88" s="6"/>
      <c r="P88" s="10">
        <v>2704.57</v>
      </c>
      <c r="Q88" s="10">
        <v>2400.1</v>
      </c>
      <c r="R88" s="8">
        <v>0.126857214282738</v>
      </c>
      <c r="S88" s="10">
        <v>14561.56</v>
      </c>
      <c r="T88" s="10">
        <v>5052.5600000000004</v>
      </c>
      <c r="U88" s="10">
        <v>7106</v>
      </c>
      <c r="V88" s="10">
        <v>2403</v>
      </c>
      <c r="W88" s="10">
        <v>2060.11</v>
      </c>
      <c r="X88" s="10">
        <v>644.46</v>
      </c>
      <c r="Y88" s="10">
        <v>0</v>
      </c>
      <c r="Z88" s="10">
        <v>87982.99</v>
      </c>
      <c r="AA88" s="10">
        <v>-68.790000000000006</v>
      </c>
      <c r="AB88" s="10">
        <v>2400.1</v>
      </c>
      <c r="AC88" s="8">
        <v>-1.02866130577893</v>
      </c>
      <c r="AD88" s="10">
        <v>71021.38</v>
      </c>
      <c r="AE88" s="7">
        <v>0</v>
      </c>
      <c r="AF88" s="7">
        <v>2</v>
      </c>
      <c r="AG88" s="8">
        <v>-1</v>
      </c>
      <c r="AH88" s="7">
        <v>2</v>
      </c>
      <c r="AI88" s="7">
        <v>2</v>
      </c>
      <c r="AJ88" s="7">
        <v>1</v>
      </c>
      <c r="AK88" s="7">
        <v>1</v>
      </c>
      <c r="AL88" s="8">
        <v>1</v>
      </c>
      <c r="AM88" s="7">
        <v>0</v>
      </c>
      <c r="AN88" s="7">
        <v>6</v>
      </c>
      <c r="AO88" s="7">
        <v>14</v>
      </c>
      <c r="AP88" s="8">
        <v>-0.57142857142857095</v>
      </c>
      <c r="AQ88" s="8">
        <v>0.33333333333333298</v>
      </c>
      <c r="AR88" s="8">
        <v>0.14285714285714299</v>
      </c>
      <c r="AS88" s="8">
        <v>0.19047619047618999</v>
      </c>
      <c r="AT88" s="8">
        <v>0</v>
      </c>
      <c r="AU88" s="8">
        <v>0</v>
      </c>
      <c r="AV88" s="8">
        <v>11.9545005137351</v>
      </c>
      <c r="AW88" s="10">
        <v>7576.3</v>
      </c>
      <c r="AX88" s="10">
        <v>1380.49</v>
      </c>
      <c r="AY88" s="10">
        <v>55498.41</v>
      </c>
      <c r="AZ88" s="10">
        <v>0</v>
      </c>
      <c r="BA88" s="10">
        <v>0</v>
      </c>
      <c r="BB88" s="10">
        <v>4642.47</v>
      </c>
      <c r="BC88" s="10">
        <v>0</v>
      </c>
      <c r="BD88" s="8">
        <v>0.66666666666666696</v>
      </c>
      <c r="BE88" s="7">
        <v>10</v>
      </c>
      <c r="BF88" s="7">
        <v>70</v>
      </c>
      <c r="BG88" s="7">
        <v>15</v>
      </c>
      <c r="BH88" s="8">
        <v>3.6666666666666701</v>
      </c>
    </row>
    <row r="89" spans="2:60" ht="39">
      <c r="B89" s="6" t="s">
        <v>781</v>
      </c>
      <c r="C89" s="6" t="s">
        <v>651</v>
      </c>
      <c r="D89" s="6" t="s">
        <v>165</v>
      </c>
      <c r="E89" s="6" t="s">
        <v>66</v>
      </c>
      <c r="F89" s="6" t="s">
        <v>782</v>
      </c>
      <c r="G89" s="6" t="s">
        <v>653</v>
      </c>
      <c r="H89" s="6" t="s">
        <v>654</v>
      </c>
      <c r="I89" s="6" t="s">
        <v>655</v>
      </c>
      <c r="J89" s="6" t="s">
        <v>783</v>
      </c>
      <c r="K89" s="6" t="s">
        <v>381</v>
      </c>
      <c r="L89" s="6" t="s">
        <v>382</v>
      </c>
      <c r="M89" s="6" t="s">
        <v>394</v>
      </c>
      <c r="N89" s="6" t="s">
        <v>166</v>
      </c>
      <c r="O89" s="6"/>
      <c r="P89" s="10">
        <v>0</v>
      </c>
      <c r="Q89" s="10">
        <v>0</v>
      </c>
      <c r="R89" s="8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8">
        <v>0</v>
      </c>
      <c r="AD89" s="10">
        <v>0</v>
      </c>
      <c r="AE89" s="7">
        <v>0</v>
      </c>
      <c r="AF89" s="7">
        <v>0</v>
      </c>
      <c r="AG89" s="8">
        <v>0</v>
      </c>
      <c r="AH89" s="7">
        <v>0</v>
      </c>
      <c r="AI89" s="7">
        <v>0</v>
      </c>
      <c r="AJ89" s="7">
        <v>0</v>
      </c>
      <c r="AK89" s="7">
        <v>0</v>
      </c>
      <c r="AL89" s="6" t="e">
        <v>#DIV/0!</v>
      </c>
      <c r="AM89" s="7">
        <v>0</v>
      </c>
      <c r="AN89" s="7">
        <v>0</v>
      </c>
      <c r="AO89" s="7">
        <v>7</v>
      </c>
      <c r="AP89" s="8">
        <v>-1</v>
      </c>
      <c r="AQ89" s="8">
        <v>0</v>
      </c>
      <c r="AR89" s="8">
        <v>0</v>
      </c>
      <c r="AS89" s="6" t="e">
        <v>#DIV/0!</v>
      </c>
      <c r="AT89" s="8">
        <v>0</v>
      </c>
      <c r="AU89" s="8">
        <v>0</v>
      </c>
      <c r="AV89" s="6" t="e">
        <v>#DIV/0!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8">
        <v>0</v>
      </c>
      <c r="BE89" s="7">
        <v>0</v>
      </c>
      <c r="BF89" s="7">
        <v>0</v>
      </c>
      <c r="BG89" s="7">
        <v>0</v>
      </c>
      <c r="BH89" s="8">
        <v>0</v>
      </c>
    </row>
    <row r="90" spans="2:60" ht="39">
      <c r="B90" s="6" t="s">
        <v>784</v>
      </c>
      <c r="C90" s="6" t="s">
        <v>785</v>
      </c>
      <c r="D90" s="6" t="s">
        <v>209</v>
      </c>
      <c r="E90" s="6" t="s">
        <v>66</v>
      </c>
      <c r="F90" s="6" t="s">
        <v>786</v>
      </c>
      <c r="G90" s="6" t="s">
        <v>787</v>
      </c>
      <c r="H90" s="6" t="s">
        <v>788</v>
      </c>
      <c r="I90" s="6" t="s">
        <v>789</v>
      </c>
      <c r="J90" s="6" t="s">
        <v>790</v>
      </c>
      <c r="K90" s="6" t="s">
        <v>381</v>
      </c>
      <c r="L90" s="6" t="s">
        <v>382</v>
      </c>
      <c r="M90" s="6" t="s">
        <v>394</v>
      </c>
      <c r="N90" s="6" t="s">
        <v>791</v>
      </c>
      <c r="O90" s="6"/>
      <c r="P90" s="10">
        <v>1626</v>
      </c>
      <c r="Q90" s="10">
        <v>0</v>
      </c>
      <c r="R90" s="8">
        <v>0</v>
      </c>
      <c r="S90" s="6"/>
      <c r="T90" s="6"/>
      <c r="U90" s="6"/>
      <c r="V90" s="6"/>
      <c r="W90" s="10">
        <v>0</v>
      </c>
      <c r="X90" s="10">
        <v>1626</v>
      </c>
      <c r="Y90" s="10">
        <v>0</v>
      </c>
      <c r="Z90" s="10">
        <v>26640.26</v>
      </c>
      <c r="AA90" s="10">
        <v>1626</v>
      </c>
      <c r="AB90" s="10">
        <v>0</v>
      </c>
      <c r="AC90" s="8">
        <v>0</v>
      </c>
      <c r="AD90" s="10">
        <v>26640.26</v>
      </c>
      <c r="AE90" s="7">
        <v>1</v>
      </c>
      <c r="AF90" s="7">
        <v>0</v>
      </c>
      <c r="AG90" s="8">
        <v>0</v>
      </c>
      <c r="AH90" s="7">
        <v>2</v>
      </c>
      <c r="AI90" s="7">
        <v>0</v>
      </c>
      <c r="AJ90" s="7">
        <v>0</v>
      </c>
      <c r="AK90" s="7">
        <v>2</v>
      </c>
      <c r="AL90" s="8">
        <v>0</v>
      </c>
      <c r="AM90" s="7">
        <v>0</v>
      </c>
      <c r="AN90" s="7">
        <v>24</v>
      </c>
      <c r="AO90" s="7">
        <v>10</v>
      </c>
      <c r="AP90" s="8">
        <v>1.4</v>
      </c>
      <c r="AQ90" s="8">
        <v>8.3333333333333301E-2</v>
      </c>
      <c r="AR90" s="8">
        <v>0</v>
      </c>
      <c r="AS90" s="8">
        <v>8.3333333333333301E-2</v>
      </c>
      <c r="AT90" s="8">
        <v>5.1103150024738399E-2</v>
      </c>
      <c r="AU90" s="8">
        <v>5.1103150024738399E-2</v>
      </c>
      <c r="AV90" s="8">
        <v>2.8739177649327399</v>
      </c>
      <c r="AW90" s="10">
        <v>2182.84</v>
      </c>
      <c r="AX90" s="10">
        <v>0</v>
      </c>
      <c r="AY90" s="10">
        <v>12623.77</v>
      </c>
      <c r="AZ90" s="10">
        <v>111.55</v>
      </c>
      <c r="BA90" s="10">
        <v>0</v>
      </c>
      <c r="BB90" s="10">
        <v>4392.53</v>
      </c>
      <c r="BC90" s="10">
        <v>111.55</v>
      </c>
      <c r="BD90" s="8">
        <v>0</v>
      </c>
      <c r="BE90" s="7">
        <v>0</v>
      </c>
      <c r="BF90" s="7">
        <v>12</v>
      </c>
      <c r="BG90" s="7">
        <v>0</v>
      </c>
      <c r="BH90" s="8">
        <v>0</v>
      </c>
    </row>
    <row r="91" spans="2:60" ht="39">
      <c r="B91" s="6" t="s">
        <v>792</v>
      </c>
      <c r="C91" s="6" t="s">
        <v>793</v>
      </c>
      <c r="D91" s="6" t="s">
        <v>163</v>
      </c>
      <c r="E91" s="6" t="s">
        <v>66</v>
      </c>
      <c r="F91" s="6" t="s">
        <v>794</v>
      </c>
      <c r="G91" s="6" t="s">
        <v>795</v>
      </c>
      <c r="H91" s="6" t="s">
        <v>796</v>
      </c>
      <c r="I91" s="6" t="s">
        <v>641</v>
      </c>
      <c r="J91" s="6" t="s">
        <v>797</v>
      </c>
      <c r="K91" s="6" t="s">
        <v>381</v>
      </c>
      <c r="L91" s="6" t="s">
        <v>382</v>
      </c>
      <c r="M91" s="6" t="s">
        <v>394</v>
      </c>
      <c r="N91" s="6" t="s">
        <v>798</v>
      </c>
      <c r="O91" s="6"/>
      <c r="P91" s="10">
        <v>0</v>
      </c>
      <c r="Q91" s="6"/>
      <c r="R91" s="8">
        <v>0</v>
      </c>
      <c r="S91" s="6"/>
      <c r="T91" s="6"/>
      <c r="U91" s="6"/>
      <c r="V91" s="6"/>
      <c r="W91" s="10">
        <v>0</v>
      </c>
      <c r="X91" s="10">
        <v>0</v>
      </c>
      <c r="Y91" s="10">
        <v>0</v>
      </c>
      <c r="Z91" s="10">
        <v>13424.63</v>
      </c>
      <c r="AA91" s="10">
        <v>0</v>
      </c>
      <c r="AB91" s="6"/>
      <c r="AC91" s="8">
        <v>0</v>
      </c>
      <c r="AD91" s="10">
        <v>13424.63</v>
      </c>
      <c r="AE91" s="7">
        <v>0</v>
      </c>
      <c r="AF91" s="6"/>
      <c r="AG91" s="8">
        <v>0</v>
      </c>
      <c r="AH91" s="7">
        <v>0</v>
      </c>
      <c r="AI91" s="6"/>
      <c r="AJ91" s="7">
        <v>0</v>
      </c>
      <c r="AK91" s="7">
        <v>0</v>
      </c>
      <c r="AL91" s="6" t="e">
        <v>#DIV/0!</v>
      </c>
      <c r="AM91" s="7">
        <v>0</v>
      </c>
      <c r="AN91" s="7">
        <v>21</v>
      </c>
      <c r="AO91" s="6"/>
      <c r="AP91" s="8">
        <v>0</v>
      </c>
      <c r="AQ91" s="8">
        <v>0</v>
      </c>
      <c r="AR91" s="8">
        <v>0</v>
      </c>
      <c r="AS91" s="6" t="e">
        <v>#DIV/0!</v>
      </c>
      <c r="AT91" s="8">
        <v>0</v>
      </c>
      <c r="AU91" s="8">
        <v>0</v>
      </c>
      <c r="AV91" s="8">
        <v>118.93842105263199</v>
      </c>
      <c r="AW91" s="10">
        <v>1147.5999999999999</v>
      </c>
      <c r="AX91" s="6"/>
      <c r="AY91" s="10">
        <v>11299.15</v>
      </c>
      <c r="AZ91" s="10">
        <v>0</v>
      </c>
      <c r="BA91" s="6"/>
      <c r="BB91" s="10">
        <v>95</v>
      </c>
      <c r="BC91" s="10">
        <v>0</v>
      </c>
      <c r="BD91" s="8">
        <v>0</v>
      </c>
      <c r="BE91" s="7">
        <v>0</v>
      </c>
      <c r="BF91" s="7">
        <v>5</v>
      </c>
      <c r="BG91" s="6"/>
      <c r="BH91" s="8">
        <v>0</v>
      </c>
    </row>
    <row r="92" spans="2:60" ht="26">
      <c r="B92" s="6" t="s">
        <v>799</v>
      </c>
      <c r="C92" s="6" t="s">
        <v>800</v>
      </c>
      <c r="D92" s="6" t="s">
        <v>66</v>
      </c>
      <c r="E92" s="6" t="s">
        <v>66</v>
      </c>
      <c r="F92" s="6" t="s">
        <v>801</v>
      </c>
      <c r="G92" s="6" t="s">
        <v>802</v>
      </c>
      <c r="H92" s="6" t="s">
        <v>591</v>
      </c>
      <c r="I92" s="6" t="s">
        <v>70</v>
      </c>
      <c r="J92" s="6" t="s">
        <v>393</v>
      </c>
      <c r="K92" s="6" t="s">
        <v>381</v>
      </c>
      <c r="L92" s="6" t="s">
        <v>382</v>
      </c>
      <c r="M92" s="6" t="s">
        <v>394</v>
      </c>
      <c r="N92" s="6" t="s">
        <v>71</v>
      </c>
      <c r="O92" s="6"/>
      <c r="P92" s="10">
        <v>6629.65</v>
      </c>
      <c r="Q92" s="10">
        <v>0</v>
      </c>
      <c r="R92" s="8">
        <v>0</v>
      </c>
      <c r="S92" s="10">
        <v>45476.800000000003</v>
      </c>
      <c r="T92" s="10">
        <v>22964.52</v>
      </c>
      <c r="U92" s="10">
        <v>19827.07</v>
      </c>
      <c r="V92" s="10">
        <v>2685.21</v>
      </c>
      <c r="W92" s="10">
        <v>3614.65</v>
      </c>
      <c r="X92" s="10">
        <v>2406</v>
      </c>
      <c r="Y92" s="10">
        <v>609</v>
      </c>
      <c r="Z92" s="10">
        <v>84379.73</v>
      </c>
      <c r="AA92" s="10">
        <v>6251.65</v>
      </c>
      <c r="AB92" s="10">
        <v>0</v>
      </c>
      <c r="AC92" s="8">
        <v>0</v>
      </c>
      <c r="AD92" s="10">
        <v>33471.21</v>
      </c>
      <c r="AE92" s="7">
        <v>4</v>
      </c>
      <c r="AF92" s="7">
        <v>0</v>
      </c>
      <c r="AG92" s="8">
        <v>0</v>
      </c>
      <c r="AH92" s="7">
        <v>4</v>
      </c>
      <c r="AI92" s="7">
        <v>0</v>
      </c>
      <c r="AJ92" s="7">
        <v>1</v>
      </c>
      <c r="AK92" s="7">
        <v>2</v>
      </c>
      <c r="AL92" s="8">
        <v>0.5</v>
      </c>
      <c r="AM92" s="7">
        <v>1</v>
      </c>
      <c r="AN92" s="7">
        <v>15</v>
      </c>
      <c r="AO92" s="7">
        <v>5</v>
      </c>
      <c r="AP92" s="8">
        <v>2</v>
      </c>
      <c r="AQ92" s="8">
        <v>0.266666666666667</v>
      </c>
      <c r="AR92" s="8">
        <v>0</v>
      </c>
      <c r="AS92" s="8">
        <v>0.266666666666667</v>
      </c>
      <c r="AT92" s="8">
        <v>0.32057562418283903</v>
      </c>
      <c r="AU92" s="8">
        <v>0.32057562418283903</v>
      </c>
      <c r="AV92" s="8">
        <v>4.5500790712930197</v>
      </c>
      <c r="AW92" s="10">
        <v>7005.96</v>
      </c>
      <c r="AX92" s="10">
        <v>3913.9</v>
      </c>
      <c r="AY92" s="10">
        <v>77684.41</v>
      </c>
      <c r="AZ92" s="10">
        <v>2245.94</v>
      </c>
      <c r="BA92" s="10">
        <v>74</v>
      </c>
      <c r="BB92" s="10">
        <v>17073.2</v>
      </c>
      <c r="BC92" s="10">
        <v>2245.94</v>
      </c>
      <c r="BD92" s="8">
        <v>0.95652173913043503</v>
      </c>
      <c r="BE92" s="7">
        <v>44</v>
      </c>
      <c r="BF92" s="7">
        <v>78</v>
      </c>
      <c r="BG92" s="7">
        <v>46</v>
      </c>
      <c r="BH92" s="8">
        <v>0.69565217391304301</v>
      </c>
    </row>
    <row r="93" spans="2:60" ht="39">
      <c r="B93" s="6" t="s">
        <v>803</v>
      </c>
      <c r="C93" s="6" t="s">
        <v>804</v>
      </c>
      <c r="D93" s="6" t="s">
        <v>211</v>
      </c>
      <c r="E93" s="6" t="s">
        <v>66</v>
      </c>
      <c r="F93" s="6" t="s">
        <v>805</v>
      </c>
      <c r="G93" s="6" t="s">
        <v>806</v>
      </c>
      <c r="H93" s="6" t="s">
        <v>807</v>
      </c>
      <c r="I93" s="6" t="s">
        <v>196</v>
      </c>
      <c r="J93" s="6" t="s">
        <v>642</v>
      </c>
      <c r="K93" s="6" t="s">
        <v>381</v>
      </c>
      <c r="L93" s="6" t="s">
        <v>382</v>
      </c>
      <c r="M93" s="6" t="s">
        <v>394</v>
      </c>
      <c r="N93" s="6" t="s">
        <v>197</v>
      </c>
      <c r="O93" s="6"/>
      <c r="P93" s="10">
        <v>10076.540000000001</v>
      </c>
      <c r="Q93" s="10">
        <v>2775.77</v>
      </c>
      <c r="R93" s="8">
        <v>2.6301782928700899</v>
      </c>
      <c r="S93" s="10">
        <v>29506.79</v>
      </c>
      <c r="T93" s="10">
        <v>13012.97</v>
      </c>
      <c r="U93" s="10">
        <v>14018.78</v>
      </c>
      <c r="V93" s="10">
        <v>2475.04</v>
      </c>
      <c r="W93" s="10">
        <v>4516.54</v>
      </c>
      <c r="X93" s="10">
        <v>5560</v>
      </c>
      <c r="Y93" s="10">
        <v>0</v>
      </c>
      <c r="Z93" s="10">
        <v>80611.58</v>
      </c>
      <c r="AA93" s="10">
        <v>6233.34</v>
      </c>
      <c r="AB93" s="10">
        <v>2775.77</v>
      </c>
      <c r="AC93" s="8">
        <v>1.24562553813897</v>
      </c>
      <c r="AD93" s="10">
        <v>46706.85</v>
      </c>
      <c r="AE93" s="7">
        <v>5</v>
      </c>
      <c r="AF93" s="7">
        <v>2</v>
      </c>
      <c r="AG93" s="8">
        <v>1.5</v>
      </c>
      <c r="AH93" s="7">
        <v>2</v>
      </c>
      <c r="AI93" s="7">
        <v>2</v>
      </c>
      <c r="AJ93" s="7">
        <v>1</v>
      </c>
      <c r="AK93" s="7">
        <v>1</v>
      </c>
      <c r="AL93" s="8">
        <v>1</v>
      </c>
      <c r="AM93" s="7">
        <v>0</v>
      </c>
      <c r="AN93" s="7">
        <v>29</v>
      </c>
      <c r="AO93" s="7">
        <v>43</v>
      </c>
      <c r="AP93" s="8">
        <v>-0.32558139534883701</v>
      </c>
      <c r="AQ93" s="8">
        <v>6.8965517241379296E-2</v>
      </c>
      <c r="AR93" s="8">
        <v>4.6511627906976702E-2</v>
      </c>
      <c r="AS93" s="8">
        <v>2.2453889334402601E-2</v>
      </c>
      <c r="AT93" s="8">
        <v>0</v>
      </c>
      <c r="AU93" s="8">
        <v>0</v>
      </c>
      <c r="AV93" s="8">
        <v>0.24541331383975401</v>
      </c>
      <c r="AW93" s="10">
        <v>6768.93</v>
      </c>
      <c r="AX93" s="10">
        <v>2705.04</v>
      </c>
      <c r="AY93" s="10">
        <v>62181.78</v>
      </c>
      <c r="AZ93" s="10">
        <v>0</v>
      </c>
      <c r="BA93" s="10">
        <v>121997.16</v>
      </c>
      <c r="BB93" s="10">
        <v>253375.74</v>
      </c>
      <c r="BC93" s="10">
        <v>0</v>
      </c>
      <c r="BD93" s="8">
        <v>0.77777777777777801</v>
      </c>
      <c r="BE93" s="7">
        <v>21</v>
      </c>
      <c r="BF93" s="7">
        <v>58</v>
      </c>
      <c r="BG93" s="7">
        <v>27</v>
      </c>
      <c r="BH93" s="8">
        <v>1.1481481481481499</v>
      </c>
    </row>
    <row r="94" spans="2:60" ht="26">
      <c r="B94" s="6" t="s">
        <v>808</v>
      </c>
      <c r="C94" s="6" t="s">
        <v>809</v>
      </c>
      <c r="D94" s="6" t="s">
        <v>87</v>
      </c>
      <c r="E94" s="6" t="s">
        <v>66</v>
      </c>
      <c r="F94" s="6" t="s">
        <v>810</v>
      </c>
      <c r="G94" s="6" t="s">
        <v>811</v>
      </c>
      <c r="H94" s="6" t="s">
        <v>812</v>
      </c>
      <c r="I94" s="6" t="s">
        <v>158</v>
      </c>
      <c r="J94" s="6" t="s">
        <v>813</v>
      </c>
      <c r="K94" s="6" t="s">
        <v>381</v>
      </c>
      <c r="L94" s="6" t="s">
        <v>382</v>
      </c>
      <c r="M94" s="6" t="s">
        <v>394</v>
      </c>
      <c r="N94" s="6" t="s">
        <v>90</v>
      </c>
      <c r="O94" s="6" t="s">
        <v>430</v>
      </c>
      <c r="P94" s="10">
        <v>1600</v>
      </c>
      <c r="Q94" s="10">
        <v>1494</v>
      </c>
      <c r="R94" s="8">
        <v>7.0950468540829995E-2</v>
      </c>
      <c r="S94" s="10">
        <v>4826.8999999999996</v>
      </c>
      <c r="T94" s="10">
        <v>1653.9</v>
      </c>
      <c r="U94" s="10">
        <v>3173</v>
      </c>
      <c r="V94" s="10">
        <v>0</v>
      </c>
      <c r="W94" s="10">
        <v>0</v>
      </c>
      <c r="X94" s="10">
        <v>1600</v>
      </c>
      <c r="Y94" s="10">
        <v>0</v>
      </c>
      <c r="Z94" s="10">
        <v>5176.3999999999996</v>
      </c>
      <c r="AA94" s="10">
        <v>0</v>
      </c>
      <c r="AB94" s="10">
        <v>0</v>
      </c>
      <c r="AC94" s="8">
        <v>0</v>
      </c>
      <c r="AD94" s="10">
        <v>0</v>
      </c>
      <c r="AE94" s="7">
        <v>0</v>
      </c>
      <c r="AF94" s="7">
        <v>0</v>
      </c>
      <c r="AG94" s="8">
        <v>0</v>
      </c>
      <c r="AH94" s="7">
        <v>0</v>
      </c>
      <c r="AI94" s="7">
        <v>0</v>
      </c>
      <c r="AJ94" s="7">
        <v>0</v>
      </c>
      <c r="AK94" s="7">
        <v>0</v>
      </c>
      <c r="AL94" s="6" t="e">
        <v>#DIV/0!</v>
      </c>
      <c r="AM94" s="7">
        <v>0</v>
      </c>
      <c r="AN94" s="7">
        <v>1</v>
      </c>
      <c r="AO94" s="7">
        <v>8</v>
      </c>
      <c r="AP94" s="8">
        <v>-0.875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6" t="e">
        <v>#DIV/0!</v>
      </c>
      <c r="AW94" s="10">
        <v>438.77</v>
      </c>
      <c r="AX94" s="10">
        <v>413.83</v>
      </c>
      <c r="AY94" s="10">
        <v>10556.38</v>
      </c>
      <c r="AZ94" s="10">
        <v>0</v>
      </c>
      <c r="BA94" s="10">
        <v>0</v>
      </c>
      <c r="BB94" s="10">
        <v>0</v>
      </c>
      <c r="BC94" s="10">
        <v>0</v>
      </c>
      <c r="BD94" s="8">
        <v>1</v>
      </c>
      <c r="BE94" s="7">
        <v>3</v>
      </c>
      <c r="BF94" s="7">
        <v>3</v>
      </c>
      <c r="BG94" s="7">
        <v>3</v>
      </c>
      <c r="BH94" s="8">
        <v>0</v>
      </c>
    </row>
    <row r="95" spans="2:60" ht="39">
      <c r="B95" s="6" t="s">
        <v>814</v>
      </c>
      <c r="C95" s="6" t="s">
        <v>815</v>
      </c>
      <c r="D95" s="6" t="s">
        <v>66</v>
      </c>
      <c r="E95" s="6" t="s">
        <v>66</v>
      </c>
      <c r="F95" s="6" t="s">
        <v>816</v>
      </c>
      <c r="G95" s="6" t="s">
        <v>817</v>
      </c>
      <c r="H95" s="6" t="s">
        <v>695</v>
      </c>
      <c r="I95" s="6" t="s">
        <v>70</v>
      </c>
      <c r="J95" s="6" t="s">
        <v>818</v>
      </c>
      <c r="K95" s="6" t="s">
        <v>381</v>
      </c>
      <c r="L95" s="6" t="s">
        <v>382</v>
      </c>
      <c r="M95" s="6" t="s">
        <v>394</v>
      </c>
      <c r="N95" s="6" t="s">
        <v>340</v>
      </c>
      <c r="O95" s="6"/>
      <c r="P95" s="10">
        <v>5662.11</v>
      </c>
      <c r="Q95" s="10">
        <v>5449.7</v>
      </c>
      <c r="R95" s="8">
        <v>3.8976457419674697E-2</v>
      </c>
      <c r="S95" s="10">
        <v>85317.99</v>
      </c>
      <c r="T95" s="10">
        <v>44124.85</v>
      </c>
      <c r="U95" s="10">
        <v>34656.629999999997</v>
      </c>
      <c r="V95" s="10">
        <v>6536.51</v>
      </c>
      <c r="W95" s="10">
        <v>1337.27</v>
      </c>
      <c r="X95" s="10">
        <v>4401</v>
      </c>
      <c r="Y95" s="10">
        <v>-76.16</v>
      </c>
      <c r="Z95" s="10">
        <v>101139.28</v>
      </c>
      <c r="AA95" s="10">
        <v>-946.28</v>
      </c>
      <c r="AB95" s="10">
        <v>2875.94</v>
      </c>
      <c r="AC95" s="8">
        <v>-1.32903328998519</v>
      </c>
      <c r="AD95" s="10">
        <v>17306.68</v>
      </c>
      <c r="AE95" s="7">
        <v>0</v>
      </c>
      <c r="AF95" s="7">
        <v>3</v>
      </c>
      <c r="AG95" s="8">
        <v>-1</v>
      </c>
      <c r="AH95" s="7">
        <v>0</v>
      </c>
      <c r="AI95" s="7">
        <v>0</v>
      </c>
      <c r="AJ95" s="7">
        <v>0</v>
      </c>
      <c r="AK95" s="7">
        <v>0</v>
      </c>
      <c r="AL95" s="6" t="e">
        <v>#DIV/0!</v>
      </c>
      <c r="AM95" s="7">
        <v>0</v>
      </c>
      <c r="AN95" s="7">
        <v>13</v>
      </c>
      <c r="AO95" s="7">
        <v>21</v>
      </c>
      <c r="AP95" s="8">
        <v>-0.38095238095238099</v>
      </c>
      <c r="AQ95" s="8">
        <v>0</v>
      </c>
      <c r="AR95" s="8">
        <v>0</v>
      </c>
      <c r="AS95" s="8">
        <v>0</v>
      </c>
      <c r="AT95" s="8">
        <v>0.101017839925037</v>
      </c>
      <c r="AU95" s="8">
        <v>0.101017839925037</v>
      </c>
      <c r="AV95" s="8">
        <v>1.9962307330286999</v>
      </c>
      <c r="AW95" s="10">
        <v>8836.36</v>
      </c>
      <c r="AX95" s="10">
        <v>7418.73</v>
      </c>
      <c r="AY95" s="10">
        <v>164321.21</v>
      </c>
      <c r="AZ95" s="10">
        <v>892.63</v>
      </c>
      <c r="BA95" s="10">
        <v>0</v>
      </c>
      <c r="BB95" s="10">
        <v>82315.740000000005</v>
      </c>
      <c r="BC95" s="10">
        <v>892.63</v>
      </c>
      <c r="BD95" s="8">
        <v>0.85714285714285698</v>
      </c>
      <c r="BE95" s="7">
        <v>66</v>
      </c>
      <c r="BF95" s="7">
        <v>81</v>
      </c>
      <c r="BG95" s="7">
        <v>77</v>
      </c>
      <c r="BH95" s="8">
        <v>5.1948051948052E-2</v>
      </c>
    </row>
    <row r="96" spans="2:60" ht="39">
      <c r="B96" s="6" t="s">
        <v>819</v>
      </c>
      <c r="C96" s="6" t="s">
        <v>820</v>
      </c>
      <c r="D96" s="6" t="s">
        <v>213</v>
      </c>
      <c r="E96" s="6" t="s">
        <v>66</v>
      </c>
      <c r="F96" s="6" t="s">
        <v>214</v>
      </c>
      <c r="G96" s="6" t="s">
        <v>821</v>
      </c>
      <c r="H96" s="6" t="s">
        <v>304</v>
      </c>
      <c r="I96" s="6" t="s">
        <v>83</v>
      </c>
      <c r="J96" s="6" t="s">
        <v>822</v>
      </c>
      <c r="K96" s="6" t="s">
        <v>381</v>
      </c>
      <c r="L96" s="6" t="s">
        <v>382</v>
      </c>
      <c r="M96" s="6" t="s">
        <v>394</v>
      </c>
      <c r="N96" s="6" t="s">
        <v>117</v>
      </c>
      <c r="O96" s="6"/>
      <c r="P96" s="10">
        <v>2484.9499999999998</v>
      </c>
      <c r="Q96" s="10">
        <v>1337</v>
      </c>
      <c r="R96" s="8">
        <v>0.85860134629768103</v>
      </c>
      <c r="S96" s="10">
        <v>5797.71</v>
      </c>
      <c r="T96" s="10">
        <v>3923.77</v>
      </c>
      <c r="U96" s="10">
        <v>1873.94</v>
      </c>
      <c r="V96" s="10">
        <v>0</v>
      </c>
      <c r="W96" s="10">
        <v>2993.5</v>
      </c>
      <c r="X96" s="10">
        <v>-407.57</v>
      </c>
      <c r="Y96" s="10">
        <v>-100.98</v>
      </c>
      <c r="Z96" s="10">
        <v>12522.96</v>
      </c>
      <c r="AA96" s="10">
        <v>-100.98</v>
      </c>
      <c r="AB96" s="10">
        <v>1337</v>
      </c>
      <c r="AC96" s="8">
        <v>-1.0755272999252099</v>
      </c>
      <c r="AD96" s="10">
        <v>3145.17</v>
      </c>
      <c r="AE96" s="7">
        <v>0</v>
      </c>
      <c r="AF96" s="7">
        <v>1</v>
      </c>
      <c r="AG96" s="8">
        <v>-1</v>
      </c>
      <c r="AH96" s="7">
        <v>0</v>
      </c>
      <c r="AI96" s="7">
        <v>1</v>
      </c>
      <c r="AJ96" s="7">
        <v>0</v>
      </c>
      <c r="AK96" s="7">
        <v>0</v>
      </c>
      <c r="AL96" s="6" t="e">
        <v>#DIV/0!</v>
      </c>
      <c r="AM96" s="7">
        <v>0</v>
      </c>
      <c r="AN96" s="7">
        <v>11</v>
      </c>
      <c r="AO96" s="7">
        <v>21</v>
      </c>
      <c r="AP96" s="8">
        <v>-0.476190476190476</v>
      </c>
      <c r="AQ96" s="8">
        <v>0</v>
      </c>
      <c r="AR96" s="8">
        <v>4.7619047619047603E-2</v>
      </c>
      <c r="AS96" s="8">
        <v>-4.7619047619047603E-2</v>
      </c>
      <c r="AT96" s="8">
        <v>6.3696795316995694E-2</v>
      </c>
      <c r="AU96" s="8">
        <v>6.3696795316995694E-2</v>
      </c>
      <c r="AV96" s="8">
        <v>1.03233232353106</v>
      </c>
      <c r="AW96" s="10">
        <v>1007.9</v>
      </c>
      <c r="AX96" s="10">
        <v>585.76</v>
      </c>
      <c r="AY96" s="10">
        <v>12915.2</v>
      </c>
      <c r="AZ96" s="10">
        <v>64.2</v>
      </c>
      <c r="BA96" s="10">
        <v>0</v>
      </c>
      <c r="BB96" s="10">
        <v>12510.7</v>
      </c>
      <c r="BC96" s="10">
        <v>64.2</v>
      </c>
      <c r="BD96" s="8">
        <v>0.55555555555555602</v>
      </c>
      <c r="BE96" s="7">
        <v>5</v>
      </c>
      <c r="BF96" s="7">
        <v>8</v>
      </c>
      <c r="BG96" s="7">
        <v>9</v>
      </c>
      <c r="BH96" s="8">
        <v>-0.11111111111111099</v>
      </c>
    </row>
    <row r="97" spans="2:60" ht="39">
      <c r="B97" s="6" t="s">
        <v>217</v>
      </c>
      <c r="C97" s="6" t="s">
        <v>823</v>
      </c>
      <c r="D97" s="6" t="s">
        <v>217</v>
      </c>
      <c r="E97" s="6" t="s">
        <v>66</v>
      </c>
      <c r="F97" s="6" t="s">
        <v>218</v>
      </c>
      <c r="G97" s="6" t="s">
        <v>219</v>
      </c>
      <c r="H97" s="6" t="s">
        <v>220</v>
      </c>
      <c r="I97" s="6" t="s">
        <v>221</v>
      </c>
      <c r="J97" s="6" t="s">
        <v>824</v>
      </c>
      <c r="K97" s="6" t="s">
        <v>381</v>
      </c>
      <c r="L97" s="6" t="s">
        <v>382</v>
      </c>
      <c r="M97" s="6" t="s">
        <v>394</v>
      </c>
      <c r="N97" s="6" t="s">
        <v>92</v>
      </c>
      <c r="O97" s="6"/>
      <c r="P97" s="10">
        <v>0</v>
      </c>
      <c r="Q97" s="6"/>
      <c r="R97" s="8">
        <v>0</v>
      </c>
      <c r="S97" s="6"/>
      <c r="T97" s="6"/>
      <c r="U97" s="6"/>
      <c r="V97" s="6"/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6"/>
      <c r="AC97" s="8">
        <v>0</v>
      </c>
      <c r="AD97" s="10">
        <v>0</v>
      </c>
      <c r="AE97" s="7">
        <v>0</v>
      </c>
      <c r="AF97" s="6"/>
      <c r="AG97" s="8">
        <v>0</v>
      </c>
      <c r="AH97" s="7">
        <v>0</v>
      </c>
      <c r="AI97" s="6"/>
      <c r="AJ97" s="7">
        <v>0</v>
      </c>
      <c r="AK97" s="7">
        <v>0</v>
      </c>
      <c r="AL97" s="6" t="e">
        <v>#DIV/0!</v>
      </c>
      <c r="AM97" s="7">
        <v>0</v>
      </c>
      <c r="AN97" s="7">
        <v>17</v>
      </c>
      <c r="AO97" s="6"/>
      <c r="AP97" s="8">
        <v>0</v>
      </c>
      <c r="AQ97" s="8">
        <v>0</v>
      </c>
      <c r="AR97" s="8">
        <v>0</v>
      </c>
      <c r="AS97" s="6" t="e">
        <v>#DIV/0!</v>
      </c>
      <c r="AT97" s="8">
        <v>0</v>
      </c>
      <c r="AU97" s="8">
        <v>0</v>
      </c>
      <c r="AV97" s="6" t="e">
        <v>#DIV/0!</v>
      </c>
      <c r="AW97" s="10">
        <v>0</v>
      </c>
      <c r="AX97" s="6"/>
      <c r="AY97" s="10">
        <v>0</v>
      </c>
      <c r="AZ97" s="10">
        <v>0</v>
      </c>
      <c r="BA97" s="6"/>
      <c r="BB97" s="10">
        <v>0</v>
      </c>
      <c r="BC97" s="10">
        <v>0</v>
      </c>
      <c r="BD97" s="8">
        <v>0</v>
      </c>
      <c r="BE97" s="7">
        <v>0</v>
      </c>
      <c r="BF97" s="7">
        <v>0</v>
      </c>
      <c r="BG97" s="6"/>
      <c r="BH97" s="8">
        <v>0</v>
      </c>
    </row>
    <row r="98" spans="2:60" ht="39">
      <c r="B98" s="6" t="s">
        <v>825</v>
      </c>
      <c r="C98" s="6" t="s">
        <v>826</v>
      </c>
      <c r="D98" s="6" t="s">
        <v>129</v>
      </c>
      <c r="E98" s="6" t="s">
        <v>66</v>
      </c>
      <c r="F98" s="6" t="s">
        <v>827</v>
      </c>
      <c r="G98" s="6" t="s">
        <v>828</v>
      </c>
      <c r="H98" s="6" t="s">
        <v>829</v>
      </c>
      <c r="I98" s="6" t="s">
        <v>494</v>
      </c>
      <c r="J98" s="6" t="s">
        <v>830</v>
      </c>
      <c r="K98" s="6" t="s">
        <v>381</v>
      </c>
      <c r="L98" s="6" t="s">
        <v>382</v>
      </c>
      <c r="M98" s="6" t="s">
        <v>394</v>
      </c>
      <c r="N98" s="6" t="s">
        <v>831</v>
      </c>
      <c r="O98" s="6"/>
      <c r="P98" s="10">
        <v>980</v>
      </c>
      <c r="Q98" s="10">
        <v>5442.05</v>
      </c>
      <c r="R98" s="8">
        <v>-0.81992080190369399</v>
      </c>
      <c r="S98" s="10">
        <v>27922.27</v>
      </c>
      <c r="T98" s="10">
        <v>11358.27</v>
      </c>
      <c r="U98" s="10">
        <v>13060</v>
      </c>
      <c r="V98" s="10">
        <v>3504</v>
      </c>
      <c r="W98" s="10">
        <v>0</v>
      </c>
      <c r="X98" s="10">
        <v>980</v>
      </c>
      <c r="Y98" s="10">
        <v>0</v>
      </c>
      <c r="Z98" s="10">
        <v>49271.14</v>
      </c>
      <c r="AA98" s="10">
        <v>0</v>
      </c>
      <c r="AB98" s="10">
        <v>0</v>
      </c>
      <c r="AC98" s="8">
        <v>0</v>
      </c>
      <c r="AD98" s="10">
        <v>7730.36</v>
      </c>
      <c r="AE98" s="7">
        <v>0</v>
      </c>
      <c r="AF98" s="7">
        <v>0</v>
      </c>
      <c r="AG98" s="8">
        <v>0</v>
      </c>
      <c r="AH98" s="7">
        <v>1</v>
      </c>
      <c r="AI98" s="7">
        <v>1</v>
      </c>
      <c r="AJ98" s="7">
        <v>1</v>
      </c>
      <c r="AK98" s="7">
        <v>0</v>
      </c>
      <c r="AL98" s="6" t="e">
        <v>#DIV/0!</v>
      </c>
      <c r="AM98" s="7">
        <v>0</v>
      </c>
      <c r="AN98" s="7">
        <v>16</v>
      </c>
      <c r="AO98" s="7">
        <v>9</v>
      </c>
      <c r="AP98" s="8">
        <v>0.77777777777777801</v>
      </c>
      <c r="AQ98" s="8">
        <v>6.25E-2</v>
      </c>
      <c r="AR98" s="8">
        <v>0.11111111111111099</v>
      </c>
      <c r="AS98" s="8">
        <v>-4.8611111111111098E-2</v>
      </c>
      <c r="AT98" s="8">
        <v>0</v>
      </c>
      <c r="AU98" s="8">
        <v>0</v>
      </c>
      <c r="AV98" s="8">
        <v>13.059422602776699</v>
      </c>
      <c r="AW98" s="10">
        <v>4384.5600000000004</v>
      </c>
      <c r="AX98" s="10">
        <v>2881.47</v>
      </c>
      <c r="AY98" s="10">
        <v>55562.75</v>
      </c>
      <c r="AZ98" s="10">
        <v>0</v>
      </c>
      <c r="BA98" s="10">
        <v>0</v>
      </c>
      <c r="BB98" s="10">
        <v>4254.6099999999997</v>
      </c>
      <c r="BC98" s="10">
        <v>0</v>
      </c>
      <c r="BD98" s="8">
        <v>0.72222222222222199</v>
      </c>
      <c r="BE98" s="7">
        <v>39</v>
      </c>
      <c r="BF98" s="7">
        <v>52</v>
      </c>
      <c r="BG98" s="7">
        <v>54</v>
      </c>
      <c r="BH98" s="8">
        <v>-3.7037037037037097E-2</v>
      </c>
    </row>
    <row r="99" spans="2:60" ht="39">
      <c r="B99" s="6" t="s">
        <v>222</v>
      </c>
      <c r="C99" s="6" t="s">
        <v>832</v>
      </c>
      <c r="D99" s="6" t="s">
        <v>222</v>
      </c>
      <c r="E99" s="6" t="s">
        <v>66</v>
      </c>
      <c r="F99" s="6" t="s">
        <v>223</v>
      </c>
      <c r="G99" s="6" t="s">
        <v>224</v>
      </c>
      <c r="H99" s="6" t="s">
        <v>225</v>
      </c>
      <c r="I99" s="6" t="s">
        <v>226</v>
      </c>
      <c r="J99" s="6" t="s">
        <v>833</v>
      </c>
      <c r="K99" s="6" t="s">
        <v>381</v>
      </c>
      <c r="L99" s="6" t="s">
        <v>382</v>
      </c>
      <c r="M99" s="6" t="s">
        <v>394</v>
      </c>
      <c r="N99" s="6" t="s">
        <v>227</v>
      </c>
      <c r="O99" s="6"/>
      <c r="P99" s="10">
        <v>11889.07</v>
      </c>
      <c r="Q99" s="10">
        <v>10151.57</v>
      </c>
      <c r="R99" s="8">
        <v>0.17115579166572301</v>
      </c>
      <c r="S99" s="10">
        <v>30088.09</v>
      </c>
      <c r="T99" s="10">
        <v>21279.85</v>
      </c>
      <c r="U99" s="10">
        <v>7655.24</v>
      </c>
      <c r="V99" s="10">
        <v>1153</v>
      </c>
      <c r="W99" s="10">
        <v>9578.19</v>
      </c>
      <c r="X99" s="10">
        <v>2310.88</v>
      </c>
      <c r="Y99" s="10">
        <v>0</v>
      </c>
      <c r="Z99" s="10">
        <v>57613.55</v>
      </c>
      <c r="AA99" s="10">
        <v>2779.9</v>
      </c>
      <c r="AB99" s="10">
        <v>3634.18</v>
      </c>
      <c r="AC99" s="8">
        <v>-0.235068158429137</v>
      </c>
      <c r="AD99" s="10">
        <v>23442.55</v>
      </c>
      <c r="AE99" s="7">
        <v>4</v>
      </c>
      <c r="AF99" s="7">
        <v>4</v>
      </c>
      <c r="AG99" s="8">
        <v>0</v>
      </c>
      <c r="AH99" s="7">
        <v>4</v>
      </c>
      <c r="AI99" s="7">
        <v>5</v>
      </c>
      <c r="AJ99" s="7">
        <v>2</v>
      </c>
      <c r="AK99" s="7">
        <v>2</v>
      </c>
      <c r="AL99" s="8">
        <v>1</v>
      </c>
      <c r="AM99" s="7">
        <v>0</v>
      </c>
      <c r="AN99" s="7">
        <v>66</v>
      </c>
      <c r="AO99" s="7">
        <v>118</v>
      </c>
      <c r="AP99" s="8">
        <v>-0.44067796610169502</v>
      </c>
      <c r="AQ99" s="8">
        <v>6.0606060606060601E-2</v>
      </c>
      <c r="AR99" s="8">
        <v>4.2372881355932202E-2</v>
      </c>
      <c r="AS99" s="8">
        <v>1.8233179250128399E-2</v>
      </c>
      <c r="AT99" s="8">
        <v>0.46441437055788098</v>
      </c>
      <c r="AU99" s="8">
        <v>0.46441437055788098</v>
      </c>
      <c r="AV99" s="8">
        <v>5.5383836949809497</v>
      </c>
      <c r="AW99" s="10">
        <v>5135.5</v>
      </c>
      <c r="AX99" s="10">
        <v>3068.25</v>
      </c>
      <c r="AY99" s="10">
        <v>79192.850000000006</v>
      </c>
      <c r="AZ99" s="10">
        <v>2385</v>
      </c>
      <c r="BA99" s="10">
        <v>0</v>
      </c>
      <c r="BB99" s="10">
        <v>14298.91</v>
      </c>
      <c r="BC99" s="10">
        <v>2385</v>
      </c>
      <c r="BD99" s="8">
        <v>0.83333333333333304</v>
      </c>
      <c r="BE99" s="7">
        <v>35</v>
      </c>
      <c r="BF99" s="7">
        <v>62</v>
      </c>
      <c r="BG99" s="7">
        <v>42</v>
      </c>
      <c r="BH99" s="8">
        <v>0.476190476190476</v>
      </c>
    </row>
    <row r="100" spans="2:60" ht="26">
      <c r="B100" s="6" t="s">
        <v>95</v>
      </c>
      <c r="C100" s="6" t="s">
        <v>432</v>
      </c>
      <c r="D100" s="6" t="s">
        <v>95</v>
      </c>
      <c r="E100" s="6" t="s">
        <v>72</v>
      </c>
      <c r="F100" s="6" t="s">
        <v>96</v>
      </c>
      <c r="G100" s="6" t="s">
        <v>97</v>
      </c>
      <c r="H100" s="6" t="s">
        <v>98</v>
      </c>
      <c r="I100" s="6" t="s">
        <v>83</v>
      </c>
      <c r="J100" s="6" t="s">
        <v>834</v>
      </c>
      <c r="K100" s="6" t="s">
        <v>381</v>
      </c>
      <c r="L100" s="6" t="s">
        <v>382</v>
      </c>
      <c r="M100" s="6" t="s">
        <v>394</v>
      </c>
      <c r="N100" s="6" t="s">
        <v>99</v>
      </c>
      <c r="O100" s="6"/>
      <c r="P100" s="10">
        <v>4158.42</v>
      </c>
      <c r="Q100" s="10">
        <v>1710</v>
      </c>
      <c r="R100" s="8">
        <v>1.4318245614035101</v>
      </c>
      <c r="S100" s="10">
        <v>40466.61</v>
      </c>
      <c r="T100" s="10">
        <v>21883.71</v>
      </c>
      <c r="U100" s="10">
        <v>17438.900000000001</v>
      </c>
      <c r="V100" s="10">
        <v>1144</v>
      </c>
      <c r="W100" s="10">
        <v>1184.51</v>
      </c>
      <c r="X100" s="10">
        <v>3580</v>
      </c>
      <c r="Y100" s="10">
        <v>-606.09</v>
      </c>
      <c r="Z100" s="10">
        <v>120943</v>
      </c>
      <c r="AA100" s="10">
        <v>2446.09</v>
      </c>
      <c r="AB100" s="10">
        <v>1710</v>
      </c>
      <c r="AC100" s="8">
        <v>0.43046198830409399</v>
      </c>
      <c r="AD100" s="10">
        <v>64967.42</v>
      </c>
      <c r="AE100" s="7">
        <v>4</v>
      </c>
      <c r="AF100" s="7">
        <v>3</v>
      </c>
      <c r="AG100" s="8">
        <v>0.33333333333333298</v>
      </c>
      <c r="AH100" s="7">
        <v>2</v>
      </c>
      <c r="AI100" s="7">
        <v>1</v>
      </c>
      <c r="AJ100" s="7">
        <v>0</v>
      </c>
      <c r="AK100" s="7">
        <v>2</v>
      </c>
      <c r="AL100" s="8">
        <v>0</v>
      </c>
      <c r="AM100" s="7">
        <v>0</v>
      </c>
      <c r="AN100" s="7">
        <v>82</v>
      </c>
      <c r="AO100" s="7">
        <v>135</v>
      </c>
      <c r="AP100" s="8">
        <v>-0.39259259259259299</v>
      </c>
      <c r="AQ100" s="8">
        <v>2.4390243902439001E-2</v>
      </c>
      <c r="AR100" s="8">
        <v>7.4074074074074103E-3</v>
      </c>
      <c r="AS100" s="8">
        <v>1.69828364950316E-2</v>
      </c>
      <c r="AT100" s="8">
        <v>4.1603697565870498E-2</v>
      </c>
      <c r="AU100" s="8">
        <v>4.1603697565870498E-2</v>
      </c>
      <c r="AV100" s="8">
        <v>0.80708845347692304</v>
      </c>
      <c r="AW100" s="10">
        <v>9865.9500000000007</v>
      </c>
      <c r="AX100" s="10">
        <v>3538.69</v>
      </c>
      <c r="AY100" s="10">
        <v>98903</v>
      </c>
      <c r="AZ100" s="10">
        <v>410.46</v>
      </c>
      <c r="BA100" s="10">
        <v>1638.78</v>
      </c>
      <c r="BB100" s="10">
        <v>122542.95</v>
      </c>
      <c r="BC100" s="10">
        <v>410.46</v>
      </c>
      <c r="BD100" s="8">
        <v>0.76</v>
      </c>
      <c r="BE100" s="7">
        <v>38</v>
      </c>
      <c r="BF100" s="7">
        <v>111</v>
      </c>
      <c r="BG100" s="7">
        <v>50</v>
      </c>
      <c r="BH100" s="8">
        <v>1.22</v>
      </c>
    </row>
    <row r="101" spans="2:60" ht="39">
      <c r="B101" s="6" t="s">
        <v>835</v>
      </c>
      <c r="C101" s="6" t="s">
        <v>836</v>
      </c>
      <c r="D101" s="6" t="s">
        <v>102</v>
      </c>
      <c r="E101" s="6" t="s">
        <v>66</v>
      </c>
      <c r="F101" s="6" t="s">
        <v>837</v>
      </c>
      <c r="G101" s="6" t="s">
        <v>838</v>
      </c>
      <c r="H101" s="6" t="s">
        <v>839</v>
      </c>
      <c r="I101" s="6" t="s">
        <v>445</v>
      </c>
      <c r="J101" s="6" t="s">
        <v>840</v>
      </c>
      <c r="K101" s="6" t="s">
        <v>381</v>
      </c>
      <c r="L101" s="6" t="s">
        <v>382</v>
      </c>
      <c r="M101" s="6"/>
      <c r="N101" s="6" t="s">
        <v>447</v>
      </c>
      <c r="O101" s="6"/>
      <c r="P101" s="10">
        <v>0</v>
      </c>
      <c r="Q101" s="6"/>
      <c r="R101" s="8">
        <v>0</v>
      </c>
      <c r="S101" s="6"/>
      <c r="T101" s="6"/>
      <c r="U101" s="6"/>
      <c r="V101" s="6"/>
      <c r="W101" s="10">
        <v>0</v>
      </c>
      <c r="X101" s="10">
        <v>0</v>
      </c>
      <c r="Y101" s="10">
        <v>0</v>
      </c>
      <c r="Z101" s="10">
        <v>670</v>
      </c>
      <c r="AA101" s="10">
        <v>0</v>
      </c>
      <c r="AB101" s="6"/>
      <c r="AC101" s="8">
        <v>0</v>
      </c>
      <c r="AD101" s="10">
        <v>670</v>
      </c>
      <c r="AE101" s="7">
        <v>0</v>
      </c>
      <c r="AF101" s="6"/>
      <c r="AG101" s="8">
        <v>0</v>
      </c>
      <c r="AH101" s="7">
        <v>0</v>
      </c>
      <c r="AI101" s="6"/>
      <c r="AJ101" s="7">
        <v>0</v>
      </c>
      <c r="AK101" s="7">
        <v>0</v>
      </c>
      <c r="AL101" s="6" t="e">
        <v>#DIV/0!</v>
      </c>
      <c r="AM101" s="7">
        <v>0</v>
      </c>
      <c r="AN101" s="7">
        <v>0</v>
      </c>
      <c r="AO101" s="6"/>
      <c r="AP101" s="8">
        <v>0</v>
      </c>
      <c r="AQ101" s="8">
        <v>0</v>
      </c>
      <c r="AR101" s="8">
        <v>0</v>
      </c>
      <c r="AS101" s="6" t="e">
        <v>#DIV/0!</v>
      </c>
      <c r="AT101" s="8">
        <v>0</v>
      </c>
      <c r="AU101" s="8">
        <v>0</v>
      </c>
      <c r="AV101" s="6" t="e">
        <v>#DIV/0!</v>
      </c>
      <c r="AW101" s="10">
        <v>56.9</v>
      </c>
      <c r="AX101" s="6"/>
      <c r="AY101" s="10">
        <v>258.82</v>
      </c>
      <c r="AZ101" s="10">
        <v>0</v>
      </c>
      <c r="BA101" s="6"/>
      <c r="BB101" s="10">
        <v>0</v>
      </c>
      <c r="BC101" s="10">
        <v>0</v>
      </c>
      <c r="BD101" s="8">
        <v>0</v>
      </c>
      <c r="BE101" s="7">
        <v>0</v>
      </c>
      <c r="BF101" s="7">
        <v>1</v>
      </c>
      <c r="BG101" s="6"/>
      <c r="BH101" s="8">
        <v>0</v>
      </c>
    </row>
    <row r="102" spans="2:60" ht="26">
      <c r="B102" s="6" t="s">
        <v>841</v>
      </c>
      <c r="C102" s="6" t="s">
        <v>842</v>
      </c>
      <c r="D102" s="6" t="s">
        <v>89</v>
      </c>
      <c r="E102" s="6" t="s">
        <v>66</v>
      </c>
      <c r="F102" s="6" t="s">
        <v>843</v>
      </c>
      <c r="G102" s="6" t="s">
        <v>844</v>
      </c>
      <c r="H102" s="6" t="s">
        <v>404</v>
      </c>
      <c r="I102" s="6" t="s">
        <v>265</v>
      </c>
      <c r="J102" s="6" t="s">
        <v>845</v>
      </c>
      <c r="K102" s="6" t="s">
        <v>381</v>
      </c>
      <c r="L102" s="6" t="s">
        <v>382</v>
      </c>
      <c r="M102" s="6" t="s">
        <v>394</v>
      </c>
      <c r="N102" s="6" t="s">
        <v>266</v>
      </c>
      <c r="O102" s="6"/>
      <c r="P102" s="10">
        <v>38830.74</v>
      </c>
      <c r="Q102" s="10">
        <v>63201.15</v>
      </c>
      <c r="R102" s="8">
        <v>-0.38560073669545603</v>
      </c>
      <c r="S102" s="10">
        <v>680832.94</v>
      </c>
      <c r="T102" s="10">
        <v>479705.21</v>
      </c>
      <c r="U102" s="10">
        <v>151588.65</v>
      </c>
      <c r="V102" s="10">
        <v>49539.08</v>
      </c>
      <c r="W102" s="10">
        <v>32866.53</v>
      </c>
      <c r="X102" s="10">
        <v>3282.21</v>
      </c>
      <c r="Y102" s="10">
        <v>2682</v>
      </c>
      <c r="Z102" s="10">
        <v>615782.89</v>
      </c>
      <c r="AA102" s="10">
        <v>1464.96</v>
      </c>
      <c r="AB102" s="10">
        <v>11842.35</v>
      </c>
      <c r="AC102" s="8">
        <v>-0.87629482324032004</v>
      </c>
      <c r="AD102" s="10">
        <v>78500.78</v>
      </c>
      <c r="AE102" s="7">
        <v>2</v>
      </c>
      <c r="AF102" s="7">
        <v>5</v>
      </c>
      <c r="AG102" s="8">
        <v>-0.6</v>
      </c>
      <c r="AH102" s="7">
        <v>2</v>
      </c>
      <c r="AI102" s="7">
        <v>5</v>
      </c>
      <c r="AJ102" s="7">
        <v>0</v>
      </c>
      <c r="AK102" s="7">
        <v>2</v>
      </c>
      <c r="AL102" s="8">
        <v>0</v>
      </c>
      <c r="AM102" s="7">
        <v>0</v>
      </c>
      <c r="AN102" s="7">
        <v>67</v>
      </c>
      <c r="AO102" s="7">
        <v>47</v>
      </c>
      <c r="AP102" s="8">
        <v>0.42553191489361702</v>
      </c>
      <c r="AQ102" s="8">
        <v>2.9850746268656699E-2</v>
      </c>
      <c r="AR102" s="8">
        <v>0.10638297872340401</v>
      </c>
      <c r="AS102" s="8">
        <v>-7.6532232454747495E-2</v>
      </c>
      <c r="AT102" s="8">
        <v>0.192773315562144</v>
      </c>
      <c r="AU102" s="8">
        <v>0.192773315562144</v>
      </c>
      <c r="AV102" s="8">
        <v>0.93481291563482904</v>
      </c>
      <c r="AW102" s="10">
        <v>51784.19</v>
      </c>
      <c r="AX102" s="10">
        <v>57543.12</v>
      </c>
      <c r="AY102" s="10">
        <v>1317973.51</v>
      </c>
      <c r="AZ102" s="10">
        <v>9982.61</v>
      </c>
      <c r="BA102" s="10">
        <v>28087.16</v>
      </c>
      <c r="BB102" s="10">
        <v>1409879.44</v>
      </c>
      <c r="BC102" s="10">
        <v>9982.61</v>
      </c>
      <c r="BD102" s="8">
        <v>0.75218658892128298</v>
      </c>
      <c r="BE102" s="7">
        <v>258</v>
      </c>
      <c r="BF102" s="7">
        <v>317</v>
      </c>
      <c r="BG102" s="7">
        <v>343</v>
      </c>
      <c r="BH102" s="8">
        <v>-7.5801749271137003E-2</v>
      </c>
    </row>
    <row r="103" spans="2:60" ht="26">
      <c r="B103" s="6" t="s">
        <v>129</v>
      </c>
      <c r="C103" s="6" t="s">
        <v>378</v>
      </c>
      <c r="D103" s="6" t="s">
        <v>129</v>
      </c>
      <c r="E103" s="6" t="s">
        <v>66</v>
      </c>
      <c r="F103" s="6" t="s">
        <v>67</v>
      </c>
      <c r="G103" s="6" t="s">
        <v>379</v>
      </c>
      <c r="H103" s="6" t="s">
        <v>69</v>
      </c>
      <c r="I103" s="6" t="s">
        <v>70</v>
      </c>
      <c r="J103" s="6" t="s">
        <v>768</v>
      </c>
      <c r="K103" s="6" t="s">
        <v>381</v>
      </c>
      <c r="L103" s="6" t="s">
        <v>382</v>
      </c>
      <c r="M103" s="6" t="s">
        <v>383</v>
      </c>
      <c r="N103" s="6" t="s">
        <v>71</v>
      </c>
      <c r="O103" s="6"/>
      <c r="P103" s="10">
        <v>721</v>
      </c>
      <c r="Q103" s="10">
        <v>1399.6</v>
      </c>
      <c r="R103" s="8">
        <v>-0.48485281509002598</v>
      </c>
      <c r="S103" s="10">
        <v>5445.4</v>
      </c>
      <c r="T103" s="10">
        <v>1501.4</v>
      </c>
      <c r="U103" s="10">
        <v>2602</v>
      </c>
      <c r="V103" s="10">
        <v>1342</v>
      </c>
      <c r="W103" s="10">
        <v>0</v>
      </c>
      <c r="X103" s="10">
        <v>721</v>
      </c>
      <c r="Y103" s="10">
        <v>0</v>
      </c>
      <c r="Z103" s="10">
        <v>11918.05</v>
      </c>
      <c r="AA103" s="10">
        <v>0</v>
      </c>
      <c r="AB103" s="10">
        <v>1399.6</v>
      </c>
      <c r="AC103" s="8">
        <v>-1</v>
      </c>
      <c r="AD103" s="10">
        <v>5031.04</v>
      </c>
      <c r="AE103" s="7">
        <v>0</v>
      </c>
      <c r="AF103" s="7">
        <v>2</v>
      </c>
      <c r="AG103" s="8">
        <v>-1</v>
      </c>
      <c r="AH103" s="7">
        <v>0</v>
      </c>
      <c r="AI103" s="7">
        <v>1</v>
      </c>
      <c r="AJ103" s="7">
        <v>0</v>
      </c>
      <c r="AK103" s="7">
        <v>0</v>
      </c>
      <c r="AL103" s="6" t="e">
        <v>#DIV/0!</v>
      </c>
      <c r="AM103" s="7">
        <v>0</v>
      </c>
      <c r="AN103" s="7">
        <v>0</v>
      </c>
      <c r="AO103" s="7">
        <v>294</v>
      </c>
      <c r="AP103" s="8">
        <v>-1</v>
      </c>
      <c r="AQ103" s="8">
        <v>0</v>
      </c>
      <c r="AR103" s="8">
        <v>3.40136054421769E-3</v>
      </c>
      <c r="AS103" s="6" t="e">
        <v>#DIV/0!</v>
      </c>
      <c r="AT103" s="8">
        <v>0</v>
      </c>
      <c r="AU103" s="8">
        <v>0</v>
      </c>
      <c r="AV103" s="8">
        <v>0.76330730233398103</v>
      </c>
      <c r="AW103" s="10">
        <v>925.63</v>
      </c>
      <c r="AX103" s="10">
        <v>627.1</v>
      </c>
      <c r="AY103" s="10">
        <v>12130.93</v>
      </c>
      <c r="AZ103" s="10">
        <v>0</v>
      </c>
      <c r="BA103" s="10">
        <v>0</v>
      </c>
      <c r="BB103" s="10">
        <v>15892.59</v>
      </c>
      <c r="BC103" s="10">
        <v>0</v>
      </c>
      <c r="BD103" s="8">
        <v>0.875</v>
      </c>
      <c r="BE103" s="7">
        <v>7</v>
      </c>
      <c r="BF103" s="7">
        <v>11</v>
      </c>
      <c r="BG103" s="7">
        <v>8</v>
      </c>
      <c r="BH103" s="8">
        <v>0.375</v>
      </c>
    </row>
    <row r="104" spans="2:60" ht="26">
      <c r="B104" s="6" t="s">
        <v>846</v>
      </c>
      <c r="C104" s="6" t="s">
        <v>847</v>
      </c>
      <c r="D104" s="6" t="s">
        <v>130</v>
      </c>
      <c r="E104" s="6" t="s">
        <v>66</v>
      </c>
      <c r="F104" s="6" t="s">
        <v>848</v>
      </c>
      <c r="G104" s="6" t="s">
        <v>849</v>
      </c>
      <c r="H104" s="6" t="s">
        <v>850</v>
      </c>
      <c r="I104" s="6" t="s">
        <v>226</v>
      </c>
      <c r="J104" s="6" t="s">
        <v>851</v>
      </c>
      <c r="K104" s="6" t="s">
        <v>381</v>
      </c>
      <c r="L104" s="6" t="s">
        <v>382</v>
      </c>
      <c r="M104" s="6" t="s">
        <v>394</v>
      </c>
      <c r="N104" s="6" t="s">
        <v>504</v>
      </c>
      <c r="O104" s="6"/>
      <c r="P104" s="10">
        <v>2764.74</v>
      </c>
      <c r="Q104" s="6"/>
      <c r="R104" s="8">
        <v>0</v>
      </c>
      <c r="S104" s="6"/>
      <c r="T104" s="6"/>
      <c r="U104" s="6"/>
      <c r="V104" s="6"/>
      <c r="W104" s="10">
        <v>2764.74</v>
      </c>
      <c r="X104" s="10">
        <v>0</v>
      </c>
      <c r="Y104" s="10">
        <v>0</v>
      </c>
      <c r="Z104" s="10">
        <v>22512.63</v>
      </c>
      <c r="AA104" s="10">
        <v>2262.58</v>
      </c>
      <c r="AB104" s="6"/>
      <c r="AC104" s="8">
        <v>0</v>
      </c>
      <c r="AD104" s="10">
        <v>19868.169999999998</v>
      </c>
      <c r="AE104" s="7">
        <v>2</v>
      </c>
      <c r="AF104" s="6"/>
      <c r="AG104" s="8">
        <v>0</v>
      </c>
      <c r="AH104" s="7">
        <v>2</v>
      </c>
      <c r="AI104" s="6"/>
      <c r="AJ104" s="7">
        <v>2</v>
      </c>
      <c r="AK104" s="7">
        <v>0</v>
      </c>
      <c r="AL104" s="6" t="e">
        <v>#DIV/0!</v>
      </c>
      <c r="AM104" s="7">
        <v>0</v>
      </c>
      <c r="AN104" s="7">
        <v>4</v>
      </c>
      <c r="AO104" s="6"/>
      <c r="AP104" s="8">
        <v>0</v>
      </c>
      <c r="AQ104" s="8">
        <v>0.5</v>
      </c>
      <c r="AR104" s="8">
        <v>0</v>
      </c>
      <c r="AS104" s="6" t="e">
        <v>#DIV/0!</v>
      </c>
      <c r="AT104" s="8">
        <v>0</v>
      </c>
      <c r="AU104" s="8">
        <v>0</v>
      </c>
      <c r="AV104" s="6" t="e">
        <v>#DIV/0!</v>
      </c>
      <c r="AW104" s="10">
        <v>1881.96</v>
      </c>
      <c r="AX104" s="6"/>
      <c r="AY104" s="10">
        <v>11252.76</v>
      </c>
      <c r="AZ104" s="10">
        <v>0</v>
      </c>
      <c r="BA104" s="6"/>
      <c r="BB104" s="10">
        <v>0</v>
      </c>
      <c r="BC104" s="10">
        <v>0</v>
      </c>
      <c r="BD104" s="8">
        <v>0</v>
      </c>
      <c r="BE104" s="7">
        <v>0</v>
      </c>
      <c r="BF104" s="7">
        <v>13</v>
      </c>
      <c r="BG104" s="6"/>
      <c r="BH104" s="8">
        <v>0</v>
      </c>
    </row>
    <row r="105" spans="2:60" ht="26">
      <c r="B105" s="6" t="s">
        <v>852</v>
      </c>
      <c r="C105" s="6" t="s">
        <v>853</v>
      </c>
      <c r="D105" s="6" t="s">
        <v>167</v>
      </c>
      <c r="E105" s="6" t="s">
        <v>66</v>
      </c>
      <c r="F105" s="6" t="s">
        <v>659</v>
      </c>
      <c r="G105" s="6" t="s">
        <v>854</v>
      </c>
      <c r="H105" s="6" t="s">
        <v>855</v>
      </c>
      <c r="I105" s="6" t="s">
        <v>662</v>
      </c>
      <c r="J105" s="6" t="s">
        <v>387</v>
      </c>
      <c r="K105" s="6" t="s">
        <v>381</v>
      </c>
      <c r="L105" s="6" t="s">
        <v>382</v>
      </c>
      <c r="M105" s="6" t="s">
        <v>394</v>
      </c>
      <c r="N105" s="6" t="s">
        <v>168</v>
      </c>
      <c r="O105" s="6" t="s">
        <v>430</v>
      </c>
      <c r="P105" s="10">
        <v>935.7</v>
      </c>
      <c r="Q105" s="10">
        <v>468.8</v>
      </c>
      <c r="R105" s="8">
        <v>0.995947098976109</v>
      </c>
      <c r="S105" s="10">
        <v>6966.52</v>
      </c>
      <c r="T105" s="10">
        <v>2049.52</v>
      </c>
      <c r="U105" s="10">
        <v>4917</v>
      </c>
      <c r="V105" s="10">
        <v>0</v>
      </c>
      <c r="W105" s="10">
        <v>935.7</v>
      </c>
      <c r="X105" s="10">
        <v>0</v>
      </c>
      <c r="Y105" s="10">
        <v>0</v>
      </c>
      <c r="Z105" s="10">
        <v>21433.16</v>
      </c>
      <c r="AA105" s="10">
        <v>0</v>
      </c>
      <c r="AB105" s="10">
        <v>468.8</v>
      </c>
      <c r="AC105" s="8">
        <v>-1</v>
      </c>
      <c r="AD105" s="10">
        <v>12913.68</v>
      </c>
      <c r="AE105" s="7">
        <v>0</v>
      </c>
      <c r="AF105" s="7">
        <v>1</v>
      </c>
      <c r="AG105" s="8">
        <v>-1</v>
      </c>
      <c r="AH105" s="7">
        <v>0</v>
      </c>
      <c r="AI105" s="7">
        <v>1</v>
      </c>
      <c r="AJ105" s="7">
        <v>0</v>
      </c>
      <c r="AK105" s="7">
        <v>0</v>
      </c>
      <c r="AL105" s="6" t="e">
        <v>#DIV/0!</v>
      </c>
      <c r="AM105" s="7">
        <v>0</v>
      </c>
      <c r="AN105" s="7">
        <v>4</v>
      </c>
      <c r="AO105" s="7">
        <v>1</v>
      </c>
      <c r="AP105" s="8">
        <v>3</v>
      </c>
      <c r="AQ105" s="8">
        <v>0</v>
      </c>
      <c r="AR105" s="8">
        <v>1</v>
      </c>
      <c r="AS105" s="8">
        <v>-1</v>
      </c>
      <c r="AT105" s="8">
        <v>0</v>
      </c>
      <c r="AU105" s="8">
        <v>0</v>
      </c>
      <c r="AV105" s="6" t="e">
        <v>#DIV/0!</v>
      </c>
      <c r="AW105" s="10">
        <v>1795.57</v>
      </c>
      <c r="AX105" s="10">
        <v>597.4</v>
      </c>
      <c r="AY105" s="10">
        <v>16723.05</v>
      </c>
      <c r="AZ105" s="10">
        <v>0</v>
      </c>
      <c r="BA105" s="10">
        <v>0</v>
      </c>
      <c r="BB105" s="10">
        <v>0</v>
      </c>
      <c r="BC105" s="10">
        <v>0</v>
      </c>
      <c r="BD105" s="8">
        <v>0.83333333333333304</v>
      </c>
      <c r="BE105" s="7">
        <v>10</v>
      </c>
      <c r="BF105" s="7">
        <v>30</v>
      </c>
      <c r="BG105" s="7">
        <v>12</v>
      </c>
      <c r="BH105" s="8">
        <v>1.5</v>
      </c>
    </row>
    <row r="106" spans="2:60" ht="26">
      <c r="B106" s="6" t="s">
        <v>856</v>
      </c>
      <c r="C106" s="6" t="s">
        <v>857</v>
      </c>
      <c r="D106" s="6" t="s">
        <v>100</v>
      </c>
      <c r="E106" s="6" t="s">
        <v>66</v>
      </c>
      <c r="F106" s="6" t="s">
        <v>858</v>
      </c>
      <c r="G106" s="6" t="s">
        <v>859</v>
      </c>
      <c r="H106" s="6" t="s">
        <v>860</v>
      </c>
      <c r="I106" s="6" t="s">
        <v>445</v>
      </c>
      <c r="J106" s="6" t="s">
        <v>861</v>
      </c>
      <c r="K106" s="6" t="s">
        <v>381</v>
      </c>
      <c r="L106" s="6" t="s">
        <v>382</v>
      </c>
      <c r="M106" s="6" t="s">
        <v>388</v>
      </c>
      <c r="N106" s="6" t="s">
        <v>101</v>
      </c>
      <c r="O106" s="6" t="s">
        <v>430</v>
      </c>
      <c r="P106" s="10">
        <v>21</v>
      </c>
      <c r="Q106" s="10">
        <v>0</v>
      </c>
      <c r="R106" s="8">
        <v>0</v>
      </c>
      <c r="S106" s="10">
        <v>1743</v>
      </c>
      <c r="T106" s="10">
        <v>0</v>
      </c>
      <c r="U106" s="10">
        <v>1151</v>
      </c>
      <c r="V106" s="10">
        <v>592</v>
      </c>
      <c r="W106" s="10">
        <v>0</v>
      </c>
      <c r="X106" s="10">
        <v>-1304</v>
      </c>
      <c r="Y106" s="10">
        <v>1325</v>
      </c>
      <c r="Z106" s="10">
        <v>39832.46</v>
      </c>
      <c r="AA106" s="10">
        <v>1325</v>
      </c>
      <c r="AB106" s="10">
        <v>0</v>
      </c>
      <c r="AC106" s="8">
        <v>0</v>
      </c>
      <c r="AD106" s="10">
        <v>26660.01</v>
      </c>
      <c r="AE106" s="7">
        <v>2</v>
      </c>
      <c r="AF106" s="7">
        <v>0</v>
      </c>
      <c r="AG106" s="8">
        <v>0</v>
      </c>
      <c r="AH106" s="7">
        <v>2</v>
      </c>
      <c r="AI106" s="7">
        <v>0</v>
      </c>
      <c r="AJ106" s="7">
        <v>0</v>
      </c>
      <c r="AK106" s="7">
        <v>0</v>
      </c>
      <c r="AL106" s="6" t="e">
        <v>#DIV/0!</v>
      </c>
      <c r="AM106" s="7">
        <v>2</v>
      </c>
      <c r="AN106" s="7">
        <v>5</v>
      </c>
      <c r="AO106" s="7">
        <v>3</v>
      </c>
      <c r="AP106" s="8">
        <v>0.66666666666666696</v>
      </c>
      <c r="AQ106" s="8">
        <v>0.4</v>
      </c>
      <c r="AR106" s="8">
        <v>0</v>
      </c>
      <c r="AS106" s="8">
        <v>0.4</v>
      </c>
      <c r="AT106" s="8">
        <v>0</v>
      </c>
      <c r="AU106" s="8">
        <v>0</v>
      </c>
      <c r="AV106" s="6" t="e">
        <v>#DIV/0!</v>
      </c>
      <c r="AW106" s="10">
        <v>3425.72</v>
      </c>
      <c r="AX106" s="10">
        <v>148.03</v>
      </c>
      <c r="AY106" s="10">
        <v>16543.73</v>
      </c>
      <c r="AZ106" s="10">
        <v>0</v>
      </c>
      <c r="BA106" s="10">
        <v>0</v>
      </c>
      <c r="BB106" s="10">
        <v>0</v>
      </c>
      <c r="BC106" s="10">
        <v>0</v>
      </c>
      <c r="BD106" s="8">
        <v>0.5</v>
      </c>
      <c r="BE106" s="7">
        <v>1</v>
      </c>
      <c r="BF106" s="7">
        <v>25</v>
      </c>
      <c r="BG106" s="7">
        <v>2</v>
      </c>
      <c r="BH106" s="8">
        <v>11.5</v>
      </c>
    </row>
    <row r="107" spans="2:60" ht="52">
      <c r="B107" s="6" t="s">
        <v>862</v>
      </c>
      <c r="C107" s="6" t="s">
        <v>863</v>
      </c>
      <c r="D107" s="6" t="s">
        <v>108</v>
      </c>
      <c r="E107" s="6" t="s">
        <v>66</v>
      </c>
      <c r="F107" s="6" t="s">
        <v>864</v>
      </c>
      <c r="G107" s="6" t="s">
        <v>575</v>
      </c>
      <c r="H107" s="6" t="s">
        <v>576</v>
      </c>
      <c r="I107" s="6" t="s">
        <v>462</v>
      </c>
      <c r="J107" s="6" t="s">
        <v>865</v>
      </c>
      <c r="K107" s="6" t="s">
        <v>381</v>
      </c>
      <c r="L107" s="6" t="s">
        <v>382</v>
      </c>
      <c r="M107" s="6" t="s">
        <v>394</v>
      </c>
      <c r="N107" s="6" t="s">
        <v>578</v>
      </c>
      <c r="O107" s="6"/>
      <c r="P107" s="10">
        <v>1489</v>
      </c>
      <c r="Q107" s="6"/>
      <c r="R107" s="8">
        <v>0</v>
      </c>
      <c r="S107" s="6"/>
      <c r="T107" s="6"/>
      <c r="U107" s="6"/>
      <c r="V107" s="6"/>
      <c r="W107" s="10">
        <v>0</v>
      </c>
      <c r="X107" s="10">
        <v>1489</v>
      </c>
      <c r="Y107" s="10">
        <v>0</v>
      </c>
      <c r="Z107" s="10">
        <v>12120.3</v>
      </c>
      <c r="AA107" s="10">
        <v>1489</v>
      </c>
      <c r="AB107" s="6"/>
      <c r="AC107" s="8">
        <v>0</v>
      </c>
      <c r="AD107" s="10">
        <v>11120.1</v>
      </c>
      <c r="AE107" s="7">
        <v>1</v>
      </c>
      <c r="AF107" s="6"/>
      <c r="AG107" s="8">
        <v>0</v>
      </c>
      <c r="AH107" s="7">
        <v>1</v>
      </c>
      <c r="AI107" s="6"/>
      <c r="AJ107" s="7">
        <v>0</v>
      </c>
      <c r="AK107" s="7">
        <v>1</v>
      </c>
      <c r="AL107" s="8">
        <v>0</v>
      </c>
      <c r="AM107" s="7">
        <v>0</v>
      </c>
      <c r="AN107" s="7">
        <v>4</v>
      </c>
      <c r="AO107" s="6"/>
      <c r="AP107" s="8">
        <v>0</v>
      </c>
      <c r="AQ107" s="8">
        <v>0.25</v>
      </c>
      <c r="AR107" s="8">
        <v>0</v>
      </c>
      <c r="AS107" s="6" t="e">
        <v>#DIV/0!</v>
      </c>
      <c r="AT107" s="8">
        <v>0</v>
      </c>
      <c r="AU107" s="8">
        <v>0</v>
      </c>
      <c r="AV107" s="6" t="e">
        <v>#DIV/0!</v>
      </c>
      <c r="AW107" s="10">
        <v>1029.43</v>
      </c>
      <c r="AX107" s="6"/>
      <c r="AY107" s="10">
        <v>6871.71</v>
      </c>
      <c r="AZ107" s="10">
        <v>0</v>
      </c>
      <c r="BA107" s="6"/>
      <c r="BB107" s="10">
        <v>0</v>
      </c>
      <c r="BC107" s="10">
        <v>0</v>
      </c>
      <c r="BD107" s="8">
        <v>0</v>
      </c>
      <c r="BE107" s="7">
        <v>0</v>
      </c>
      <c r="BF107" s="7">
        <v>6</v>
      </c>
      <c r="BG107" s="6"/>
      <c r="BH107" s="8">
        <v>0</v>
      </c>
    </row>
    <row r="108" spans="2:60" ht="39">
      <c r="B108" s="6" t="s">
        <v>866</v>
      </c>
      <c r="C108" s="6" t="s">
        <v>867</v>
      </c>
      <c r="D108" s="6" t="s">
        <v>228</v>
      </c>
      <c r="E108" s="6" t="s">
        <v>66</v>
      </c>
      <c r="F108" s="6" t="s">
        <v>868</v>
      </c>
      <c r="G108" s="6" t="s">
        <v>869</v>
      </c>
      <c r="H108" s="6" t="s">
        <v>870</v>
      </c>
      <c r="I108" s="6" t="s">
        <v>871</v>
      </c>
      <c r="J108" s="6" t="s">
        <v>681</v>
      </c>
      <c r="K108" s="6" t="s">
        <v>381</v>
      </c>
      <c r="L108" s="6" t="s">
        <v>382</v>
      </c>
      <c r="M108" s="6" t="s">
        <v>394</v>
      </c>
      <c r="N108" s="6" t="s">
        <v>229</v>
      </c>
      <c r="O108" s="6"/>
      <c r="P108" s="10">
        <v>813.37</v>
      </c>
      <c r="Q108" s="10">
        <v>594.70000000000005</v>
      </c>
      <c r="R108" s="8">
        <v>0.36769799899108802</v>
      </c>
      <c r="S108" s="10">
        <v>7376.89</v>
      </c>
      <c r="T108" s="10">
        <v>2474.1</v>
      </c>
      <c r="U108" s="10">
        <v>3117</v>
      </c>
      <c r="V108" s="10">
        <v>1785.79</v>
      </c>
      <c r="W108" s="10">
        <v>701.37</v>
      </c>
      <c r="X108" s="10">
        <v>112</v>
      </c>
      <c r="Y108" s="10">
        <v>0</v>
      </c>
      <c r="Z108" s="10">
        <v>23358.05</v>
      </c>
      <c r="AA108" s="10">
        <v>77.47</v>
      </c>
      <c r="AB108" s="10">
        <v>594.70000000000005</v>
      </c>
      <c r="AC108" s="8">
        <v>-0.86973263830502801</v>
      </c>
      <c r="AD108" s="10">
        <v>10849.12</v>
      </c>
      <c r="AE108" s="7">
        <v>1</v>
      </c>
      <c r="AF108" s="7">
        <v>1</v>
      </c>
      <c r="AG108" s="8">
        <v>0</v>
      </c>
      <c r="AH108" s="7">
        <v>1</v>
      </c>
      <c r="AI108" s="7">
        <v>0</v>
      </c>
      <c r="AJ108" s="7">
        <v>0</v>
      </c>
      <c r="AK108" s="7">
        <v>1</v>
      </c>
      <c r="AL108" s="8">
        <v>0</v>
      </c>
      <c r="AM108" s="7">
        <v>0</v>
      </c>
      <c r="AN108" s="7">
        <v>19</v>
      </c>
      <c r="AO108" s="7">
        <v>15</v>
      </c>
      <c r="AP108" s="8">
        <v>0.266666666666667</v>
      </c>
      <c r="AQ108" s="8">
        <v>5.2631578947368397E-2</v>
      </c>
      <c r="AR108" s="8">
        <v>0</v>
      </c>
      <c r="AS108" s="8">
        <v>5.2631578947368397E-2</v>
      </c>
      <c r="AT108" s="8">
        <v>0</v>
      </c>
      <c r="AU108" s="8">
        <v>0</v>
      </c>
      <c r="AV108" s="6" t="e">
        <v>#DIV/0!</v>
      </c>
      <c r="AW108" s="10">
        <v>2389.65</v>
      </c>
      <c r="AX108" s="10">
        <v>836.12</v>
      </c>
      <c r="AY108" s="10">
        <v>18622.03</v>
      </c>
      <c r="AZ108" s="10">
        <v>0</v>
      </c>
      <c r="BA108" s="10">
        <v>0</v>
      </c>
      <c r="BB108" s="10">
        <v>0</v>
      </c>
      <c r="BC108" s="10">
        <v>0</v>
      </c>
      <c r="BD108" s="8">
        <v>1</v>
      </c>
      <c r="BE108" s="7">
        <v>12</v>
      </c>
      <c r="BF108" s="7">
        <v>34</v>
      </c>
      <c r="BG108" s="7">
        <v>12</v>
      </c>
      <c r="BH108" s="8">
        <v>1.8333333333333299</v>
      </c>
    </row>
    <row r="109" spans="2:60" ht="65">
      <c r="B109" s="6" t="s">
        <v>872</v>
      </c>
      <c r="C109" s="6" t="s">
        <v>873</v>
      </c>
      <c r="D109" s="6" t="s">
        <v>66</v>
      </c>
      <c r="E109" s="6" t="s">
        <v>66</v>
      </c>
      <c r="F109" s="6" t="s">
        <v>874</v>
      </c>
      <c r="G109" s="6" t="s">
        <v>875</v>
      </c>
      <c r="H109" s="6" t="s">
        <v>876</v>
      </c>
      <c r="I109" s="6" t="s">
        <v>70</v>
      </c>
      <c r="J109" s="6" t="s">
        <v>877</v>
      </c>
      <c r="K109" s="6" t="s">
        <v>381</v>
      </c>
      <c r="L109" s="6" t="s">
        <v>382</v>
      </c>
      <c r="M109" s="6" t="s">
        <v>394</v>
      </c>
      <c r="N109" s="6" t="s">
        <v>340</v>
      </c>
      <c r="O109" s="6"/>
      <c r="P109" s="10">
        <v>6583.1</v>
      </c>
      <c r="Q109" s="10">
        <v>6757.42</v>
      </c>
      <c r="R109" s="8">
        <v>-2.5796827783384799E-2</v>
      </c>
      <c r="S109" s="10">
        <v>77655.72</v>
      </c>
      <c r="T109" s="10">
        <v>46161.9</v>
      </c>
      <c r="U109" s="10">
        <v>27066.38</v>
      </c>
      <c r="V109" s="10">
        <v>4427.4399999999996</v>
      </c>
      <c r="W109" s="10">
        <v>1735.1</v>
      </c>
      <c r="X109" s="10">
        <v>4855</v>
      </c>
      <c r="Y109" s="10">
        <v>-7</v>
      </c>
      <c r="Z109" s="10">
        <v>82756.23</v>
      </c>
      <c r="AA109" s="10">
        <v>-7</v>
      </c>
      <c r="AB109" s="10">
        <v>1564</v>
      </c>
      <c r="AC109" s="8">
        <v>-1.00447570332481</v>
      </c>
      <c r="AD109" s="10">
        <v>15079.56</v>
      </c>
      <c r="AE109" s="7">
        <v>0</v>
      </c>
      <c r="AF109" s="7">
        <v>2</v>
      </c>
      <c r="AG109" s="8">
        <v>-1</v>
      </c>
      <c r="AH109" s="7">
        <v>0</v>
      </c>
      <c r="AI109" s="7">
        <v>2</v>
      </c>
      <c r="AJ109" s="7">
        <v>0</v>
      </c>
      <c r="AK109" s="7">
        <v>0</v>
      </c>
      <c r="AL109" s="6" t="e">
        <v>#DIV/0!</v>
      </c>
      <c r="AM109" s="7">
        <v>0</v>
      </c>
      <c r="AN109" s="7">
        <v>21</v>
      </c>
      <c r="AO109" s="7">
        <v>36</v>
      </c>
      <c r="AP109" s="8">
        <v>-0.41666666666666702</v>
      </c>
      <c r="AQ109" s="8">
        <v>0</v>
      </c>
      <c r="AR109" s="8">
        <v>5.5555555555555601E-2</v>
      </c>
      <c r="AS109" s="8">
        <v>-5.5555555555555601E-2</v>
      </c>
      <c r="AT109" s="8">
        <v>0.131623653582014</v>
      </c>
      <c r="AU109" s="8">
        <v>0.131623653582014</v>
      </c>
      <c r="AV109" s="8">
        <v>1.3354595727263701</v>
      </c>
      <c r="AW109" s="10">
        <v>7193.16</v>
      </c>
      <c r="AX109" s="10">
        <v>6611.78</v>
      </c>
      <c r="AY109" s="10">
        <v>161865.94</v>
      </c>
      <c r="AZ109" s="10">
        <v>946.79</v>
      </c>
      <c r="BA109" s="10">
        <v>0</v>
      </c>
      <c r="BB109" s="10">
        <v>121206.17</v>
      </c>
      <c r="BC109" s="10">
        <v>946.79</v>
      </c>
      <c r="BD109" s="8">
        <v>0.90909090909090895</v>
      </c>
      <c r="BE109" s="7">
        <v>50</v>
      </c>
      <c r="BF109" s="7">
        <v>58</v>
      </c>
      <c r="BG109" s="7">
        <v>55</v>
      </c>
      <c r="BH109" s="8">
        <v>5.4545454545454501E-2</v>
      </c>
    </row>
    <row r="110" spans="2:60" ht="39">
      <c r="B110" s="6" t="s">
        <v>230</v>
      </c>
      <c r="C110" s="6" t="s">
        <v>878</v>
      </c>
      <c r="D110" s="6" t="s">
        <v>230</v>
      </c>
      <c r="E110" s="6" t="s">
        <v>66</v>
      </c>
      <c r="F110" s="6" t="s">
        <v>231</v>
      </c>
      <c r="G110" s="6" t="s">
        <v>232</v>
      </c>
      <c r="H110" s="6" t="s">
        <v>233</v>
      </c>
      <c r="I110" s="6" t="s">
        <v>234</v>
      </c>
      <c r="J110" s="6" t="s">
        <v>879</v>
      </c>
      <c r="K110" s="6" t="s">
        <v>381</v>
      </c>
      <c r="L110" s="6" t="s">
        <v>513</v>
      </c>
      <c r="M110" s="6" t="s">
        <v>383</v>
      </c>
      <c r="N110" s="6" t="s">
        <v>235</v>
      </c>
      <c r="O110" s="6"/>
      <c r="P110" s="10">
        <v>0</v>
      </c>
      <c r="Q110" s="10">
        <v>0</v>
      </c>
      <c r="R110" s="8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1996.77</v>
      </c>
      <c r="AA110" s="10">
        <v>0</v>
      </c>
      <c r="AB110" s="10">
        <v>0</v>
      </c>
      <c r="AC110" s="8">
        <v>0</v>
      </c>
      <c r="AD110" s="10">
        <v>1624.2</v>
      </c>
      <c r="AE110" s="7">
        <v>0</v>
      </c>
      <c r="AF110" s="7">
        <v>0</v>
      </c>
      <c r="AG110" s="8">
        <v>0</v>
      </c>
      <c r="AH110" s="7">
        <v>0</v>
      </c>
      <c r="AI110" s="7">
        <v>0</v>
      </c>
      <c r="AJ110" s="7">
        <v>0</v>
      </c>
      <c r="AK110" s="7">
        <v>0</v>
      </c>
      <c r="AL110" s="6" t="e">
        <v>#DIV/0!</v>
      </c>
      <c r="AM110" s="7">
        <v>0</v>
      </c>
      <c r="AN110" s="7">
        <v>0</v>
      </c>
      <c r="AO110" s="7">
        <v>2</v>
      </c>
      <c r="AP110" s="8">
        <v>-1</v>
      </c>
      <c r="AQ110" s="8">
        <v>0</v>
      </c>
      <c r="AR110" s="8">
        <v>0</v>
      </c>
      <c r="AS110" s="6" t="e">
        <v>#DIV/0!</v>
      </c>
      <c r="AT110" s="8">
        <v>0</v>
      </c>
      <c r="AU110" s="8">
        <v>0</v>
      </c>
      <c r="AV110" s="6" t="e">
        <v>#DIV/0!</v>
      </c>
      <c r="AW110" s="10">
        <v>49.13</v>
      </c>
      <c r="AX110" s="10">
        <v>0</v>
      </c>
      <c r="AY110" s="10">
        <v>1840.36</v>
      </c>
      <c r="AZ110" s="10">
        <v>0</v>
      </c>
      <c r="BA110" s="10">
        <v>0</v>
      </c>
      <c r="BB110" s="10">
        <v>0</v>
      </c>
      <c r="BC110" s="10">
        <v>0</v>
      </c>
      <c r="BD110" s="8">
        <v>0</v>
      </c>
      <c r="BE110" s="7">
        <v>0</v>
      </c>
      <c r="BF110" s="7">
        <v>1</v>
      </c>
      <c r="BG110" s="7">
        <v>0</v>
      </c>
      <c r="BH110" s="8">
        <v>0</v>
      </c>
    </row>
    <row r="111" spans="2:60" ht="39">
      <c r="B111" s="6" t="s">
        <v>880</v>
      </c>
      <c r="C111" s="6" t="s">
        <v>881</v>
      </c>
      <c r="D111" s="6" t="s">
        <v>211</v>
      </c>
      <c r="E111" s="6" t="s">
        <v>66</v>
      </c>
      <c r="F111" s="6" t="s">
        <v>882</v>
      </c>
      <c r="G111" s="6" t="s">
        <v>883</v>
      </c>
      <c r="H111" s="6" t="s">
        <v>884</v>
      </c>
      <c r="I111" s="6" t="s">
        <v>196</v>
      </c>
      <c r="J111" s="6" t="s">
        <v>885</v>
      </c>
      <c r="K111" s="6" t="s">
        <v>381</v>
      </c>
      <c r="L111" s="6" t="s">
        <v>382</v>
      </c>
      <c r="M111" s="6" t="s">
        <v>394</v>
      </c>
      <c r="N111" s="6" t="s">
        <v>212</v>
      </c>
      <c r="O111" s="6"/>
      <c r="P111" s="10">
        <v>120.22</v>
      </c>
      <c r="Q111" s="10">
        <v>95.71</v>
      </c>
      <c r="R111" s="8">
        <v>0.25608609340716698</v>
      </c>
      <c r="S111" s="10">
        <v>35602.120000000003</v>
      </c>
      <c r="T111" s="10">
        <v>20239.75</v>
      </c>
      <c r="U111" s="10">
        <v>15063.29</v>
      </c>
      <c r="V111" s="10">
        <v>299.08</v>
      </c>
      <c r="W111" s="10">
        <v>120.22</v>
      </c>
      <c r="X111" s="10">
        <v>0</v>
      </c>
      <c r="Y111" s="10">
        <v>0</v>
      </c>
      <c r="Z111" s="10">
        <v>80814.91</v>
      </c>
      <c r="AA111" s="10">
        <v>-10.15</v>
      </c>
      <c r="AB111" s="10">
        <v>47.94</v>
      </c>
      <c r="AC111" s="8">
        <v>-1.21172298706717</v>
      </c>
      <c r="AD111" s="10">
        <v>20248.25</v>
      </c>
      <c r="AE111" s="7">
        <v>0</v>
      </c>
      <c r="AF111" s="7">
        <v>0</v>
      </c>
      <c r="AG111" s="8">
        <v>0</v>
      </c>
      <c r="AH111" s="7">
        <v>0</v>
      </c>
      <c r="AI111" s="7">
        <v>1</v>
      </c>
      <c r="AJ111" s="7">
        <v>0</v>
      </c>
      <c r="AK111" s="7">
        <v>0</v>
      </c>
      <c r="AL111" s="6" t="e">
        <v>#DIV/0!</v>
      </c>
      <c r="AM111" s="7">
        <v>0</v>
      </c>
      <c r="AN111" s="7">
        <v>5</v>
      </c>
      <c r="AO111" s="7">
        <v>6</v>
      </c>
      <c r="AP111" s="8">
        <v>-0.16666666666666699</v>
      </c>
      <c r="AQ111" s="8">
        <v>0</v>
      </c>
      <c r="AR111" s="8">
        <v>0.16666666666666699</v>
      </c>
      <c r="AS111" s="8">
        <v>-0.16666666666666699</v>
      </c>
      <c r="AT111" s="8">
        <v>0.17006640617149599</v>
      </c>
      <c r="AU111" s="8">
        <v>0</v>
      </c>
      <c r="AV111" s="8">
        <v>1.11736640322151</v>
      </c>
      <c r="AW111" s="10">
        <v>6966.22</v>
      </c>
      <c r="AX111" s="10">
        <v>3112.41</v>
      </c>
      <c r="AY111" s="10">
        <v>96040</v>
      </c>
      <c r="AZ111" s="10">
        <v>1184.72</v>
      </c>
      <c r="BA111" s="10">
        <v>0</v>
      </c>
      <c r="BB111" s="10">
        <v>85952.11</v>
      </c>
      <c r="BC111" s="10">
        <v>0</v>
      </c>
      <c r="BD111" s="8">
        <v>1</v>
      </c>
      <c r="BE111" s="7">
        <v>40</v>
      </c>
      <c r="BF111" s="7">
        <v>56</v>
      </c>
      <c r="BG111" s="7">
        <v>40</v>
      </c>
      <c r="BH111" s="8">
        <v>0.4</v>
      </c>
    </row>
    <row r="112" spans="2:60" ht="39">
      <c r="B112" s="6" t="s">
        <v>886</v>
      </c>
      <c r="C112" s="6" t="s">
        <v>887</v>
      </c>
      <c r="D112" s="6" t="s">
        <v>66</v>
      </c>
      <c r="E112" s="6" t="s">
        <v>66</v>
      </c>
      <c r="F112" s="6" t="s">
        <v>888</v>
      </c>
      <c r="G112" s="6" t="s">
        <v>889</v>
      </c>
      <c r="H112" s="6" t="s">
        <v>890</v>
      </c>
      <c r="I112" s="6" t="s">
        <v>70</v>
      </c>
      <c r="J112" s="6" t="s">
        <v>663</v>
      </c>
      <c r="K112" s="6" t="s">
        <v>381</v>
      </c>
      <c r="L112" s="6" t="s">
        <v>382</v>
      </c>
      <c r="M112" s="6" t="s">
        <v>394</v>
      </c>
      <c r="N112" s="6" t="s">
        <v>71</v>
      </c>
      <c r="O112" s="6"/>
      <c r="P112" s="10">
        <v>2432.9499999999998</v>
      </c>
      <c r="Q112" s="10">
        <v>1531.75</v>
      </c>
      <c r="R112" s="8">
        <v>0.58834666231434596</v>
      </c>
      <c r="S112" s="10">
        <v>19629.52</v>
      </c>
      <c r="T112" s="10">
        <v>7337.52</v>
      </c>
      <c r="U112" s="10">
        <v>9375</v>
      </c>
      <c r="V112" s="10">
        <v>2917</v>
      </c>
      <c r="W112" s="10">
        <v>2134.9499999999998</v>
      </c>
      <c r="X112" s="10">
        <v>0</v>
      </c>
      <c r="Y112" s="10">
        <v>298</v>
      </c>
      <c r="Z112" s="10">
        <v>39991.81</v>
      </c>
      <c r="AA112" s="10">
        <v>284.52</v>
      </c>
      <c r="AB112" s="10">
        <v>1043.6500000000001</v>
      </c>
      <c r="AC112" s="8">
        <v>-0.72737986872993798</v>
      </c>
      <c r="AD112" s="10">
        <v>14824.9</v>
      </c>
      <c r="AE112" s="7">
        <v>1</v>
      </c>
      <c r="AF112" s="7">
        <v>1</v>
      </c>
      <c r="AG112" s="8">
        <v>0</v>
      </c>
      <c r="AH112" s="7">
        <v>1</v>
      </c>
      <c r="AI112" s="7">
        <v>1</v>
      </c>
      <c r="AJ112" s="7">
        <v>0</v>
      </c>
      <c r="AK112" s="7">
        <v>0</v>
      </c>
      <c r="AL112" s="6" t="e">
        <v>#DIV/0!</v>
      </c>
      <c r="AM112" s="7">
        <v>1</v>
      </c>
      <c r="AN112" s="7">
        <v>22</v>
      </c>
      <c r="AO112" s="7">
        <v>26</v>
      </c>
      <c r="AP112" s="8">
        <v>-0.15384615384615399</v>
      </c>
      <c r="AQ112" s="8">
        <v>4.5454545454545497E-2</v>
      </c>
      <c r="AR112" s="8">
        <v>3.8461538461538498E-2</v>
      </c>
      <c r="AS112" s="8">
        <v>6.9930069930069904E-3</v>
      </c>
      <c r="AT112" s="8">
        <v>0</v>
      </c>
      <c r="AU112" s="8">
        <v>0</v>
      </c>
      <c r="AV112" s="8">
        <v>32.762241858699902</v>
      </c>
      <c r="AW112" s="10">
        <v>3521.94</v>
      </c>
      <c r="AX112" s="10">
        <v>1924.52</v>
      </c>
      <c r="AY112" s="10">
        <v>39708.82</v>
      </c>
      <c r="AZ112" s="10">
        <v>0</v>
      </c>
      <c r="BA112" s="10">
        <v>-2549.69</v>
      </c>
      <c r="BB112" s="10">
        <v>1212.03</v>
      </c>
      <c r="BC112" s="10">
        <v>0</v>
      </c>
      <c r="BD112" s="8">
        <v>0.92857142857142905</v>
      </c>
      <c r="BE112" s="7">
        <v>26</v>
      </c>
      <c r="BF112" s="7">
        <v>51</v>
      </c>
      <c r="BG112" s="7">
        <v>28</v>
      </c>
      <c r="BH112" s="8">
        <v>0.82142857142857095</v>
      </c>
    </row>
    <row r="113" spans="2:60" ht="39">
      <c r="B113" s="6" t="s">
        <v>891</v>
      </c>
      <c r="C113" s="6" t="s">
        <v>892</v>
      </c>
      <c r="D113" s="6" t="s">
        <v>100</v>
      </c>
      <c r="E113" s="6" t="s">
        <v>66</v>
      </c>
      <c r="F113" s="6" t="s">
        <v>893</v>
      </c>
      <c r="G113" s="6" t="s">
        <v>894</v>
      </c>
      <c r="H113" s="6" t="s">
        <v>895</v>
      </c>
      <c r="I113" s="6" t="s">
        <v>445</v>
      </c>
      <c r="J113" s="6" t="s">
        <v>896</v>
      </c>
      <c r="K113" s="6" t="s">
        <v>381</v>
      </c>
      <c r="L113" s="6" t="s">
        <v>382</v>
      </c>
      <c r="M113" s="6" t="s">
        <v>394</v>
      </c>
      <c r="N113" s="6" t="s">
        <v>101</v>
      </c>
      <c r="O113" s="6" t="s">
        <v>430</v>
      </c>
      <c r="P113" s="10">
        <v>10974.26</v>
      </c>
      <c r="Q113" s="10">
        <v>8088.23</v>
      </c>
      <c r="R113" s="8">
        <v>0.356818488099374</v>
      </c>
      <c r="S113" s="10">
        <v>74990.2</v>
      </c>
      <c r="T113" s="10">
        <v>34195.39</v>
      </c>
      <c r="U113" s="10">
        <v>26670.17</v>
      </c>
      <c r="V113" s="10">
        <v>14124.64</v>
      </c>
      <c r="W113" s="10">
        <v>5690.72</v>
      </c>
      <c r="X113" s="10">
        <v>2782</v>
      </c>
      <c r="Y113" s="10">
        <v>2501.54</v>
      </c>
      <c r="Z113" s="10">
        <v>165498.98000000001</v>
      </c>
      <c r="AA113" s="10">
        <v>4466.9399999999996</v>
      </c>
      <c r="AB113" s="10">
        <v>7313.5</v>
      </c>
      <c r="AC113" s="8">
        <v>-0.38921993573528402</v>
      </c>
      <c r="AD113" s="10">
        <v>97001.19</v>
      </c>
      <c r="AE113" s="7">
        <v>4</v>
      </c>
      <c r="AF113" s="7">
        <v>6</v>
      </c>
      <c r="AG113" s="8">
        <v>-0.33333333333333298</v>
      </c>
      <c r="AH113" s="7">
        <v>6</v>
      </c>
      <c r="AI113" s="7">
        <v>6</v>
      </c>
      <c r="AJ113" s="7">
        <v>2</v>
      </c>
      <c r="AK113" s="7">
        <v>3</v>
      </c>
      <c r="AL113" s="8">
        <v>0.66666666666666696</v>
      </c>
      <c r="AM113" s="7">
        <v>1</v>
      </c>
      <c r="AN113" s="7">
        <v>52</v>
      </c>
      <c r="AO113" s="7">
        <v>35</v>
      </c>
      <c r="AP113" s="8">
        <v>0.48571428571428599</v>
      </c>
      <c r="AQ113" s="8">
        <v>0.115384615384615</v>
      </c>
      <c r="AR113" s="8">
        <v>0.17142857142857101</v>
      </c>
      <c r="AS113" s="8">
        <v>-5.6043956043955998E-2</v>
      </c>
      <c r="AT113" s="8">
        <v>-0.153925744635794</v>
      </c>
      <c r="AU113" s="8">
        <v>0</v>
      </c>
      <c r="AV113" s="8">
        <v>8.7075981985937894</v>
      </c>
      <c r="AW113" s="10">
        <v>14071.98</v>
      </c>
      <c r="AX113" s="10">
        <v>6854.54</v>
      </c>
      <c r="AY113" s="10">
        <v>165779.26</v>
      </c>
      <c r="AZ113" s="10">
        <v>-2166.04</v>
      </c>
      <c r="BA113" s="10">
        <v>-23652.06</v>
      </c>
      <c r="BB113" s="10">
        <v>19038.46</v>
      </c>
      <c r="BC113" s="10">
        <v>0</v>
      </c>
      <c r="BD113" s="8">
        <v>0.71666666666666701</v>
      </c>
      <c r="BE113" s="7">
        <v>43</v>
      </c>
      <c r="BF113" s="7">
        <v>129</v>
      </c>
      <c r="BG113" s="7">
        <v>60</v>
      </c>
      <c r="BH113" s="8">
        <v>1.1499999999999999</v>
      </c>
    </row>
    <row r="114" spans="2:60" ht="26">
      <c r="B114" s="6" t="s">
        <v>236</v>
      </c>
      <c r="C114" s="6" t="s">
        <v>378</v>
      </c>
      <c r="D114" s="6" t="s">
        <v>236</v>
      </c>
      <c r="E114" s="6" t="s">
        <v>66</v>
      </c>
      <c r="F114" s="6" t="s">
        <v>67</v>
      </c>
      <c r="G114" s="6" t="s">
        <v>379</v>
      </c>
      <c r="H114" s="6" t="s">
        <v>69</v>
      </c>
      <c r="I114" s="6" t="s">
        <v>70</v>
      </c>
      <c r="J114" s="6" t="s">
        <v>897</v>
      </c>
      <c r="K114" s="6" t="s">
        <v>381</v>
      </c>
      <c r="L114" s="6" t="s">
        <v>382</v>
      </c>
      <c r="M114" s="6" t="s">
        <v>383</v>
      </c>
      <c r="N114" s="6" t="s">
        <v>71</v>
      </c>
      <c r="O114" s="6"/>
      <c r="P114" s="10">
        <v>0</v>
      </c>
      <c r="Q114" s="6"/>
      <c r="R114" s="8">
        <v>0</v>
      </c>
      <c r="S114" s="6"/>
      <c r="T114" s="6"/>
      <c r="U114" s="6"/>
      <c r="V114" s="6"/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6"/>
      <c r="AC114" s="8">
        <v>0</v>
      </c>
      <c r="AD114" s="10">
        <v>0</v>
      </c>
      <c r="AE114" s="7">
        <v>0</v>
      </c>
      <c r="AF114" s="6"/>
      <c r="AG114" s="8">
        <v>0</v>
      </c>
      <c r="AH114" s="7">
        <v>0</v>
      </c>
      <c r="AI114" s="6"/>
      <c r="AJ114" s="7">
        <v>0</v>
      </c>
      <c r="AK114" s="7">
        <v>0</v>
      </c>
      <c r="AL114" s="6" t="e">
        <v>#DIV/0!</v>
      </c>
      <c r="AM114" s="7">
        <v>0</v>
      </c>
      <c r="AN114" s="7">
        <v>0</v>
      </c>
      <c r="AO114" s="6"/>
      <c r="AP114" s="8">
        <v>0</v>
      </c>
      <c r="AQ114" s="8">
        <v>0</v>
      </c>
      <c r="AR114" s="8">
        <v>0</v>
      </c>
      <c r="AS114" s="6" t="e">
        <v>#DIV/0!</v>
      </c>
      <c r="AT114" s="8">
        <v>0</v>
      </c>
      <c r="AU114" s="8">
        <v>0</v>
      </c>
      <c r="AV114" s="6" t="e">
        <v>#DIV/0!</v>
      </c>
      <c r="AW114" s="10">
        <v>0</v>
      </c>
      <c r="AX114" s="6"/>
      <c r="AY114" s="10">
        <v>0</v>
      </c>
      <c r="AZ114" s="10">
        <v>0</v>
      </c>
      <c r="BA114" s="6"/>
      <c r="BB114" s="10">
        <v>0</v>
      </c>
      <c r="BC114" s="10">
        <v>0</v>
      </c>
      <c r="BD114" s="8">
        <v>0</v>
      </c>
      <c r="BE114" s="7">
        <v>0</v>
      </c>
      <c r="BF114" s="7">
        <v>0</v>
      </c>
      <c r="BG114" s="6"/>
      <c r="BH114" s="8">
        <v>0</v>
      </c>
    </row>
    <row r="115" spans="2:60" ht="39">
      <c r="B115" s="6" t="s">
        <v>898</v>
      </c>
      <c r="C115" s="6" t="s">
        <v>617</v>
      </c>
      <c r="D115" s="6" t="s">
        <v>154</v>
      </c>
      <c r="E115" s="6" t="s">
        <v>66</v>
      </c>
      <c r="F115" s="6" t="s">
        <v>899</v>
      </c>
      <c r="G115" s="6" t="s">
        <v>619</v>
      </c>
      <c r="H115" s="6" t="s">
        <v>620</v>
      </c>
      <c r="I115" s="6" t="s">
        <v>621</v>
      </c>
      <c r="J115" s="6" t="s">
        <v>900</v>
      </c>
      <c r="K115" s="6" t="s">
        <v>381</v>
      </c>
      <c r="L115" s="6" t="s">
        <v>382</v>
      </c>
      <c r="M115" s="6" t="s">
        <v>388</v>
      </c>
      <c r="N115" s="6" t="s">
        <v>133</v>
      </c>
      <c r="O115" s="6"/>
      <c r="P115" s="10">
        <v>0</v>
      </c>
      <c r="Q115" s="6"/>
      <c r="R115" s="8">
        <v>0</v>
      </c>
      <c r="S115" s="6"/>
      <c r="T115" s="6"/>
      <c r="U115" s="6"/>
      <c r="V115" s="6"/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6"/>
      <c r="AC115" s="8">
        <v>0</v>
      </c>
      <c r="AD115" s="10">
        <v>0</v>
      </c>
      <c r="AE115" s="7">
        <v>0</v>
      </c>
      <c r="AF115" s="6"/>
      <c r="AG115" s="8">
        <v>0</v>
      </c>
      <c r="AH115" s="7">
        <v>0</v>
      </c>
      <c r="AI115" s="6"/>
      <c r="AJ115" s="7">
        <v>0</v>
      </c>
      <c r="AK115" s="7">
        <v>0</v>
      </c>
      <c r="AL115" s="6" t="e">
        <v>#DIV/0!</v>
      </c>
      <c r="AM115" s="7">
        <v>0</v>
      </c>
      <c r="AN115" s="7">
        <v>0</v>
      </c>
      <c r="AO115" s="6"/>
      <c r="AP115" s="8">
        <v>0</v>
      </c>
      <c r="AQ115" s="8">
        <v>0</v>
      </c>
      <c r="AR115" s="8">
        <v>0</v>
      </c>
      <c r="AS115" s="6" t="e">
        <v>#DIV/0!</v>
      </c>
      <c r="AT115" s="8">
        <v>0</v>
      </c>
      <c r="AU115" s="8">
        <v>0</v>
      </c>
      <c r="AV115" s="6" t="e">
        <v>#DIV/0!</v>
      </c>
      <c r="AW115" s="10">
        <v>0</v>
      </c>
      <c r="AX115" s="6"/>
      <c r="AY115" s="10">
        <v>0</v>
      </c>
      <c r="AZ115" s="10">
        <v>0</v>
      </c>
      <c r="BA115" s="6"/>
      <c r="BB115" s="10">
        <v>0</v>
      </c>
      <c r="BC115" s="10">
        <v>0</v>
      </c>
      <c r="BD115" s="8">
        <v>0</v>
      </c>
      <c r="BE115" s="7">
        <v>0</v>
      </c>
      <c r="BF115" s="7">
        <v>0</v>
      </c>
      <c r="BG115" s="6"/>
      <c r="BH115" s="8">
        <v>0</v>
      </c>
    </row>
    <row r="116" spans="2:60" ht="26">
      <c r="B116" s="6" t="s">
        <v>901</v>
      </c>
      <c r="C116" s="6" t="s">
        <v>902</v>
      </c>
      <c r="D116" s="6" t="s">
        <v>85</v>
      </c>
      <c r="E116" s="6" t="s">
        <v>66</v>
      </c>
      <c r="F116" s="6" t="s">
        <v>391</v>
      </c>
      <c r="G116" s="6" t="s">
        <v>903</v>
      </c>
      <c r="H116" s="6" t="s">
        <v>904</v>
      </c>
      <c r="I116" s="6" t="s">
        <v>905</v>
      </c>
      <c r="J116" s="6" t="s">
        <v>906</v>
      </c>
      <c r="K116" s="6" t="s">
        <v>381</v>
      </c>
      <c r="L116" s="6" t="s">
        <v>382</v>
      </c>
      <c r="M116" s="6" t="s">
        <v>394</v>
      </c>
      <c r="N116" s="6" t="s">
        <v>86</v>
      </c>
      <c r="O116" s="6"/>
      <c r="P116" s="10">
        <v>394.9</v>
      </c>
      <c r="Q116" s="10">
        <v>0</v>
      </c>
      <c r="R116" s="8">
        <v>0</v>
      </c>
      <c r="S116" s="10">
        <v>3385.9</v>
      </c>
      <c r="T116" s="10">
        <v>3139.9</v>
      </c>
      <c r="U116" s="10">
        <v>246</v>
      </c>
      <c r="V116" s="10">
        <v>0</v>
      </c>
      <c r="W116" s="10">
        <v>394.9</v>
      </c>
      <c r="X116" s="10">
        <v>0</v>
      </c>
      <c r="Y116" s="10">
        <v>0</v>
      </c>
      <c r="Z116" s="10">
        <v>4949.3900000000003</v>
      </c>
      <c r="AA116" s="10">
        <v>394.9</v>
      </c>
      <c r="AB116" s="10">
        <v>0</v>
      </c>
      <c r="AC116" s="8">
        <v>0</v>
      </c>
      <c r="AD116" s="10">
        <v>3870.86</v>
      </c>
      <c r="AE116" s="7">
        <v>1</v>
      </c>
      <c r="AF116" s="7">
        <v>0</v>
      </c>
      <c r="AG116" s="8">
        <v>0</v>
      </c>
      <c r="AH116" s="7">
        <v>1</v>
      </c>
      <c r="AI116" s="7">
        <v>0</v>
      </c>
      <c r="AJ116" s="7">
        <v>1</v>
      </c>
      <c r="AK116" s="7">
        <v>0</v>
      </c>
      <c r="AL116" s="6" t="e">
        <v>#DIV/0!</v>
      </c>
      <c r="AM116" s="7">
        <v>0</v>
      </c>
      <c r="AN116" s="7">
        <v>9</v>
      </c>
      <c r="AO116" s="7">
        <v>1</v>
      </c>
      <c r="AP116" s="8">
        <v>8</v>
      </c>
      <c r="AQ116" s="8">
        <v>0.11111111111111099</v>
      </c>
      <c r="AR116" s="8">
        <v>0</v>
      </c>
      <c r="AS116" s="8">
        <v>0.11111111111111099</v>
      </c>
      <c r="AT116" s="8">
        <v>0</v>
      </c>
      <c r="AU116" s="8">
        <v>0</v>
      </c>
      <c r="AV116" s="6" t="e">
        <v>#DIV/0!</v>
      </c>
      <c r="AW116" s="10">
        <v>593.52</v>
      </c>
      <c r="AX116" s="10">
        <v>493.78</v>
      </c>
      <c r="AY116" s="10">
        <v>6520.52</v>
      </c>
      <c r="AZ116" s="10">
        <v>0</v>
      </c>
      <c r="BA116" s="10">
        <v>0</v>
      </c>
      <c r="BB116" s="10">
        <v>0</v>
      </c>
      <c r="BC116" s="10">
        <v>0</v>
      </c>
      <c r="BD116" s="8">
        <v>0.33333333333333298</v>
      </c>
      <c r="BE116" s="7">
        <v>1</v>
      </c>
      <c r="BF116" s="7">
        <v>6</v>
      </c>
      <c r="BG116" s="7">
        <v>3</v>
      </c>
      <c r="BH116" s="8">
        <v>1</v>
      </c>
    </row>
    <row r="117" spans="2:60" ht="39">
      <c r="B117" s="6" t="s">
        <v>907</v>
      </c>
      <c r="C117" s="6" t="s">
        <v>908</v>
      </c>
      <c r="D117" s="6" t="s">
        <v>108</v>
      </c>
      <c r="E117" s="6" t="s">
        <v>66</v>
      </c>
      <c r="F117" s="6" t="s">
        <v>909</v>
      </c>
      <c r="G117" s="6" t="s">
        <v>910</v>
      </c>
      <c r="H117" s="6" t="s">
        <v>911</v>
      </c>
      <c r="I117" s="6" t="s">
        <v>462</v>
      </c>
      <c r="J117" s="6" t="s">
        <v>510</v>
      </c>
      <c r="K117" s="6" t="s">
        <v>381</v>
      </c>
      <c r="L117" s="6" t="s">
        <v>382</v>
      </c>
      <c r="M117" s="6" t="s">
        <v>394</v>
      </c>
      <c r="N117" s="6" t="s">
        <v>464</v>
      </c>
      <c r="O117" s="6"/>
      <c r="P117" s="10">
        <v>3491.76</v>
      </c>
      <c r="Q117" s="10">
        <v>0</v>
      </c>
      <c r="R117" s="8">
        <v>0</v>
      </c>
      <c r="S117" s="10">
        <v>11349</v>
      </c>
      <c r="T117" s="10">
        <v>6311</v>
      </c>
      <c r="U117" s="10">
        <v>5038</v>
      </c>
      <c r="V117" s="10">
        <v>0</v>
      </c>
      <c r="W117" s="10">
        <v>2777.76</v>
      </c>
      <c r="X117" s="10">
        <v>714</v>
      </c>
      <c r="Y117" s="10">
        <v>0</v>
      </c>
      <c r="Z117" s="10">
        <v>42317.57</v>
      </c>
      <c r="AA117" s="10">
        <v>3517.7</v>
      </c>
      <c r="AB117" s="10">
        <v>0</v>
      </c>
      <c r="AC117" s="8">
        <v>0</v>
      </c>
      <c r="AD117" s="10">
        <v>26877.52</v>
      </c>
      <c r="AE117" s="7">
        <v>3</v>
      </c>
      <c r="AF117" s="7">
        <v>0</v>
      </c>
      <c r="AG117" s="8">
        <v>0</v>
      </c>
      <c r="AH117" s="7">
        <v>3</v>
      </c>
      <c r="AI117" s="7">
        <v>0</v>
      </c>
      <c r="AJ117" s="7">
        <v>2</v>
      </c>
      <c r="AK117" s="7">
        <v>1</v>
      </c>
      <c r="AL117" s="8">
        <v>2</v>
      </c>
      <c r="AM117" s="7">
        <v>0</v>
      </c>
      <c r="AN117" s="7">
        <v>6</v>
      </c>
      <c r="AO117" s="7">
        <v>0</v>
      </c>
      <c r="AP117" s="8">
        <v>0</v>
      </c>
      <c r="AQ117" s="8">
        <v>0.5</v>
      </c>
      <c r="AR117" s="8">
        <v>0</v>
      </c>
      <c r="AS117" s="6" t="e">
        <v>#DIV/0!</v>
      </c>
      <c r="AT117" s="8">
        <v>0.20472860763919201</v>
      </c>
      <c r="AU117" s="8">
        <v>0.20472860763919201</v>
      </c>
      <c r="AV117" s="8">
        <v>2.9294867775565101</v>
      </c>
      <c r="AW117" s="10">
        <v>3432.3</v>
      </c>
      <c r="AX117" s="10">
        <v>963.92</v>
      </c>
      <c r="AY117" s="10">
        <v>33172.19</v>
      </c>
      <c r="AZ117" s="10">
        <v>702.69</v>
      </c>
      <c r="BA117" s="10">
        <v>0</v>
      </c>
      <c r="BB117" s="10">
        <v>11323.55</v>
      </c>
      <c r="BC117" s="10">
        <v>702.69</v>
      </c>
      <c r="BD117" s="8">
        <v>1</v>
      </c>
      <c r="BE117" s="7">
        <v>7</v>
      </c>
      <c r="BF117" s="7">
        <v>28</v>
      </c>
      <c r="BG117" s="7">
        <v>7</v>
      </c>
      <c r="BH117" s="8">
        <v>3</v>
      </c>
    </row>
    <row r="118" spans="2:60" ht="39">
      <c r="B118" s="6" t="s">
        <v>912</v>
      </c>
      <c r="C118" s="6" t="s">
        <v>887</v>
      </c>
      <c r="D118" s="6" t="s">
        <v>66</v>
      </c>
      <c r="E118" s="6" t="s">
        <v>66</v>
      </c>
      <c r="F118" s="6" t="s">
        <v>913</v>
      </c>
      <c r="G118" s="6" t="s">
        <v>889</v>
      </c>
      <c r="H118" s="6" t="s">
        <v>890</v>
      </c>
      <c r="I118" s="6" t="s">
        <v>70</v>
      </c>
      <c r="J118" s="6" t="s">
        <v>914</v>
      </c>
      <c r="K118" s="6" t="s">
        <v>381</v>
      </c>
      <c r="L118" s="6" t="s">
        <v>382</v>
      </c>
      <c r="M118" s="6" t="s">
        <v>388</v>
      </c>
      <c r="N118" s="6" t="s">
        <v>71</v>
      </c>
      <c r="O118" s="6"/>
      <c r="P118" s="10">
        <v>3195.59</v>
      </c>
      <c r="Q118" s="10">
        <v>1384.9</v>
      </c>
      <c r="R118" s="8">
        <v>1.3074518015741201</v>
      </c>
      <c r="S118" s="10">
        <v>862</v>
      </c>
      <c r="T118" s="10">
        <v>0</v>
      </c>
      <c r="U118" s="10">
        <v>862</v>
      </c>
      <c r="V118" s="10">
        <v>0</v>
      </c>
      <c r="W118" s="10">
        <v>1757.59</v>
      </c>
      <c r="X118" s="10">
        <v>1438</v>
      </c>
      <c r="Y118" s="10">
        <v>0</v>
      </c>
      <c r="Z118" s="10">
        <v>25570.560000000001</v>
      </c>
      <c r="AA118" s="10">
        <v>1809.49</v>
      </c>
      <c r="AB118" s="10">
        <v>1384.9</v>
      </c>
      <c r="AC118" s="8">
        <v>0.30658531301899</v>
      </c>
      <c r="AD118" s="10">
        <v>22488.36</v>
      </c>
      <c r="AE118" s="7">
        <v>2</v>
      </c>
      <c r="AF118" s="7">
        <v>2</v>
      </c>
      <c r="AG118" s="8">
        <v>0</v>
      </c>
      <c r="AH118" s="7">
        <v>3</v>
      </c>
      <c r="AI118" s="7">
        <v>2</v>
      </c>
      <c r="AJ118" s="7">
        <v>1</v>
      </c>
      <c r="AK118" s="7">
        <v>2</v>
      </c>
      <c r="AL118" s="8">
        <v>0.5</v>
      </c>
      <c r="AM118" s="7">
        <v>0</v>
      </c>
      <c r="AN118" s="7">
        <v>6</v>
      </c>
      <c r="AO118" s="7">
        <v>20</v>
      </c>
      <c r="AP118" s="8">
        <v>-0.7</v>
      </c>
      <c r="AQ118" s="8">
        <v>0.5</v>
      </c>
      <c r="AR118" s="8">
        <v>0.1</v>
      </c>
      <c r="AS118" s="8">
        <v>0.4</v>
      </c>
      <c r="AT118" s="8">
        <v>0</v>
      </c>
      <c r="AU118" s="8">
        <v>0</v>
      </c>
      <c r="AV118" s="6" t="e">
        <v>#DIV/0!</v>
      </c>
      <c r="AW118" s="10">
        <v>2122.44</v>
      </c>
      <c r="AX118" s="10">
        <v>188</v>
      </c>
      <c r="AY118" s="10">
        <v>9727.81</v>
      </c>
      <c r="AZ118" s="10">
        <v>0</v>
      </c>
      <c r="BA118" s="10">
        <v>0</v>
      </c>
      <c r="BB118" s="10">
        <v>0</v>
      </c>
      <c r="BC118" s="10">
        <v>0</v>
      </c>
      <c r="BD118" s="8">
        <v>1</v>
      </c>
      <c r="BE118" s="7">
        <v>3</v>
      </c>
      <c r="BF118" s="7">
        <v>26</v>
      </c>
      <c r="BG118" s="7">
        <v>3</v>
      </c>
      <c r="BH118" s="8">
        <v>7.6666666666666696</v>
      </c>
    </row>
    <row r="119" spans="2:60" ht="39">
      <c r="B119" s="6" t="s">
        <v>915</v>
      </c>
      <c r="C119" s="6" t="s">
        <v>916</v>
      </c>
      <c r="D119" s="6" t="s">
        <v>100</v>
      </c>
      <c r="E119" s="6" t="s">
        <v>66</v>
      </c>
      <c r="F119" s="6" t="s">
        <v>917</v>
      </c>
      <c r="G119" s="6" t="s">
        <v>918</v>
      </c>
      <c r="H119" s="6" t="s">
        <v>919</v>
      </c>
      <c r="I119" s="6" t="s">
        <v>445</v>
      </c>
      <c r="J119" s="6" t="s">
        <v>920</v>
      </c>
      <c r="K119" s="6" t="s">
        <v>381</v>
      </c>
      <c r="L119" s="6" t="s">
        <v>382</v>
      </c>
      <c r="M119" s="6" t="s">
        <v>394</v>
      </c>
      <c r="N119" s="6" t="s">
        <v>101</v>
      </c>
      <c r="O119" s="6" t="s">
        <v>430</v>
      </c>
      <c r="P119" s="10">
        <v>5647.04</v>
      </c>
      <c r="Q119" s="10">
        <v>1701</v>
      </c>
      <c r="R119" s="8">
        <v>2.3198353909464999</v>
      </c>
      <c r="S119" s="10">
        <v>6161.2</v>
      </c>
      <c r="T119" s="10">
        <v>2163.1999999999998</v>
      </c>
      <c r="U119" s="10">
        <v>3305</v>
      </c>
      <c r="V119" s="10">
        <v>693</v>
      </c>
      <c r="W119" s="10">
        <v>1695.9</v>
      </c>
      <c r="X119" s="10">
        <v>3951.14</v>
      </c>
      <c r="Y119" s="10">
        <v>0</v>
      </c>
      <c r="Z119" s="10">
        <v>25480.17</v>
      </c>
      <c r="AA119" s="10">
        <v>4730.04</v>
      </c>
      <c r="AB119" s="10">
        <v>881</v>
      </c>
      <c r="AC119" s="8">
        <v>4.3689443813847904</v>
      </c>
      <c r="AD119" s="10">
        <v>16405.169999999998</v>
      </c>
      <c r="AE119" s="7">
        <v>5</v>
      </c>
      <c r="AF119" s="7">
        <v>1</v>
      </c>
      <c r="AG119" s="8">
        <v>4</v>
      </c>
      <c r="AH119" s="7">
        <v>5</v>
      </c>
      <c r="AI119" s="7">
        <v>1</v>
      </c>
      <c r="AJ119" s="7">
        <v>1</v>
      </c>
      <c r="AK119" s="7">
        <v>4</v>
      </c>
      <c r="AL119" s="8">
        <v>0.25</v>
      </c>
      <c r="AM119" s="7">
        <v>0</v>
      </c>
      <c r="AN119" s="7">
        <v>13</v>
      </c>
      <c r="AO119" s="7">
        <v>6</v>
      </c>
      <c r="AP119" s="8">
        <v>1.1666666666666701</v>
      </c>
      <c r="AQ119" s="8">
        <v>0.38461538461538503</v>
      </c>
      <c r="AR119" s="8">
        <v>0.16666666666666699</v>
      </c>
      <c r="AS119" s="8">
        <v>0.21794871794871801</v>
      </c>
      <c r="AT119" s="8">
        <v>0</v>
      </c>
      <c r="AU119" s="8">
        <v>0</v>
      </c>
      <c r="AV119" s="8">
        <v>12.1842624092744</v>
      </c>
      <c r="AW119" s="10">
        <v>1861.25</v>
      </c>
      <c r="AX119" s="10">
        <v>592.44000000000005</v>
      </c>
      <c r="AY119" s="10">
        <v>19590.71</v>
      </c>
      <c r="AZ119" s="10">
        <v>0</v>
      </c>
      <c r="BA119" s="10">
        <v>0</v>
      </c>
      <c r="BB119" s="10">
        <v>1607.87</v>
      </c>
      <c r="BC119" s="10">
        <v>0</v>
      </c>
      <c r="BD119" s="8">
        <v>0.71428571428571397</v>
      </c>
      <c r="BE119" s="7">
        <v>5</v>
      </c>
      <c r="BF119" s="7">
        <v>22</v>
      </c>
      <c r="BG119" s="7">
        <v>7</v>
      </c>
      <c r="BH119" s="8">
        <v>2.1428571428571401</v>
      </c>
    </row>
    <row r="120" spans="2:60" ht="39">
      <c r="B120" s="6" t="s">
        <v>921</v>
      </c>
      <c r="C120" s="6" t="s">
        <v>922</v>
      </c>
      <c r="D120" s="6" t="s">
        <v>130</v>
      </c>
      <c r="E120" s="6" t="s">
        <v>66</v>
      </c>
      <c r="F120" s="6" t="s">
        <v>923</v>
      </c>
      <c r="G120" s="6" t="s">
        <v>924</v>
      </c>
      <c r="H120" s="6" t="s">
        <v>925</v>
      </c>
      <c r="I120" s="6" t="s">
        <v>226</v>
      </c>
      <c r="J120" s="6" t="s">
        <v>926</v>
      </c>
      <c r="K120" s="6" t="s">
        <v>381</v>
      </c>
      <c r="L120" s="6" t="s">
        <v>382</v>
      </c>
      <c r="M120" s="6" t="s">
        <v>394</v>
      </c>
      <c r="N120" s="6" t="s">
        <v>927</v>
      </c>
      <c r="O120" s="6"/>
      <c r="P120" s="10">
        <v>1754.07</v>
      </c>
      <c r="Q120" s="10">
        <v>2610.7600000000002</v>
      </c>
      <c r="R120" s="8">
        <v>-0.328138166664113</v>
      </c>
      <c r="S120" s="10">
        <v>3684.66</v>
      </c>
      <c r="T120" s="10">
        <v>3536.66</v>
      </c>
      <c r="U120" s="10">
        <v>148</v>
      </c>
      <c r="V120" s="10">
        <v>0</v>
      </c>
      <c r="W120" s="10">
        <v>1754.07</v>
      </c>
      <c r="X120" s="10">
        <v>0</v>
      </c>
      <c r="Y120" s="10">
        <v>0</v>
      </c>
      <c r="Z120" s="10">
        <v>29953.15</v>
      </c>
      <c r="AA120" s="10">
        <v>423.27</v>
      </c>
      <c r="AB120" s="10">
        <v>2610.7600000000002</v>
      </c>
      <c r="AC120" s="8">
        <v>-0.83787479507882801</v>
      </c>
      <c r="AD120" s="10">
        <v>21942.18</v>
      </c>
      <c r="AE120" s="7">
        <v>1</v>
      </c>
      <c r="AF120" s="7">
        <v>1</v>
      </c>
      <c r="AG120" s="8">
        <v>0</v>
      </c>
      <c r="AH120" s="7">
        <v>1</v>
      </c>
      <c r="AI120" s="7">
        <v>1</v>
      </c>
      <c r="AJ120" s="7">
        <v>1</v>
      </c>
      <c r="AK120" s="7">
        <v>0</v>
      </c>
      <c r="AL120" s="6" t="e">
        <v>#DIV/0!</v>
      </c>
      <c r="AM120" s="7">
        <v>0</v>
      </c>
      <c r="AN120" s="7">
        <v>29</v>
      </c>
      <c r="AO120" s="7">
        <v>6</v>
      </c>
      <c r="AP120" s="8">
        <v>3.8333333333333299</v>
      </c>
      <c r="AQ120" s="8">
        <v>3.4482758620689703E-2</v>
      </c>
      <c r="AR120" s="8">
        <v>0.16666666666666699</v>
      </c>
      <c r="AS120" s="8">
        <v>-0.13218390804597699</v>
      </c>
      <c r="AT120" s="8">
        <v>0</v>
      </c>
      <c r="AU120" s="8">
        <v>0</v>
      </c>
      <c r="AV120" s="8">
        <v>2.8300094117647099</v>
      </c>
      <c r="AW120" s="10">
        <v>2992.96</v>
      </c>
      <c r="AX120" s="10">
        <v>658.24</v>
      </c>
      <c r="AY120" s="10">
        <v>24055.08</v>
      </c>
      <c r="AZ120" s="10">
        <v>0</v>
      </c>
      <c r="BA120" s="10">
        <v>0</v>
      </c>
      <c r="BB120" s="10">
        <v>8500</v>
      </c>
      <c r="BC120" s="10">
        <v>0</v>
      </c>
      <c r="BD120" s="8">
        <v>0.5</v>
      </c>
      <c r="BE120" s="7">
        <v>2</v>
      </c>
      <c r="BF120" s="7">
        <v>12</v>
      </c>
      <c r="BG120" s="7">
        <v>4</v>
      </c>
      <c r="BH120" s="8">
        <v>2</v>
      </c>
    </row>
    <row r="121" spans="2:60" ht="39">
      <c r="B121" s="6" t="s">
        <v>928</v>
      </c>
      <c r="C121" s="6" t="s">
        <v>929</v>
      </c>
      <c r="D121" s="6" t="s">
        <v>165</v>
      </c>
      <c r="E121" s="6" t="s">
        <v>66</v>
      </c>
      <c r="F121" s="6" t="s">
        <v>930</v>
      </c>
      <c r="G121" s="6" t="s">
        <v>931</v>
      </c>
      <c r="H121" s="6" t="s">
        <v>932</v>
      </c>
      <c r="I121" s="6" t="s">
        <v>655</v>
      </c>
      <c r="J121" s="6" t="s">
        <v>933</v>
      </c>
      <c r="K121" s="6" t="s">
        <v>381</v>
      </c>
      <c r="L121" s="6" t="s">
        <v>382</v>
      </c>
      <c r="M121" s="6" t="s">
        <v>394</v>
      </c>
      <c r="N121" s="6" t="s">
        <v>934</v>
      </c>
      <c r="O121" s="6"/>
      <c r="P121" s="10">
        <v>-37.85</v>
      </c>
      <c r="Q121" s="6"/>
      <c r="R121" s="8">
        <v>0</v>
      </c>
      <c r="S121" s="6"/>
      <c r="T121" s="6"/>
      <c r="U121" s="6"/>
      <c r="V121" s="6"/>
      <c r="W121" s="10">
        <v>-37.85</v>
      </c>
      <c r="X121" s="10">
        <v>0</v>
      </c>
      <c r="Y121" s="10">
        <v>0</v>
      </c>
      <c r="Z121" s="10">
        <v>29546.68</v>
      </c>
      <c r="AA121" s="10">
        <v>0</v>
      </c>
      <c r="AB121" s="6"/>
      <c r="AC121" s="8">
        <v>0</v>
      </c>
      <c r="AD121" s="10">
        <v>29584.53</v>
      </c>
      <c r="AE121" s="7">
        <v>0</v>
      </c>
      <c r="AF121" s="6"/>
      <c r="AG121" s="8">
        <v>0</v>
      </c>
      <c r="AH121" s="7">
        <v>0</v>
      </c>
      <c r="AI121" s="6"/>
      <c r="AJ121" s="7">
        <v>0</v>
      </c>
      <c r="AK121" s="7">
        <v>0</v>
      </c>
      <c r="AL121" s="6" t="e">
        <v>#DIV/0!</v>
      </c>
      <c r="AM121" s="7">
        <v>0</v>
      </c>
      <c r="AN121" s="7">
        <v>0</v>
      </c>
      <c r="AO121" s="6"/>
      <c r="AP121" s="8">
        <v>0</v>
      </c>
      <c r="AQ121" s="8">
        <v>0</v>
      </c>
      <c r="AR121" s="8">
        <v>0</v>
      </c>
      <c r="AS121" s="6" t="e">
        <v>#DIV/0!</v>
      </c>
      <c r="AT121" s="8">
        <v>-4.7340214512239998</v>
      </c>
      <c r="AU121" s="8">
        <v>0</v>
      </c>
      <c r="AV121" s="8">
        <v>14.248752522741199</v>
      </c>
      <c r="AW121" s="10">
        <v>2525.73</v>
      </c>
      <c r="AX121" s="6"/>
      <c r="AY121" s="10">
        <v>24357.53</v>
      </c>
      <c r="AZ121" s="10">
        <v>-11956.86</v>
      </c>
      <c r="BA121" s="6"/>
      <c r="BB121" s="10">
        <v>1709.45</v>
      </c>
      <c r="BC121" s="10">
        <v>0</v>
      </c>
      <c r="BD121" s="8">
        <v>0</v>
      </c>
      <c r="BE121" s="7">
        <v>0</v>
      </c>
      <c r="BF121" s="7">
        <v>31</v>
      </c>
      <c r="BG121" s="6"/>
      <c r="BH121" s="8">
        <v>0</v>
      </c>
    </row>
    <row r="122" spans="2:60" ht="26">
      <c r="B122" s="6" t="s">
        <v>935</v>
      </c>
      <c r="C122" s="6" t="s">
        <v>424</v>
      </c>
      <c r="D122" s="6" t="s">
        <v>93</v>
      </c>
      <c r="E122" s="6" t="s">
        <v>66</v>
      </c>
      <c r="F122" s="6" t="s">
        <v>936</v>
      </c>
      <c r="G122" s="6" t="s">
        <v>426</v>
      </c>
      <c r="H122" s="6" t="s">
        <v>427</v>
      </c>
      <c r="I122" s="6" t="s">
        <v>234</v>
      </c>
      <c r="J122" s="6" t="s">
        <v>937</v>
      </c>
      <c r="K122" s="6" t="s">
        <v>381</v>
      </c>
      <c r="L122" s="6" t="s">
        <v>382</v>
      </c>
      <c r="M122" s="6" t="s">
        <v>394</v>
      </c>
      <c r="N122" s="6" t="s">
        <v>429</v>
      </c>
      <c r="O122" s="6" t="s">
        <v>430</v>
      </c>
      <c r="P122" s="10">
        <v>100</v>
      </c>
      <c r="Q122" s="10">
        <v>539.64</v>
      </c>
      <c r="R122" s="8">
        <v>-0.81469127566525801</v>
      </c>
      <c r="S122" s="10">
        <v>10668.33</v>
      </c>
      <c r="T122" s="10">
        <v>7652.33</v>
      </c>
      <c r="U122" s="10">
        <v>3016</v>
      </c>
      <c r="V122" s="10">
        <v>0</v>
      </c>
      <c r="W122" s="10">
        <v>0</v>
      </c>
      <c r="X122" s="10">
        <v>0</v>
      </c>
      <c r="Y122" s="10">
        <v>100</v>
      </c>
      <c r="Z122" s="10">
        <v>21366.2</v>
      </c>
      <c r="AA122" s="10">
        <v>100</v>
      </c>
      <c r="AB122" s="10">
        <v>539.64</v>
      </c>
      <c r="AC122" s="8">
        <v>-0.81469127566525801</v>
      </c>
      <c r="AD122" s="10">
        <v>6955.77</v>
      </c>
      <c r="AE122" s="7">
        <v>1</v>
      </c>
      <c r="AF122" s="7">
        <v>0</v>
      </c>
      <c r="AG122" s="8">
        <v>0</v>
      </c>
      <c r="AH122" s="7">
        <v>1</v>
      </c>
      <c r="AI122" s="7">
        <v>0</v>
      </c>
      <c r="AJ122" s="7">
        <v>0</v>
      </c>
      <c r="AK122" s="7">
        <v>0</v>
      </c>
      <c r="AL122" s="6" t="e">
        <v>#DIV/0!</v>
      </c>
      <c r="AM122" s="7">
        <v>1</v>
      </c>
      <c r="AN122" s="7">
        <v>7</v>
      </c>
      <c r="AO122" s="7">
        <v>13</v>
      </c>
      <c r="AP122" s="8">
        <v>-0.46153846153846201</v>
      </c>
      <c r="AQ122" s="8">
        <v>0.14285714285714299</v>
      </c>
      <c r="AR122" s="8">
        <v>0</v>
      </c>
      <c r="AS122" s="8">
        <v>0.14285714285714299</v>
      </c>
      <c r="AT122" s="8">
        <v>0</v>
      </c>
      <c r="AU122" s="8">
        <v>0</v>
      </c>
      <c r="AV122" s="8">
        <v>2.6974086875123802</v>
      </c>
      <c r="AW122" s="10">
        <v>1772.36</v>
      </c>
      <c r="AX122" s="10">
        <v>957.99</v>
      </c>
      <c r="AY122" s="10">
        <v>23975</v>
      </c>
      <c r="AZ122" s="10">
        <v>0</v>
      </c>
      <c r="BA122" s="10">
        <v>0</v>
      </c>
      <c r="BB122" s="10">
        <v>8888.16</v>
      </c>
      <c r="BC122" s="10">
        <v>0</v>
      </c>
      <c r="BD122" s="8">
        <v>0.63636363636363602</v>
      </c>
      <c r="BE122" s="7">
        <v>7</v>
      </c>
      <c r="BF122" s="7">
        <v>15</v>
      </c>
      <c r="BG122" s="7">
        <v>11</v>
      </c>
      <c r="BH122" s="8">
        <v>0.36363636363636398</v>
      </c>
    </row>
    <row r="123" spans="2:60" ht="39">
      <c r="B123" s="6" t="s">
        <v>938</v>
      </c>
      <c r="C123" s="6" t="s">
        <v>939</v>
      </c>
      <c r="D123" s="6" t="s">
        <v>66</v>
      </c>
      <c r="E123" s="6" t="s">
        <v>66</v>
      </c>
      <c r="F123" s="6" t="s">
        <v>940</v>
      </c>
      <c r="G123" s="6" t="s">
        <v>941</v>
      </c>
      <c r="H123" s="6" t="s">
        <v>942</v>
      </c>
      <c r="I123" s="6" t="s">
        <v>70</v>
      </c>
      <c r="J123" s="6" t="s">
        <v>943</v>
      </c>
      <c r="K123" s="6" t="s">
        <v>381</v>
      </c>
      <c r="L123" s="6" t="s">
        <v>382</v>
      </c>
      <c r="M123" s="6" t="s">
        <v>394</v>
      </c>
      <c r="N123" s="6" t="s">
        <v>944</v>
      </c>
      <c r="O123" s="6"/>
      <c r="P123" s="10">
        <v>4163.1000000000004</v>
      </c>
      <c r="Q123" s="10">
        <v>2895.47</v>
      </c>
      <c r="R123" s="8">
        <v>0.43779766324638097</v>
      </c>
      <c r="S123" s="10">
        <v>16626.509999999998</v>
      </c>
      <c r="T123" s="10">
        <v>8611.2099999999991</v>
      </c>
      <c r="U123" s="10">
        <v>7703.3</v>
      </c>
      <c r="V123" s="10">
        <v>312</v>
      </c>
      <c r="W123" s="10">
        <v>4161.5600000000004</v>
      </c>
      <c r="X123" s="10">
        <v>1.54</v>
      </c>
      <c r="Y123" s="10">
        <v>0</v>
      </c>
      <c r="Z123" s="10">
        <v>75232.179999999993</v>
      </c>
      <c r="AA123" s="10">
        <v>-34.15</v>
      </c>
      <c r="AB123" s="10">
        <v>1251.5</v>
      </c>
      <c r="AC123" s="8">
        <v>-1.0272872552936501</v>
      </c>
      <c r="AD123" s="10">
        <v>32543.5</v>
      </c>
      <c r="AE123" s="7">
        <v>0</v>
      </c>
      <c r="AF123" s="7">
        <v>1</v>
      </c>
      <c r="AG123" s="8">
        <v>-1</v>
      </c>
      <c r="AH123" s="7">
        <v>3</v>
      </c>
      <c r="AI123" s="7">
        <v>1</v>
      </c>
      <c r="AJ123" s="7">
        <v>1</v>
      </c>
      <c r="AK123" s="7">
        <v>1</v>
      </c>
      <c r="AL123" s="8">
        <v>1</v>
      </c>
      <c r="AM123" s="7">
        <v>1</v>
      </c>
      <c r="AN123" s="7">
        <v>41</v>
      </c>
      <c r="AO123" s="7">
        <v>41</v>
      </c>
      <c r="AP123" s="8">
        <v>0</v>
      </c>
      <c r="AQ123" s="8">
        <v>7.3170731707317097E-2</v>
      </c>
      <c r="AR123" s="8">
        <v>2.4390243902439001E-2</v>
      </c>
      <c r="AS123" s="8">
        <v>4.8780487804878002E-2</v>
      </c>
      <c r="AT123" s="8">
        <v>1.1870401912984401</v>
      </c>
      <c r="AU123" s="8">
        <v>1.1870401912984401</v>
      </c>
      <c r="AV123" s="8">
        <v>3.9944765947176801</v>
      </c>
      <c r="AW123" s="10">
        <v>6657.66</v>
      </c>
      <c r="AX123" s="10">
        <v>1944.91</v>
      </c>
      <c r="AY123" s="10">
        <v>60907.14</v>
      </c>
      <c r="AZ123" s="10">
        <v>7902.91</v>
      </c>
      <c r="BA123" s="10">
        <v>0</v>
      </c>
      <c r="BB123" s="10">
        <v>15247.84</v>
      </c>
      <c r="BC123" s="10">
        <v>7902.91</v>
      </c>
      <c r="BD123" s="8">
        <v>0.94871794871794901</v>
      </c>
      <c r="BE123" s="7">
        <v>37</v>
      </c>
      <c r="BF123" s="7">
        <v>88</v>
      </c>
      <c r="BG123" s="7">
        <v>39</v>
      </c>
      <c r="BH123" s="8">
        <v>1.2564102564102599</v>
      </c>
    </row>
    <row r="124" spans="2:60" ht="39">
      <c r="B124" s="6" t="s">
        <v>945</v>
      </c>
      <c r="C124" s="6" t="s">
        <v>946</v>
      </c>
      <c r="D124" s="6" t="s">
        <v>237</v>
      </c>
      <c r="E124" s="6" t="s">
        <v>66</v>
      </c>
      <c r="F124" s="6" t="s">
        <v>947</v>
      </c>
      <c r="G124" s="6" t="s">
        <v>948</v>
      </c>
      <c r="H124" s="6" t="s">
        <v>949</v>
      </c>
      <c r="I124" s="6" t="s">
        <v>950</v>
      </c>
      <c r="J124" s="6" t="s">
        <v>951</v>
      </c>
      <c r="K124" s="6" t="s">
        <v>381</v>
      </c>
      <c r="L124" s="6" t="s">
        <v>382</v>
      </c>
      <c r="M124" s="6" t="s">
        <v>394</v>
      </c>
      <c r="N124" s="6" t="s">
        <v>238</v>
      </c>
      <c r="O124" s="6"/>
      <c r="P124" s="10">
        <v>3397.29</v>
      </c>
      <c r="Q124" s="10">
        <v>0</v>
      </c>
      <c r="R124" s="8">
        <v>0</v>
      </c>
      <c r="S124" s="6"/>
      <c r="T124" s="6"/>
      <c r="U124" s="6"/>
      <c r="V124" s="6"/>
      <c r="W124" s="10">
        <v>3397.29</v>
      </c>
      <c r="X124" s="10">
        <v>0</v>
      </c>
      <c r="Y124" s="10">
        <v>0</v>
      </c>
      <c r="Z124" s="10">
        <v>8657.57</v>
      </c>
      <c r="AA124" s="10">
        <v>851</v>
      </c>
      <c r="AB124" s="10">
        <v>0</v>
      </c>
      <c r="AC124" s="8">
        <v>0</v>
      </c>
      <c r="AD124" s="10">
        <v>3408.48</v>
      </c>
      <c r="AE124" s="7">
        <v>1</v>
      </c>
      <c r="AF124" s="7">
        <v>0</v>
      </c>
      <c r="AG124" s="8">
        <v>0</v>
      </c>
      <c r="AH124" s="7">
        <v>1</v>
      </c>
      <c r="AI124" s="7">
        <v>0</v>
      </c>
      <c r="AJ124" s="7">
        <v>1</v>
      </c>
      <c r="AK124" s="7">
        <v>0</v>
      </c>
      <c r="AL124" s="6" t="e">
        <v>#DIV/0!</v>
      </c>
      <c r="AM124" s="7">
        <v>0</v>
      </c>
      <c r="AN124" s="7">
        <v>22</v>
      </c>
      <c r="AO124" s="7">
        <v>4</v>
      </c>
      <c r="AP124" s="8">
        <v>4.5</v>
      </c>
      <c r="AQ124" s="8">
        <v>4.5454545454545497E-2</v>
      </c>
      <c r="AR124" s="8">
        <v>0</v>
      </c>
      <c r="AS124" s="8">
        <v>4.5454545454545497E-2</v>
      </c>
      <c r="AT124" s="8">
        <v>8.5685417563376696</v>
      </c>
      <c r="AU124" s="8">
        <v>8.5685417563376696</v>
      </c>
      <c r="AV124" s="8">
        <v>0.28406716924012798</v>
      </c>
      <c r="AW124" s="10">
        <v>906.09</v>
      </c>
      <c r="AX124" s="10">
        <v>0</v>
      </c>
      <c r="AY124" s="10">
        <v>3539.44</v>
      </c>
      <c r="AZ124" s="10">
        <v>7763.87</v>
      </c>
      <c r="BA124" s="10">
        <v>0</v>
      </c>
      <c r="BB124" s="10">
        <v>12459.87</v>
      </c>
      <c r="BC124" s="10">
        <v>7763.87</v>
      </c>
      <c r="BD124" s="8">
        <v>0</v>
      </c>
      <c r="BE124" s="7">
        <v>0</v>
      </c>
      <c r="BF124" s="7">
        <v>6</v>
      </c>
      <c r="BG124" s="7">
        <v>0</v>
      </c>
      <c r="BH124" s="8">
        <v>0</v>
      </c>
    </row>
    <row r="125" spans="2:60" ht="26">
      <c r="B125" s="6" t="s">
        <v>239</v>
      </c>
      <c r="C125" s="6" t="s">
        <v>952</v>
      </c>
      <c r="D125" s="6" t="s">
        <v>239</v>
      </c>
      <c r="E125" s="6" t="s">
        <v>66</v>
      </c>
      <c r="F125" s="6" t="s">
        <v>240</v>
      </c>
      <c r="G125" s="6" t="s">
        <v>953</v>
      </c>
      <c r="H125" s="6" t="s">
        <v>242</v>
      </c>
      <c r="I125" s="6" t="s">
        <v>158</v>
      </c>
      <c r="J125" s="6" t="s">
        <v>954</v>
      </c>
      <c r="K125" s="6" t="s">
        <v>381</v>
      </c>
      <c r="L125" s="6" t="s">
        <v>382</v>
      </c>
      <c r="M125" s="6" t="s">
        <v>394</v>
      </c>
      <c r="N125" s="6" t="s">
        <v>243</v>
      </c>
      <c r="O125" s="6"/>
      <c r="P125" s="10">
        <v>8503.3799999999992</v>
      </c>
      <c r="Q125" s="6"/>
      <c r="R125" s="8">
        <v>0</v>
      </c>
      <c r="S125" s="6"/>
      <c r="T125" s="6"/>
      <c r="U125" s="6"/>
      <c r="V125" s="6"/>
      <c r="W125" s="10">
        <v>6547.38</v>
      </c>
      <c r="X125" s="10">
        <v>1956</v>
      </c>
      <c r="Y125" s="10">
        <v>0</v>
      </c>
      <c r="Z125" s="10">
        <v>33370.5</v>
      </c>
      <c r="AA125" s="10">
        <v>2564.08</v>
      </c>
      <c r="AB125" s="6"/>
      <c r="AC125" s="8">
        <v>0</v>
      </c>
      <c r="AD125" s="10">
        <v>14841.08</v>
      </c>
      <c r="AE125" s="7">
        <v>1</v>
      </c>
      <c r="AF125" s="6"/>
      <c r="AG125" s="8">
        <v>0</v>
      </c>
      <c r="AH125" s="7">
        <v>1</v>
      </c>
      <c r="AI125" s="6"/>
      <c r="AJ125" s="7">
        <v>1</v>
      </c>
      <c r="AK125" s="7">
        <v>0</v>
      </c>
      <c r="AL125" s="6" t="e">
        <v>#DIV/0!</v>
      </c>
      <c r="AM125" s="7">
        <v>0</v>
      </c>
      <c r="AN125" s="7">
        <v>29</v>
      </c>
      <c r="AO125" s="6"/>
      <c r="AP125" s="8">
        <v>0</v>
      </c>
      <c r="AQ125" s="8">
        <v>3.4482758620689703E-2</v>
      </c>
      <c r="AR125" s="8">
        <v>0</v>
      </c>
      <c r="AS125" s="6" t="e">
        <v>#DIV/0!</v>
      </c>
      <c r="AT125" s="8">
        <v>0.30039574573336603</v>
      </c>
      <c r="AU125" s="8">
        <v>0.30039574573336603</v>
      </c>
      <c r="AV125" s="8">
        <v>9.4376770881263194</v>
      </c>
      <c r="AW125" s="10">
        <v>2749.24</v>
      </c>
      <c r="AX125" s="6"/>
      <c r="AY125" s="10">
        <v>7794.2</v>
      </c>
      <c r="AZ125" s="10">
        <v>825.86</v>
      </c>
      <c r="BA125" s="6"/>
      <c r="BB125" s="10">
        <v>825.86</v>
      </c>
      <c r="BC125" s="10">
        <v>825.86</v>
      </c>
      <c r="BD125" s="8">
        <v>0</v>
      </c>
      <c r="BE125" s="7">
        <v>0</v>
      </c>
      <c r="BF125" s="7">
        <v>19</v>
      </c>
      <c r="BG125" s="6"/>
      <c r="BH125" s="8">
        <v>0</v>
      </c>
    </row>
    <row r="126" spans="2:60" ht="52">
      <c r="B126" s="6" t="s">
        <v>955</v>
      </c>
      <c r="C126" s="6" t="s">
        <v>956</v>
      </c>
      <c r="D126" s="6" t="s">
        <v>85</v>
      </c>
      <c r="E126" s="6" t="s">
        <v>66</v>
      </c>
      <c r="F126" s="6" t="s">
        <v>957</v>
      </c>
      <c r="G126" s="6" t="s">
        <v>958</v>
      </c>
      <c r="H126" s="6" t="s">
        <v>959</v>
      </c>
      <c r="I126" s="6" t="s">
        <v>905</v>
      </c>
      <c r="J126" s="6" t="s">
        <v>960</v>
      </c>
      <c r="K126" s="6" t="s">
        <v>381</v>
      </c>
      <c r="L126" s="6" t="s">
        <v>382</v>
      </c>
      <c r="M126" s="6" t="s">
        <v>394</v>
      </c>
      <c r="N126" s="6" t="s">
        <v>961</v>
      </c>
      <c r="O126" s="6"/>
      <c r="P126" s="10">
        <v>0</v>
      </c>
      <c r="Q126" s="10">
        <v>0</v>
      </c>
      <c r="R126" s="8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7429.08</v>
      </c>
      <c r="AA126" s="10">
        <v>0</v>
      </c>
      <c r="AB126" s="10">
        <v>0</v>
      </c>
      <c r="AC126" s="8">
        <v>0</v>
      </c>
      <c r="AD126" s="10">
        <v>5853.84</v>
      </c>
      <c r="AE126" s="7">
        <v>0</v>
      </c>
      <c r="AF126" s="7">
        <v>0</v>
      </c>
      <c r="AG126" s="8">
        <v>0</v>
      </c>
      <c r="AH126" s="7">
        <v>0</v>
      </c>
      <c r="AI126" s="7">
        <v>0</v>
      </c>
      <c r="AJ126" s="7">
        <v>0</v>
      </c>
      <c r="AK126" s="7">
        <v>0</v>
      </c>
      <c r="AL126" s="6" t="e">
        <v>#DIV/0!</v>
      </c>
      <c r="AM126" s="7">
        <v>0</v>
      </c>
      <c r="AN126" s="7">
        <v>2</v>
      </c>
      <c r="AO126" s="7">
        <v>3</v>
      </c>
      <c r="AP126" s="8">
        <v>-0.33333333333333298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6" t="e">
        <v>#DIV/0!</v>
      </c>
      <c r="AW126" s="10">
        <v>497.26</v>
      </c>
      <c r="AX126" s="10">
        <v>0</v>
      </c>
      <c r="AY126" s="10">
        <v>4909.3100000000004</v>
      </c>
      <c r="AZ126" s="10">
        <v>0</v>
      </c>
      <c r="BA126" s="10">
        <v>0</v>
      </c>
      <c r="BB126" s="10">
        <v>0</v>
      </c>
      <c r="BC126" s="10">
        <v>0</v>
      </c>
      <c r="BD126" s="8">
        <v>0</v>
      </c>
      <c r="BE126" s="7">
        <v>0</v>
      </c>
      <c r="BF126" s="7">
        <v>11</v>
      </c>
      <c r="BG126" s="7">
        <v>0</v>
      </c>
      <c r="BH126" s="8">
        <v>0</v>
      </c>
    </row>
    <row r="127" spans="2:60" ht="52">
      <c r="B127" s="6" t="s">
        <v>962</v>
      </c>
      <c r="C127" s="6" t="s">
        <v>582</v>
      </c>
      <c r="D127" s="6" t="s">
        <v>93</v>
      </c>
      <c r="E127" s="6" t="s">
        <v>66</v>
      </c>
      <c r="F127" s="6" t="s">
        <v>963</v>
      </c>
      <c r="G127" s="6" t="s">
        <v>584</v>
      </c>
      <c r="H127" s="6" t="s">
        <v>585</v>
      </c>
      <c r="I127" s="6" t="s">
        <v>234</v>
      </c>
      <c r="J127" s="6" t="s">
        <v>964</v>
      </c>
      <c r="K127" s="6" t="s">
        <v>381</v>
      </c>
      <c r="L127" s="6" t="s">
        <v>382</v>
      </c>
      <c r="M127" s="6" t="s">
        <v>388</v>
      </c>
      <c r="N127" s="6" t="s">
        <v>235</v>
      </c>
      <c r="O127" s="6"/>
      <c r="P127" s="10">
        <v>-889</v>
      </c>
      <c r="Q127" s="6"/>
      <c r="R127" s="8">
        <v>0</v>
      </c>
      <c r="S127" s="6"/>
      <c r="T127" s="6"/>
      <c r="U127" s="6"/>
      <c r="V127" s="6"/>
      <c r="W127" s="10">
        <v>0</v>
      </c>
      <c r="X127" s="10">
        <v>-889</v>
      </c>
      <c r="Y127" s="10">
        <v>0</v>
      </c>
      <c r="Z127" s="10">
        <v>11680</v>
      </c>
      <c r="AA127" s="10">
        <v>-889</v>
      </c>
      <c r="AB127" s="6"/>
      <c r="AC127" s="8">
        <v>0</v>
      </c>
      <c r="AD127" s="10">
        <v>11680</v>
      </c>
      <c r="AE127" s="7">
        <v>-1</v>
      </c>
      <c r="AF127" s="6"/>
      <c r="AG127" s="8">
        <v>0</v>
      </c>
      <c r="AH127" s="7">
        <v>1</v>
      </c>
      <c r="AI127" s="6"/>
      <c r="AJ127" s="7">
        <v>0</v>
      </c>
      <c r="AK127" s="7">
        <v>1</v>
      </c>
      <c r="AL127" s="8">
        <v>0</v>
      </c>
      <c r="AM127" s="7">
        <v>0</v>
      </c>
      <c r="AN127" s="7">
        <v>1</v>
      </c>
      <c r="AO127" s="6"/>
      <c r="AP127" s="8">
        <v>0</v>
      </c>
      <c r="AQ127" s="8">
        <v>1</v>
      </c>
      <c r="AR127" s="8">
        <v>0</v>
      </c>
      <c r="AS127" s="6" t="e">
        <v>#DIV/0!</v>
      </c>
      <c r="AT127" s="8">
        <v>0</v>
      </c>
      <c r="AU127" s="8">
        <v>0</v>
      </c>
      <c r="AV127" s="6" t="e">
        <v>#DIV/0!</v>
      </c>
      <c r="AW127" s="10">
        <v>945.64</v>
      </c>
      <c r="AX127" s="6"/>
      <c r="AY127" s="10">
        <v>5317.06</v>
      </c>
      <c r="AZ127" s="10">
        <v>0</v>
      </c>
      <c r="BA127" s="6"/>
      <c r="BB127" s="10">
        <v>0</v>
      </c>
      <c r="BC127" s="10">
        <v>0</v>
      </c>
      <c r="BD127" s="8">
        <v>0</v>
      </c>
      <c r="BE127" s="7">
        <v>0</v>
      </c>
      <c r="BF127" s="7">
        <v>14</v>
      </c>
      <c r="BG127" s="6"/>
      <c r="BH127" s="8">
        <v>0</v>
      </c>
    </row>
    <row r="128" spans="2:60" ht="26">
      <c r="B128" s="6" t="s">
        <v>965</v>
      </c>
      <c r="C128" s="6" t="s">
        <v>966</v>
      </c>
      <c r="D128" s="6" t="s">
        <v>159</v>
      </c>
      <c r="E128" s="6" t="s">
        <v>72</v>
      </c>
      <c r="F128" s="6" t="s">
        <v>160</v>
      </c>
      <c r="G128" s="6" t="s">
        <v>967</v>
      </c>
      <c r="H128" s="6" t="s">
        <v>968</v>
      </c>
      <c r="I128" s="6" t="s">
        <v>83</v>
      </c>
      <c r="J128" s="6" t="s">
        <v>609</v>
      </c>
      <c r="K128" s="6" t="s">
        <v>381</v>
      </c>
      <c r="L128" s="6" t="s">
        <v>382</v>
      </c>
      <c r="M128" s="6" t="s">
        <v>394</v>
      </c>
      <c r="N128" s="6" t="s">
        <v>99</v>
      </c>
      <c r="O128" s="6"/>
      <c r="P128" s="10">
        <v>-175.42</v>
      </c>
      <c r="Q128" s="10">
        <v>0</v>
      </c>
      <c r="R128" s="8">
        <v>0</v>
      </c>
      <c r="S128" s="10">
        <v>171</v>
      </c>
      <c r="T128" s="10">
        <v>0</v>
      </c>
      <c r="U128" s="10">
        <v>171</v>
      </c>
      <c r="V128" s="10">
        <v>0</v>
      </c>
      <c r="W128" s="10">
        <v>0</v>
      </c>
      <c r="X128" s="10">
        <v>-175.42</v>
      </c>
      <c r="Y128" s="10">
        <v>0</v>
      </c>
      <c r="Z128" s="10">
        <v>5320.08</v>
      </c>
      <c r="AA128" s="10">
        <v>0</v>
      </c>
      <c r="AB128" s="10">
        <v>0</v>
      </c>
      <c r="AC128" s="8">
        <v>0</v>
      </c>
      <c r="AD128" s="10">
        <v>4109</v>
      </c>
      <c r="AE128" s="7">
        <v>0</v>
      </c>
      <c r="AF128" s="7">
        <v>0</v>
      </c>
      <c r="AG128" s="8">
        <v>0</v>
      </c>
      <c r="AH128" s="7">
        <v>0</v>
      </c>
      <c r="AI128" s="7">
        <v>1</v>
      </c>
      <c r="AJ128" s="7">
        <v>0</v>
      </c>
      <c r="AK128" s="7">
        <v>0</v>
      </c>
      <c r="AL128" s="6" t="e">
        <v>#DIV/0!</v>
      </c>
      <c r="AM128" s="7">
        <v>0</v>
      </c>
      <c r="AN128" s="7">
        <v>8</v>
      </c>
      <c r="AO128" s="7">
        <v>17</v>
      </c>
      <c r="AP128" s="8">
        <v>-0.52941176470588203</v>
      </c>
      <c r="AQ128" s="8">
        <v>0</v>
      </c>
      <c r="AR128" s="8">
        <v>5.8823529411764698E-2</v>
      </c>
      <c r="AS128" s="8">
        <v>-5.8823529411764698E-2</v>
      </c>
      <c r="AT128" s="8">
        <v>0</v>
      </c>
      <c r="AU128" s="8">
        <v>0</v>
      </c>
      <c r="AV128" s="6" t="e">
        <v>#DIV/0!</v>
      </c>
      <c r="AW128" s="10">
        <v>420.67</v>
      </c>
      <c r="AX128" s="10">
        <v>14.52</v>
      </c>
      <c r="AY128" s="10">
        <v>3846.09</v>
      </c>
      <c r="AZ128" s="10">
        <v>0</v>
      </c>
      <c r="BA128" s="10">
        <v>0</v>
      </c>
      <c r="BB128" s="10">
        <v>0</v>
      </c>
      <c r="BC128" s="10">
        <v>0</v>
      </c>
      <c r="BD128" s="8">
        <v>0</v>
      </c>
      <c r="BE128" s="7">
        <v>0</v>
      </c>
      <c r="BF128" s="7">
        <v>5</v>
      </c>
      <c r="BG128" s="7">
        <v>1</v>
      </c>
      <c r="BH128" s="8">
        <v>4</v>
      </c>
    </row>
    <row r="129" spans="2:60" ht="26">
      <c r="B129" s="6" t="s">
        <v>969</v>
      </c>
      <c r="C129" s="6" t="s">
        <v>970</v>
      </c>
      <c r="D129" s="6" t="s">
        <v>244</v>
      </c>
      <c r="E129" s="6" t="s">
        <v>72</v>
      </c>
      <c r="F129" s="6" t="s">
        <v>971</v>
      </c>
      <c r="G129" s="6" t="s">
        <v>246</v>
      </c>
      <c r="H129" s="6" t="s">
        <v>247</v>
      </c>
      <c r="I129" s="6" t="s">
        <v>83</v>
      </c>
      <c r="J129" s="6" t="s">
        <v>920</v>
      </c>
      <c r="K129" s="6" t="s">
        <v>381</v>
      </c>
      <c r="L129" s="6" t="s">
        <v>382</v>
      </c>
      <c r="M129" s="6" t="s">
        <v>388</v>
      </c>
      <c r="N129" s="6" t="s">
        <v>99</v>
      </c>
      <c r="O129" s="6"/>
      <c r="P129" s="10">
        <v>0</v>
      </c>
      <c r="Q129" s="10">
        <v>0</v>
      </c>
      <c r="R129" s="8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8">
        <v>0</v>
      </c>
      <c r="AD129" s="10">
        <v>0</v>
      </c>
      <c r="AE129" s="7">
        <v>0</v>
      </c>
      <c r="AF129" s="7">
        <v>0</v>
      </c>
      <c r="AG129" s="8">
        <v>0</v>
      </c>
      <c r="AH129" s="7">
        <v>0</v>
      </c>
      <c r="AI129" s="7">
        <v>0</v>
      </c>
      <c r="AJ129" s="7">
        <v>0</v>
      </c>
      <c r="AK129" s="7">
        <v>0</v>
      </c>
      <c r="AL129" s="6" t="e">
        <v>#DIV/0!</v>
      </c>
      <c r="AM129" s="7">
        <v>0</v>
      </c>
      <c r="AN129" s="7">
        <v>0</v>
      </c>
      <c r="AO129" s="7">
        <v>0</v>
      </c>
      <c r="AP129" s="8">
        <v>0</v>
      </c>
      <c r="AQ129" s="8">
        <v>0</v>
      </c>
      <c r="AR129" s="8">
        <v>0</v>
      </c>
      <c r="AS129" s="6" t="e">
        <v>#DIV/0!</v>
      </c>
      <c r="AT129" s="8">
        <v>0</v>
      </c>
      <c r="AU129" s="8">
        <v>0</v>
      </c>
      <c r="AV129" s="6" t="e">
        <v>#DIV/0!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8">
        <v>0</v>
      </c>
      <c r="BE129" s="7">
        <v>0</v>
      </c>
      <c r="BF129" s="7">
        <v>0</v>
      </c>
      <c r="BG129" s="7">
        <v>0</v>
      </c>
      <c r="BH129" s="8">
        <v>0</v>
      </c>
    </row>
    <row r="130" spans="2:60" ht="26">
      <c r="B130" s="6" t="s">
        <v>85</v>
      </c>
      <c r="C130" s="6" t="s">
        <v>378</v>
      </c>
      <c r="D130" s="6" t="s">
        <v>85</v>
      </c>
      <c r="E130" s="6" t="s">
        <v>66</v>
      </c>
      <c r="F130" s="6" t="s">
        <v>67</v>
      </c>
      <c r="G130" s="6" t="s">
        <v>379</v>
      </c>
      <c r="H130" s="6" t="s">
        <v>69</v>
      </c>
      <c r="I130" s="6" t="s">
        <v>70</v>
      </c>
      <c r="J130" s="6" t="s">
        <v>897</v>
      </c>
      <c r="K130" s="6" t="s">
        <v>381</v>
      </c>
      <c r="L130" s="6" t="s">
        <v>382</v>
      </c>
      <c r="M130" s="6"/>
      <c r="N130" s="6" t="s">
        <v>86</v>
      </c>
      <c r="O130" s="6"/>
      <c r="P130" s="10">
        <v>2260.6999999999998</v>
      </c>
      <c r="Q130" s="10">
        <v>2032.7</v>
      </c>
      <c r="R130" s="8">
        <v>0.112166084518129</v>
      </c>
      <c r="S130" s="10">
        <v>4241.74</v>
      </c>
      <c r="T130" s="10">
        <v>4241.74</v>
      </c>
      <c r="U130" s="10">
        <v>0</v>
      </c>
      <c r="V130" s="10">
        <v>0</v>
      </c>
      <c r="W130" s="10">
        <v>2260.6999999999998</v>
      </c>
      <c r="X130" s="10">
        <v>0</v>
      </c>
      <c r="Y130" s="10">
        <v>0</v>
      </c>
      <c r="Z130" s="10">
        <v>15589.03</v>
      </c>
      <c r="AA130" s="10">
        <v>0</v>
      </c>
      <c r="AB130" s="10">
        <v>0</v>
      </c>
      <c r="AC130" s="8">
        <v>0</v>
      </c>
      <c r="AD130" s="10">
        <v>3200.47</v>
      </c>
      <c r="AE130" s="7">
        <v>0</v>
      </c>
      <c r="AF130" s="7">
        <v>0</v>
      </c>
      <c r="AG130" s="8">
        <v>0</v>
      </c>
      <c r="AH130" s="7">
        <v>0</v>
      </c>
      <c r="AI130" s="7">
        <v>0</v>
      </c>
      <c r="AJ130" s="7">
        <v>0</v>
      </c>
      <c r="AK130" s="7">
        <v>0</v>
      </c>
      <c r="AL130" s="6" t="e">
        <v>#DIV/0!</v>
      </c>
      <c r="AM130" s="7">
        <v>0</v>
      </c>
      <c r="AN130" s="7">
        <v>0</v>
      </c>
      <c r="AO130" s="7">
        <v>0</v>
      </c>
      <c r="AP130" s="8">
        <v>0</v>
      </c>
      <c r="AQ130" s="8">
        <v>0</v>
      </c>
      <c r="AR130" s="8">
        <v>0</v>
      </c>
      <c r="AS130" s="6" t="e">
        <v>#DIV/0!</v>
      </c>
      <c r="AT130" s="8">
        <v>0</v>
      </c>
      <c r="AU130" s="8">
        <v>0</v>
      </c>
      <c r="AV130" s="8">
        <v>2.4490613048026999</v>
      </c>
      <c r="AW130" s="10">
        <v>1428.7</v>
      </c>
      <c r="AX130" s="10">
        <v>545.17999999999995</v>
      </c>
      <c r="AY130" s="10">
        <v>15707.52</v>
      </c>
      <c r="AZ130" s="10">
        <v>0</v>
      </c>
      <c r="BA130" s="10">
        <v>0</v>
      </c>
      <c r="BB130" s="10">
        <v>6413.69</v>
      </c>
      <c r="BC130" s="10">
        <v>0</v>
      </c>
      <c r="BD130" s="8">
        <v>1</v>
      </c>
      <c r="BE130" s="7">
        <v>5</v>
      </c>
      <c r="BF130" s="7">
        <v>7</v>
      </c>
      <c r="BG130" s="7">
        <v>5</v>
      </c>
      <c r="BH130" s="8">
        <v>0.4</v>
      </c>
    </row>
    <row r="131" spans="2:60" ht="39">
      <c r="B131" s="6" t="s">
        <v>248</v>
      </c>
      <c r="C131" s="6" t="s">
        <v>972</v>
      </c>
      <c r="D131" s="6" t="s">
        <v>248</v>
      </c>
      <c r="E131" s="6" t="s">
        <v>66</v>
      </c>
      <c r="F131" s="6" t="s">
        <v>249</v>
      </c>
      <c r="G131" s="6" t="s">
        <v>250</v>
      </c>
      <c r="H131" s="6" t="s">
        <v>125</v>
      </c>
      <c r="I131" s="6" t="s">
        <v>83</v>
      </c>
      <c r="J131" s="6" t="s">
        <v>973</v>
      </c>
      <c r="K131" s="6" t="s">
        <v>381</v>
      </c>
      <c r="L131" s="6" t="s">
        <v>382</v>
      </c>
      <c r="M131" s="6" t="s">
        <v>394</v>
      </c>
      <c r="N131" s="6" t="s">
        <v>117</v>
      </c>
      <c r="O131" s="6"/>
      <c r="P131" s="10">
        <v>4473</v>
      </c>
      <c r="Q131" s="10">
        <v>3854</v>
      </c>
      <c r="R131" s="8">
        <v>0.16061235080435901</v>
      </c>
      <c r="S131" s="10">
        <v>7934</v>
      </c>
      <c r="T131" s="10">
        <v>1601</v>
      </c>
      <c r="U131" s="10">
        <v>6333</v>
      </c>
      <c r="V131" s="10">
        <v>0</v>
      </c>
      <c r="W131" s="10">
        <v>0</v>
      </c>
      <c r="X131" s="10">
        <v>3772</v>
      </c>
      <c r="Y131" s="10">
        <v>701</v>
      </c>
      <c r="Z131" s="10">
        <v>28151</v>
      </c>
      <c r="AA131" s="10">
        <v>982</v>
      </c>
      <c r="AB131" s="10">
        <v>3854</v>
      </c>
      <c r="AC131" s="8">
        <v>-0.74519979242345602</v>
      </c>
      <c r="AD131" s="10">
        <v>13504.71</v>
      </c>
      <c r="AE131" s="7">
        <v>1</v>
      </c>
      <c r="AF131" s="7">
        <v>4</v>
      </c>
      <c r="AG131" s="8">
        <v>-0.75</v>
      </c>
      <c r="AH131" s="7">
        <v>1</v>
      </c>
      <c r="AI131" s="7">
        <v>4</v>
      </c>
      <c r="AJ131" s="7">
        <v>0</v>
      </c>
      <c r="AK131" s="7">
        <v>1</v>
      </c>
      <c r="AL131" s="8">
        <v>0</v>
      </c>
      <c r="AM131" s="7">
        <v>0</v>
      </c>
      <c r="AN131" s="7">
        <v>8</v>
      </c>
      <c r="AO131" s="7">
        <v>7</v>
      </c>
      <c r="AP131" s="8">
        <v>0.14285714285714299</v>
      </c>
      <c r="AQ131" s="8">
        <v>0.125</v>
      </c>
      <c r="AR131" s="8">
        <v>0.57142857142857095</v>
      </c>
      <c r="AS131" s="8">
        <v>-0.44642857142857101</v>
      </c>
      <c r="AT131" s="8">
        <v>0</v>
      </c>
      <c r="AU131" s="8">
        <v>0</v>
      </c>
      <c r="AV131" s="8">
        <v>2.4830551340414799</v>
      </c>
      <c r="AW131" s="10">
        <v>2677.22</v>
      </c>
      <c r="AX131" s="10">
        <v>748.93</v>
      </c>
      <c r="AY131" s="10">
        <v>23317.75</v>
      </c>
      <c r="AZ131" s="10">
        <v>0</v>
      </c>
      <c r="BA131" s="10">
        <v>0</v>
      </c>
      <c r="BB131" s="10">
        <v>9390.75</v>
      </c>
      <c r="BC131" s="10">
        <v>0</v>
      </c>
      <c r="BD131" s="8">
        <v>0.86666666666666703</v>
      </c>
      <c r="BE131" s="7">
        <v>13</v>
      </c>
      <c r="BF131" s="7">
        <v>35</v>
      </c>
      <c r="BG131" s="7">
        <v>15</v>
      </c>
      <c r="BH131" s="8">
        <v>1.3333333333333299</v>
      </c>
    </row>
    <row r="132" spans="2:60" ht="39">
      <c r="B132" s="6" t="s">
        <v>974</v>
      </c>
      <c r="C132" s="6" t="s">
        <v>975</v>
      </c>
      <c r="D132" s="6" t="s">
        <v>108</v>
      </c>
      <c r="E132" s="6" t="s">
        <v>66</v>
      </c>
      <c r="F132" s="6" t="s">
        <v>976</v>
      </c>
      <c r="G132" s="6" t="s">
        <v>977</v>
      </c>
      <c r="H132" s="6" t="s">
        <v>978</v>
      </c>
      <c r="I132" s="6" t="s">
        <v>462</v>
      </c>
      <c r="J132" s="6" t="s">
        <v>635</v>
      </c>
      <c r="K132" s="6" t="s">
        <v>381</v>
      </c>
      <c r="L132" s="6" t="s">
        <v>382</v>
      </c>
      <c r="M132" s="6" t="s">
        <v>394</v>
      </c>
      <c r="N132" s="6" t="s">
        <v>464</v>
      </c>
      <c r="O132" s="6"/>
      <c r="P132" s="10">
        <v>9934.2000000000007</v>
      </c>
      <c r="Q132" s="10">
        <v>5582</v>
      </c>
      <c r="R132" s="8">
        <v>0.77968470082407704</v>
      </c>
      <c r="S132" s="10">
        <v>4682.8999999999996</v>
      </c>
      <c r="T132" s="10">
        <v>2183.9</v>
      </c>
      <c r="U132" s="10">
        <v>2034</v>
      </c>
      <c r="V132" s="10">
        <v>465</v>
      </c>
      <c r="W132" s="10">
        <v>1018.2</v>
      </c>
      <c r="X132" s="10">
        <v>8916</v>
      </c>
      <c r="Y132" s="10">
        <v>0</v>
      </c>
      <c r="Z132" s="10">
        <v>31835.83</v>
      </c>
      <c r="AA132" s="10">
        <v>3263.2</v>
      </c>
      <c r="AB132" s="10">
        <v>5582</v>
      </c>
      <c r="AC132" s="8">
        <v>-0.41540666427803702</v>
      </c>
      <c r="AD132" s="10">
        <v>20273.919999999998</v>
      </c>
      <c r="AE132" s="7">
        <v>2</v>
      </c>
      <c r="AF132" s="7">
        <v>2</v>
      </c>
      <c r="AG132" s="8">
        <v>0</v>
      </c>
      <c r="AH132" s="7">
        <v>2</v>
      </c>
      <c r="AI132" s="7">
        <v>2</v>
      </c>
      <c r="AJ132" s="7">
        <v>1</v>
      </c>
      <c r="AK132" s="7">
        <v>1</v>
      </c>
      <c r="AL132" s="8">
        <v>1</v>
      </c>
      <c r="AM132" s="7">
        <v>0</v>
      </c>
      <c r="AN132" s="7">
        <v>6</v>
      </c>
      <c r="AO132" s="7">
        <v>17</v>
      </c>
      <c r="AP132" s="8">
        <v>-0.64705882352941202</v>
      </c>
      <c r="AQ132" s="8">
        <v>0.33333333333333298</v>
      </c>
      <c r="AR132" s="8">
        <v>0.11764705882352899</v>
      </c>
      <c r="AS132" s="8">
        <v>0.21568627450980399</v>
      </c>
      <c r="AT132" s="8">
        <v>0</v>
      </c>
      <c r="AU132" s="8">
        <v>0</v>
      </c>
      <c r="AV132" s="6" t="e">
        <v>#DIV/0!</v>
      </c>
      <c r="AW132" s="10">
        <v>2480.59</v>
      </c>
      <c r="AX132" s="10">
        <v>443.58</v>
      </c>
      <c r="AY132" s="10">
        <v>19814.099999999999</v>
      </c>
      <c r="AZ132" s="10">
        <v>0</v>
      </c>
      <c r="BA132" s="10">
        <v>0</v>
      </c>
      <c r="BB132" s="10">
        <v>0</v>
      </c>
      <c r="BC132" s="10">
        <v>0</v>
      </c>
      <c r="BD132" s="8">
        <v>1</v>
      </c>
      <c r="BE132" s="7">
        <v>5</v>
      </c>
      <c r="BF132" s="7">
        <v>22</v>
      </c>
      <c r="BG132" s="7">
        <v>5</v>
      </c>
      <c r="BH132" s="8">
        <v>3.4</v>
      </c>
    </row>
    <row r="133" spans="2:60" ht="39">
      <c r="B133" s="6" t="s">
        <v>979</v>
      </c>
      <c r="C133" s="6" t="s">
        <v>980</v>
      </c>
      <c r="D133" s="6" t="s">
        <v>251</v>
      </c>
      <c r="E133" s="6" t="s">
        <v>66</v>
      </c>
      <c r="F133" s="6" t="s">
        <v>981</v>
      </c>
      <c r="G133" s="6" t="s">
        <v>982</v>
      </c>
      <c r="H133" s="6" t="s">
        <v>983</v>
      </c>
      <c r="I133" s="6" t="s">
        <v>984</v>
      </c>
      <c r="J133" s="6" t="s">
        <v>985</v>
      </c>
      <c r="K133" s="6" t="s">
        <v>381</v>
      </c>
      <c r="L133" s="6" t="s">
        <v>382</v>
      </c>
      <c r="M133" s="6" t="s">
        <v>394</v>
      </c>
      <c r="N133" s="6" t="s">
        <v>986</v>
      </c>
      <c r="O133" s="6"/>
      <c r="P133" s="10">
        <v>14213.83</v>
      </c>
      <c r="Q133" s="10">
        <v>14247.39</v>
      </c>
      <c r="R133" s="8">
        <v>-2.355519151227E-3</v>
      </c>
      <c r="S133" s="10">
        <v>162982.54</v>
      </c>
      <c r="T133" s="10">
        <v>86620.59</v>
      </c>
      <c r="U133" s="10">
        <v>61838.07</v>
      </c>
      <c r="V133" s="10">
        <v>14523.88</v>
      </c>
      <c r="W133" s="10">
        <v>9479.89</v>
      </c>
      <c r="X133" s="10">
        <v>4733.9399999999996</v>
      </c>
      <c r="Y133" s="10">
        <v>0</v>
      </c>
      <c r="Z133" s="10">
        <v>157336.14000000001</v>
      </c>
      <c r="AA133" s="10">
        <v>4081.36</v>
      </c>
      <c r="AB133" s="10">
        <v>928.5</v>
      </c>
      <c r="AC133" s="8">
        <v>3.3956488960689302</v>
      </c>
      <c r="AD133" s="10">
        <v>33160.550000000003</v>
      </c>
      <c r="AE133" s="7">
        <v>2</v>
      </c>
      <c r="AF133" s="7">
        <v>1</v>
      </c>
      <c r="AG133" s="8">
        <v>1</v>
      </c>
      <c r="AH133" s="7">
        <v>2</v>
      </c>
      <c r="AI133" s="7">
        <v>0</v>
      </c>
      <c r="AJ133" s="7">
        <v>2</v>
      </c>
      <c r="AK133" s="7">
        <v>0</v>
      </c>
      <c r="AL133" s="6" t="e">
        <v>#DIV/0!</v>
      </c>
      <c r="AM133" s="7">
        <v>0</v>
      </c>
      <c r="AN133" s="7">
        <v>49</v>
      </c>
      <c r="AO133" s="7">
        <v>33</v>
      </c>
      <c r="AP133" s="8">
        <v>0.48484848484848497</v>
      </c>
      <c r="AQ133" s="8">
        <v>4.08163265306122E-2</v>
      </c>
      <c r="AR133" s="8">
        <v>0</v>
      </c>
      <c r="AS133" s="8">
        <v>4.08163265306122E-2</v>
      </c>
      <c r="AT133" s="8">
        <v>1.2708531947317001</v>
      </c>
      <c r="AU133" s="8">
        <v>1.2708531947317001</v>
      </c>
      <c r="AV133" s="8">
        <v>2.41105107286096</v>
      </c>
      <c r="AW133" s="10">
        <v>13741.06</v>
      </c>
      <c r="AX133" s="10">
        <v>13931.2</v>
      </c>
      <c r="AY133" s="10">
        <v>336359.37</v>
      </c>
      <c r="AZ133" s="10">
        <v>17462.87</v>
      </c>
      <c r="BA133" s="10">
        <v>-24926</v>
      </c>
      <c r="BB133" s="10">
        <v>139507.35999999999</v>
      </c>
      <c r="BC133" s="10">
        <v>17462.87</v>
      </c>
      <c r="BD133" s="8">
        <v>0.78431372549019596</v>
      </c>
      <c r="BE133" s="7">
        <v>80</v>
      </c>
      <c r="BF133" s="7">
        <v>105</v>
      </c>
      <c r="BG133" s="7">
        <v>102</v>
      </c>
      <c r="BH133" s="8">
        <v>2.94117647058822E-2</v>
      </c>
    </row>
    <row r="134" spans="2:60" ht="26">
      <c r="B134" s="6" t="s">
        <v>987</v>
      </c>
      <c r="C134" s="6" t="s">
        <v>842</v>
      </c>
      <c r="D134" s="6" t="s">
        <v>89</v>
      </c>
      <c r="E134" s="6" t="s">
        <v>66</v>
      </c>
      <c r="F134" s="6" t="s">
        <v>988</v>
      </c>
      <c r="G134" s="6" t="s">
        <v>844</v>
      </c>
      <c r="H134" s="6" t="s">
        <v>404</v>
      </c>
      <c r="I134" s="6" t="s">
        <v>265</v>
      </c>
      <c r="J134" s="6" t="s">
        <v>865</v>
      </c>
      <c r="K134" s="6" t="s">
        <v>381</v>
      </c>
      <c r="L134" s="6" t="s">
        <v>382</v>
      </c>
      <c r="M134" s="6" t="s">
        <v>388</v>
      </c>
      <c r="N134" s="6" t="s">
        <v>266</v>
      </c>
      <c r="O134" s="6"/>
      <c r="P134" s="10">
        <v>5126.59</v>
      </c>
      <c r="Q134" s="6"/>
      <c r="R134" s="8">
        <v>0</v>
      </c>
      <c r="S134" s="6"/>
      <c r="T134" s="6"/>
      <c r="U134" s="6"/>
      <c r="V134" s="6"/>
      <c r="W134" s="10">
        <v>4481.72</v>
      </c>
      <c r="X134" s="10">
        <v>644.87</v>
      </c>
      <c r="Y134" s="10">
        <v>0</v>
      </c>
      <c r="Z134" s="10">
        <v>64549.49</v>
      </c>
      <c r="AA134" s="10">
        <v>5126.59</v>
      </c>
      <c r="AB134" s="6"/>
      <c r="AC134" s="8">
        <v>0</v>
      </c>
      <c r="AD134" s="10">
        <v>64257.19</v>
      </c>
      <c r="AE134" s="7">
        <v>3</v>
      </c>
      <c r="AF134" s="6"/>
      <c r="AG134" s="8">
        <v>0</v>
      </c>
      <c r="AH134" s="7">
        <v>3</v>
      </c>
      <c r="AI134" s="6"/>
      <c r="AJ134" s="7">
        <v>2</v>
      </c>
      <c r="AK134" s="7">
        <v>1</v>
      </c>
      <c r="AL134" s="8">
        <v>2</v>
      </c>
      <c r="AM134" s="7">
        <v>0</v>
      </c>
      <c r="AN134" s="7">
        <v>5</v>
      </c>
      <c r="AO134" s="6"/>
      <c r="AP134" s="8">
        <v>0</v>
      </c>
      <c r="AQ134" s="8">
        <v>0.6</v>
      </c>
      <c r="AR134" s="8">
        <v>0</v>
      </c>
      <c r="AS134" s="6" t="e">
        <v>#DIV/0!</v>
      </c>
      <c r="AT134" s="8">
        <v>0</v>
      </c>
      <c r="AU134" s="8">
        <v>0</v>
      </c>
      <c r="AV134" s="6" t="e">
        <v>#DIV/0!</v>
      </c>
      <c r="AW134" s="10">
        <v>4950.24</v>
      </c>
      <c r="AX134" s="6"/>
      <c r="AY134" s="10">
        <v>25266.15</v>
      </c>
      <c r="AZ134" s="10">
        <v>0</v>
      </c>
      <c r="BA134" s="6"/>
      <c r="BB134" s="10">
        <v>0</v>
      </c>
      <c r="BC134" s="10">
        <v>0</v>
      </c>
      <c r="BD134" s="8">
        <v>0</v>
      </c>
      <c r="BE134" s="7">
        <v>0</v>
      </c>
      <c r="BF134" s="7">
        <v>39</v>
      </c>
      <c r="BG134" s="6"/>
      <c r="BH134" s="8">
        <v>0</v>
      </c>
    </row>
    <row r="135" spans="2:60" ht="52">
      <c r="B135" s="6" t="s">
        <v>989</v>
      </c>
      <c r="C135" s="6" t="s">
        <v>836</v>
      </c>
      <c r="D135" s="6" t="s">
        <v>102</v>
      </c>
      <c r="E135" s="6" t="s">
        <v>66</v>
      </c>
      <c r="F135" s="6" t="s">
        <v>990</v>
      </c>
      <c r="G135" s="6" t="s">
        <v>838</v>
      </c>
      <c r="H135" s="6" t="s">
        <v>839</v>
      </c>
      <c r="I135" s="6" t="s">
        <v>445</v>
      </c>
      <c r="J135" s="6" t="s">
        <v>840</v>
      </c>
      <c r="K135" s="6" t="s">
        <v>381</v>
      </c>
      <c r="L135" s="6" t="s">
        <v>382</v>
      </c>
      <c r="M135" s="6"/>
      <c r="N135" s="6" t="s">
        <v>447</v>
      </c>
      <c r="O135" s="6"/>
      <c r="P135" s="10">
        <v>0</v>
      </c>
      <c r="Q135" s="6"/>
      <c r="R135" s="8">
        <v>0</v>
      </c>
      <c r="S135" s="6"/>
      <c r="T135" s="6"/>
      <c r="U135" s="6"/>
      <c r="V135" s="6"/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6"/>
      <c r="AC135" s="8">
        <v>0</v>
      </c>
      <c r="AD135" s="10">
        <v>0</v>
      </c>
      <c r="AE135" s="7">
        <v>0</v>
      </c>
      <c r="AF135" s="6"/>
      <c r="AG135" s="8">
        <v>0</v>
      </c>
      <c r="AH135" s="7">
        <v>0</v>
      </c>
      <c r="AI135" s="6"/>
      <c r="AJ135" s="7">
        <v>0</v>
      </c>
      <c r="AK135" s="7">
        <v>0</v>
      </c>
      <c r="AL135" s="6" t="e">
        <v>#DIV/0!</v>
      </c>
      <c r="AM135" s="7">
        <v>0</v>
      </c>
      <c r="AN135" s="7">
        <v>0</v>
      </c>
      <c r="AO135" s="6"/>
      <c r="AP135" s="8">
        <v>0</v>
      </c>
      <c r="AQ135" s="8">
        <v>0</v>
      </c>
      <c r="AR135" s="8">
        <v>0</v>
      </c>
      <c r="AS135" s="6" t="e">
        <v>#DIV/0!</v>
      </c>
      <c r="AT135" s="8">
        <v>0</v>
      </c>
      <c r="AU135" s="8">
        <v>0</v>
      </c>
      <c r="AV135" s="6" t="e">
        <v>#DIV/0!</v>
      </c>
      <c r="AW135" s="10">
        <v>0</v>
      </c>
      <c r="AX135" s="6"/>
      <c r="AY135" s="10">
        <v>0</v>
      </c>
      <c r="AZ135" s="10">
        <v>0</v>
      </c>
      <c r="BA135" s="6"/>
      <c r="BB135" s="10">
        <v>0</v>
      </c>
      <c r="BC135" s="10">
        <v>0</v>
      </c>
      <c r="BD135" s="8">
        <v>0</v>
      </c>
      <c r="BE135" s="7">
        <v>0</v>
      </c>
      <c r="BF135" s="7">
        <v>0</v>
      </c>
      <c r="BG135" s="6"/>
      <c r="BH135" s="8">
        <v>0</v>
      </c>
    </row>
    <row r="136" spans="2:60" ht="26">
      <c r="B136" s="6" t="s">
        <v>991</v>
      </c>
      <c r="C136" s="6" t="s">
        <v>992</v>
      </c>
      <c r="D136" s="6" t="s">
        <v>129</v>
      </c>
      <c r="E136" s="6" t="s">
        <v>66</v>
      </c>
      <c r="F136" s="6" t="s">
        <v>993</v>
      </c>
      <c r="G136" s="6" t="s">
        <v>994</v>
      </c>
      <c r="H136" s="6" t="s">
        <v>995</v>
      </c>
      <c r="I136" s="6" t="s">
        <v>494</v>
      </c>
      <c r="J136" s="6" t="s">
        <v>996</v>
      </c>
      <c r="K136" s="6" t="s">
        <v>381</v>
      </c>
      <c r="L136" s="6" t="s">
        <v>382</v>
      </c>
      <c r="M136" s="6" t="s">
        <v>394</v>
      </c>
      <c r="N136" s="6" t="s">
        <v>752</v>
      </c>
      <c r="O136" s="6"/>
      <c r="P136" s="10">
        <v>0</v>
      </c>
      <c r="Q136" s="10">
        <v>0</v>
      </c>
      <c r="R136" s="8">
        <v>0</v>
      </c>
      <c r="S136" s="10">
        <v>3277.1</v>
      </c>
      <c r="T136" s="10">
        <v>3277.1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2683.1</v>
      </c>
      <c r="AA136" s="10">
        <v>0</v>
      </c>
      <c r="AB136" s="10">
        <v>0</v>
      </c>
      <c r="AC136" s="8">
        <v>0</v>
      </c>
      <c r="AD136" s="10">
        <v>0</v>
      </c>
      <c r="AE136" s="7">
        <v>0</v>
      </c>
      <c r="AF136" s="7">
        <v>0</v>
      </c>
      <c r="AG136" s="8">
        <v>0</v>
      </c>
      <c r="AH136" s="7">
        <v>0</v>
      </c>
      <c r="AI136" s="7">
        <v>0</v>
      </c>
      <c r="AJ136" s="7">
        <v>0</v>
      </c>
      <c r="AK136" s="7">
        <v>0</v>
      </c>
      <c r="AL136" s="6" t="e">
        <v>#DIV/0!</v>
      </c>
      <c r="AM136" s="7">
        <v>0</v>
      </c>
      <c r="AN136" s="7">
        <v>8</v>
      </c>
      <c r="AO136" s="7">
        <v>42</v>
      </c>
      <c r="AP136" s="8">
        <v>-0.80952380952380998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0.80225507817159603</v>
      </c>
      <c r="AW136" s="10">
        <v>227.89</v>
      </c>
      <c r="AX136" s="10">
        <v>278.33</v>
      </c>
      <c r="AY136" s="10">
        <v>3968.09</v>
      </c>
      <c r="AZ136" s="10">
        <v>0</v>
      </c>
      <c r="BA136" s="10">
        <v>0</v>
      </c>
      <c r="BB136" s="10">
        <v>4946.17</v>
      </c>
      <c r="BC136" s="10">
        <v>0</v>
      </c>
      <c r="BD136" s="8">
        <v>1</v>
      </c>
      <c r="BE136" s="7">
        <v>1</v>
      </c>
      <c r="BF136" s="7">
        <v>1</v>
      </c>
      <c r="BG136" s="7">
        <v>1</v>
      </c>
      <c r="BH136" s="8">
        <v>0</v>
      </c>
    </row>
    <row r="137" spans="2:60" ht="39">
      <c r="B137" s="6" t="s">
        <v>997</v>
      </c>
      <c r="C137" s="6" t="s">
        <v>1</v>
      </c>
      <c r="D137" s="6" t="s">
        <v>253</v>
      </c>
      <c r="E137" s="6" t="s">
        <v>66</v>
      </c>
      <c r="F137" s="6" t="s">
        <v>254</v>
      </c>
      <c r="G137" s="6" t="s">
        <v>998</v>
      </c>
      <c r="H137" s="6" t="s">
        <v>999</v>
      </c>
      <c r="I137" s="6" t="s">
        <v>905</v>
      </c>
      <c r="J137" s="6" t="s">
        <v>1000</v>
      </c>
      <c r="K137" s="6" t="s">
        <v>381</v>
      </c>
      <c r="L137" s="6" t="s">
        <v>382</v>
      </c>
      <c r="M137" s="6" t="s">
        <v>394</v>
      </c>
      <c r="N137" s="6" t="s">
        <v>99</v>
      </c>
      <c r="O137" s="6"/>
      <c r="P137" s="10">
        <v>0</v>
      </c>
      <c r="Q137" s="6"/>
      <c r="R137" s="8">
        <v>0</v>
      </c>
      <c r="S137" s="6"/>
      <c r="T137" s="6"/>
      <c r="U137" s="6"/>
      <c r="V137" s="6"/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6"/>
      <c r="AC137" s="8">
        <v>0</v>
      </c>
      <c r="AD137" s="10">
        <v>0</v>
      </c>
      <c r="AE137" s="7">
        <v>0</v>
      </c>
      <c r="AF137" s="6"/>
      <c r="AG137" s="8">
        <v>0</v>
      </c>
      <c r="AH137" s="7">
        <v>0</v>
      </c>
      <c r="AI137" s="6"/>
      <c r="AJ137" s="7">
        <v>0</v>
      </c>
      <c r="AK137" s="7">
        <v>0</v>
      </c>
      <c r="AL137" s="6" t="e">
        <v>#DIV/0!</v>
      </c>
      <c r="AM137" s="7">
        <v>0</v>
      </c>
      <c r="AN137" s="7">
        <v>0</v>
      </c>
      <c r="AO137" s="6"/>
      <c r="AP137" s="8">
        <v>0</v>
      </c>
      <c r="AQ137" s="8">
        <v>0</v>
      </c>
      <c r="AR137" s="8">
        <v>0</v>
      </c>
      <c r="AS137" s="6" t="e">
        <v>#DIV/0!</v>
      </c>
      <c r="AT137" s="8">
        <v>0</v>
      </c>
      <c r="AU137" s="8">
        <v>0</v>
      </c>
      <c r="AV137" s="6" t="e">
        <v>#DIV/0!</v>
      </c>
      <c r="AW137" s="10">
        <v>0</v>
      </c>
      <c r="AX137" s="6"/>
      <c r="AY137" s="10">
        <v>0</v>
      </c>
      <c r="AZ137" s="10">
        <v>0</v>
      </c>
      <c r="BA137" s="6"/>
      <c r="BB137" s="10">
        <v>0</v>
      </c>
      <c r="BC137" s="10">
        <v>0</v>
      </c>
      <c r="BD137" s="8">
        <v>0</v>
      </c>
      <c r="BE137" s="7">
        <v>0</v>
      </c>
      <c r="BF137" s="7">
        <v>0</v>
      </c>
      <c r="BG137" s="6"/>
      <c r="BH137" s="8">
        <v>0</v>
      </c>
    </row>
    <row r="138" spans="2:60" ht="39">
      <c r="B138" s="6" t="s">
        <v>1001</v>
      </c>
      <c r="C138" s="6" t="s">
        <v>1002</v>
      </c>
      <c r="D138" s="6" t="s">
        <v>257</v>
      </c>
      <c r="E138" s="6" t="s">
        <v>72</v>
      </c>
      <c r="F138" s="6" t="s">
        <v>1003</v>
      </c>
      <c r="G138" s="6" t="s">
        <v>259</v>
      </c>
      <c r="H138" s="6" t="s">
        <v>260</v>
      </c>
      <c r="I138" s="6" t="s">
        <v>83</v>
      </c>
      <c r="J138" s="6" t="s">
        <v>387</v>
      </c>
      <c r="K138" s="6" t="s">
        <v>381</v>
      </c>
      <c r="L138" s="6" t="s">
        <v>382</v>
      </c>
      <c r="M138" s="6" t="s">
        <v>388</v>
      </c>
      <c r="N138" s="6" t="s">
        <v>117</v>
      </c>
      <c r="O138" s="6"/>
      <c r="P138" s="10">
        <v>336</v>
      </c>
      <c r="Q138" s="10">
        <v>291</v>
      </c>
      <c r="R138" s="8">
        <v>0.15463917525773199</v>
      </c>
      <c r="S138" s="10">
        <v>3312</v>
      </c>
      <c r="T138" s="10">
        <v>2053</v>
      </c>
      <c r="U138" s="10">
        <v>1259</v>
      </c>
      <c r="V138" s="10">
        <v>0</v>
      </c>
      <c r="W138" s="10">
        <v>336</v>
      </c>
      <c r="X138" s="10">
        <v>0</v>
      </c>
      <c r="Y138" s="10">
        <v>0</v>
      </c>
      <c r="Z138" s="10">
        <v>7282.68</v>
      </c>
      <c r="AA138" s="10">
        <v>0</v>
      </c>
      <c r="AB138" s="10">
        <v>291</v>
      </c>
      <c r="AC138" s="8">
        <v>-1</v>
      </c>
      <c r="AD138" s="10">
        <v>2485.7399999999998</v>
      </c>
      <c r="AE138" s="7">
        <v>0</v>
      </c>
      <c r="AF138" s="7">
        <v>1</v>
      </c>
      <c r="AG138" s="8">
        <v>-1</v>
      </c>
      <c r="AH138" s="7">
        <v>0</v>
      </c>
      <c r="AI138" s="7">
        <v>1</v>
      </c>
      <c r="AJ138" s="7">
        <v>0</v>
      </c>
      <c r="AK138" s="7">
        <v>0</v>
      </c>
      <c r="AL138" s="6" t="e">
        <v>#DIV/0!</v>
      </c>
      <c r="AM138" s="7">
        <v>0</v>
      </c>
      <c r="AN138" s="7">
        <v>0</v>
      </c>
      <c r="AO138" s="7">
        <v>4</v>
      </c>
      <c r="AP138" s="8">
        <v>-1</v>
      </c>
      <c r="AQ138" s="8">
        <v>0</v>
      </c>
      <c r="AR138" s="8">
        <v>0.25</v>
      </c>
      <c r="AS138" s="6" t="e">
        <v>#DIV/0!</v>
      </c>
      <c r="AT138" s="8">
        <v>0</v>
      </c>
      <c r="AU138" s="8">
        <v>0</v>
      </c>
      <c r="AV138" s="8">
        <v>14.2388876192653</v>
      </c>
      <c r="AW138" s="10">
        <v>544.04</v>
      </c>
      <c r="AX138" s="10">
        <v>488.64</v>
      </c>
      <c r="AY138" s="10">
        <v>9968.93</v>
      </c>
      <c r="AZ138" s="10">
        <v>0</v>
      </c>
      <c r="BA138" s="10">
        <v>0</v>
      </c>
      <c r="BB138" s="10">
        <v>700.12</v>
      </c>
      <c r="BC138" s="10">
        <v>0</v>
      </c>
      <c r="BD138" s="8">
        <v>0.8</v>
      </c>
      <c r="BE138" s="7">
        <v>4</v>
      </c>
      <c r="BF138" s="7">
        <v>6</v>
      </c>
      <c r="BG138" s="7">
        <v>5</v>
      </c>
      <c r="BH138" s="8">
        <v>0.2</v>
      </c>
    </row>
    <row r="139" spans="2:60" ht="39">
      <c r="B139" s="6" t="s">
        <v>257</v>
      </c>
      <c r="C139" s="6" t="s">
        <v>1002</v>
      </c>
      <c r="D139" s="6" t="s">
        <v>257</v>
      </c>
      <c r="E139" s="6" t="s">
        <v>72</v>
      </c>
      <c r="F139" s="6" t="s">
        <v>258</v>
      </c>
      <c r="G139" s="6" t="s">
        <v>259</v>
      </c>
      <c r="H139" s="6" t="s">
        <v>260</v>
      </c>
      <c r="I139" s="6" t="s">
        <v>83</v>
      </c>
      <c r="J139" s="6" t="s">
        <v>1004</v>
      </c>
      <c r="K139" s="6" t="s">
        <v>381</v>
      </c>
      <c r="L139" s="6" t="s">
        <v>382</v>
      </c>
      <c r="M139" s="6" t="s">
        <v>394</v>
      </c>
      <c r="N139" s="6" t="s">
        <v>117</v>
      </c>
      <c r="O139" s="6"/>
      <c r="P139" s="10">
        <v>11108.98</v>
      </c>
      <c r="Q139" s="10">
        <v>9768.35</v>
      </c>
      <c r="R139" s="8">
        <v>0.13724221593206601</v>
      </c>
      <c r="S139" s="10">
        <v>211465.97</v>
      </c>
      <c r="T139" s="10">
        <v>107459.3</v>
      </c>
      <c r="U139" s="10">
        <v>96810.67</v>
      </c>
      <c r="V139" s="10">
        <v>7196</v>
      </c>
      <c r="W139" s="10">
        <v>2064.92</v>
      </c>
      <c r="X139" s="10">
        <v>5343.06</v>
      </c>
      <c r="Y139" s="10">
        <v>3701</v>
      </c>
      <c r="Z139" s="10">
        <v>198429.11</v>
      </c>
      <c r="AA139" s="10">
        <v>1264</v>
      </c>
      <c r="AB139" s="10">
        <v>3221.55</v>
      </c>
      <c r="AC139" s="8">
        <v>-0.60764228399372999</v>
      </c>
      <c r="AD139" s="10">
        <v>17528.939999999999</v>
      </c>
      <c r="AE139" s="7">
        <v>2</v>
      </c>
      <c r="AF139" s="7">
        <v>3</v>
      </c>
      <c r="AG139" s="8">
        <v>-0.33333333333333298</v>
      </c>
      <c r="AH139" s="7">
        <v>2</v>
      </c>
      <c r="AI139" s="7">
        <v>3</v>
      </c>
      <c r="AJ139" s="7">
        <v>0</v>
      </c>
      <c r="AK139" s="7">
        <v>2</v>
      </c>
      <c r="AL139" s="8">
        <v>0</v>
      </c>
      <c r="AM139" s="7">
        <v>0</v>
      </c>
      <c r="AN139" s="7">
        <v>16</v>
      </c>
      <c r="AO139" s="7">
        <v>87</v>
      </c>
      <c r="AP139" s="8">
        <v>-0.81609195402298895</v>
      </c>
      <c r="AQ139" s="8">
        <v>0.125</v>
      </c>
      <c r="AR139" s="8">
        <v>3.4482758620689703E-2</v>
      </c>
      <c r="AS139" s="8">
        <v>9.0517241379310304E-2</v>
      </c>
      <c r="AT139" s="8">
        <v>0.51070585508839605</v>
      </c>
      <c r="AU139" s="8">
        <v>4.3088941397875103E-3</v>
      </c>
      <c r="AV139" s="8">
        <v>9.7757666168523798</v>
      </c>
      <c r="AW139" s="10">
        <v>17173.78</v>
      </c>
      <c r="AX139" s="10">
        <v>18143.03</v>
      </c>
      <c r="AY139" s="10">
        <v>406094.73</v>
      </c>
      <c r="AZ139" s="10">
        <v>8770.75</v>
      </c>
      <c r="BA139" s="10">
        <v>1336.99</v>
      </c>
      <c r="BB139" s="10">
        <v>41540.959999999999</v>
      </c>
      <c r="BC139" s="10">
        <v>74</v>
      </c>
      <c r="BD139" s="8">
        <v>0.753488372093023</v>
      </c>
      <c r="BE139" s="7">
        <v>162</v>
      </c>
      <c r="BF139" s="7">
        <v>181</v>
      </c>
      <c r="BG139" s="7">
        <v>215</v>
      </c>
      <c r="BH139" s="8">
        <v>-0.15813953488372101</v>
      </c>
    </row>
    <row r="140" spans="2:60" ht="26">
      <c r="B140" s="6" t="s">
        <v>1005</v>
      </c>
      <c r="C140" s="6" t="s">
        <v>1006</v>
      </c>
      <c r="D140" s="6" t="s">
        <v>173</v>
      </c>
      <c r="E140" s="6" t="s">
        <v>66</v>
      </c>
      <c r="F140" s="6" t="s">
        <v>1007</v>
      </c>
      <c r="G140" s="6" t="s">
        <v>1008</v>
      </c>
      <c r="H140" s="6" t="s">
        <v>1009</v>
      </c>
      <c r="I140" s="6" t="s">
        <v>671</v>
      </c>
      <c r="J140" s="6" t="s">
        <v>701</v>
      </c>
      <c r="K140" s="6" t="s">
        <v>381</v>
      </c>
      <c r="L140" s="6" t="s">
        <v>382</v>
      </c>
      <c r="M140" s="6" t="s">
        <v>394</v>
      </c>
      <c r="N140" s="6" t="s">
        <v>673</v>
      </c>
      <c r="O140" s="6"/>
      <c r="P140" s="10">
        <v>0</v>
      </c>
      <c r="Q140" s="10">
        <v>0</v>
      </c>
      <c r="R140" s="8">
        <v>0</v>
      </c>
      <c r="S140" s="10">
        <v>905.9</v>
      </c>
      <c r="T140" s="10">
        <v>905.9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899.9</v>
      </c>
      <c r="AA140" s="10">
        <v>0</v>
      </c>
      <c r="AB140" s="10">
        <v>0</v>
      </c>
      <c r="AC140" s="8">
        <v>0</v>
      </c>
      <c r="AD140" s="10">
        <v>0</v>
      </c>
      <c r="AE140" s="7">
        <v>0</v>
      </c>
      <c r="AF140" s="7">
        <v>0</v>
      </c>
      <c r="AG140" s="8">
        <v>0</v>
      </c>
      <c r="AH140" s="7">
        <v>0</v>
      </c>
      <c r="AI140" s="7">
        <v>0</v>
      </c>
      <c r="AJ140" s="7">
        <v>0</v>
      </c>
      <c r="AK140" s="7">
        <v>0</v>
      </c>
      <c r="AL140" s="6" t="e">
        <v>#DIV/0!</v>
      </c>
      <c r="AM140" s="7">
        <v>0</v>
      </c>
      <c r="AN140" s="7">
        <v>0</v>
      </c>
      <c r="AO140" s="7">
        <v>3</v>
      </c>
      <c r="AP140" s="8">
        <v>-1</v>
      </c>
      <c r="AQ140" s="8">
        <v>0</v>
      </c>
      <c r="AR140" s="8">
        <v>0</v>
      </c>
      <c r="AS140" s="6" t="e">
        <v>#DIV/0!</v>
      </c>
      <c r="AT140" s="8">
        <v>0</v>
      </c>
      <c r="AU140" s="8">
        <v>0</v>
      </c>
      <c r="AV140" s="6" t="e">
        <v>#DIV/0!</v>
      </c>
      <c r="AW140" s="10">
        <v>76.44</v>
      </c>
      <c r="AX140" s="10">
        <v>76.94</v>
      </c>
      <c r="AY140" s="10">
        <v>1105.6199999999999</v>
      </c>
      <c r="AZ140" s="10">
        <v>0</v>
      </c>
      <c r="BA140" s="10">
        <v>0</v>
      </c>
      <c r="BB140" s="10">
        <v>0</v>
      </c>
      <c r="BC140" s="10">
        <v>0</v>
      </c>
      <c r="BD140" s="8">
        <v>1</v>
      </c>
      <c r="BE140" s="7">
        <v>1</v>
      </c>
      <c r="BF140" s="7">
        <v>1</v>
      </c>
      <c r="BG140" s="7">
        <v>1</v>
      </c>
      <c r="BH140" s="8">
        <v>0</v>
      </c>
    </row>
    <row r="141" spans="2:60" ht="39">
      <c r="B141" s="6" t="s">
        <v>1010</v>
      </c>
      <c r="C141" s="6" t="s">
        <v>1011</v>
      </c>
      <c r="D141" s="6" t="s">
        <v>66</v>
      </c>
      <c r="E141" s="6" t="s">
        <v>66</v>
      </c>
      <c r="F141" s="6" t="s">
        <v>1012</v>
      </c>
      <c r="G141" s="6" t="s">
        <v>1013</v>
      </c>
      <c r="H141" s="6" t="s">
        <v>1014</v>
      </c>
      <c r="I141" s="6" t="s">
        <v>70</v>
      </c>
      <c r="J141" s="6" t="s">
        <v>672</v>
      </c>
      <c r="K141" s="6" t="s">
        <v>381</v>
      </c>
      <c r="L141" s="6" t="s">
        <v>382</v>
      </c>
      <c r="M141" s="6" t="s">
        <v>394</v>
      </c>
      <c r="N141" s="6" t="s">
        <v>340</v>
      </c>
      <c r="O141" s="6"/>
      <c r="P141" s="10">
        <v>-27.84</v>
      </c>
      <c r="Q141" s="10">
        <v>4</v>
      </c>
      <c r="R141" s="8">
        <v>-7.96</v>
      </c>
      <c r="S141" s="10">
        <v>1868.1</v>
      </c>
      <c r="T141" s="10">
        <v>538.1</v>
      </c>
      <c r="U141" s="10">
        <v>1061</v>
      </c>
      <c r="V141" s="10">
        <v>269</v>
      </c>
      <c r="W141" s="10">
        <v>0</v>
      </c>
      <c r="X141" s="10">
        <v>-27.84</v>
      </c>
      <c r="Y141" s="10">
        <v>0</v>
      </c>
      <c r="Z141" s="10">
        <v>12574.95</v>
      </c>
      <c r="AA141" s="10">
        <v>-27.84</v>
      </c>
      <c r="AB141" s="10">
        <v>-812.97</v>
      </c>
      <c r="AC141" s="8">
        <v>-0.96575519391859499</v>
      </c>
      <c r="AD141" s="10">
        <v>10070.26</v>
      </c>
      <c r="AE141" s="7">
        <v>0</v>
      </c>
      <c r="AF141" s="7">
        <v>0</v>
      </c>
      <c r="AG141" s="8">
        <v>0</v>
      </c>
      <c r="AH141" s="7">
        <v>0</v>
      </c>
      <c r="AI141" s="7">
        <v>0</v>
      </c>
      <c r="AJ141" s="7">
        <v>0</v>
      </c>
      <c r="AK141" s="7">
        <v>0</v>
      </c>
      <c r="AL141" s="6" t="e">
        <v>#DIV/0!</v>
      </c>
      <c r="AM141" s="7">
        <v>0</v>
      </c>
      <c r="AN141" s="7">
        <v>13</v>
      </c>
      <c r="AO141" s="7">
        <v>9</v>
      </c>
      <c r="AP141" s="8">
        <v>0.44444444444444398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6" t="e">
        <v>#DIV/0!</v>
      </c>
      <c r="AW141" s="10">
        <v>1128.1600000000001</v>
      </c>
      <c r="AX141" s="10">
        <v>205.87</v>
      </c>
      <c r="AY141" s="10">
        <v>6094.63</v>
      </c>
      <c r="AZ141" s="10">
        <v>0</v>
      </c>
      <c r="BA141" s="10">
        <v>0</v>
      </c>
      <c r="BB141" s="10">
        <v>0</v>
      </c>
      <c r="BC141" s="10">
        <v>0</v>
      </c>
      <c r="BD141" s="8">
        <v>1</v>
      </c>
      <c r="BE141" s="7">
        <v>3</v>
      </c>
      <c r="BF141" s="7">
        <v>12</v>
      </c>
      <c r="BG141" s="7">
        <v>3</v>
      </c>
      <c r="BH141" s="8">
        <v>3</v>
      </c>
    </row>
    <row r="142" spans="2:60" ht="39">
      <c r="B142" s="6" t="s">
        <v>1015</v>
      </c>
      <c r="C142" s="6" t="s">
        <v>1016</v>
      </c>
      <c r="D142" s="6" t="s">
        <v>91</v>
      </c>
      <c r="E142" s="6" t="s">
        <v>66</v>
      </c>
      <c r="F142" s="6" t="s">
        <v>1017</v>
      </c>
      <c r="G142" s="6" t="s">
        <v>1018</v>
      </c>
      <c r="H142" s="6" t="s">
        <v>1019</v>
      </c>
      <c r="I142" s="6" t="s">
        <v>221</v>
      </c>
      <c r="J142" s="6" t="s">
        <v>960</v>
      </c>
      <c r="K142" s="6" t="s">
        <v>381</v>
      </c>
      <c r="L142" s="6" t="s">
        <v>382</v>
      </c>
      <c r="M142" s="6" t="s">
        <v>394</v>
      </c>
      <c r="N142" s="6" t="s">
        <v>1020</v>
      </c>
      <c r="O142" s="6"/>
      <c r="P142" s="10">
        <v>0</v>
      </c>
      <c r="Q142" s="10">
        <v>0</v>
      </c>
      <c r="R142" s="8">
        <v>0</v>
      </c>
      <c r="S142" s="10">
        <v>1490.4</v>
      </c>
      <c r="T142" s="10">
        <v>1337.4</v>
      </c>
      <c r="U142" s="10">
        <v>153</v>
      </c>
      <c r="V142" s="10">
        <v>0</v>
      </c>
      <c r="W142" s="10">
        <v>0</v>
      </c>
      <c r="X142" s="10">
        <v>0</v>
      </c>
      <c r="Y142" s="10">
        <v>0</v>
      </c>
      <c r="Z142" s="10">
        <v>11284.51</v>
      </c>
      <c r="AA142" s="10">
        <v>0</v>
      </c>
      <c r="AB142" s="10">
        <v>0</v>
      </c>
      <c r="AC142" s="8">
        <v>0</v>
      </c>
      <c r="AD142" s="10">
        <v>8215.1</v>
      </c>
      <c r="AE142" s="7">
        <v>0</v>
      </c>
      <c r="AF142" s="7">
        <v>0</v>
      </c>
      <c r="AG142" s="8">
        <v>0</v>
      </c>
      <c r="AH142" s="7">
        <v>0</v>
      </c>
      <c r="AI142" s="7">
        <v>1</v>
      </c>
      <c r="AJ142" s="7">
        <v>0</v>
      </c>
      <c r="AK142" s="7">
        <v>0</v>
      </c>
      <c r="AL142" s="6" t="e">
        <v>#DIV/0!</v>
      </c>
      <c r="AM142" s="7">
        <v>0</v>
      </c>
      <c r="AN142" s="7">
        <v>41</v>
      </c>
      <c r="AO142" s="7">
        <v>26</v>
      </c>
      <c r="AP142" s="8">
        <v>0.57692307692307698</v>
      </c>
      <c r="AQ142" s="8">
        <v>0</v>
      </c>
      <c r="AR142" s="8">
        <v>3.8461538461538498E-2</v>
      </c>
      <c r="AS142" s="8">
        <v>-3.8461538461538498E-2</v>
      </c>
      <c r="AT142" s="8">
        <v>0</v>
      </c>
      <c r="AU142" s="8">
        <v>0</v>
      </c>
      <c r="AV142" s="6" t="e">
        <v>#DIV/0!</v>
      </c>
      <c r="AW142" s="10">
        <v>958</v>
      </c>
      <c r="AX142" s="10">
        <v>238.32</v>
      </c>
      <c r="AY142" s="10">
        <v>8113.34</v>
      </c>
      <c r="AZ142" s="10">
        <v>0</v>
      </c>
      <c r="BA142" s="10">
        <v>0</v>
      </c>
      <c r="BB142" s="10">
        <v>0</v>
      </c>
      <c r="BC142" s="10">
        <v>0</v>
      </c>
      <c r="BD142" s="8">
        <v>1</v>
      </c>
      <c r="BE142" s="7">
        <v>2</v>
      </c>
      <c r="BF142" s="7">
        <v>8</v>
      </c>
      <c r="BG142" s="7">
        <v>2</v>
      </c>
      <c r="BH142" s="8">
        <v>3</v>
      </c>
    </row>
    <row r="143" spans="2:60" ht="26">
      <c r="B143" s="6" t="s">
        <v>1021</v>
      </c>
      <c r="C143" s="6" t="s">
        <v>1022</v>
      </c>
      <c r="D143" s="6" t="s">
        <v>100</v>
      </c>
      <c r="E143" s="6" t="s">
        <v>66</v>
      </c>
      <c r="F143" s="6" t="s">
        <v>1023</v>
      </c>
      <c r="G143" s="6" t="s">
        <v>1024</v>
      </c>
      <c r="H143" s="6" t="s">
        <v>151</v>
      </c>
      <c r="I143" s="6" t="s">
        <v>445</v>
      </c>
      <c r="J143" s="6" t="s">
        <v>1025</v>
      </c>
      <c r="K143" s="6" t="s">
        <v>381</v>
      </c>
      <c r="L143" s="6" t="s">
        <v>382</v>
      </c>
      <c r="M143" s="6"/>
      <c r="N143" s="6" t="s">
        <v>101</v>
      </c>
      <c r="O143" s="6"/>
      <c r="P143" s="10">
        <v>14154</v>
      </c>
      <c r="Q143" s="10">
        <v>0</v>
      </c>
      <c r="R143" s="8">
        <v>0</v>
      </c>
      <c r="S143" s="10">
        <v>1377.25</v>
      </c>
      <c r="T143" s="10">
        <v>0</v>
      </c>
      <c r="U143" s="10">
        <v>1377.25</v>
      </c>
      <c r="V143" s="10">
        <v>0</v>
      </c>
      <c r="W143" s="10">
        <v>0</v>
      </c>
      <c r="X143" s="10">
        <v>11883</v>
      </c>
      <c r="Y143" s="10">
        <v>2271</v>
      </c>
      <c r="Z143" s="10">
        <v>24059.25</v>
      </c>
      <c r="AA143" s="10">
        <v>14154</v>
      </c>
      <c r="AB143" s="10">
        <v>0</v>
      </c>
      <c r="AC143" s="8">
        <v>0</v>
      </c>
      <c r="AD143" s="10">
        <v>23932.25</v>
      </c>
      <c r="AE143" s="7">
        <v>3</v>
      </c>
      <c r="AF143" s="7">
        <v>0</v>
      </c>
      <c r="AG143" s="8">
        <v>0</v>
      </c>
      <c r="AH143" s="7">
        <v>2</v>
      </c>
      <c r="AI143" s="7">
        <v>0</v>
      </c>
      <c r="AJ143" s="7">
        <v>0</v>
      </c>
      <c r="AK143" s="7">
        <v>0</v>
      </c>
      <c r="AL143" s="6" t="e">
        <v>#DIV/0!</v>
      </c>
      <c r="AM143" s="7">
        <v>2</v>
      </c>
      <c r="AN143" s="7">
        <v>35</v>
      </c>
      <c r="AO143" s="7">
        <v>98</v>
      </c>
      <c r="AP143" s="8">
        <v>-0.64285714285714302</v>
      </c>
      <c r="AQ143" s="8">
        <v>5.7142857142857099E-2</v>
      </c>
      <c r="AR143" s="8">
        <v>0</v>
      </c>
      <c r="AS143" s="8">
        <v>5.7142857142857099E-2</v>
      </c>
      <c r="AT143" s="8">
        <v>0</v>
      </c>
      <c r="AU143" s="8">
        <v>0</v>
      </c>
      <c r="AV143" s="8">
        <v>1.8595161705890002E-2</v>
      </c>
      <c r="AW143" s="10">
        <v>1834.86</v>
      </c>
      <c r="AX143" s="10">
        <v>60.08</v>
      </c>
      <c r="AY143" s="10">
        <v>6957.35</v>
      </c>
      <c r="AZ143" s="10">
        <v>0</v>
      </c>
      <c r="BA143" s="10">
        <v>-146446.07</v>
      </c>
      <c r="BB143" s="10">
        <v>374148.4</v>
      </c>
      <c r="BC143" s="10">
        <v>0</v>
      </c>
      <c r="BD143" s="8">
        <v>0.5</v>
      </c>
      <c r="BE143" s="7">
        <v>1</v>
      </c>
      <c r="BF143" s="7">
        <v>12</v>
      </c>
      <c r="BG143" s="7">
        <v>2</v>
      </c>
      <c r="BH143" s="8">
        <v>5</v>
      </c>
    </row>
    <row r="144" spans="2:60" ht="26">
      <c r="B144" s="6" t="s">
        <v>1026</v>
      </c>
      <c r="C144" s="6" t="s">
        <v>1027</v>
      </c>
      <c r="D144" s="6" t="s">
        <v>163</v>
      </c>
      <c r="E144" s="6" t="s">
        <v>66</v>
      </c>
      <c r="F144" s="6" t="s">
        <v>1028</v>
      </c>
      <c r="G144" s="6" t="s">
        <v>1029</v>
      </c>
      <c r="H144" s="6" t="s">
        <v>1030</v>
      </c>
      <c r="I144" s="6" t="s">
        <v>641</v>
      </c>
      <c r="J144" s="6" t="s">
        <v>960</v>
      </c>
      <c r="K144" s="6" t="s">
        <v>381</v>
      </c>
      <c r="L144" s="6" t="s">
        <v>382</v>
      </c>
      <c r="M144" s="6" t="s">
        <v>394</v>
      </c>
      <c r="N144" s="6" t="s">
        <v>164</v>
      </c>
      <c r="O144" s="6"/>
      <c r="P144" s="10">
        <v>9063.11</v>
      </c>
      <c r="Q144" s="10">
        <v>3344.59</v>
      </c>
      <c r="R144" s="8">
        <v>1.7097820659632399</v>
      </c>
      <c r="S144" s="10">
        <v>27354.720000000001</v>
      </c>
      <c r="T144" s="10">
        <v>10809.72</v>
      </c>
      <c r="U144" s="10">
        <v>16102</v>
      </c>
      <c r="V144" s="10">
        <v>443</v>
      </c>
      <c r="W144" s="10">
        <v>6359.35</v>
      </c>
      <c r="X144" s="10">
        <v>2703.76</v>
      </c>
      <c r="Y144" s="10">
        <v>0</v>
      </c>
      <c r="Z144" s="10">
        <v>102515.91</v>
      </c>
      <c r="AA144" s="10">
        <v>419.81</v>
      </c>
      <c r="AB144" s="10">
        <v>635.09</v>
      </c>
      <c r="AC144" s="8">
        <v>-0.33897557826449798</v>
      </c>
      <c r="AD144" s="10">
        <v>45563.6</v>
      </c>
      <c r="AE144" s="7">
        <v>3</v>
      </c>
      <c r="AF144" s="7">
        <v>1</v>
      </c>
      <c r="AG144" s="8">
        <v>2</v>
      </c>
      <c r="AH144" s="7">
        <v>2</v>
      </c>
      <c r="AI144" s="7">
        <v>3</v>
      </c>
      <c r="AJ144" s="7">
        <v>0</v>
      </c>
      <c r="AK144" s="7">
        <v>2</v>
      </c>
      <c r="AL144" s="8">
        <v>0</v>
      </c>
      <c r="AM144" s="7">
        <v>0</v>
      </c>
      <c r="AN144" s="7">
        <v>54</v>
      </c>
      <c r="AO144" s="7">
        <v>104</v>
      </c>
      <c r="AP144" s="8">
        <v>-0.480769230769231</v>
      </c>
      <c r="AQ144" s="8">
        <v>3.7037037037037E-2</v>
      </c>
      <c r="AR144" s="8">
        <v>2.8846153846153799E-2</v>
      </c>
      <c r="AS144" s="8">
        <v>8.1908831908831907E-3</v>
      </c>
      <c r="AT144" s="8">
        <v>-0.180239254256116</v>
      </c>
      <c r="AU144" s="8">
        <v>-0.180239254256116</v>
      </c>
      <c r="AV144" s="8">
        <v>3.7194579786940798</v>
      </c>
      <c r="AW144" s="10">
        <v>9542.15</v>
      </c>
      <c r="AX144" s="10">
        <v>2592.61</v>
      </c>
      <c r="AY144" s="10">
        <v>76903.289999999994</v>
      </c>
      <c r="AZ144" s="10">
        <v>-1719.87</v>
      </c>
      <c r="BA144" s="10">
        <v>0</v>
      </c>
      <c r="BB144" s="10">
        <v>20675.939999999999</v>
      </c>
      <c r="BC144" s="10">
        <v>-1719.87</v>
      </c>
      <c r="BD144" s="8">
        <v>0.91304347826086996</v>
      </c>
      <c r="BE144" s="7">
        <v>21</v>
      </c>
      <c r="BF144" s="7">
        <v>85</v>
      </c>
      <c r="BG144" s="7">
        <v>23</v>
      </c>
      <c r="BH144" s="8">
        <v>2.6956521739130399</v>
      </c>
    </row>
    <row r="145" spans="2:60" ht="52">
      <c r="B145" s="6" t="s">
        <v>1031</v>
      </c>
      <c r="C145" s="6" t="s">
        <v>1032</v>
      </c>
      <c r="D145" s="6" t="s">
        <v>66</v>
      </c>
      <c r="E145" s="6" t="s">
        <v>66</v>
      </c>
      <c r="F145" s="6" t="s">
        <v>1033</v>
      </c>
      <c r="G145" s="6" t="s">
        <v>1034</v>
      </c>
      <c r="H145" s="6" t="s">
        <v>1035</v>
      </c>
      <c r="I145" s="6" t="s">
        <v>758</v>
      </c>
      <c r="J145" s="6" t="s">
        <v>428</v>
      </c>
      <c r="K145" s="6" t="s">
        <v>381</v>
      </c>
      <c r="L145" s="6" t="s">
        <v>382</v>
      </c>
      <c r="M145" s="6" t="s">
        <v>394</v>
      </c>
      <c r="N145" s="6" t="s">
        <v>599</v>
      </c>
      <c r="O145" s="6"/>
      <c r="P145" s="10">
        <v>0</v>
      </c>
      <c r="Q145" s="10">
        <v>0</v>
      </c>
      <c r="R145" s="8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8">
        <v>0</v>
      </c>
      <c r="AD145" s="10">
        <v>0</v>
      </c>
      <c r="AE145" s="7">
        <v>0</v>
      </c>
      <c r="AF145" s="7">
        <v>0</v>
      </c>
      <c r="AG145" s="8">
        <v>0</v>
      </c>
      <c r="AH145" s="7">
        <v>0</v>
      </c>
      <c r="AI145" s="7">
        <v>0</v>
      </c>
      <c r="AJ145" s="7">
        <v>0</v>
      </c>
      <c r="AK145" s="7">
        <v>0</v>
      </c>
      <c r="AL145" s="6" t="e">
        <v>#DIV/0!</v>
      </c>
      <c r="AM145" s="7">
        <v>0</v>
      </c>
      <c r="AN145" s="7">
        <v>0</v>
      </c>
      <c r="AO145" s="7">
        <v>6</v>
      </c>
      <c r="AP145" s="8">
        <v>-1</v>
      </c>
      <c r="AQ145" s="8">
        <v>0</v>
      </c>
      <c r="AR145" s="8">
        <v>0</v>
      </c>
      <c r="AS145" s="6" t="e">
        <v>#DIV/0!</v>
      </c>
      <c r="AT145" s="8">
        <v>0</v>
      </c>
      <c r="AU145" s="8">
        <v>0</v>
      </c>
      <c r="AV145" s="6" t="e">
        <v>#DIV/0!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8">
        <v>0</v>
      </c>
      <c r="BE145" s="7">
        <v>0</v>
      </c>
      <c r="BF145" s="7">
        <v>0</v>
      </c>
      <c r="BG145" s="7">
        <v>0</v>
      </c>
      <c r="BH145" s="8">
        <v>0</v>
      </c>
    </row>
    <row r="146" spans="2:60" ht="26">
      <c r="B146" s="6" t="s">
        <v>1036</v>
      </c>
      <c r="C146" s="6" t="s">
        <v>1037</v>
      </c>
      <c r="D146" s="6" t="s">
        <v>66</v>
      </c>
      <c r="E146" s="6" t="s">
        <v>66</v>
      </c>
      <c r="F146" s="6" t="s">
        <v>1038</v>
      </c>
      <c r="G146" s="6" t="s">
        <v>1039</v>
      </c>
      <c r="H146" s="6" t="s">
        <v>1040</v>
      </c>
      <c r="I146" s="6" t="s">
        <v>70</v>
      </c>
      <c r="J146" s="6" t="s">
        <v>1041</v>
      </c>
      <c r="K146" s="6" t="s">
        <v>381</v>
      </c>
      <c r="L146" s="6" t="s">
        <v>382</v>
      </c>
      <c r="M146" s="6" t="s">
        <v>394</v>
      </c>
      <c r="N146" s="6" t="s">
        <v>1042</v>
      </c>
      <c r="O146" s="6"/>
      <c r="P146" s="10">
        <v>7399.87</v>
      </c>
      <c r="Q146" s="10">
        <v>1352.7</v>
      </c>
      <c r="R146" s="8">
        <v>4.4704442965920004</v>
      </c>
      <c r="S146" s="10">
        <v>30067.4</v>
      </c>
      <c r="T146" s="10">
        <v>14265.05</v>
      </c>
      <c r="U146" s="10">
        <v>14258.35</v>
      </c>
      <c r="V146" s="10">
        <v>1544</v>
      </c>
      <c r="W146" s="10">
        <v>5712.87</v>
      </c>
      <c r="X146" s="10">
        <v>765</v>
      </c>
      <c r="Y146" s="10">
        <v>922</v>
      </c>
      <c r="Z146" s="10">
        <v>59910.04</v>
      </c>
      <c r="AA146" s="10">
        <v>6712.67</v>
      </c>
      <c r="AB146" s="10">
        <v>0</v>
      </c>
      <c r="AC146" s="8">
        <v>0</v>
      </c>
      <c r="AD146" s="10">
        <v>31227.09</v>
      </c>
      <c r="AE146" s="7">
        <v>5</v>
      </c>
      <c r="AF146" s="7">
        <v>0</v>
      </c>
      <c r="AG146" s="8">
        <v>0</v>
      </c>
      <c r="AH146" s="7">
        <v>4</v>
      </c>
      <c r="AI146" s="7">
        <v>0</v>
      </c>
      <c r="AJ146" s="7">
        <v>2</v>
      </c>
      <c r="AK146" s="7">
        <v>1</v>
      </c>
      <c r="AL146" s="8">
        <v>2</v>
      </c>
      <c r="AM146" s="7">
        <v>1</v>
      </c>
      <c r="AN146" s="7">
        <v>15</v>
      </c>
      <c r="AO146" s="7">
        <v>11</v>
      </c>
      <c r="AP146" s="8">
        <v>0.36363636363636398</v>
      </c>
      <c r="AQ146" s="8">
        <v>0.266666666666667</v>
      </c>
      <c r="AR146" s="8">
        <v>0</v>
      </c>
      <c r="AS146" s="8">
        <v>0.266666666666667</v>
      </c>
      <c r="AT146" s="8">
        <v>0</v>
      </c>
      <c r="AU146" s="8">
        <v>0</v>
      </c>
      <c r="AV146" s="8">
        <v>2.0469055162764</v>
      </c>
      <c r="AW146" s="10">
        <v>4902.42</v>
      </c>
      <c r="AX146" s="10">
        <v>2590.61</v>
      </c>
      <c r="AY146" s="10">
        <v>58544.65</v>
      </c>
      <c r="AZ146" s="10">
        <v>0</v>
      </c>
      <c r="BA146" s="10">
        <v>0</v>
      </c>
      <c r="BB146" s="10">
        <v>28601.54</v>
      </c>
      <c r="BC146" s="10">
        <v>0</v>
      </c>
      <c r="BD146" s="8">
        <v>0.83333333333333304</v>
      </c>
      <c r="BE146" s="7">
        <v>25</v>
      </c>
      <c r="BF146" s="7">
        <v>55</v>
      </c>
      <c r="BG146" s="7">
        <v>30</v>
      </c>
      <c r="BH146" s="8">
        <v>0.83333333333333304</v>
      </c>
    </row>
    <row r="147" spans="2:60" ht="39">
      <c r="B147" s="6" t="s">
        <v>1043</v>
      </c>
      <c r="C147" s="6" t="s">
        <v>1044</v>
      </c>
      <c r="D147" s="6" t="s">
        <v>87</v>
      </c>
      <c r="E147" s="6" t="s">
        <v>66</v>
      </c>
      <c r="F147" s="6" t="s">
        <v>1045</v>
      </c>
      <c r="G147" s="6" t="s">
        <v>1046</v>
      </c>
      <c r="H147" s="6" t="s">
        <v>1047</v>
      </c>
      <c r="I147" s="6" t="s">
        <v>158</v>
      </c>
      <c r="J147" s="6" t="s">
        <v>1048</v>
      </c>
      <c r="K147" s="6" t="s">
        <v>381</v>
      </c>
      <c r="L147" s="6" t="s">
        <v>382</v>
      </c>
      <c r="M147" s="6" t="s">
        <v>394</v>
      </c>
      <c r="N147" s="6" t="s">
        <v>88</v>
      </c>
      <c r="O147" s="6"/>
      <c r="P147" s="10">
        <v>10688.45</v>
      </c>
      <c r="Q147" s="10">
        <v>6511.04</v>
      </c>
      <c r="R147" s="8">
        <v>0.64158874772693797</v>
      </c>
      <c r="S147" s="10">
        <v>34804.480000000003</v>
      </c>
      <c r="T147" s="10">
        <v>22744.54</v>
      </c>
      <c r="U147" s="10">
        <v>10354.4</v>
      </c>
      <c r="V147" s="10">
        <v>1705.54</v>
      </c>
      <c r="W147" s="10">
        <v>9081.4500000000007</v>
      </c>
      <c r="X147" s="10">
        <v>1121</v>
      </c>
      <c r="Y147" s="10">
        <v>486</v>
      </c>
      <c r="Z147" s="10">
        <v>53131.06</v>
      </c>
      <c r="AA147" s="10">
        <v>3593.05</v>
      </c>
      <c r="AB147" s="10">
        <v>0</v>
      </c>
      <c r="AC147" s="8">
        <v>0</v>
      </c>
      <c r="AD147" s="10">
        <v>18873.57</v>
      </c>
      <c r="AE147" s="7">
        <v>1</v>
      </c>
      <c r="AF147" s="7">
        <v>0</v>
      </c>
      <c r="AG147" s="8">
        <v>0</v>
      </c>
      <c r="AH147" s="7">
        <v>1</v>
      </c>
      <c r="AI147" s="7">
        <v>4</v>
      </c>
      <c r="AJ147" s="7">
        <v>1</v>
      </c>
      <c r="AK147" s="7">
        <v>0</v>
      </c>
      <c r="AL147" s="6" t="e">
        <v>#DIV/0!</v>
      </c>
      <c r="AM147" s="7">
        <v>0</v>
      </c>
      <c r="AN147" s="7">
        <v>25</v>
      </c>
      <c r="AO147" s="7">
        <v>57</v>
      </c>
      <c r="AP147" s="8">
        <v>-0.56140350877193002</v>
      </c>
      <c r="AQ147" s="8">
        <v>0.04</v>
      </c>
      <c r="AR147" s="8">
        <v>7.0175438596491196E-2</v>
      </c>
      <c r="AS147" s="8">
        <v>-3.0175438596491199E-2</v>
      </c>
      <c r="AT147" s="8">
        <v>0</v>
      </c>
      <c r="AU147" s="8">
        <v>0</v>
      </c>
      <c r="AV147" s="8">
        <v>4.41346080373512</v>
      </c>
      <c r="AW147" s="10">
        <v>4323.1099999999997</v>
      </c>
      <c r="AX147" s="10">
        <v>2888.96</v>
      </c>
      <c r="AY147" s="10">
        <v>84905.85</v>
      </c>
      <c r="AZ147" s="10">
        <v>0</v>
      </c>
      <c r="BA147" s="10">
        <v>220</v>
      </c>
      <c r="BB147" s="10">
        <v>19237.93</v>
      </c>
      <c r="BC147" s="10">
        <v>0</v>
      </c>
      <c r="BD147" s="8">
        <v>0.90909090909090895</v>
      </c>
      <c r="BE147" s="7">
        <v>20</v>
      </c>
      <c r="BF147" s="7">
        <v>33</v>
      </c>
      <c r="BG147" s="7">
        <v>22</v>
      </c>
      <c r="BH147" s="8">
        <v>0.5</v>
      </c>
    </row>
    <row r="148" spans="2:60" ht="26">
      <c r="B148" s="6" t="s">
        <v>261</v>
      </c>
      <c r="C148" s="6" t="s">
        <v>1049</v>
      </c>
      <c r="D148" s="6" t="s">
        <v>261</v>
      </c>
      <c r="E148" s="6" t="s">
        <v>66</v>
      </c>
      <c r="F148" s="6" t="s">
        <v>262</v>
      </c>
      <c r="G148" s="6" t="s">
        <v>263</v>
      </c>
      <c r="H148" s="6" t="s">
        <v>264</v>
      </c>
      <c r="I148" s="6" t="s">
        <v>265</v>
      </c>
      <c r="J148" s="6" t="s">
        <v>642</v>
      </c>
      <c r="K148" s="6" t="s">
        <v>381</v>
      </c>
      <c r="L148" s="6" t="s">
        <v>382</v>
      </c>
      <c r="M148" s="6" t="s">
        <v>394</v>
      </c>
      <c r="N148" s="6" t="s">
        <v>266</v>
      </c>
      <c r="O148" s="6"/>
      <c r="P148" s="10">
        <v>4776.5</v>
      </c>
      <c r="Q148" s="10">
        <v>1426.11</v>
      </c>
      <c r="R148" s="8">
        <v>2.3493208798760299</v>
      </c>
      <c r="S148" s="10">
        <v>44579.73</v>
      </c>
      <c r="T148" s="10">
        <v>13335.73</v>
      </c>
      <c r="U148" s="10">
        <v>30147</v>
      </c>
      <c r="V148" s="10">
        <v>1097</v>
      </c>
      <c r="W148" s="10">
        <v>3596.5</v>
      </c>
      <c r="X148" s="10">
        <v>911</v>
      </c>
      <c r="Y148" s="10">
        <v>269</v>
      </c>
      <c r="Z148" s="10">
        <v>126349.94</v>
      </c>
      <c r="AA148" s="10">
        <v>-79.599999999999994</v>
      </c>
      <c r="AB148" s="10">
        <v>382.36</v>
      </c>
      <c r="AC148" s="8">
        <v>-1.2081807720472899</v>
      </c>
      <c r="AD148" s="10">
        <v>59665.46</v>
      </c>
      <c r="AE148" s="7">
        <v>0</v>
      </c>
      <c r="AF148" s="7">
        <v>3</v>
      </c>
      <c r="AG148" s="8">
        <v>-1</v>
      </c>
      <c r="AH148" s="7">
        <v>0</v>
      </c>
      <c r="AI148" s="7">
        <v>5</v>
      </c>
      <c r="AJ148" s="7">
        <v>0</v>
      </c>
      <c r="AK148" s="7">
        <v>0</v>
      </c>
      <c r="AL148" s="6" t="e">
        <v>#DIV/0!</v>
      </c>
      <c r="AM148" s="7">
        <v>0</v>
      </c>
      <c r="AN148" s="7">
        <v>19</v>
      </c>
      <c r="AO148" s="7">
        <v>70</v>
      </c>
      <c r="AP148" s="8">
        <v>-0.72857142857142898</v>
      </c>
      <c r="AQ148" s="8">
        <v>0</v>
      </c>
      <c r="AR148" s="8">
        <v>7.1428571428571397E-2</v>
      </c>
      <c r="AS148" s="8">
        <v>-7.1428571428571397E-2</v>
      </c>
      <c r="AT148" s="8">
        <v>0.42386162615475298</v>
      </c>
      <c r="AU148" s="8">
        <v>-0.75015396711000504</v>
      </c>
      <c r="AV148" s="8">
        <v>1.3872946201079499</v>
      </c>
      <c r="AW148" s="10">
        <v>10684.1</v>
      </c>
      <c r="AX148" s="10">
        <v>4621.9399999999996</v>
      </c>
      <c r="AY148" s="10">
        <v>124888.16</v>
      </c>
      <c r="AZ148" s="10">
        <v>4528.58</v>
      </c>
      <c r="BA148" s="10">
        <v>0</v>
      </c>
      <c r="BB148" s="10">
        <v>90022.81</v>
      </c>
      <c r="BC148" s="10">
        <v>-8014.72</v>
      </c>
      <c r="BD148" s="8">
        <v>0.97297297297297303</v>
      </c>
      <c r="BE148" s="7">
        <v>36</v>
      </c>
      <c r="BF148" s="7">
        <v>73</v>
      </c>
      <c r="BG148" s="7">
        <v>37</v>
      </c>
      <c r="BH148" s="8">
        <v>0.97297297297297303</v>
      </c>
    </row>
    <row r="149" spans="2:60" ht="39">
      <c r="B149" s="6" t="s">
        <v>1050</v>
      </c>
      <c r="C149" s="6" t="s">
        <v>1051</v>
      </c>
      <c r="D149" s="6" t="s">
        <v>211</v>
      </c>
      <c r="E149" s="6" t="s">
        <v>66</v>
      </c>
      <c r="F149" s="6" t="s">
        <v>1052</v>
      </c>
      <c r="G149" s="6" t="s">
        <v>1053</v>
      </c>
      <c r="H149" s="6" t="s">
        <v>1054</v>
      </c>
      <c r="I149" s="6" t="s">
        <v>196</v>
      </c>
      <c r="J149" s="6" t="s">
        <v>417</v>
      </c>
      <c r="K149" s="6" t="s">
        <v>381</v>
      </c>
      <c r="L149" s="6" t="s">
        <v>382</v>
      </c>
      <c r="M149" s="6" t="s">
        <v>394</v>
      </c>
      <c r="N149" s="6" t="s">
        <v>212</v>
      </c>
      <c r="O149" s="6"/>
      <c r="P149" s="10">
        <v>-1223.6400000000001</v>
      </c>
      <c r="Q149" s="10">
        <v>736.26</v>
      </c>
      <c r="R149" s="8">
        <v>-2.6619672398337499</v>
      </c>
      <c r="S149" s="10">
        <v>7358.43</v>
      </c>
      <c r="T149" s="10">
        <v>3732.11</v>
      </c>
      <c r="U149" s="10">
        <v>2744.32</v>
      </c>
      <c r="V149" s="10">
        <v>882</v>
      </c>
      <c r="W149" s="10">
        <v>-796.07</v>
      </c>
      <c r="X149" s="10">
        <v>-307.29000000000002</v>
      </c>
      <c r="Y149" s="10">
        <v>-120.28</v>
      </c>
      <c r="Z149" s="10">
        <v>32642.74</v>
      </c>
      <c r="AA149" s="10">
        <v>0</v>
      </c>
      <c r="AB149" s="10">
        <v>739</v>
      </c>
      <c r="AC149" s="8">
        <v>-1</v>
      </c>
      <c r="AD149" s="10">
        <v>11846.71</v>
      </c>
      <c r="AE149" s="7">
        <v>0</v>
      </c>
      <c r="AF149" s="7">
        <v>1</v>
      </c>
      <c r="AG149" s="8">
        <v>-1</v>
      </c>
      <c r="AH149" s="7">
        <v>0</v>
      </c>
      <c r="AI149" s="7">
        <v>1</v>
      </c>
      <c r="AJ149" s="7">
        <v>0</v>
      </c>
      <c r="AK149" s="7">
        <v>0</v>
      </c>
      <c r="AL149" s="6" t="e">
        <v>#DIV/0!</v>
      </c>
      <c r="AM149" s="7">
        <v>0</v>
      </c>
      <c r="AN149" s="7">
        <v>4</v>
      </c>
      <c r="AO149" s="7">
        <v>26</v>
      </c>
      <c r="AP149" s="8">
        <v>-0.84615384615384603</v>
      </c>
      <c r="AQ149" s="8">
        <v>0</v>
      </c>
      <c r="AR149" s="8">
        <v>3.8461538461538498E-2</v>
      </c>
      <c r="AS149" s="8">
        <v>-3.8461538461538498E-2</v>
      </c>
      <c r="AT149" s="8">
        <v>0</v>
      </c>
      <c r="AU149" s="8">
        <v>0</v>
      </c>
      <c r="AV149" s="8">
        <v>0.59201779946941102</v>
      </c>
      <c r="AW149" s="10">
        <v>2824.62</v>
      </c>
      <c r="AX149" s="10">
        <v>638.27</v>
      </c>
      <c r="AY149" s="10">
        <v>32435.56</v>
      </c>
      <c r="AZ149" s="10">
        <v>0</v>
      </c>
      <c r="BA149" s="10">
        <v>0</v>
      </c>
      <c r="BB149" s="10">
        <v>54788.15</v>
      </c>
      <c r="BC149" s="10">
        <v>0</v>
      </c>
      <c r="BD149" s="8">
        <v>0.375</v>
      </c>
      <c r="BE149" s="7">
        <v>6</v>
      </c>
      <c r="BF149" s="7">
        <v>20</v>
      </c>
      <c r="BG149" s="7">
        <v>16</v>
      </c>
      <c r="BH149" s="8">
        <v>0.25</v>
      </c>
    </row>
    <row r="150" spans="2:60" ht="39">
      <c r="B150" s="6" t="s">
        <v>267</v>
      </c>
      <c r="C150" s="6" t="s">
        <v>1055</v>
      </c>
      <c r="D150" s="6" t="s">
        <v>267</v>
      </c>
      <c r="E150" s="6" t="s">
        <v>66</v>
      </c>
      <c r="F150" s="6" t="s">
        <v>268</v>
      </c>
      <c r="G150" s="6" t="s">
        <v>1056</v>
      </c>
      <c r="H150" s="6" t="s">
        <v>112</v>
      </c>
      <c r="I150" s="6" t="s">
        <v>83</v>
      </c>
      <c r="J150" s="6" t="s">
        <v>1057</v>
      </c>
      <c r="K150" s="6" t="s">
        <v>381</v>
      </c>
      <c r="L150" s="6" t="s">
        <v>382</v>
      </c>
      <c r="M150" s="6" t="s">
        <v>394</v>
      </c>
      <c r="N150" s="6" t="s">
        <v>117</v>
      </c>
      <c r="O150" s="6"/>
      <c r="P150" s="10">
        <v>-659.68</v>
      </c>
      <c r="Q150" s="10">
        <v>0</v>
      </c>
      <c r="R150" s="8">
        <v>0</v>
      </c>
      <c r="S150" s="10">
        <v>8567.5</v>
      </c>
      <c r="T150" s="10">
        <v>3455.5</v>
      </c>
      <c r="U150" s="10">
        <v>4366</v>
      </c>
      <c r="V150" s="10">
        <v>746</v>
      </c>
      <c r="W150" s="10">
        <v>0</v>
      </c>
      <c r="X150" s="10">
        <v>-659.68</v>
      </c>
      <c r="Y150" s="10">
        <v>0</v>
      </c>
      <c r="Z150" s="10">
        <v>19942.599999999999</v>
      </c>
      <c r="AA150" s="10">
        <v>0</v>
      </c>
      <c r="AB150" s="10">
        <v>0</v>
      </c>
      <c r="AC150" s="8">
        <v>0</v>
      </c>
      <c r="AD150" s="10">
        <v>8141.48</v>
      </c>
      <c r="AE150" s="7">
        <v>0</v>
      </c>
      <c r="AF150" s="7">
        <v>0</v>
      </c>
      <c r="AG150" s="8">
        <v>0</v>
      </c>
      <c r="AH150" s="7">
        <v>0</v>
      </c>
      <c r="AI150" s="7">
        <v>0</v>
      </c>
      <c r="AJ150" s="7">
        <v>0</v>
      </c>
      <c r="AK150" s="7">
        <v>0</v>
      </c>
      <c r="AL150" s="6" t="e">
        <v>#DIV/0!</v>
      </c>
      <c r="AM150" s="7">
        <v>0</v>
      </c>
      <c r="AN150" s="7">
        <v>21</v>
      </c>
      <c r="AO150" s="7">
        <v>19</v>
      </c>
      <c r="AP150" s="8">
        <v>0.105263157894737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6" t="e">
        <v>#DIV/0!</v>
      </c>
      <c r="AW150" s="10">
        <v>1858.11</v>
      </c>
      <c r="AX150" s="10">
        <v>858.33</v>
      </c>
      <c r="AY150" s="10">
        <v>17651.439999999999</v>
      </c>
      <c r="AZ150" s="10">
        <v>0</v>
      </c>
      <c r="BA150" s="10">
        <v>0</v>
      </c>
      <c r="BB150" s="10">
        <v>0</v>
      </c>
      <c r="BC150" s="10">
        <v>0</v>
      </c>
      <c r="BD150" s="8">
        <v>0.6875</v>
      </c>
      <c r="BE150" s="7">
        <v>11</v>
      </c>
      <c r="BF150" s="7">
        <v>21</v>
      </c>
      <c r="BG150" s="7">
        <v>16</v>
      </c>
      <c r="BH150" s="8">
        <v>0.3125</v>
      </c>
    </row>
    <row r="151" spans="2:60" ht="26">
      <c r="B151" s="6" t="s">
        <v>1058</v>
      </c>
      <c r="C151" s="6" t="s">
        <v>1059</v>
      </c>
      <c r="D151" s="6" t="s">
        <v>142</v>
      </c>
      <c r="E151" s="6" t="s">
        <v>66</v>
      </c>
      <c r="F151" s="6" t="s">
        <v>1060</v>
      </c>
      <c r="G151" s="6" t="s">
        <v>1061</v>
      </c>
      <c r="H151" s="6" t="s">
        <v>525</v>
      </c>
      <c r="I151" s="6" t="s">
        <v>526</v>
      </c>
      <c r="J151" s="6" t="s">
        <v>527</v>
      </c>
      <c r="K151" s="6" t="s">
        <v>381</v>
      </c>
      <c r="L151" s="6" t="s">
        <v>382</v>
      </c>
      <c r="M151" s="6" t="s">
        <v>394</v>
      </c>
      <c r="N151" s="6" t="s">
        <v>143</v>
      </c>
      <c r="O151" s="6"/>
      <c r="P151" s="10">
        <v>34788.980000000003</v>
      </c>
      <c r="Q151" s="10">
        <v>992.95</v>
      </c>
      <c r="R151" s="8">
        <v>34.035983684979101</v>
      </c>
      <c r="S151" s="10">
        <v>3786.21</v>
      </c>
      <c r="T151" s="10">
        <v>3786.21</v>
      </c>
      <c r="U151" s="10">
        <v>0</v>
      </c>
      <c r="V151" s="10">
        <v>0</v>
      </c>
      <c r="W151" s="10">
        <v>12033.98</v>
      </c>
      <c r="X151" s="10">
        <v>21286</v>
      </c>
      <c r="Y151" s="10">
        <v>1469</v>
      </c>
      <c r="Z151" s="10">
        <v>73359.429999999993</v>
      </c>
      <c r="AA151" s="10">
        <v>32663.1</v>
      </c>
      <c r="AB151" s="10">
        <v>992.95</v>
      </c>
      <c r="AC151" s="8">
        <v>31.8950098192255</v>
      </c>
      <c r="AD151" s="10">
        <v>66703.13</v>
      </c>
      <c r="AE151" s="7">
        <v>24</v>
      </c>
      <c r="AF151" s="7">
        <v>1</v>
      </c>
      <c r="AG151" s="8">
        <v>23</v>
      </c>
      <c r="AH151" s="7">
        <v>23</v>
      </c>
      <c r="AI151" s="7">
        <v>1</v>
      </c>
      <c r="AJ151" s="7">
        <v>12</v>
      </c>
      <c r="AK151" s="7">
        <v>9</v>
      </c>
      <c r="AL151" s="8">
        <v>1.3333333333333299</v>
      </c>
      <c r="AM151" s="7">
        <v>2</v>
      </c>
      <c r="AN151" s="7">
        <v>62</v>
      </c>
      <c r="AO151" s="7">
        <v>41</v>
      </c>
      <c r="AP151" s="8">
        <v>0.51219512195121997</v>
      </c>
      <c r="AQ151" s="8">
        <v>0.37096774193548399</v>
      </c>
      <c r="AR151" s="8">
        <v>2.4390243902439001E-2</v>
      </c>
      <c r="AS151" s="8">
        <v>0.346577498033045</v>
      </c>
      <c r="AT151" s="8">
        <v>0</v>
      </c>
      <c r="AU151" s="8">
        <v>0</v>
      </c>
      <c r="AV151" s="8">
        <v>11.8442384936815</v>
      </c>
      <c r="AW151" s="10">
        <v>5806.02</v>
      </c>
      <c r="AX151" s="10">
        <v>516.23</v>
      </c>
      <c r="AY151" s="10">
        <v>23412.98</v>
      </c>
      <c r="AZ151" s="10">
        <v>0</v>
      </c>
      <c r="BA151" s="10">
        <v>0</v>
      </c>
      <c r="BB151" s="10">
        <v>1976.74</v>
      </c>
      <c r="BC151" s="10">
        <v>0</v>
      </c>
      <c r="BD151" s="8">
        <v>0.8</v>
      </c>
      <c r="BE151" s="7">
        <v>4</v>
      </c>
      <c r="BF151" s="7">
        <v>59</v>
      </c>
      <c r="BG151" s="7">
        <v>5</v>
      </c>
      <c r="BH151" s="8">
        <v>10.8</v>
      </c>
    </row>
    <row r="152" spans="2:60" ht="26">
      <c r="B152" s="6" t="s">
        <v>1062</v>
      </c>
      <c r="C152" s="6" t="s">
        <v>1063</v>
      </c>
      <c r="D152" s="6" t="s">
        <v>129</v>
      </c>
      <c r="E152" s="6" t="s">
        <v>66</v>
      </c>
      <c r="F152" s="6" t="s">
        <v>1064</v>
      </c>
      <c r="G152" s="6" t="s">
        <v>1065</v>
      </c>
      <c r="H152" s="6" t="s">
        <v>1066</v>
      </c>
      <c r="I152" s="6" t="s">
        <v>494</v>
      </c>
      <c r="J152" s="6" t="s">
        <v>1067</v>
      </c>
      <c r="K152" s="6" t="s">
        <v>381</v>
      </c>
      <c r="L152" s="6" t="s">
        <v>382</v>
      </c>
      <c r="M152" s="6" t="s">
        <v>394</v>
      </c>
      <c r="N152" s="6" t="s">
        <v>831</v>
      </c>
      <c r="O152" s="6"/>
      <c r="P152" s="10">
        <v>0</v>
      </c>
      <c r="Q152" s="6"/>
      <c r="R152" s="8">
        <v>0</v>
      </c>
      <c r="S152" s="6"/>
      <c r="T152" s="6"/>
      <c r="U152" s="6"/>
      <c r="V152" s="6"/>
      <c r="W152" s="10">
        <v>0</v>
      </c>
      <c r="X152" s="10">
        <v>0</v>
      </c>
      <c r="Y152" s="10">
        <v>0</v>
      </c>
      <c r="Z152" s="10">
        <v>3342.72</v>
      </c>
      <c r="AA152" s="10">
        <v>0</v>
      </c>
      <c r="AB152" s="6"/>
      <c r="AC152" s="8">
        <v>0</v>
      </c>
      <c r="AD152" s="10">
        <v>3342.72</v>
      </c>
      <c r="AE152" s="7">
        <v>0</v>
      </c>
      <c r="AF152" s="6"/>
      <c r="AG152" s="8">
        <v>0</v>
      </c>
      <c r="AH152" s="7">
        <v>0</v>
      </c>
      <c r="AI152" s="6"/>
      <c r="AJ152" s="7">
        <v>0</v>
      </c>
      <c r="AK152" s="7">
        <v>0</v>
      </c>
      <c r="AL152" s="6" t="e">
        <v>#DIV/0!</v>
      </c>
      <c r="AM152" s="7">
        <v>0</v>
      </c>
      <c r="AN152" s="7">
        <v>0</v>
      </c>
      <c r="AO152" s="6"/>
      <c r="AP152" s="8">
        <v>0</v>
      </c>
      <c r="AQ152" s="8">
        <v>0</v>
      </c>
      <c r="AR152" s="8">
        <v>0</v>
      </c>
      <c r="AS152" s="6" t="e">
        <v>#DIV/0!</v>
      </c>
      <c r="AT152" s="8">
        <v>0</v>
      </c>
      <c r="AU152" s="8">
        <v>0</v>
      </c>
      <c r="AV152" s="6" t="e">
        <v>#DIV/0!</v>
      </c>
      <c r="AW152" s="10">
        <v>380.72</v>
      </c>
      <c r="AX152" s="6"/>
      <c r="AY152" s="10">
        <v>1330.67</v>
      </c>
      <c r="AZ152" s="10">
        <v>0</v>
      </c>
      <c r="BA152" s="6"/>
      <c r="BB152" s="10">
        <v>0</v>
      </c>
      <c r="BC152" s="10">
        <v>0</v>
      </c>
      <c r="BD152" s="8">
        <v>0</v>
      </c>
      <c r="BE152" s="7">
        <v>0</v>
      </c>
      <c r="BF152" s="7">
        <v>4</v>
      </c>
      <c r="BG152" s="6"/>
      <c r="BH152" s="8">
        <v>0</v>
      </c>
    </row>
    <row r="153" spans="2:60" ht="26">
      <c r="B153" s="6" t="s">
        <v>1068</v>
      </c>
      <c r="C153" s="6" t="s">
        <v>1069</v>
      </c>
      <c r="D153" s="6" t="s">
        <v>85</v>
      </c>
      <c r="E153" s="6" t="s">
        <v>66</v>
      </c>
      <c r="F153" s="6" t="s">
        <v>1070</v>
      </c>
      <c r="G153" s="6" t="s">
        <v>1071</v>
      </c>
      <c r="H153" s="6" t="s">
        <v>1072</v>
      </c>
      <c r="I153" s="6" t="s">
        <v>905</v>
      </c>
      <c r="J153" s="6" t="s">
        <v>1025</v>
      </c>
      <c r="K153" s="6" t="s">
        <v>381</v>
      </c>
      <c r="L153" s="6" t="s">
        <v>382</v>
      </c>
      <c r="M153" s="6" t="s">
        <v>394</v>
      </c>
      <c r="N153" s="6" t="s">
        <v>961</v>
      </c>
      <c r="O153" s="6"/>
      <c r="P153" s="10">
        <v>0</v>
      </c>
      <c r="Q153" s="10">
        <v>0</v>
      </c>
      <c r="R153" s="8">
        <v>0</v>
      </c>
      <c r="S153" s="10">
        <v>1534</v>
      </c>
      <c r="T153" s="10">
        <v>0</v>
      </c>
      <c r="U153" s="10">
        <v>1534</v>
      </c>
      <c r="V153" s="10">
        <v>0</v>
      </c>
      <c r="W153" s="10">
        <v>0</v>
      </c>
      <c r="X153" s="10">
        <v>0</v>
      </c>
      <c r="Y153" s="10">
        <v>0</v>
      </c>
      <c r="Z153" s="10">
        <v>4952.3599999999997</v>
      </c>
      <c r="AA153" s="10">
        <v>0</v>
      </c>
      <c r="AB153" s="10">
        <v>0</v>
      </c>
      <c r="AC153" s="8">
        <v>0</v>
      </c>
      <c r="AD153" s="10">
        <v>2671.17</v>
      </c>
      <c r="AE153" s="7">
        <v>0</v>
      </c>
      <c r="AF153" s="7">
        <v>0</v>
      </c>
      <c r="AG153" s="8">
        <v>0</v>
      </c>
      <c r="AH153" s="7">
        <v>0</v>
      </c>
      <c r="AI153" s="7">
        <v>0</v>
      </c>
      <c r="AJ153" s="7">
        <v>0</v>
      </c>
      <c r="AK153" s="7">
        <v>0</v>
      </c>
      <c r="AL153" s="6" t="e">
        <v>#DIV/0!</v>
      </c>
      <c r="AM153" s="7">
        <v>0</v>
      </c>
      <c r="AN153" s="7">
        <v>0</v>
      </c>
      <c r="AO153" s="7">
        <v>3</v>
      </c>
      <c r="AP153" s="8">
        <v>-1</v>
      </c>
      <c r="AQ153" s="8">
        <v>0</v>
      </c>
      <c r="AR153" s="8">
        <v>0</v>
      </c>
      <c r="AS153" s="6" t="e">
        <v>#DIV/0!</v>
      </c>
      <c r="AT153" s="8">
        <v>0</v>
      </c>
      <c r="AU153" s="8">
        <v>0</v>
      </c>
      <c r="AV153" s="8">
        <v>80.040000000000006</v>
      </c>
      <c r="AW153" s="10">
        <v>348.39</v>
      </c>
      <c r="AX153" s="10">
        <v>130.28</v>
      </c>
      <c r="AY153" s="10">
        <v>5922.96</v>
      </c>
      <c r="AZ153" s="10">
        <v>0</v>
      </c>
      <c r="BA153" s="10">
        <v>0</v>
      </c>
      <c r="BB153" s="10">
        <v>74</v>
      </c>
      <c r="BC153" s="10">
        <v>0</v>
      </c>
      <c r="BD153" s="8">
        <v>0.5</v>
      </c>
      <c r="BE153" s="7">
        <v>1</v>
      </c>
      <c r="BF153" s="7">
        <v>2</v>
      </c>
      <c r="BG153" s="7">
        <v>2</v>
      </c>
      <c r="BH153" s="8">
        <v>0</v>
      </c>
    </row>
    <row r="154" spans="2:60" ht="39">
      <c r="B154" s="6" t="s">
        <v>1073</v>
      </c>
      <c r="C154" s="6" t="s">
        <v>1074</v>
      </c>
      <c r="D154" s="6" t="s">
        <v>87</v>
      </c>
      <c r="E154" s="6" t="s">
        <v>66</v>
      </c>
      <c r="F154" s="6" t="s">
        <v>1075</v>
      </c>
      <c r="G154" s="6" t="s">
        <v>1076</v>
      </c>
      <c r="H154" s="6" t="s">
        <v>1077</v>
      </c>
      <c r="I154" s="6" t="s">
        <v>158</v>
      </c>
      <c r="J154" s="6" t="s">
        <v>1078</v>
      </c>
      <c r="K154" s="6" t="s">
        <v>381</v>
      </c>
      <c r="L154" s="6" t="s">
        <v>382</v>
      </c>
      <c r="M154" s="6" t="s">
        <v>394</v>
      </c>
      <c r="N154" s="6" t="s">
        <v>88</v>
      </c>
      <c r="O154" s="6"/>
      <c r="P154" s="10">
        <v>40603.769999999997</v>
      </c>
      <c r="Q154" s="6"/>
      <c r="R154" s="8">
        <v>0</v>
      </c>
      <c r="S154" s="6"/>
      <c r="T154" s="6"/>
      <c r="U154" s="6"/>
      <c r="V154" s="6"/>
      <c r="W154" s="10">
        <v>23817.84</v>
      </c>
      <c r="X154" s="10">
        <v>15654.93</v>
      </c>
      <c r="Y154" s="10">
        <v>1131</v>
      </c>
      <c r="Z154" s="10">
        <v>258617.62</v>
      </c>
      <c r="AA154" s="10">
        <v>28135.29</v>
      </c>
      <c r="AB154" s="6"/>
      <c r="AC154" s="8">
        <v>0</v>
      </c>
      <c r="AD154" s="10">
        <v>180219.9</v>
      </c>
      <c r="AE154" s="7">
        <v>16</v>
      </c>
      <c r="AF154" s="6"/>
      <c r="AG154" s="8">
        <v>0</v>
      </c>
      <c r="AH154" s="7">
        <v>15</v>
      </c>
      <c r="AI154" s="6"/>
      <c r="AJ154" s="7">
        <v>7</v>
      </c>
      <c r="AK154" s="7">
        <v>6</v>
      </c>
      <c r="AL154" s="8">
        <v>1.1666666666666701</v>
      </c>
      <c r="AM154" s="7">
        <v>2</v>
      </c>
      <c r="AN154" s="7">
        <v>340</v>
      </c>
      <c r="AO154" s="6"/>
      <c r="AP154" s="8">
        <v>0</v>
      </c>
      <c r="AQ154" s="8">
        <v>4.4117647058823498E-2</v>
      </c>
      <c r="AR154" s="8">
        <v>0</v>
      </c>
      <c r="AS154" s="6" t="e">
        <v>#DIV/0!</v>
      </c>
      <c r="AT154" s="8">
        <v>-0.32534588023343503</v>
      </c>
      <c r="AU154" s="8">
        <v>-0.32534588023343503</v>
      </c>
      <c r="AV154" s="8">
        <v>1.5647881786607001</v>
      </c>
      <c r="AW154" s="10">
        <v>20781.759999999998</v>
      </c>
      <c r="AX154" s="6"/>
      <c r="AY154" s="10">
        <v>123025.54</v>
      </c>
      <c r="AZ154" s="10">
        <v>-6761.26</v>
      </c>
      <c r="BA154" s="6"/>
      <c r="BB154" s="10">
        <v>78621.210000000006</v>
      </c>
      <c r="BC154" s="10">
        <v>-6761.26</v>
      </c>
      <c r="BD154" s="8">
        <v>0</v>
      </c>
      <c r="BE154" s="7">
        <v>0</v>
      </c>
      <c r="BF154" s="7">
        <v>174</v>
      </c>
      <c r="BG154" s="6"/>
      <c r="BH154" s="8">
        <v>0</v>
      </c>
    </row>
    <row r="155" spans="2:60" ht="52">
      <c r="B155" s="6" t="s">
        <v>270</v>
      </c>
      <c r="C155" s="6" t="s">
        <v>1079</v>
      </c>
      <c r="D155" s="6" t="s">
        <v>270</v>
      </c>
      <c r="E155" s="6" t="s">
        <v>66</v>
      </c>
      <c r="F155" s="6" t="s">
        <v>271</v>
      </c>
      <c r="G155" s="6" t="s">
        <v>1080</v>
      </c>
      <c r="H155" s="6" t="s">
        <v>1081</v>
      </c>
      <c r="I155" s="6" t="s">
        <v>70</v>
      </c>
      <c r="J155" s="6" t="s">
        <v>1082</v>
      </c>
      <c r="K155" s="6" t="s">
        <v>381</v>
      </c>
      <c r="L155" s="6" t="s">
        <v>382</v>
      </c>
      <c r="M155" s="6" t="s">
        <v>394</v>
      </c>
      <c r="N155" s="6" t="s">
        <v>71</v>
      </c>
      <c r="O155" s="6"/>
      <c r="P155" s="10">
        <v>13566.46</v>
      </c>
      <c r="Q155" s="10">
        <v>13694.81</v>
      </c>
      <c r="R155" s="8">
        <v>-9.3721636152676001E-3</v>
      </c>
      <c r="S155" s="10">
        <v>28593.61</v>
      </c>
      <c r="T155" s="10">
        <v>12740.61</v>
      </c>
      <c r="U155" s="10">
        <v>10179</v>
      </c>
      <c r="V155" s="10">
        <v>5674</v>
      </c>
      <c r="W155" s="10">
        <v>4336.46</v>
      </c>
      <c r="X155" s="10">
        <v>4094</v>
      </c>
      <c r="Y155" s="10">
        <v>5136</v>
      </c>
      <c r="Z155" s="10">
        <v>38114.21</v>
      </c>
      <c r="AA155" s="10">
        <v>28.74</v>
      </c>
      <c r="AB155" s="10">
        <v>13694.81</v>
      </c>
      <c r="AC155" s="8">
        <v>-0.99790139476195705</v>
      </c>
      <c r="AD155" s="10">
        <v>1818.83</v>
      </c>
      <c r="AE155" s="7">
        <v>0</v>
      </c>
      <c r="AF155" s="7">
        <v>11</v>
      </c>
      <c r="AG155" s="8">
        <v>-1</v>
      </c>
      <c r="AH155" s="7">
        <v>0</v>
      </c>
      <c r="AI155" s="7">
        <v>6</v>
      </c>
      <c r="AJ155" s="7">
        <v>0</v>
      </c>
      <c r="AK155" s="7">
        <v>0</v>
      </c>
      <c r="AL155" s="6" t="e">
        <v>#DIV/0!</v>
      </c>
      <c r="AM155" s="7">
        <v>0</v>
      </c>
      <c r="AN155" s="7">
        <v>204</v>
      </c>
      <c r="AO155" s="7">
        <v>183</v>
      </c>
      <c r="AP155" s="8">
        <v>0.114754098360656</v>
      </c>
      <c r="AQ155" s="8">
        <v>0</v>
      </c>
      <c r="AR155" s="8">
        <v>3.2786885245901599E-2</v>
      </c>
      <c r="AS155" s="8">
        <v>-3.2786885245901599E-2</v>
      </c>
      <c r="AT155" s="8">
        <v>0</v>
      </c>
      <c r="AU155" s="8">
        <v>0</v>
      </c>
      <c r="AV155" s="8">
        <v>1.45745024445551</v>
      </c>
      <c r="AW155" s="10">
        <v>3474.04</v>
      </c>
      <c r="AX155" s="10">
        <v>3476.75</v>
      </c>
      <c r="AY155" s="10">
        <v>49863.41</v>
      </c>
      <c r="AZ155" s="10">
        <v>0</v>
      </c>
      <c r="BA155" s="10">
        <v>102.13</v>
      </c>
      <c r="BB155" s="10">
        <v>34212.769999999997</v>
      </c>
      <c r="BC155" s="10">
        <v>0</v>
      </c>
      <c r="BD155" s="8">
        <v>0.81818181818181801</v>
      </c>
      <c r="BE155" s="7">
        <v>36</v>
      </c>
      <c r="BF155" s="7">
        <v>41</v>
      </c>
      <c r="BG155" s="7">
        <v>44</v>
      </c>
      <c r="BH155" s="8">
        <v>-6.8181818181818205E-2</v>
      </c>
    </row>
    <row r="156" spans="2:60" ht="52">
      <c r="B156" s="6" t="s">
        <v>1083</v>
      </c>
      <c r="C156" s="6" t="s">
        <v>1084</v>
      </c>
      <c r="D156" s="6" t="s">
        <v>66</v>
      </c>
      <c r="E156" s="6" t="s">
        <v>66</v>
      </c>
      <c r="F156" s="6" t="s">
        <v>1085</v>
      </c>
      <c r="G156" s="6" t="s">
        <v>1086</v>
      </c>
      <c r="H156" s="6" t="s">
        <v>1087</v>
      </c>
      <c r="I156" s="6" t="s">
        <v>70</v>
      </c>
      <c r="J156" s="6" t="s">
        <v>480</v>
      </c>
      <c r="K156" s="6" t="s">
        <v>381</v>
      </c>
      <c r="L156" s="6" t="s">
        <v>382</v>
      </c>
      <c r="M156" s="6" t="s">
        <v>394</v>
      </c>
      <c r="N156" s="6" t="s">
        <v>340</v>
      </c>
      <c r="O156" s="6"/>
      <c r="P156" s="10">
        <v>1558</v>
      </c>
      <c r="Q156" s="10">
        <v>0</v>
      </c>
      <c r="R156" s="8">
        <v>0</v>
      </c>
      <c r="S156" s="10">
        <v>100</v>
      </c>
      <c r="T156" s="10">
        <v>0</v>
      </c>
      <c r="U156" s="10">
        <v>0</v>
      </c>
      <c r="V156" s="10">
        <v>100</v>
      </c>
      <c r="W156" s="10">
        <v>0</v>
      </c>
      <c r="X156" s="10">
        <v>0</v>
      </c>
      <c r="Y156" s="10">
        <v>1558</v>
      </c>
      <c r="Z156" s="10">
        <v>4502</v>
      </c>
      <c r="AA156" s="10">
        <v>0</v>
      </c>
      <c r="AB156" s="10">
        <v>0</v>
      </c>
      <c r="AC156" s="8">
        <v>0</v>
      </c>
      <c r="AD156" s="10">
        <v>2844</v>
      </c>
      <c r="AE156" s="7">
        <v>0</v>
      </c>
      <c r="AF156" s="7">
        <v>0</v>
      </c>
      <c r="AG156" s="8">
        <v>0</v>
      </c>
      <c r="AH156" s="7">
        <v>0</v>
      </c>
      <c r="AI156" s="7">
        <v>0</v>
      </c>
      <c r="AJ156" s="7">
        <v>0</v>
      </c>
      <c r="AK156" s="7">
        <v>0</v>
      </c>
      <c r="AL156" s="6" t="e">
        <v>#DIV/0!</v>
      </c>
      <c r="AM156" s="7">
        <v>0</v>
      </c>
      <c r="AN156" s="7">
        <v>0</v>
      </c>
      <c r="AO156" s="7">
        <v>15</v>
      </c>
      <c r="AP156" s="8">
        <v>-1</v>
      </c>
      <c r="AQ156" s="8">
        <v>0</v>
      </c>
      <c r="AR156" s="8">
        <v>0</v>
      </c>
      <c r="AS156" s="6" t="e">
        <v>#DIV/0!</v>
      </c>
      <c r="AT156" s="8">
        <v>0</v>
      </c>
      <c r="AU156" s="8">
        <v>0</v>
      </c>
      <c r="AV156" s="6" t="e">
        <v>#DIV/0!</v>
      </c>
      <c r="AW156" s="10">
        <v>258.55</v>
      </c>
      <c r="AX156" s="10">
        <v>8.48</v>
      </c>
      <c r="AY156" s="10">
        <v>2129.61</v>
      </c>
      <c r="AZ156" s="10">
        <v>0</v>
      </c>
      <c r="BA156" s="10">
        <v>0</v>
      </c>
      <c r="BB156" s="10">
        <v>0</v>
      </c>
      <c r="BC156" s="10">
        <v>0</v>
      </c>
      <c r="BD156" s="8">
        <v>1</v>
      </c>
      <c r="BE156" s="7">
        <v>1</v>
      </c>
      <c r="BF156" s="7">
        <v>6</v>
      </c>
      <c r="BG156" s="7">
        <v>1</v>
      </c>
      <c r="BH156" s="8">
        <v>5</v>
      </c>
    </row>
    <row r="157" spans="2:60" ht="39">
      <c r="B157" s="6" t="s">
        <v>1088</v>
      </c>
      <c r="C157" s="6" t="s">
        <v>1089</v>
      </c>
      <c r="D157" s="6" t="s">
        <v>213</v>
      </c>
      <c r="E157" s="6" t="s">
        <v>66</v>
      </c>
      <c r="F157" s="6" t="s">
        <v>214</v>
      </c>
      <c r="G157" s="6" t="s">
        <v>1090</v>
      </c>
      <c r="H157" s="6" t="s">
        <v>1091</v>
      </c>
      <c r="I157" s="6" t="s">
        <v>83</v>
      </c>
      <c r="J157" s="6" t="s">
        <v>1092</v>
      </c>
      <c r="K157" s="6" t="s">
        <v>381</v>
      </c>
      <c r="L157" s="6" t="s">
        <v>382</v>
      </c>
      <c r="M157" s="6" t="s">
        <v>394</v>
      </c>
      <c r="N157" s="6" t="s">
        <v>117</v>
      </c>
      <c r="O157" s="6"/>
      <c r="P157" s="10">
        <v>0</v>
      </c>
      <c r="Q157" s="6"/>
      <c r="R157" s="8">
        <v>0</v>
      </c>
      <c r="S157" s="6"/>
      <c r="T157" s="6"/>
      <c r="U157" s="6"/>
      <c r="V157" s="6"/>
      <c r="W157" s="10">
        <v>0</v>
      </c>
      <c r="X157" s="10">
        <v>0</v>
      </c>
      <c r="Y157" s="10">
        <v>0</v>
      </c>
      <c r="Z157" s="10">
        <v>793</v>
      </c>
      <c r="AA157" s="10">
        <v>0</v>
      </c>
      <c r="AB157" s="6"/>
      <c r="AC157" s="8">
        <v>0</v>
      </c>
      <c r="AD157" s="10">
        <v>793</v>
      </c>
      <c r="AE157" s="7">
        <v>0</v>
      </c>
      <c r="AF157" s="6"/>
      <c r="AG157" s="8">
        <v>0</v>
      </c>
      <c r="AH157" s="7">
        <v>0</v>
      </c>
      <c r="AI157" s="6"/>
      <c r="AJ157" s="7">
        <v>0</v>
      </c>
      <c r="AK157" s="7">
        <v>0</v>
      </c>
      <c r="AL157" s="6" t="e">
        <v>#DIV/0!</v>
      </c>
      <c r="AM157" s="7">
        <v>0</v>
      </c>
      <c r="AN157" s="7">
        <v>3</v>
      </c>
      <c r="AO157" s="6"/>
      <c r="AP157" s="8">
        <v>0</v>
      </c>
      <c r="AQ157" s="8">
        <v>0</v>
      </c>
      <c r="AR157" s="8">
        <v>0</v>
      </c>
      <c r="AS157" s="6" t="e">
        <v>#DIV/0!</v>
      </c>
      <c r="AT157" s="8">
        <v>0</v>
      </c>
      <c r="AU157" s="8">
        <v>0</v>
      </c>
      <c r="AV157" s="6" t="e">
        <v>#DIV/0!</v>
      </c>
      <c r="AW157" s="10">
        <v>67.349999999999994</v>
      </c>
      <c r="AX157" s="6"/>
      <c r="AY157" s="10">
        <v>121.67</v>
      </c>
      <c r="AZ157" s="10">
        <v>0</v>
      </c>
      <c r="BA157" s="6"/>
      <c r="BB157" s="10">
        <v>0</v>
      </c>
      <c r="BC157" s="10">
        <v>0</v>
      </c>
      <c r="BD157" s="8">
        <v>0</v>
      </c>
      <c r="BE157" s="7">
        <v>0</v>
      </c>
      <c r="BF157" s="7">
        <v>1</v>
      </c>
      <c r="BG157" s="6"/>
      <c r="BH157" s="8">
        <v>0</v>
      </c>
    </row>
    <row r="158" spans="2:60" ht="26">
      <c r="B158" s="6" t="s">
        <v>1093</v>
      </c>
      <c r="C158" s="6" t="s">
        <v>1094</v>
      </c>
      <c r="D158" s="6" t="s">
        <v>66</v>
      </c>
      <c r="E158" s="6" t="s">
        <v>66</v>
      </c>
      <c r="F158" s="6" t="s">
        <v>1095</v>
      </c>
      <c r="G158" s="6" t="s">
        <v>1096</v>
      </c>
      <c r="H158" s="6" t="s">
        <v>1097</v>
      </c>
      <c r="I158" s="6" t="s">
        <v>70</v>
      </c>
      <c r="J158" s="6" t="s">
        <v>1098</v>
      </c>
      <c r="K158" s="6" t="s">
        <v>381</v>
      </c>
      <c r="L158" s="6" t="s">
        <v>382</v>
      </c>
      <c r="M158" s="6" t="s">
        <v>394</v>
      </c>
      <c r="N158" s="6" t="s">
        <v>71</v>
      </c>
      <c r="O158" s="6"/>
      <c r="P158" s="10">
        <v>516.70000000000005</v>
      </c>
      <c r="Q158" s="10">
        <v>-46.41</v>
      </c>
      <c r="R158" s="8">
        <v>-12.133376427494101</v>
      </c>
      <c r="S158" s="10">
        <v>4270.21</v>
      </c>
      <c r="T158" s="10">
        <v>1713.8</v>
      </c>
      <c r="U158" s="10">
        <v>2111</v>
      </c>
      <c r="V158" s="10">
        <v>445.41</v>
      </c>
      <c r="W158" s="10">
        <v>516.70000000000005</v>
      </c>
      <c r="X158" s="10">
        <v>0</v>
      </c>
      <c r="Y158" s="10">
        <v>0</v>
      </c>
      <c r="Z158" s="10">
        <v>26458.37</v>
      </c>
      <c r="AA158" s="10">
        <v>0</v>
      </c>
      <c r="AB158" s="10">
        <v>-46.41</v>
      </c>
      <c r="AC158" s="8">
        <v>-1</v>
      </c>
      <c r="AD158" s="10">
        <v>19572.669999999998</v>
      </c>
      <c r="AE158" s="7">
        <v>0</v>
      </c>
      <c r="AF158" s="7">
        <v>0</v>
      </c>
      <c r="AG158" s="8">
        <v>0</v>
      </c>
      <c r="AH158" s="7">
        <v>0</v>
      </c>
      <c r="AI158" s="7">
        <v>0</v>
      </c>
      <c r="AJ158" s="7">
        <v>0</v>
      </c>
      <c r="AK158" s="7">
        <v>0</v>
      </c>
      <c r="AL158" s="6" t="e">
        <v>#DIV/0!</v>
      </c>
      <c r="AM158" s="7">
        <v>0</v>
      </c>
      <c r="AN158" s="7">
        <v>36</v>
      </c>
      <c r="AO158" s="7">
        <v>0</v>
      </c>
      <c r="AP158" s="8">
        <v>0</v>
      </c>
      <c r="AQ158" s="8">
        <v>0</v>
      </c>
      <c r="AR158" s="8">
        <v>0</v>
      </c>
      <c r="AS158" s="6" t="e">
        <v>#DIV/0!</v>
      </c>
      <c r="AT158" s="8">
        <v>0</v>
      </c>
      <c r="AU158" s="8">
        <v>0</v>
      </c>
      <c r="AV158" s="8">
        <v>215.658465608466</v>
      </c>
      <c r="AW158" s="10">
        <v>2539.4299999999998</v>
      </c>
      <c r="AX158" s="10">
        <v>430.02</v>
      </c>
      <c r="AY158" s="10">
        <v>16303.78</v>
      </c>
      <c r="AZ158" s="10">
        <v>0</v>
      </c>
      <c r="BA158" s="10">
        <v>0</v>
      </c>
      <c r="BB158" s="10">
        <v>75.599999999999994</v>
      </c>
      <c r="BC158" s="10">
        <v>0</v>
      </c>
      <c r="BD158" s="8">
        <v>1</v>
      </c>
      <c r="BE158" s="7">
        <v>6</v>
      </c>
      <c r="BF158" s="7">
        <v>34</v>
      </c>
      <c r="BG158" s="7">
        <v>6</v>
      </c>
      <c r="BH158" s="8">
        <v>4.6666666666666696</v>
      </c>
    </row>
    <row r="159" spans="2:60" ht="39">
      <c r="B159" s="6" t="s">
        <v>1099</v>
      </c>
      <c r="C159" s="6" t="s">
        <v>441</v>
      </c>
      <c r="D159" s="6" t="s">
        <v>100</v>
      </c>
      <c r="E159" s="6" t="s">
        <v>66</v>
      </c>
      <c r="F159" s="6" t="s">
        <v>1100</v>
      </c>
      <c r="G159" s="6" t="s">
        <v>443</v>
      </c>
      <c r="H159" s="6" t="s">
        <v>444</v>
      </c>
      <c r="I159" s="6" t="s">
        <v>445</v>
      </c>
      <c r="J159" s="6" t="s">
        <v>964</v>
      </c>
      <c r="K159" s="6" t="s">
        <v>381</v>
      </c>
      <c r="L159" s="6" t="s">
        <v>382</v>
      </c>
      <c r="M159" s="6" t="s">
        <v>388</v>
      </c>
      <c r="N159" s="6" t="s">
        <v>447</v>
      </c>
      <c r="O159" s="6"/>
      <c r="P159" s="10">
        <v>0</v>
      </c>
      <c r="Q159" s="6"/>
      <c r="R159" s="8">
        <v>0</v>
      </c>
      <c r="S159" s="6"/>
      <c r="T159" s="6"/>
      <c r="U159" s="6"/>
      <c r="V159" s="6"/>
      <c r="W159" s="10">
        <v>0</v>
      </c>
      <c r="X159" s="10">
        <v>0</v>
      </c>
      <c r="Y159" s="10">
        <v>0</v>
      </c>
      <c r="Z159" s="10">
        <v>6439</v>
      </c>
      <c r="AA159" s="10">
        <v>0</v>
      </c>
      <c r="AB159" s="6"/>
      <c r="AC159" s="8">
        <v>0</v>
      </c>
      <c r="AD159" s="10">
        <v>6439</v>
      </c>
      <c r="AE159" s="7">
        <v>0</v>
      </c>
      <c r="AF159" s="6"/>
      <c r="AG159" s="8">
        <v>0</v>
      </c>
      <c r="AH159" s="7">
        <v>0</v>
      </c>
      <c r="AI159" s="6"/>
      <c r="AJ159" s="7">
        <v>0</v>
      </c>
      <c r="AK159" s="7">
        <v>0</v>
      </c>
      <c r="AL159" s="6" t="e">
        <v>#DIV/0!</v>
      </c>
      <c r="AM159" s="7">
        <v>0</v>
      </c>
      <c r="AN159" s="7">
        <v>3</v>
      </c>
      <c r="AO159" s="6"/>
      <c r="AP159" s="8">
        <v>0</v>
      </c>
      <c r="AQ159" s="8">
        <v>0</v>
      </c>
      <c r="AR159" s="8">
        <v>0</v>
      </c>
      <c r="AS159" s="6" t="e">
        <v>#DIV/0!</v>
      </c>
      <c r="AT159" s="8">
        <v>0</v>
      </c>
      <c r="AU159" s="8">
        <v>0</v>
      </c>
      <c r="AV159" s="6" t="e">
        <v>#DIV/0!</v>
      </c>
      <c r="AW159" s="10">
        <v>546.89</v>
      </c>
      <c r="AX159" s="6"/>
      <c r="AY159" s="10">
        <v>2489.4299999999998</v>
      </c>
      <c r="AZ159" s="10">
        <v>0</v>
      </c>
      <c r="BA159" s="6"/>
      <c r="BB159" s="10">
        <v>0</v>
      </c>
      <c r="BC159" s="10">
        <v>0</v>
      </c>
      <c r="BD159" s="8">
        <v>0</v>
      </c>
      <c r="BE159" s="7">
        <v>0</v>
      </c>
      <c r="BF159" s="7">
        <v>7</v>
      </c>
      <c r="BG159" s="6"/>
      <c r="BH159" s="8">
        <v>0</v>
      </c>
    </row>
    <row r="160" spans="2:60" ht="52">
      <c r="B160" s="6" t="s">
        <v>1101</v>
      </c>
      <c r="C160" s="6" t="s">
        <v>1102</v>
      </c>
      <c r="D160" s="6" t="s">
        <v>129</v>
      </c>
      <c r="E160" s="6" t="s">
        <v>66</v>
      </c>
      <c r="F160" s="6" t="s">
        <v>1103</v>
      </c>
      <c r="G160" s="6" t="s">
        <v>1104</v>
      </c>
      <c r="H160" s="6" t="s">
        <v>493</v>
      </c>
      <c r="I160" s="6" t="s">
        <v>494</v>
      </c>
      <c r="J160" s="6" t="s">
        <v>1105</v>
      </c>
      <c r="K160" s="6" t="s">
        <v>381</v>
      </c>
      <c r="L160" s="6" t="s">
        <v>382</v>
      </c>
      <c r="M160" s="6" t="s">
        <v>394</v>
      </c>
      <c r="N160" s="6" t="s">
        <v>496</v>
      </c>
      <c r="O160" s="6"/>
      <c r="P160" s="10">
        <v>0</v>
      </c>
      <c r="Q160" s="6"/>
      <c r="R160" s="8">
        <v>0</v>
      </c>
      <c r="S160" s="6"/>
      <c r="T160" s="6"/>
      <c r="U160" s="6"/>
      <c r="V160" s="6"/>
      <c r="W160" s="10">
        <v>0</v>
      </c>
      <c r="X160" s="10">
        <v>0</v>
      </c>
      <c r="Y160" s="10">
        <v>0</v>
      </c>
      <c r="Z160" s="10">
        <v>8269.56</v>
      </c>
      <c r="AA160" s="10">
        <v>0</v>
      </c>
      <c r="AB160" s="6"/>
      <c r="AC160" s="8">
        <v>0</v>
      </c>
      <c r="AD160" s="10">
        <v>8269.56</v>
      </c>
      <c r="AE160" s="7">
        <v>0</v>
      </c>
      <c r="AF160" s="6"/>
      <c r="AG160" s="8">
        <v>0</v>
      </c>
      <c r="AH160" s="7">
        <v>0</v>
      </c>
      <c r="AI160" s="6"/>
      <c r="AJ160" s="7">
        <v>0</v>
      </c>
      <c r="AK160" s="7">
        <v>0</v>
      </c>
      <c r="AL160" s="6" t="e">
        <v>#DIV/0!</v>
      </c>
      <c r="AM160" s="7">
        <v>0</v>
      </c>
      <c r="AN160" s="7">
        <v>0</v>
      </c>
      <c r="AO160" s="6"/>
      <c r="AP160" s="8">
        <v>0</v>
      </c>
      <c r="AQ160" s="8">
        <v>0</v>
      </c>
      <c r="AR160" s="8">
        <v>0</v>
      </c>
      <c r="AS160" s="6" t="e">
        <v>#DIV/0!</v>
      </c>
      <c r="AT160" s="8">
        <v>0</v>
      </c>
      <c r="AU160" s="8">
        <v>0</v>
      </c>
      <c r="AV160" s="6" t="e">
        <v>#DIV/0!</v>
      </c>
      <c r="AW160" s="10">
        <v>669.17</v>
      </c>
      <c r="AX160" s="6"/>
      <c r="AY160" s="10">
        <v>5442.14</v>
      </c>
      <c r="AZ160" s="10">
        <v>0</v>
      </c>
      <c r="BA160" s="6"/>
      <c r="BB160" s="10">
        <v>0</v>
      </c>
      <c r="BC160" s="10">
        <v>0</v>
      </c>
      <c r="BD160" s="8">
        <v>0</v>
      </c>
      <c r="BE160" s="7">
        <v>0</v>
      </c>
      <c r="BF160" s="7">
        <v>3</v>
      </c>
      <c r="BG160" s="6"/>
      <c r="BH160" s="8">
        <v>0</v>
      </c>
    </row>
    <row r="161" spans="2:60" ht="26">
      <c r="B161" s="6" t="s">
        <v>1106</v>
      </c>
      <c r="C161" s="6" t="s">
        <v>1107</v>
      </c>
      <c r="D161" s="6" t="s">
        <v>130</v>
      </c>
      <c r="E161" s="6" t="s">
        <v>66</v>
      </c>
      <c r="F161" s="6" t="s">
        <v>1108</v>
      </c>
      <c r="G161" s="6" t="s">
        <v>1109</v>
      </c>
      <c r="H161" s="6" t="s">
        <v>1110</v>
      </c>
      <c r="I161" s="6" t="s">
        <v>226</v>
      </c>
      <c r="J161" s="6" t="s">
        <v>1111</v>
      </c>
      <c r="K161" s="6" t="s">
        <v>381</v>
      </c>
      <c r="L161" s="6" t="s">
        <v>382</v>
      </c>
      <c r="M161" s="6" t="s">
        <v>394</v>
      </c>
      <c r="N161" s="6" t="s">
        <v>504</v>
      </c>
      <c r="O161" s="6"/>
      <c r="P161" s="10">
        <v>7217.02</v>
      </c>
      <c r="Q161" s="10">
        <v>7480.11</v>
      </c>
      <c r="R161" s="8">
        <v>-3.5171942658597202E-2</v>
      </c>
      <c r="S161" s="10">
        <v>24100.17</v>
      </c>
      <c r="T161" s="10">
        <v>23709.17</v>
      </c>
      <c r="U161" s="10">
        <v>391</v>
      </c>
      <c r="V161" s="10">
        <v>0</v>
      </c>
      <c r="W161" s="10">
        <v>7092.02</v>
      </c>
      <c r="X161" s="10">
        <v>125</v>
      </c>
      <c r="Y161" s="10">
        <v>0</v>
      </c>
      <c r="Z161" s="10">
        <v>29530.48</v>
      </c>
      <c r="AA161" s="10">
        <v>7217.02</v>
      </c>
      <c r="AB161" s="10">
        <v>-283.17</v>
      </c>
      <c r="AC161" s="8">
        <v>-26.486527527633601</v>
      </c>
      <c r="AD161" s="10">
        <v>31903.45</v>
      </c>
      <c r="AE161" s="7">
        <v>3</v>
      </c>
      <c r="AF161" s="7">
        <v>0</v>
      </c>
      <c r="AG161" s="8">
        <v>0</v>
      </c>
      <c r="AH161" s="7">
        <v>3</v>
      </c>
      <c r="AI161" s="7">
        <v>0</v>
      </c>
      <c r="AJ161" s="7">
        <v>3</v>
      </c>
      <c r="AK161" s="7">
        <v>0</v>
      </c>
      <c r="AL161" s="6" t="e">
        <v>#DIV/0!</v>
      </c>
      <c r="AM161" s="7">
        <v>0</v>
      </c>
      <c r="AN161" s="7">
        <v>445</v>
      </c>
      <c r="AO161" s="7">
        <v>669</v>
      </c>
      <c r="AP161" s="8">
        <v>-0.33482810164424498</v>
      </c>
      <c r="AQ161" s="8">
        <v>6.7415730337078697E-3</v>
      </c>
      <c r="AR161" s="8">
        <v>0</v>
      </c>
      <c r="AS161" s="8">
        <v>6.7415730337078697E-3</v>
      </c>
      <c r="AT161" s="8">
        <v>0</v>
      </c>
      <c r="AU161" s="8">
        <v>0</v>
      </c>
      <c r="AV161" s="8">
        <v>7.9071662793862902</v>
      </c>
      <c r="AW161" s="10">
        <v>2410.4299999999998</v>
      </c>
      <c r="AX161" s="10">
        <v>1906.17</v>
      </c>
      <c r="AY161" s="10">
        <v>43862.87</v>
      </c>
      <c r="AZ161" s="10">
        <v>0</v>
      </c>
      <c r="BA161" s="10">
        <v>0</v>
      </c>
      <c r="BB161" s="10">
        <v>5547.23</v>
      </c>
      <c r="BC161" s="10">
        <v>0</v>
      </c>
      <c r="BD161" s="8">
        <v>0.6</v>
      </c>
      <c r="BE161" s="7">
        <v>3</v>
      </c>
      <c r="BF161" s="7">
        <v>16</v>
      </c>
      <c r="BG161" s="7">
        <v>5</v>
      </c>
      <c r="BH161" s="8">
        <v>2.2000000000000002</v>
      </c>
    </row>
    <row r="162" spans="2:60" ht="78">
      <c r="B162" s="6" t="s">
        <v>1112</v>
      </c>
      <c r="C162" s="6" t="s">
        <v>1113</v>
      </c>
      <c r="D162" s="6" t="s">
        <v>87</v>
      </c>
      <c r="E162" s="6" t="s">
        <v>66</v>
      </c>
      <c r="F162" s="6" t="s">
        <v>1114</v>
      </c>
      <c r="G162" s="6" t="s">
        <v>1115</v>
      </c>
      <c r="H162" s="6" t="s">
        <v>1116</v>
      </c>
      <c r="I162" s="6" t="s">
        <v>158</v>
      </c>
      <c r="J162" s="6" t="s">
        <v>1117</v>
      </c>
      <c r="K162" s="6" t="s">
        <v>381</v>
      </c>
      <c r="L162" s="6" t="s">
        <v>382</v>
      </c>
      <c r="M162" s="6" t="s">
        <v>394</v>
      </c>
      <c r="N162" s="6" t="s">
        <v>90</v>
      </c>
      <c r="O162" s="6"/>
      <c r="P162" s="10">
        <v>22242.03</v>
      </c>
      <c r="Q162" s="10">
        <v>7072.19</v>
      </c>
      <c r="R162" s="8">
        <v>2.1449989324381802</v>
      </c>
      <c r="S162" s="10">
        <v>116240.8</v>
      </c>
      <c r="T162" s="10">
        <v>78667.679999999993</v>
      </c>
      <c r="U162" s="10">
        <v>31793.360000000001</v>
      </c>
      <c r="V162" s="10">
        <v>5779.76</v>
      </c>
      <c r="W162" s="10">
        <v>9595.0300000000007</v>
      </c>
      <c r="X162" s="10">
        <v>11285</v>
      </c>
      <c r="Y162" s="10">
        <v>1362</v>
      </c>
      <c r="Z162" s="10">
        <v>205470.3</v>
      </c>
      <c r="AA162" s="10">
        <v>18327.5</v>
      </c>
      <c r="AB162" s="10">
        <v>5468.56</v>
      </c>
      <c r="AC162" s="8">
        <v>2.35143072399315</v>
      </c>
      <c r="AD162" s="10">
        <v>63285.24</v>
      </c>
      <c r="AE162" s="7">
        <v>7</v>
      </c>
      <c r="AF162" s="7">
        <v>4</v>
      </c>
      <c r="AG162" s="8">
        <v>0.75</v>
      </c>
      <c r="AH162" s="7">
        <v>11</v>
      </c>
      <c r="AI162" s="7">
        <v>4</v>
      </c>
      <c r="AJ162" s="7">
        <v>5</v>
      </c>
      <c r="AK162" s="7">
        <v>4</v>
      </c>
      <c r="AL162" s="8">
        <v>1.25</v>
      </c>
      <c r="AM162" s="7">
        <v>2</v>
      </c>
      <c r="AN162" s="7">
        <v>192</v>
      </c>
      <c r="AO162" s="7">
        <v>151</v>
      </c>
      <c r="AP162" s="8">
        <v>0.27152317880794702</v>
      </c>
      <c r="AQ162" s="8">
        <v>5.7291666666666699E-2</v>
      </c>
      <c r="AR162" s="8">
        <v>2.6490066225165601E-2</v>
      </c>
      <c r="AS162" s="8">
        <v>3.0801600441501101E-2</v>
      </c>
      <c r="AT162" s="8">
        <v>1.4707409673240199</v>
      </c>
      <c r="AU162" s="8">
        <v>1.4707409673240199</v>
      </c>
      <c r="AV162" s="8">
        <v>2.1306967839146602</v>
      </c>
      <c r="AW162" s="10">
        <v>16672.8</v>
      </c>
      <c r="AX162" s="10">
        <v>9908.2199999999993</v>
      </c>
      <c r="AY162" s="10">
        <v>221840.99</v>
      </c>
      <c r="AZ162" s="10">
        <v>24521.37</v>
      </c>
      <c r="BA162" s="10">
        <v>-3784</v>
      </c>
      <c r="BB162" s="10">
        <v>104116.64</v>
      </c>
      <c r="BC162" s="10">
        <v>24521.37</v>
      </c>
      <c r="BD162" s="8">
        <v>0.85714285714285698</v>
      </c>
      <c r="BE162" s="7">
        <v>66</v>
      </c>
      <c r="BF162" s="7">
        <v>101</v>
      </c>
      <c r="BG162" s="7">
        <v>77</v>
      </c>
      <c r="BH162" s="8">
        <v>0.31168831168831201</v>
      </c>
    </row>
    <row r="163" spans="2:60" ht="26">
      <c r="B163" s="6" t="s">
        <v>273</v>
      </c>
      <c r="C163" s="6" t="s">
        <v>1118</v>
      </c>
      <c r="D163" s="6" t="s">
        <v>273</v>
      </c>
      <c r="E163" s="6" t="s">
        <v>66</v>
      </c>
      <c r="F163" s="6" t="s">
        <v>274</v>
      </c>
      <c r="G163" s="6" t="s">
        <v>275</v>
      </c>
      <c r="H163" s="6" t="s">
        <v>247</v>
      </c>
      <c r="I163" s="6" t="s">
        <v>83</v>
      </c>
      <c r="J163" s="6" t="s">
        <v>1119</v>
      </c>
      <c r="K163" s="6" t="s">
        <v>381</v>
      </c>
      <c r="L163" s="6" t="s">
        <v>382</v>
      </c>
      <c r="M163" s="6" t="s">
        <v>394</v>
      </c>
      <c r="N163" s="6" t="s">
        <v>99</v>
      </c>
      <c r="O163" s="6"/>
      <c r="P163" s="10">
        <v>820</v>
      </c>
      <c r="Q163" s="10">
        <v>736</v>
      </c>
      <c r="R163" s="8">
        <v>0.11413043478260899</v>
      </c>
      <c r="S163" s="10">
        <v>6338.3</v>
      </c>
      <c r="T163" s="10">
        <v>3089.3</v>
      </c>
      <c r="U163" s="10">
        <v>2670</v>
      </c>
      <c r="V163" s="10">
        <v>579</v>
      </c>
      <c r="W163" s="10">
        <v>0</v>
      </c>
      <c r="X163" s="10">
        <v>820</v>
      </c>
      <c r="Y163" s="10">
        <v>0</v>
      </c>
      <c r="Z163" s="10">
        <v>28715.4</v>
      </c>
      <c r="AA163" s="10">
        <v>0</v>
      </c>
      <c r="AB163" s="10">
        <v>736</v>
      </c>
      <c r="AC163" s="8">
        <v>-1</v>
      </c>
      <c r="AD163" s="10">
        <v>18925.349999999999</v>
      </c>
      <c r="AE163" s="7">
        <v>1</v>
      </c>
      <c r="AF163" s="7">
        <v>1</v>
      </c>
      <c r="AG163" s="8">
        <v>0</v>
      </c>
      <c r="AH163" s="7">
        <v>0</v>
      </c>
      <c r="AI163" s="7">
        <v>2</v>
      </c>
      <c r="AJ163" s="7">
        <v>0</v>
      </c>
      <c r="AK163" s="7">
        <v>0</v>
      </c>
      <c r="AL163" s="6" t="e">
        <v>#DIV/0!</v>
      </c>
      <c r="AM163" s="7">
        <v>0</v>
      </c>
      <c r="AN163" s="7">
        <v>6</v>
      </c>
      <c r="AO163" s="7">
        <v>15</v>
      </c>
      <c r="AP163" s="8">
        <v>-0.6</v>
      </c>
      <c r="AQ163" s="8">
        <v>0</v>
      </c>
      <c r="AR163" s="8">
        <v>0.133333333333333</v>
      </c>
      <c r="AS163" s="8">
        <v>-0.133333333333333</v>
      </c>
      <c r="AT163" s="8">
        <v>0</v>
      </c>
      <c r="AU163" s="8">
        <v>0</v>
      </c>
      <c r="AV163" s="6" t="e">
        <v>#DIV/0!</v>
      </c>
      <c r="AW163" s="10">
        <v>2428.02</v>
      </c>
      <c r="AX163" s="10">
        <v>643.87</v>
      </c>
      <c r="AY163" s="10">
        <v>24814.73</v>
      </c>
      <c r="AZ163" s="10">
        <v>0</v>
      </c>
      <c r="BA163" s="10">
        <v>0</v>
      </c>
      <c r="BB163" s="10">
        <v>0</v>
      </c>
      <c r="BC163" s="10">
        <v>0</v>
      </c>
      <c r="BD163" s="8">
        <v>1</v>
      </c>
      <c r="BE163" s="7">
        <v>7</v>
      </c>
      <c r="BF163" s="7">
        <v>27</v>
      </c>
      <c r="BG163" s="7">
        <v>7</v>
      </c>
      <c r="BH163" s="8">
        <v>2.8571428571428599</v>
      </c>
    </row>
    <row r="164" spans="2:60" ht="39">
      <c r="B164" s="6" t="s">
        <v>1120</v>
      </c>
      <c r="C164" s="6" t="s">
        <v>1121</v>
      </c>
      <c r="D164" s="6" t="s">
        <v>91</v>
      </c>
      <c r="E164" s="6" t="s">
        <v>66</v>
      </c>
      <c r="F164" s="6" t="s">
        <v>1122</v>
      </c>
      <c r="G164" s="6" t="s">
        <v>1123</v>
      </c>
      <c r="H164" s="6" t="s">
        <v>1124</v>
      </c>
      <c r="I164" s="6" t="s">
        <v>221</v>
      </c>
      <c r="J164" s="6" t="s">
        <v>1125</v>
      </c>
      <c r="K164" s="6" t="s">
        <v>381</v>
      </c>
      <c r="L164" s="6" t="s">
        <v>382</v>
      </c>
      <c r="M164" s="6" t="s">
        <v>388</v>
      </c>
      <c r="N164" s="6" t="s">
        <v>1126</v>
      </c>
      <c r="O164" s="6"/>
      <c r="P164" s="10">
        <v>1149.3</v>
      </c>
      <c r="Q164" s="6"/>
      <c r="R164" s="8">
        <v>0</v>
      </c>
      <c r="S164" s="6"/>
      <c r="T164" s="6"/>
      <c r="U164" s="6"/>
      <c r="V164" s="6"/>
      <c r="W164" s="10">
        <v>1149.3</v>
      </c>
      <c r="X164" s="10">
        <v>0</v>
      </c>
      <c r="Y164" s="10">
        <v>0</v>
      </c>
      <c r="Z164" s="10">
        <v>11663.78</v>
      </c>
      <c r="AA164" s="10">
        <v>1149.3</v>
      </c>
      <c r="AB164" s="6"/>
      <c r="AC164" s="8">
        <v>0</v>
      </c>
      <c r="AD164" s="10">
        <v>11663.78</v>
      </c>
      <c r="AE164" s="7">
        <v>1</v>
      </c>
      <c r="AF164" s="6"/>
      <c r="AG164" s="8">
        <v>0</v>
      </c>
      <c r="AH164" s="7">
        <v>1</v>
      </c>
      <c r="AI164" s="6"/>
      <c r="AJ164" s="7">
        <v>1</v>
      </c>
      <c r="AK164" s="7">
        <v>0</v>
      </c>
      <c r="AL164" s="6" t="e">
        <v>#DIV/0!</v>
      </c>
      <c r="AM164" s="7">
        <v>0</v>
      </c>
      <c r="AN164" s="7">
        <v>2</v>
      </c>
      <c r="AO164" s="6"/>
      <c r="AP164" s="8">
        <v>0</v>
      </c>
      <c r="AQ164" s="8">
        <v>0.5</v>
      </c>
      <c r="AR164" s="8">
        <v>0</v>
      </c>
      <c r="AS164" s="6" t="e">
        <v>#DIV/0!</v>
      </c>
      <c r="AT164" s="8">
        <v>0</v>
      </c>
      <c r="AU164" s="8">
        <v>0</v>
      </c>
      <c r="AV164" s="6" t="e">
        <v>#DIV/0!</v>
      </c>
      <c r="AW164" s="10">
        <v>911.88</v>
      </c>
      <c r="AX164" s="6"/>
      <c r="AY164" s="10">
        <v>6239.89</v>
      </c>
      <c r="AZ164" s="10">
        <v>0</v>
      </c>
      <c r="BA164" s="6"/>
      <c r="BB164" s="10">
        <v>0</v>
      </c>
      <c r="BC164" s="10">
        <v>0</v>
      </c>
      <c r="BD164" s="8">
        <v>0</v>
      </c>
      <c r="BE164" s="7">
        <v>0</v>
      </c>
      <c r="BF164" s="7">
        <v>9</v>
      </c>
      <c r="BG164" s="6"/>
      <c r="BH164" s="8">
        <v>0</v>
      </c>
    </row>
    <row r="165" spans="2:60" ht="26">
      <c r="B165" s="6" t="s">
        <v>1127</v>
      </c>
      <c r="C165" s="6" t="s">
        <v>1128</v>
      </c>
      <c r="D165" s="6" t="s">
        <v>108</v>
      </c>
      <c r="E165" s="6" t="s">
        <v>66</v>
      </c>
      <c r="F165" s="6" t="s">
        <v>1129</v>
      </c>
      <c r="G165" s="6" t="s">
        <v>1130</v>
      </c>
      <c r="H165" s="6" t="s">
        <v>1131</v>
      </c>
      <c r="I165" s="6" t="s">
        <v>462</v>
      </c>
      <c r="J165" s="6" t="s">
        <v>1132</v>
      </c>
      <c r="K165" s="6" t="s">
        <v>381</v>
      </c>
      <c r="L165" s="6" t="s">
        <v>382</v>
      </c>
      <c r="M165" s="6" t="s">
        <v>394</v>
      </c>
      <c r="N165" s="6" t="s">
        <v>578</v>
      </c>
      <c r="O165" s="6"/>
      <c r="P165" s="10">
        <v>12135</v>
      </c>
      <c r="Q165" s="10">
        <v>3653</v>
      </c>
      <c r="R165" s="8">
        <v>2.32192718313715</v>
      </c>
      <c r="S165" s="10">
        <v>32826.65</v>
      </c>
      <c r="T165" s="10">
        <v>23412.86</v>
      </c>
      <c r="U165" s="10">
        <v>7702.79</v>
      </c>
      <c r="V165" s="10">
        <v>1711</v>
      </c>
      <c r="W165" s="10">
        <v>0</v>
      </c>
      <c r="X165" s="10">
        <v>12135</v>
      </c>
      <c r="Y165" s="10">
        <v>0</v>
      </c>
      <c r="Z165" s="10">
        <v>69631.73</v>
      </c>
      <c r="AA165" s="10">
        <v>8154</v>
      </c>
      <c r="AB165" s="10">
        <v>3653</v>
      </c>
      <c r="AC165" s="8">
        <v>1.23213796879277</v>
      </c>
      <c r="AD165" s="10">
        <v>10487.31</v>
      </c>
      <c r="AE165" s="7">
        <v>3</v>
      </c>
      <c r="AF165" s="7">
        <v>2</v>
      </c>
      <c r="AG165" s="8">
        <v>0.5</v>
      </c>
      <c r="AH165" s="7">
        <v>3</v>
      </c>
      <c r="AI165" s="7">
        <v>2</v>
      </c>
      <c r="AJ165" s="7">
        <v>0</v>
      </c>
      <c r="AK165" s="7">
        <v>3</v>
      </c>
      <c r="AL165" s="8">
        <v>0</v>
      </c>
      <c r="AM165" s="7">
        <v>0</v>
      </c>
      <c r="AN165" s="7">
        <v>21</v>
      </c>
      <c r="AO165" s="7">
        <v>8</v>
      </c>
      <c r="AP165" s="8">
        <v>1.625</v>
      </c>
      <c r="AQ165" s="8">
        <v>0.14285714285714299</v>
      </c>
      <c r="AR165" s="8">
        <v>0.25</v>
      </c>
      <c r="AS165" s="8">
        <v>-0.107142857142857</v>
      </c>
      <c r="AT165" s="8">
        <v>1.7762089466651501</v>
      </c>
      <c r="AU165" s="8">
        <v>0.60373309674638798</v>
      </c>
      <c r="AV165" s="8">
        <v>5.2698248294372796</v>
      </c>
      <c r="AW165" s="10">
        <v>5545.53</v>
      </c>
      <c r="AX165" s="10">
        <v>2850.26</v>
      </c>
      <c r="AY165" s="10">
        <v>58155.31</v>
      </c>
      <c r="AZ165" s="10">
        <v>9850.02</v>
      </c>
      <c r="BA165" s="10">
        <v>0</v>
      </c>
      <c r="BB165" s="10">
        <v>11035.53</v>
      </c>
      <c r="BC165" s="10">
        <v>3348.02</v>
      </c>
      <c r="BD165" s="8">
        <v>0.95652173913043503</v>
      </c>
      <c r="BE165" s="7">
        <v>22</v>
      </c>
      <c r="BF165" s="7">
        <v>35</v>
      </c>
      <c r="BG165" s="7">
        <v>23</v>
      </c>
      <c r="BH165" s="8">
        <v>0.52173913043478304</v>
      </c>
    </row>
    <row r="166" spans="2:60" ht="39">
      <c r="B166" s="6" t="s">
        <v>276</v>
      </c>
      <c r="C166" s="6" t="s">
        <v>1133</v>
      </c>
      <c r="D166" s="6" t="s">
        <v>276</v>
      </c>
      <c r="E166" s="6" t="s">
        <v>66</v>
      </c>
      <c r="F166" s="6" t="s">
        <v>277</v>
      </c>
      <c r="G166" s="6" t="s">
        <v>278</v>
      </c>
      <c r="H166" s="6" t="s">
        <v>279</v>
      </c>
      <c r="I166" s="6" t="s">
        <v>83</v>
      </c>
      <c r="J166" s="6" t="s">
        <v>1134</v>
      </c>
      <c r="K166" s="6" t="s">
        <v>381</v>
      </c>
      <c r="L166" s="6" t="s">
        <v>513</v>
      </c>
      <c r="M166" s="6" t="s">
        <v>394</v>
      </c>
      <c r="N166" s="6" t="s">
        <v>84</v>
      </c>
      <c r="O166" s="6"/>
      <c r="P166" s="10">
        <v>0</v>
      </c>
      <c r="Q166" s="10">
        <v>0</v>
      </c>
      <c r="R166" s="8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8">
        <v>0</v>
      </c>
      <c r="AD166" s="10">
        <v>0</v>
      </c>
      <c r="AE166" s="7">
        <v>0</v>
      </c>
      <c r="AF166" s="7">
        <v>0</v>
      </c>
      <c r="AG166" s="8">
        <v>0</v>
      </c>
      <c r="AH166" s="7">
        <v>0</v>
      </c>
      <c r="AI166" s="7">
        <v>0</v>
      </c>
      <c r="AJ166" s="7">
        <v>0</v>
      </c>
      <c r="AK166" s="7">
        <v>0</v>
      </c>
      <c r="AL166" s="6" t="e">
        <v>#DIV/0!</v>
      </c>
      <c r="AM166" s="7">
        <v>0</v>
      </c>
      <c r="AN166" s="7">
        <v>0</v>
      </c>
      <c r="AO166" s="7">
        <v>0</v>
      </c>
      <c r="AP166" s="8">
        <v>0</v>
      </c>
      <c r="AQ166" s="8">
        <v>0</v>
      </c>
      <c r="AR166" s="8">
        <v>0</v>
      </c>
      <c r="AS166" s="6" t="e">
        <v>#DIV/0!</v>
      </c>
      <c r="AT166" s="8">
        <v>0</v>
      </c>
      <c r="AU166" s="8">
        <v>0</v>
      </c>
      <c r="AV166" s="6" t="e">
        <v>#DIV/0!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8">
        <v>0</v>
      </c>
      <c r="BE166" s="7">
        <v>0</v>
      </c>
      <c r="BF166" s="7">
        <v>0</v>
      </c>
      <c r="BG166" s="7">
        <v>0</v>
      </c>
      <c r="BH166" s="8">
        <v>0</v>
      </c>
    </row>
    <row r="167" spans="2:60" ht="52">
      <c r="B167" s="6" t="s">
        <v>1135</v>
      </c>
      <c r="C167" s="6" t="s">
        <v>562</v>
      </c>
      <c r="D167" s="6" t="s">
        <v>142</v>
      </c>
      <c r="E167" s="6" t="s">
        <v>66</v>
      </c>
      <c r="F167" s="6" t="s">
        <v>563</v>
      </c>
      <c r="G167" s="6" t="s">
        <v>564</v>
      </c>
      <c r="H167" s="6" t="s">
        <v>177</v>
      </c>
      <c r="I167" s="6" t="s">
        <v>526</v>
      </c>
      <c r="J167" s="6" t="s">
        <v>1136</v>
      </c>
      <c r="K167" s="6" t="s">
        <v>381</v>
      </c>
      <c r="L167" s="6" t="s">
        <v>382</v>
      </c>
      <c r="M167" s="6" t="s">
        <v>394</v>
      </c>
      <c r="N167" s="6" t="s">
        <v>143</v>
      </c>
      <c r="O167" s="6" t="s">
        <v>430</v>
      </c>
      <c r="P167" s="10">
        <v>4800.95</v>
      </c>
      <c r="Q167" s="10">
        <v>1542.45</v>
      </c>
      <c r="R167" s="8">
        <v>2.1125482187429099</v>
      </c>
      <c r="S167" s="10">
        <v>33787.14</v>
      </c>
      <c r="T167" s="10">
        <v>19231.14</v>
      </c>
      <c r="U167" s="10">
        <v>12367</v>
      </c>
      <c r="V167" s="10">
        <v>2189</v>
      </c>
      <c r="W167" s="10">
        <v>3773.95</v>
      </c>
      <c r="X167" s="10">
        <v>0</v>
      </c>
      <c r="Y167" s="10">
        <v>1027</v>
      </c>
      <c r="Z167" s="10">
        <v>94126.720000000001</v>
      </c>
      <c r="AA167" s="10">
        <v>3414.78</v>
      </c>
      <c r="AB167" s="10">
        <v>808.57</v>
      </c>
      <c r="AC167" s="8">
        <v>3.2232336099533798</v>
      </c>
      <c r="AD167" s="10">
        <v>49687.46</v>
      </c>
      <c r="AE167" s="7">
        <v>4</v>
      </c>
      <c r="AF167" s="7">
        <v>1</v>
      </c>
      <c r="AG167" s="8">
        <v>3</v>
      </c>
      <c r="AH167" s="7">
        <v>10</v>
      </c>
      <c r="AI167" s="7">
        <v>1</v>
      </c>
      <c r="AJ167" s="7">
        <v>7</v>
      </c>
      <c r="AK167" s="7">
        <v>3</v>
      </c>
      <c r="AL167" s="8">
        <v>2.3333333333333299</v>
      </c>
      <c r="AM167" s="7">
        <v>0</v>
      </c>
      <c r="AN167" s="7">
        <v>64</v>
      </c>
      <c r="AO167" s="7">
        <v>66</v>
      </c>
      <c r="AP167" s="8">
        <v>-3.03030303030303E-2</v>
      </c>
      <c r="AQ167" s="8">
        <v>0.15625</v>
      </c>
      <c r="AR167" s="8">
        <v>1.5151515151515201E-2</v>
      </c>
      <c r="AS167" s="8">
        <v>0.141098484848485</v>
      </c>
      <c r="AT167" s="8">
        <v>0</v>
      </c>
      <c r="AU167" s="8">
        <v>0</v>
      </c>
      <c r="AV167" s="8">
        <v>1.73546550273213</v>
      </c>
      <c r="AW167" s="10">
        <v>8905.2999999999993</v>
      </c>
      <c r="AX167" s="10">
        <v>3105.19</v>
      </c>
      <c r="AY167" s="10">
        <v>83418.36</v>
      </c>
      <c r="AZ167" s="10">
        <v>0</v>
      </c>
      <c r="BA167" s="10">
        <v>0</v>
      </c>
      <c r="BB167" s="10">
        <v>48066.85</v>
      </c>
      <c r="BC167" s="10">
        <v>0</v>
      </c>
      <c r="BD167" s="8">
        <v>0.78571428571428603</v>
      </c>
      <c r="BE167" s="7">
        <v>22</v>
      </c>
      <c r="BF167" s="7">
        <v>78</v>
      </c>
      <c r="BG167" s="7">
        <v>28</v>
      </c>
      <c r="BH167" s="8">
        <v>1.78571428571429</v>
      </c>
    </row>
    <row r="168" spans="2:60" ht="39">
      <c r="B168" s="6" t="s">
        <v>1137</v>
      </c>
      <c r="C168" s="6" t="s">
        <v>1138</v>
      </c>
      <c r="D168" s="6" t="s">
        <v>280</v>
      </c>
      <c r="E168" s="6" t="s">
        <v>66</v>
      </c>
      <c r="F168" s="6" t="s">
        <v>1139</v>
      </c>
      <c r="G168" s="6" t="s">
        <v>1140</v>
      </c>
      <c r="H168" s="6" t="s">
        <v>1141</v>
      </c>
      <c r="I168" s="6" t="s">
        <v>1142</v>
      </c>
      <c r="J168" s="6" t="s">
        <v>1143</v>
      </c>
      <c r="K168" s="6" t="s">
        <v>381</v>
      </c>
      <c r="L168" s="6" t="s">
        <v>382</v>
      </c>
      <c r="M168" s="6" t="s">
        <v>394</v>
      </c>
      <c r="N168" s="6" t="s">
        <v>1144</v>
      </c>
      <c r="O168" s="6"/>
      <c r="P168" s="10">
        <v>3934.92</v>
      </c>
      <c r="Q168" s="10">
        <v>1643</v>
      </c>
      <c r="R168" s="8">
        <v>1.3949604382227601</v>
      </c>
      <c r="S168" s="10">
        <v>6008.58</v>
      </c>
      <c r="T168" s="10">
        <v>4979.58</v>
      </c>
      <c r="U168" s="10">
        <v>1029</v>
      </c>
      <c r="V168" s="10">
        <v>0</v>
      </c>
      <c r="W168" s="10">
        <v>2137.92</v>
      </c>
      <c r="X168" s="10">
        <v>1797</v>
      </c>
      <c r="Y168" s="10">
        <v>0</v>
      </c>
      <c r="Z168" s="10">
        <v>23936.66</v>
      </c>
      <c r="AA168" s="10">
        <v>2137.92</v>
      </c>
      <c r="AB168" s="10">
        <v>1643</v>
      </c>
      <c r="AC168" s="8">
        <v>0.30122945830797299</v>
      </c>
      <c r="AD168" s="10">
        <v>14513.36</v>
      </c>
      <c r="AE168" s="7">
        <v>1</v>
      </c>
      <c r="AF168" s="7">
        <v>1</v>
      </c>
      <c r="AG168" s="8">
        <v>0</v>
      </c>
      <c r="AH168" s="7">
        <v>1</v>
      </c>
      <c r="AI168" s="7">
        <v>1</v>
      </c>
      <c r="AJ168" s="7">
        <v>1</v>
      </c>
      <c r="AK168" s="7">
        <v>0</v>
      </c>
      <c r="AL168" s="6" t="e">
        <v>#DIV/0!</v>
      </c>
      <c r="AM168" s="7">
        <v>0</v>
      </c>
      <c r="AN168" s="7">
        <v>16</v>
      </c>
      <c r="AO168" s="7">
        <v>23</v>
      </c>
      <c r="AP168" s="8">
        <v>-0.30434782608695699</v>
      </c>
      <c r="AQ168" s="8">
        <v>6.25E-2</v>
      </c>
      <c r="AR168" s="8">
        <v>4.3478260869565202E-2</v>
      </c>
      <c r="AS168" s="8">
        <v>1.9021739130434801E-2</v>
      </c>
      <c r="AT168" s="8">
        <v>0</v>
      </c>
      <c r="AU168" s="8">
        <v>0</v>
      </c>
      <c r="AV168" s="8">
        <v>24.165012452165499</v>
      </c>
      <c r="AW168" s="10">
        <v>2213.2199999999998</v>
      </c>
      <c r="AX168" s="10">
        <v>598.91999999999996</v>
      </c>
      <c r="AY168" s="10">
        <v>19891.43</v>
      </c>
      <c r="AZ168" s="10">
        <v>0</v>
      </c>
      <c r="BA168" s="10">
        <v>0</v>
      </c>
      <c r="BB168" s="10">
        <v>823.15</v>
      </c>
      <c r="BC168" s="10">
        <v>0</v>
      </c>
      <c r="BD168" s="8">
        <v>0.71428571428571397</v>
      </c>
      <c r="BE168" s="7">
        <v>5</v>
      </c>
      <c r="BF168" s="7">
        <v>21</v>
      </c>
      <c r="BG168" s="7">
        <v>7</v>
      </c>
      <c r="BH168" s="8">
        <v>2</v>
      </c>
    </row>
    <row r="169" spans="2:60" ht="52">
      <c r="B169" s="6" t="s">
        <v>1145</v>
      </c>
      <c r="C169" s="6" t="s">
        <v>1146</v>
      </c>
      <c r="D169" s="6" t="s">
        <v>102</v>
      </c>
      <c r="E169" s="6" t="s">
        <v>66</v>
      </c>
      <c r="F169" s="6" t="s">
        <v>990</v>
      </c>
      <c r="G169" s="6" t="s">
        <v>1147</v>
      </c>
      <c r="H169" s="6" t="s">
        <v>1148</v>
      </c>
      <c r="I169" s="6" t="s">
        <v>452</v>
      </c>
      <c r="J169" s="6" t="s">
        <v>783</v>
      </c>
      <c r="K169" s="6" t="s">
        <v>381</v>
      </c>
      <c r="L169" s="6" t="s">
        <v>382</v>
      </c>
      <c r="M169" s="6" t="s">
        <v>394</v>
      </c>
      <c r="N169" s="6" t="s">
        <v>103</v>
      </c>
      <c r="O169" s="6"/>
      <c r="P169" s="10">
        <v>0</v>
      </c>
      <c r="Q169" s="10">
        <v>572.76</v>
      </c>
      <c r="R169" s="8">
        <v>-1</v>
      </c>
      <c r="S169" s="10">
        <v>4453.2</v>
      </c>
      <c r="T169" s="10">
        <v>4316.2</v>
      </c>
      <c r="U169" s="10">
        <v>137</v>
      </c>
      <c r="V169" s="10">
        <v>0</v>
      </c>
      <c r="W169" s="10">
        <v>0</v>
      </c>
      <c r="X169" s="10">
        <v>0</v>
      </c>
      <c r="Y169" s="10">
        <v>0</v>
      </c>
      <c r="Z169" s="10">
        <v>-1888.91</v>
      </c>
      <c r="AA169" s="10">
        <v>0</v>
      </c>
      <c r="AB169" s="10">
        <v>572.76</v>
      </c>
      <c r="AC169" s="8">
        <v>-1</v>
      </c>
      <c r="AD169" s="10">
        <v>-1923.16</v>
      </c>
      <c r="AE169" s="7">
        <v>0</v>
      </c>
      <c r="AF169" s="7">
        <v>0</v>
      </c>
      <c r="AG169" s="8">
        <v>0</v>
      </c>
      <c r="AH169" s="7">
        <v>1</v>
      </c>
      <c r="AI169" s="7">
        <v>0</v>
      </c>
      <c r="AJ169" s="7">
        <v>0</v>
      </c>
      <c r="AK169" s="7">
        <v>1</v>
      </c>
      <c r="AL169" s="8">
        <v>0</v>
      </c>
      <c r="AM169" s="7">
        <v>0</v>
      </c>
      <c r="AN169" s="7">
        <v>7</v>
      </c>
      <c r="AO169" s="7">
        <v>19</v>
      </c>
      <c r="AP169" s="8">
        <v>-0.63157894736842102</v>
      </c>
      <c r="AQ169" s="8">
        <v>0.14285714285714299</v>
      </c>
      <c r="AR169" s="8">
        <v>0</v>
      </c>
      <c r="AS169" s="8">
        <v>0.14285714285714299</v>
      </c>
      <c r="AT169" s="8">
        <v>0</v>
      </c>
      <c r="AU169" s="8">
        <v>0</v>
      </c>
      <c r="AV169" s="6" t="e">
        <v>#DIV/0!</v>
      </c>
      <c r="AW169" s="10">
        <v>-0.51</v>
      </c>
      <c r="AX169" s="10">
        <v>417.17</v>
      </c>
      <c r="AY169" s="10">
        <v>3138.51</v>
      </c>
      <c r="AZ169" s="10">
        <v>0</v>
      </c>
      <c r="BA169" s="10">
        <v>0</v>
      </c>
      <c r="BB169" s="10">
        <v>0</v>
      </c>
      <c r="BC169" s="10">
        <v>0</v>
      </c>
      <c r="BD169" s="8">
        <v>0</v>
      </c>
      <c r="BE169" s="7">
        <v>0</v>
      </c>
      <c r="BF169" s="7">
        <v>0</v>
      </c>
      <c r="BG169" s="7">
        <v>3</v>
      </c>
      <c r="BH169" s="8">
        <v>-1</v>
      </c>
    </row>
    <row r="170" spans="2:60" ht="26">
      <c r="B170" s="6" t="s">
        <v>282</v>
      </c>
      <c r="C170" s="6" t="s">
        <v>1149</v>
      </c>
      <c r="D170" s="6" t="s">
        <v>282</v>
      </c>
      <c r="E170" s="6" t="s">
        <v>66</v>
      </c>
      <c r="F170" s="6" t="s">
        <v>283</v>
      </c>
      <c r="G170" s="6" t="s">
        <v>284</v>
      </c>
      <c r="H170" s="6" t="s">
        <v>285</v>
      </c>
      <c r="I170" s="6" t="s">
        <v>83</v>
      </c>
      <c r="J170" s="6" t="s">
        <v>1150</v>
      </c>
      <c r="K170" s="6" t="s">
        <v>381</v>
      </c>
      <c r="L170" s="6" t="s">
        <v>382</v>
      </c>
      <c r="M170" s="6" t="s">
        <v>394</v>
      </c>
      <c r="N170" s="6" t="s">
        <v>84</v>
      </c>
      <c r="O170" s="6"/>
      <c r="P170" s="10">
        <v>2037.05</v>
      </c>
      <c r="Q170" s="10">
        <v>1050.75</v>
      </c>
      <c r="R170" s="8">
        <v>0.93866285986200304</v>
      </c>
      <c r="S170" s="10">
        <v>26434.6</v>
      </c>
      <c r="T170" s="10">
        <v>18987.71</v>
      </c>
      <c r="U170" s="10">
        <v>6787.89</v>
      </c>
      <c r="V170" s="10">
        <v>659</v>
      </c>
      <c r="W170" s="10">
        <v>551.04999999999995</v>
      </c>
      <c r="X170" s="10">
        <v>1486</v>
      </c>
      <c r="Y170" s="10">
        <v>0</v>
      </c>
      <c r="Z170" s="10">
        <v>26906.16</v>
      </c>
      <c r="AA170" s="10">
        <v>0</v>
      </c>
      <c r="AB170" s="10">
        <v>0</v>
      </c>
      <c r="AC170" s="8">
        <v>0</v>
      </c>
      <c r="AD170" s="10">
        <v>2074.5</v>
      </c>
      <c r="AE170" s="7">
        <v>0</v>
      </c>
      <c r="AF170" s="7">
        <v>0</v>
      </c>
      <c r="AG170" s="8">
        <v>0</v>
      </c>
      <c r="AH170" s="7">
        <v>0</v>
      </c>
      <c r="AI170" s="7">
        <v>0</v>
      </c>
      <c r="AJ170" s="7">
        <v>0</v>
      </c>
      <c r="AK170" s="7">
        <v>0</v>
      </c>
      <c r="AL170" s="6" t="e">
        <v>#DIV/0!</v>
      </c>
      <c r="AM170" s="7">
        <v>0</v>
      </c>
      <c r="AN170" s="7">
        <v>1</v>
      </c>
      <c r="AO170" s="7">
        <v>5</v>
      </c>
      <c r="AP170" s="8">
        <v>-0.8</v>
      </c>
      <c r="AQ170" s="8">
        <v>0</v>
      </c>
      <c r="AR170" s="8">
        <v>0</v>
      </c>
      <c r="AS170" s="8">
        <v>0</v>
      </c>
      <c r="AT170" s="8">
        <v>4.1168394923853402</v>
      </c>
      <c r="AU170" s="8">
        <v>0</v>
      </c>
      <c r="AV170" s="8">
        <v>2.6685872269698101</v>
      </c>
      <c r="AW170" s="10">
        <v>2292.29</v>
      </c>
      <c r="AX170" s="10">
        <v>2141.59</v>
      </c>
      <c r="AY170" s="10">
        <v>63772.67</v>
      </c>
      <c r="AZ170" s="10">
        <v>9436.99</v>
      </c>
      <c r="BA170" s="10">
        <v>0</v>
      </c>
      <c r="BB170" s="10">
        <v>23897.54</v>
      </c>
      <c r="BC170" s="10">
        <v>0</v>
      </c>
      <c r="BD170" s="8">
        <v>1</v>
      </c>
      <c r="BE170" s="7">
        <v>23</v>
      </c>
      <c r="BF170" s="7">
        <v>26</v>
      </c>
      <c r="BG170" s="7">
        <v>23</v>
      </c>
      <c r="BH170" s="8">
        <v>0.13043478260869601</v>
      </c>
    </row>
    <row r="171" spans="2:60" ht="26">
      <c r="B171" s="6" t="s">
        <v>1151</v>
      </c>
      <c r="C171" s="6" t="s">
        <v>1152</v>
      </c>
      <c r="D171" s="6" t="s">
        <v>87</v>
      </c>
      <c r="E171" s="6" t="s">
        <v>66</v>
      </c>
      <c r="F171" s="6" t="s">
        <v>1153</v>
      </c>
      <c r="G171" s="6" t="s">
        <v>1154</v>
      </c>
      <c r="H171" s="6" t="s">
        <v>1155</v>
      </c>
      <c r="I171" s="6" t="s">
        <v>158</v>
      </c>
      <c r="J171" s="6" t="s">
        <v>1156</v>
      </c>
      <c r="K171" s="6" t="s">
        <v>381</v>
      </c>
      <c r="L171" s="6" t="s">
        <v>382</v>
      </c>
      <c r="M171" s="6" t="s">
        <v>394</v>
      </c>
      <c r="N171" s="6" t="s">
        <v>1157</v>
      </c>
      <c r="O171" s="6"/>
      <c r="P171" s="10">
        <v>314.33999999999997</v>
      </c>
      <c r="Q171" s="10">
        <v>1052.48</v>
      </c>
      <c r="R171" s="8">
        <v>-0.70133399209486202</v>
      </c>
      <c r="S171" s="10">
        <v>45589.68</v>
      </c>
      <c r="T171" s="10">
        <v>26312.12</v>
      </c>
      <c r="U171" s="10">
        <v>17085.560000000001</v>
      </c>
      <c r="V171" s="10">
        <v>2192</v>
      </c>
      <c r="W171" s="10">
        <v>314.33999999999997</v>
      </c>
      <c r="X171" s="10">
        <v>0</v>
      </c>
      <c r="Y171" s="10">
        <v>0</v>
      </c>
      <c r="Z171" s="10">
        <v>69056.850000000006</v>
      </c>
      <c r="AA171" s="10">
        <v>0</v>
      </c>
      <c r="AB171" s="10">
        <v>1052.48</v>
      </c>
      <c r="AC171" s="8">
        <v>-1</v>
      </c>
      <c r="AD171" s="10">
        <v>7920.26</v>
      </c>
      <c r="AE171" s="7">
        <v>0</v>
      </c>
      <c r="AF171" s="7">
        <v>1</v>
      </c>
      <c r="AG171" s="8">
        <v>-1</v>
      </c>
      <c r="AH171" s="7">
        <v>0</v>
      </c>
      <c r="AI171" s="7">
        <v>0</v>
      </c>
      <c r="AJ171" s="7">
        <v>0</v>
      </c>
      <c r="AK171" s="7">
        <v>0</v>
      </c>
      <c r="AL171" s="6" t="e">
        <v>#DIV/0!</v>
      </c>
      <c r="AM171" s="7">
        <v>0</v>
      </c>
      <c r="AN171" s="7">
        <v>20</v>
      </c>
      <c r="AO171" s="7">
        <v>29</v>
      </c>
      <c r="AP171" s="8">
        <v>-0.31034482758620702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2.7370656318103399</v>
      </c>
      <c r="AW171" s="10">
        <v>5898.29</v>
      </c>
      <c r="AX171" s="10">
        <v>3973.72</v>
      </c>
      <c r="AY171" s="10">
        <v>90489.99</v>
      </c>
      <c r="AZ171" s="10">
        <v>0</v>
      </c>
      <c r="BA171" s="10">
        <v>5823</v>
      </c>
      <c r="BB171" s="10">
        <v>33060.949999999997</v>
      </c>
      <c r="BC171" s="10">
        <v>0</v>
      </c>
      <c r="BD171" s="8">
        <v>0.967741935483871</v>
      </c>
      <c r="BE171" s="7">
        <v>30</v>
      </c>
      <c r="BF171" s="7">
        <v>37</v>
      </c>
      <c r="BG171" s="7">
        <v>31</v>
      </c>
      <c r="BH171" s="8">
        <v>0.19354838709677399</v>
      </c>
    </row>
    <row r="172" spans="2:60" ht="26">
      <c r="B172" s="6" t="s">
        <v>1158</v>
      </c>
      <c r="C172" s="6" t="s">
        <v>1159</v>
      </c>
      <c r="D172" s="6" t="s">
        <v>87</v>
      </c>
      <c r="E172" s="6" t="s">
        <v>66</v>
      </c>
      <c r="F172" s="6" t="s">
        <v>1160</v>
      </c>
      <c r="G172" s="6" t="s">
        <v>1161</v>
      </c>
      <c r="H172" s="6" t="s">
        <v>1162</v>
      </c>
      <c r="I172" s="6" t="s">
        <v>158</v>
      </c>
      <c r="J172" s="6" t="s">
        <v>1163</v>
      </c>
      <c r="K172" s="6" t="s">
        <v>381</v>
      </c>
      <c r="L172" s="6" t="s">
        <v>382</v>
      </c>
      <c r="M172" s="6" t="s">
        <v>394</v>
      </c>
      <c r="N172" s="6" t="s">
        <v>206</v>
      </c>
      <c r="O172" s="6"/>
      <c r="P172" s="10">
        <v>2427.33</v>
      </c>
      <c r="Q172" s="10">
        <v>0</v>
      </c>
      <c r="R172" s="8">
        <v>0</v>
      </c>
      <c r="S172" s="10">
        <v>23223.119999999999</v>
      </c>
      <c r="T172" s="10">
        <v>15016.12</v>
      </c>
      <c r="U172" s="10">
        <v>8207</v>
      </c>
      <c r="V172" s="10">
        <v>0</v>
      </c>
      <c r="W172" s="10">
        <v>2427.33</v>
      </c>
      <c r="X172" s="10">
        <v>0</v>
      </c>
      <c r="Y172" s="10">
        <v>0</v>
      </c>
      <c r="Z172" s="10">
        <v>55609.440000000002</v>
      </c>
      <c r="AA172" s="10">
        <v>2575.8000000000002</v>
      </c>
      <c r="AB172" s="10">
        <v>0</v>
      </c>
      <c r="AC172" s="8">
        <v>0</v>
      </c>
      <c r="AD172" s="10">
        <v>31953.51</v>
      </c>
      <c r="AE172" s="7">
        <v>1</v>
      </c>
      <c r="AF172" s="7">
        <v>0</v>
      </c>
      <c r="AG172" s="8">
        <v>0</v>
      </c>
      <c r="AH172" s="7">
        <v>1</v>
      </c>
      <c r="AI172" s="7">
        <v>1</v>
      </c>
      <c r="AJ172" s="7">
        <v>1</v>
      </c>
      <c r="AK172" s="7">
        <v>0</v>
      </c>
      <c r="AL172" s="6" t="e">
        <v>#DIV/0!</v>
      </c>
      <c r="AM172" s="7">
        <v>0</v>
      </c>
      <c r="AN172" s="7">
        <v>187</v>
      </c>
      <c r="AO172" s="7">
        <v>126</v>
      </c>
      <c r="AP172" s="8">
        <v>0.48412698412698402</v>
      </c>
      <c r="AQ172" s="8">
        <v>5.3475935828877002E-3</v>
      </c>
      <c r="AR172" s="8">
        <v>7.9365079365079395E-3</v>
      </c>
      <c r="AS172" s="8">
        <v>-2.5889143536202402E-3</v>
      </c>
      <c r="AT172" s="8">
        <v>1.57397245122812E-2</v>
      </c>
      <c r="AU172" s="8">
        <v>1.57397245122812E-2</v>
      </c>
      <c r="AV172" s="8">
        <v>4.5810285021269701</v>
      </c>
      <c r="AW172" s="10">
        <v>4701.4799999999996</v>
      </c>
      <c r="AX172" s="10">
        <v>1931.78</v>
      </c>
      <c r="AY172" s="10">
        <v>49709.29</v>
      </c>
      <c r="AZ172" s="10">
        <v>74</v>
      </c>
      <c r="BA172" s="10">
        <v>0</v>
      </c>
      <c r="BB172" s="10">
        <v>10851.12</v>
      </c>
      <c r="BC172" s="10">
        <v>74</v>
      </c>
      <c r="BD172" s="8">
        <v>0.69230769230769196</v>
      </c>
      <c r="BE172" s="7">
        <v>9</v>
      </c>
      <c r="BF172" s="7">
        <v>33</v>
      </c>
      <c r="BG172" s="7">
        <v>13</v>
      </c>
      <c r="BH172" s="8">
        <v>1.5384615384615401</v>
      </c>
    </row>
    <row r="173" spans="2:60" ht="39">
      <c r="B173" s="6" t="s">
        <v>1164</v>
      </c>
      <c r="C173" s="6" t="s">
        <v>1165</v>
      </c>
      <c r="D173" s="6" t="s">
        <v>286</v>
      </c>
      <c r="E173" s="6" t="s">
        <v>72</v>
      </c>
      <c r="F173" s="6" t="s">
        <v>1166</v>
      </c>
      <c r="G173" s="6" t="s">
        <v>288</v>
      </c>
      <c r="H173" s="6" t="s">
        <v>112</v>
      </c>
      <c r="I173" s="6" t="s">
        <v>83</v>
      </c>
      <c r="J173" s="6" t="s">
        <v>480</v>
      </c>
      <c r="K173" s="6" t="s">
        <v>381</v>
      </c>
      <c r="L173" s="6" t="s">
        <v>382</v>
      </c>
      <c r="M173" s="6" t="s">
        <v>388</v>
      </c>
      <c r="N173" s="6" t="s">
        <v>117</v>
      </c>
      <c r="O173" s="6"/>
      <c r="P173" s="10">
        <v>2706.15</v>
      </c>
      <c r="Q173" s="10">
        <v>2570.9499999999998</v>
      </c>
      <c r="R173" s="8">
        <v>5.2587564907913498E-2</v>
      </c>
      <c r="S173" s="10">
        <v>15864.5</v>
      </c>
      <c r="T173" s="10">
        <v>5284.5</v>
      </c>
      <c r="U173" s="10">
        <v>6482</v>
      </c>
      <c r="V173" s="10">
        <v>4098</v>
      </c>
      <c r="W173" s="10">
        <v>1320.15</v>
      </c>
      <c r="X173" s="10">
        <v>1041</v>
      </c>
      <c r="Y173" s="10">
        <v>345</v>
      </c>
      <c r="Z173" s="10">
        <v>37858.67</v>
      </c>
      <c r="AA173" s="10">
        <v>0</v>
      </c>
      <c r="AB173" s="10">
        <v>2570.9499999999998</v>
      </c>
      <c r="AC173" s="8">
        <v>-1</v>
      </c>
      <c r="AD173" s="10">
        <v>19269.12</v>
      </c>
      <c r="AE173" s="7">
        <v>0</v>
      </c>
      <c r="AF173" s="7">
        <v>3</v>
      </c>
      <c r="AG173" s="8">
        <v>-1</v>
      </c>
      <c r="AH173" s="7">
        <v>0</v>
      </c>
      <c r="AI173" s="7">
        <v>3</v>
      </c>
      <c r="AJ173" s="7">
        <v>0</v>
      </c>
      <c r="AK173" s="7">
        <v>0</v>
      </c>
      <c r="AL173" s="6" t="e">
        <v>#DIV/0!</v>
      </c>
      <c r="AM173" s="7">
        <v>0</v>
      </c>
      <c r="AN173" s="7">
        <v>2</v>
      </c>
      <c r="AO173" s="7">
        <v>21</v>
      </c>
      <c r="AP173" s="8">
        <v>-0.90476190476190499</v>
      </c>
      <c r="AQ173" s="8">
        <v>0</v>
      </c>
      <c r="AR173" s="8">
        <v>0.14285714285714299</v>
      </c>
      <c r="AS173" s="8">
        <v>-0.14285714285714299</v>
      </c>
      <c r="AT173" s="8">
        <v>0</v>
      </c>
      <c r="AU173" s="8">
        <v>0</v>
      </c>
      <c r="AV173" s="8">
        <v>1.1068374202434501</v>
      </c>
      <c r="AW173" s="10">
        <v>3228.9</v>
      </c>
      <c r="AX173" s="10">
        <v>1452.42</v>
      </c>
      <c r="AY173" s="10">
        <v>36756.82</v>
      </c>
      <c r="AZ173" s="10">
        <v>0</v>
      </c>
      <c r="BA173" s="10">
        <v>0</v>
      </c>
      <c r="BB173" s="10">
        <v>33208.870000000003</v>
      </c>
      <c r="BC173" s="10">
        <v>0</v>
      </c>
      <c r="BD173" s="8">
        <v>0.85</v>
      </c>
      <c r="BE173" s="7">
        <v>17</v>
      </c>
      <c r="BF173" s="7">
        <v>30</v>
      </c>
      <c r="BG173" s="7">
        <v>20</v>
      </c>
      <c r="BH173" s="8">
        <v>0.5</v>
      </c>
    </row>
    <row r="174" spans="2:60" ht="65">
      <c r="B174" s="6" t="s">
        <v>1167</v>
      </c>
      <c r="C174" s="6" t="s">
        <v>1168</v>
      </c>
      <c r="D174" s="6" t="s">
        <v>85</v>
      </c>
      <c r="E174" s="6" t="s">
        <v>66</v>
      </c>
      <c r="F174" s="6" t="s">
        <v>1169</v>
      </c>
      <c r="G174" s="6" t="s">
        <v>1170</v>
      </c>
      <c r="H174" s="6" t="s">
        <v>1171</v>
      </c>
      <c r="I174" s="6" t="s">
        <v>905</v>
      </c>
      <c r="J174" s="6" t="s">
        <v>1172</v>
      </c>
      <c r="K174" s="6" t="s">
        <v>381</v>
      </c>
      <c r="L174" s="6" t="s">
        <v>382</v>
      </c>
      <c r="M174" s="6" t="s">
        <v>394</v>
      </c>
      <c r="N174" s="6" t="s">
        <v>961</v>
      </c>
      <c r="O174" s="6"/>
      <c r="P174" s="10">
        <v>1731</v>
      </c>
      <c r="Q174" s="10">
        <v>-386.45</v>
      </c>
      <c r="R174" s="8">
        <v>-5.4792340535645003</v>
      </c>
      <c r="S174" s="10">
        <v>53580.15</v>
      </c>
      <c r="T174" s="10">
        <v>36883.15</v>
      </c>
      <c r="U174" s="10">
        <v>15758</v>
      </c>
      <c r="V174" s="10">
        <v>939</v>
      </c>
      <c r="W174" s="10">
        <v>0</v>
      </c>
      <c r="X174" s="10">
        <v>1731</v>
      </c>
      <c r="Y174" s="10">
        <v>0</v>
      </c>
      <c r="Z174" s="10">
        <v>52432.34</v>
      </c>
      <c r="AA174" s="10">
        <v>1731</v>
      </c>
      <c r="AB174" s="10">
        <v>0</v>
      </c>
      <c r="AC174" s="8">
        <v>0</v>
      </c>
      <c r="AD174" s="10">
        <v>12740.03</v>
      </c>
      <c r="AE174" s="7">
        <v>1</v>
      </c>
      <c r="AF174" s="7">
        <v>0</v>
      </c>
      <c r="AG174" s="8">
        <v>0</v>
      </c>
      <c r="AH174" s="7">
        <v>1</v>
      </c>
      <c r="AI174" s="7">
        <v>0</v>
      </c>
      <c r="AJ174" s="7">
        <v>0</v>
      </c>
      <c r="AK174" s="7">
        <v>1</v>
      </c>
      <c r="AL174" s="8">
        <v>0</v>
      </c>
      <c r="AM174" s="7">
        <v>0</v>
      </c>
      <c r="AN174" s="7">
        <v>7</v>
      </c>
      <c r="AO174" s="7">
        <v>13</v>
      </c>
      <c r="AP174" s="8">
        <v>-0.46153846153846201</v>
      </c>
      <c r="AQ174" s="8">
        <v>0.14285714285714299</v>
      </c>
      <c r="AR174" s="8">
        <v>0</v>
      </c>
      <c r="AS174" s="8">
        <v>0.14285714285714299</v>
      </c>
      <c r="AT174" s="8">
        <v>-3.2477900636236501</v>
      </c>
      <c r="AU174" s="8">
        <v>-3.2477900636236501</v>
      </c>
      <c r="AV174" s="8">
        <v>1.9963198661664701</v>
      </c>
      <c r="AW174" s="10">
        <v>4617.78</v>
      </c>
      <c r="AX174" s="10">
        <v>4336.1000000000004</v>
      </c>
      <c r="AY174" s="10">
        <v>110835.12</v>
      </c>
      <c r="AZ174" s="10">
        <v>-14997.58</v>
      </c>
      <c r="BA174" s="10">
        <v>2759.9</v>
      </c>
      <c r="BB174" s="10">
        <v>55519.72</v>
      </c>
      <c r="BC174" s="10">
        <v>-14997.58</v>
      </c>
      <c r="BD174" s="8">
        <v>0.67857142857142905</v>
      </c>
      <c r="BE174" s="7">
        <v>19</v>
      </c>
      <c r="BF174" s="7">
        <v>30</v>
      </c>
      <c r="BG174" s="7">
        <v>28</v>
      </c>
      <c r="BH174" s="8">
        <v>7.1428571428571397E-2</v>
      </c>
    </row>
    <row r="175" spans="2:60" ht="52">
      <c r="B175" s="6" t="s">
        <v>1173</v>
      </c>
      <c r="C175" s="6" t="s">
        <v>1174</v>
      </c>
      <c r="D175" s="6" t="s">
        <v>108</v>
      </c>
      <c r="E175" s="6" t="s">
        <v>66</v>
      </c>
      <c r="F175" s="6" t="s">
        <v>1175</v>
      </c>
      <c r="G175" s="6" t="s">
        <v>1176</v>
      </c>
      <c r="H175" s="6" t="s">
        <v>1177</v>
      </c>
      <c r="I175" s="6" t="s">
        <v>462</v>
      </c>
      <c r="J175" s="6" t="s">
        <v>1178</v>
      </c>
      <c r="K175" s="6" t="s">
        <v>381</v>
      </c>
      <c r="L175" s="6" t="s">
        <v>382</v>
      </c>
      <c r="M175" s="6" t="s">
        <v>388</v>
      </c>
      <c r="N175" s="6" t="s">
        <v>578</v>
      </c>
      <c r="O175" s="6"/>
      <c r="P175" s="10">
        <v>-2016.53</v>
      </c>
      <c r="Q175" s="6"/>
      <c r="R175" s="8">
        <v>0</v>
      </c>
      <c r="S175" s="6"/>
      <c r="T175" s="6"/>
      <c r="U175" s="6"/>
      <c r="V175" s="6"/>
      <c r="W175" s="10">
        <v>-2016.53</v>
      </c>
      <c r="X175" s="10">
        <v>0</v>
      </c>
      <c r="Y175" s="10">
        <v>0</v>
      </c>
      <c r="Z175" s="10">
        <v>7461.87</v>
      </c>
      <c r="AA175" s="10">
        <v>-2016.53</v>
      </c>
      <c r="AB175" s="6"/>
      <c r="AC175" s="8">
        <v>0</v>
      </c>
      <c r="AD175" s="10">
        <v>7461.87</v>
      </c>
      <c r="AE175" s="7">
        <v>0</v>
      </c>
      <c r="AF175" s="6"/>
      <c r="AG175" s="8">
        <v>0</v>
      </c>
      <c r="AH175" s="7">
        <v>0</v>
      </c>
      <c r="AI175" s="6"/>
      <c r="AJ175" s="7">
        <v>0</v>
      </c>
      <c r="AK175" s="7">
        <v>0</v>
      </c>
      <c r="AL175" s="6" t="e">
        <v>#DIV/0!</v>
      </c>
      <c r="AM175" s="7">
        <v>0</v>
      </c>
      <c r="AN175" s="7">
        <v>2</v>
      </c>
      <c r="AO175" s="6"/>
      <c r="AP175" s="8">
        <v>0</v>
      </c>
      <c r="AQ175" s="8">
        <v>0</v>
      </c>
      <c r="AR175" s="8">
        <v>0</v>
      </c>
      <c r="AS175" s="6" t="e">
        <v>#DIV/0!</v>
      </c>
      <c r="AT175" s="8">
        <v>0</v>
      </c>
      <c r="AU175" s="8">
        <v>0</v>
      </c>
      <c r="AV175" s="6" t="e">
        <v>#DIV/0!</v>
      </c>
      <c r="AW175" s="10">
        <v>984.64</v>
      </c>
      <c r="AX175" s="6"/>
      <c r="AY175" s="10">
        <v>2847.22</v>
      </c>
      <c r="AZ175" s="10">
        <v>0</v>
      </c>
      <c r="BA175" s="6"/>
      <c r="BB175" s="10">
        <v>0</v>
      </c>
      <c r="BC175" s="10">
        <v>0</v>
      </c>
      <c r="BD175" s="8">
        <v>0</v>
      </c>
      <c r="BE175" s="7">
        <v>0</v>
      </c>
      <c r="BF175" s="7">
        <v>4</v>
      </c>
      <c r="BG175" s="6"/>
      <c r="BH175" s="8">
        <v>0</v>
      </c>
    </row>
    <row r="176" spans="2:60" ht="39">
      <c r="B176" s="6" t="s">
        <v>1179</v>
      </c>
      <c r="C176" s="6" t="s">
        <v>1121</v>
      </c>
      <c r="D176" s="6" t="s">
        <v>91</v>
      </c>
      <c r="E176" s="6" t="s">
        <v>66</v>
      </c>
      <c r="F176" s="6" t="s">
        <v>1180</v>
      </c>
      <c r="G176" s="6" t="s">
        <v>1123</v>
      </c>
      <c r="H176" s="6" t="s">
        <v>1124</v>
      </c>
      <c r="I176" s="6" t="s">
        <v>221</v>
      </c>
      <c r="J176" s="6" t="s">
        <v>527</v>
      </c>
      <c r="K176" s="6" t="s">
        <v>381</v>
      </c>
      <c r="L176" s="6" t="s">
        <v>382</v>
      </c>
      <c r="M176" s="6" t="s">
        <v>394</v>
      </c>
      <c r="N176" s="6" t="s">
        <v>1126</v>
      </c>
      <c r="O176" s="6"/>
      <c r="P176" s="10">
        <v>218.38</v>
      </c>
      <c r="Q176" s="10">
        <v>0</v>
      </c>
      <c r="R176" s="8">
        <v>0</v>
      </c>
      <c r="S176" s="10">
        <v>-699.6</v>
      </c>
      <c r="T176" s="10">
        <v>-699.6</v>
      </c>
      <c r="U176" s="10">
        <v>0</v>
      </c>
      <c r="V176" s="10">
        <v>0</v>
      </c>
      <c r="W176" s="10">
        <v>-35.619999999999997</v>
      </c>
      <c r="X176" s="10">
        <v>254</v>
      </c>
      <c r="Y176" s="10">
        <v>0</v>
      </c>
      <c r="Z176" s="10">
        <v>28107.53</v>
      </c>
      <c r="AA176" s="10">
        <v>254</v>
      </c>
      <c r="AB176" s="10">
        <v>0</v>
      </c>
      <c r="AC176" s="8">
        <v>0</v>
      </c>
      <c r="AD176" s="10">
        <v>15379.73</v>
      </c>
      <c r="AE176" s="7">
        <v>0</v>
      </c>
      <c r="AF176" s="7">
        <v>0</v>
      </c>
      <c r="AG176" s="8">
        <v>0</v>
      </c>
      <c r="AH176" s="7">
        <v>0</v>
      </c>
      <c r="AI176" s="7">
        <v>0</v>
      </c>
      <c r="AJ176" s="7">
        <v>0</v>
      </c>
      <c r="AK176" s="7">
        <v>0</v>
      </c>
      <c r="AL176" s="6" t="e">
        <v>#DIV/0!</v>
      </c>
      <c r="AM176" s="7">
        <v>0</v>
      </c>
      <c r="AN176" s="7">
        <v>14</v>
      </c>
      <c r="AO176" s="7">
        <v>14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2.2759050884713399</v>
      </c>
      <c r="AW176" s="10">
        <v>2394.1999999999998</v>
      </c>
      <c r="AX176" s="10">
        <v>-115.02</v>
      </c>
      <c r="AY176" s="10">
        <v>12259.14</v>
      </c>
      <c r="AZ176" s="10">
        <v>0</v>
      </c>
      <c r="BA176" s="10">
        <v>0</v>
      </c>
      <c r="BB176" s="10">
        <v>5386.49</v>
      </c>
      <c r="BC176" s="10">
        <v>0</v>
      </c>
      <c r="BD176" s="8">
        <v>1</v>
      </c>
      <c r="BE176" s="7">
        <v>2</v>
      </c>
      <c r="BF176" s="7">
        <v>13</v>
      </c>
      <c r="BG176" s="7">
        <v>2</v>
      </c>
      <c r="BH176" s="8">
        <v>5.5</v>
      </c>
    </row>
    <row r="177" spans="2:60" ht="39">
      <c r="B177" s="6" t="s">
        <v>79</v>
      </c>
      <c r="C177" s="6" t="s">
        <v>385</v>
      </c>
      <c r="D177" s="6" t="s">
        <v>79</v>
      </c>
      <c r="E177" s="6" t="s">
        <v>72</v>
      </c>
      <c r="F177" s="6" t="s">
        <v>80</v>
      </c>
      <c r="G177" s="6" t="s">
        <v>81</v>
      </c>
      <c r="H177" s="6" t="s">
        <v>82</v>
      </c>
      <c r="I177" s="6" t="s">
        <v>83</v>
      </c>
      <c r="J177" s="6" t="s">
        <v>1181</v>
      </c>
      <c r="K177" s="6" t="s">
        <v>381</v>
      </c>
      <c r="L177" s="6" t="s">
        <v>382</v>
      </c>
      <c r="M177" s="6" t="s">
        <v>394</v>
      </c>
      <c r="N177" s="6" t="s">
        <v>84</v>
      </c>
      <c r="O177" s="6"/>
      <c r="P177" s="10">
        <v>1405.03</v>
      </c>
      <c r="Q177" s="10">
        <v>3881.1</v>
      </c>
      <c r="R177" s="8">
        <v>-0.63798150009018095</v>
      </c>
      <c r="S177" s="10">
        <v>25102.37</v>
      </c>
      <c r="T177" s="10">
        <v>9332.27</v>
      </c>
      <c r="U177" s="10">
        <v>14231</v>
      </c>
      <c r="V177" s="10">
        <v>1539.1</v>
      </c>
      <c r="W177" s="10">
        <v>-798.75</v>
      </c>
      <c r="X177" s="10">
        <v>1186.78</v>
      </c>
      <c r="Y177" s="10">
        <v>1017</v>
      </c>
      <c r="Z177" s="10">
        <v>44998.81</v>
      </c>
      <c r="AA177" s="10">
        <v>-2090.14</v>
      </c>
      <c r="AB177" s="10">
        <v>3297.3</v>
      </c>
      <c r="AC177" s="8">
        <v>-1.6338943984472101</v>
      </c>
      <c r="AD177" s="10">
        <v>14883.43</v>
      </c>
      <c r="AE177" s="7">
        <v>0</v>
      </c>
      <c r="AF177" s="7">
        <v>5</v>
      </c>
      <c r="AG177" s="8">
        <v>-1</v>
      </c>
      <c r="AH177" s="7">
        <v>0</v>
      </c>
      <c r="AI177" s="7">
        <v>4</v>
      </c>
      <c r="AJ177" s="7">
        <v>0</v>
      </c>
      <c r="AK177" s="7">
        <v>0</v>
      </c>
      <c r="AL177" s="6" t="e">
        <v>#DIV/0!</v>
      </c>
      <c r="AM177" s="7">
        <v>0</v>
      </c>
      <c r="AN177" s="7">
        <v>10</v>
      </c>
      <c r="AO177" s="7">
        <v>17</v>
      </c>
      <c r="AP177" s="8">
        <v>-0.41176470588235298</v>
      </c>
      <c r="AQ177" s="8">
        <v>0</v>
      </c>
      <c r="AR177" s="8">
        <v>0.23529411764705899</v>
      </c>
      <c r="AS177" s="8">
        <v>-0.23529411764705899</v>
      </c>
      <c r="AT177" s="8">
        <v>0</v>
      </c>
      <c r="AU177" s="8">
        <v>0</v>
      </c>
      <c r="AV177" s="8">
        <v>1.1120973322204</v>
      </c>
      <c r="AW177" s="10">
        <v>3715.75</v>
      </c>
      <c r="AX177" s="10">
        <v>2346.92</v>
      </c>
      <c r="AY177" s="10">
        <v>49549.53</v>
      </c>
      <c r="AZ177" s="10">
        <v>0</v>
      </c>
      <c r="BA177" s="10">
        <v>0</v>
      </c>
      <c r="BB177" s="10">
        <v>44555.03</v>
      </c>
      <c r="BC177" s="10">
        <v>0</v>
      </c>
      <c r="BD177" s="8">
        <v>0.86486486486486502</v>
      </c>
      <c r="BE177" s="7">
        <v>32</v>
      </c>
      <c r="BF177" s="7">
        <v>53</v>
      </c>
      <c r="BG177" s="7">
        <v>37</v>
      </c>
      <c r="BH177" s="8">
        <v>0.43243243243243201</v>
      </c>
    </row>
    <row r="178" spans="2:60" ht="26">
      <c r="B178" s="6" t="s">
        <v>1182</v>
      </c>
      <c r="C178" s="6" t="s">
        <v>1183</v>
      </c>
      <c r="D178" s="6" t="s">
        <v>207</v>
      </c>
      <c r="E178" s="6" t="s">
        <v>66</v>
      </c>
      <c r="F178" s="6" t="s">
        <v>1184</v>
      </c>
      <c r="G178" s="6" t="s">
        <v>1185</v>
      </c>
      <c r="H178" s="6" t="s">
        <v>1186</v>
      </c>
      <c r="I178" s="6" t="s">
        <v>774</v>
      </c>
      <c r="J178" s="6" t="s">
        <v>1187</v>
      </c>
      <c r="K178" s="6" t="s">
        <v>381</v>
      </c>
      <c r="L178" s="6" t="s">
        <v>382</v>
      </c>
      <c r="M178" s="6" t="s">
        <v>394</v>
      </c>
      <c r="N178" s="6" t="s">
        <v>208</v>
      </c>
      <c r="O178" s="6"/>
      <c r="P178" s="10">
        <v>-64.16</v>
      </c>
      <c r="Q178" s="10">
        <v>1250.18</v>
      </c>
      <c r="R178" s="8">
        <v>-1.0513206098321799</v>
      </c>
      <c r="S178" s="10">
        <v>37179.19</v>
      </c>
      <c r="T178" s="10">
        <v>17223.759999999998</v>
      </c>
      <c r="U178" s="10">
        <v>17989.830000000002</v>
      </c>
      <c r="V178" s="10">
        <v>1965.6</v>
      </c>
      <c r="W178" s="10">
        <v>-211.16</v>
      </c>
      <c r="X178" s="10">
        <v>0</v>
      </c>
      <c r="Y178" s="10">
        <v>147</v>
      </c>
      <c r="Z178" s="10">
        <v>50544.6</v>
      </c>
      <c r="AA178" s="10">
        <v>-75.489999999999995</v>
      </c>
      <c r="AB178" s="10">
        <v>1163.21</v>
      </c>
      <c r="AC178" s="8">
        <v>-1.0648979977819999</v>
      </c>
      <c r="AD178" s="10">
        <v>14223.37</v>
      </c>
      <c r="AE178" s="7">
        <v>0</v>
      </c>
      <c r="AF178" s="7">
        <v>1</v>
      </c>
      <c r="AG178" s="8">
        <v>-1</v>
      </c>
      <c r="AH178" s="7">
        <v>0</v>
      </c>
      <c r="AI178" s="7">
        <v>0</v>
      </c>
      <c r="AJ178" s="7">
        <v>0</v>
      </c>
      <c r="AK178" s="7">
        <v>0</v>
      </c>
      <c r="AL178" s="6" t="e">
        <v>#DIV/0!</v>
      </c>
      <c r="AM178" s="7">
        <v>0</v>
      </c>
      <c r="AN178" s="7">
        <v>20</v>
      </c>
      <c r="AO178" s="7">
        <v>24</v>
      </c>
      <c r="AP178" s="8">
        <v>-0.16666666666666699</v>
      </c>
      <c r="AQ178" s="8">
        <v>0</v>
      </c>
      <c r="AR178" s="8">
        <v>0</v>
      </c>
      <c r="AS178" s="8">
        <v>0</v>
      </c>
      <c r="AT178" s="8">
        <v>0.15395081751234599</v>
      </c>
      <c r="AU178" s="8">
        <v>0.15395081751234599</v>
      </c>
      <c r="AV178" s="8">
        <v>1.3917142500950099</v>
      </c>
      <c r="AW178" s="10">
        <v>4402.38</v>
      </c>
      <c r="AX178" s="10">
        <v>3733.71</v>
      </c>
      <c r="AY178" s="10">
        <v>69324.78</v>
      </c>
      <c r="AZ178" s="10">
        <v>677.75</v>
      </c>
      <c r="BA178" s="10">
        <v>5739</v>
      </c>
      <c r="BB178" s="10">
        <v>49812.51</v>
      </c>
      <c r="BC178" s="10">
        <v>677.75</v>
      </c>
      <c r="BD178" s="8">
        <v>0.8</v>
      </c>
      <c r="BE178" s="7">
        <v>16</v>
      </c>
      <c r="BF178" s="7">
        <v>35</v>
      </c>
      <c r="BG178" s="7">
        <v>20</v>
      </c>
      <c r="BH178" s="8">
        <v>0.75</v>
      </c>
    </row>
    <row r="179" spans="2:60" ht="39">
      <c r="B179" s="6" t="s">
        <v>192</v>
      </c>
      <c r="C179" s="6" t="s">
        <v>1188</v>
      </c>
      <c r="D179" s="6" t="s">
        <v>192</v>
      </c>
      <c r="E179" s="6" t="s">
        <v>66</v>
      </c>
      <c r="F179" s="6" t="s">
        <v>193</v>
      </c>
      <c r="G179" s="6" t="s">
        <v>194</v>
      </c>
      <c r="H179" s="6" t="s">
        <v>195</v>
      </c>
      <c r="I179" s="6" t="s">
        <v>196</v>
      </c>
      <c r="J179" s="6" t="s">
        <v>1189</v>
      </c>
      <c r="K179" s="6" t="s">
        <v>381</v>
      </c>
      <c r="L179" s="6" t="s">
        <v>382</v>
      </c>
      <c r="M179" s="6" t="s">
        <v>394</v>
      </c>
      <c r="N179" s="6" t="s">
        <v>197</v>
      </c>
      <c r="O179" s="6" t="s">
        <v>430</v>
      </c>
      <c r="P179" s="10">
        <v>1896.95</v>
      </c>
      <c r="Q179" s="10">
        <v>247.06</v>
      </c>
      <c r="R179" s="8">
        <v>6.67809439002672</v>
      </c>
      <c r="S179" s="10">
        <v>5423.87</v>
      </c>
      <c r="T179" s="10">
        <v>1933.87</v>
      </c>
      <c r="U179" s="10">
        <v>3490</v>
      </c>
      <c r="V179" s="10">
        <v>0</v>
      </c>
      <c r="W179" s="10">
        <v>-1706.55</v>
      </c>
      <c r="X179" s="10">
        <v>2887.5</v>
      </c>
      <c r="Y179" s="10">
        <v>716</v>
      </c>
      <c r="Z179" s="10">
        <v>62758.78</v>
      </c>
      <c r="AA179" s="10">
        <v>1721</v>
      </c>
      <c r="AB179" s="10">
        <v>800</v>
      </c>
      <c r="AC179" s="8">
        <v>1.1512500000000001</v>
      </c>
      <c r="AD179" s="10">
        <v>13429.44</v>
      </c>
      <c r="AE179" s="7">
        <v>4</v>
      </c>
      <c r="AF179" s="7">
        <v>1</v>
      </c>
      <c r="AG179" s="8">
        <v>3</v>
      </c>
      <c r="AH179" s="7">
        <v>3</v>
      </c>
      <c r="AI179" s="7">
        <v>1</v>
      </c>
      <c r="AJ179" s="7">
        <v>0</v>
      </c>
      <c r="AK179" s="7">
        <v>3</v>
      </c>
      <c r="AL179" s="8">
        <v>0</v>
      </c>
      <c r="AM179" s="7">
        <v>0</v>
      </c>
      <c r="AN179" s="7">
        <v>15</v>
      </c>
      <c r="AO179" s="7">
        <v>19</v>
      </c>
      <c r="AP179" s="8">
        <v>-0.21052631578947401</v>
      </c>
      <c r="AQ179" s="8">
        <v>0.2</v>
      </c>
      <c r="AR179" s="8">
        <v>5.2631578947368397E-2</v>
      </c>
      <c r="AS179" s="8">
        <v>0.14736842105263201</v>
      </c>
      <c r="AT179" s="8">
        <v>8.3304867186071707</v>
      </c>
      <c r="AU179" s="8">
        <v>6.7987447926593498</v>
      </c>
      <c r="AV179" s="8">
        <v>0.35032086751305103</v>
      </c>
      <c r="AW179" s="10">
        <v>5141.78</v>
      </c>
      <c r="AX179" s="10">
        <v>391.35</v>
      </c>
      <c r="AY179" s="10">
        <v>36056.46</v>
      </c>
      <c r="AZ179" s="10">
        <v>42833.53</v>
      </c>
      <c r="BA179" s="10">
        <v>0</v>
      </c>
      <c r="BB179" s="10">
        <v>102924.1</v>
      </c>
      <c r="BC179" s="10">
        <v>34957.65</v>
      </c>
      <c r="BD179" s="8">
        <v>0.76666666666666705</v>
      </c>
      <c r="BE179" s="7">
        <v>23</v>
      </c>
      <c r="BF179" s="7">
        <v>46</v>
      </c>
      <c r="BG179" s="7">
        <v>30</v>
      </c>
      <c r="BH179" s="8">
        <v>0.53333333333333299</v>
      </c>
    </row>
    <row r="180" spans="2:60">
      <c r="B180" s="6" t="s">
        <v>1190</v>
      </c>
      <c r="C180" s="6" t="s">
        <v>1191</v>
      </c>
      <c r="D180" s="6" t="s">
        <v>173</v>
      </c>
      <c r="E180" s="6" t="s">
        <v>66</v>
      </c>
      <c r="F180" s="6" t="s">
        <v>1192</v>
      </c>
      <c r="G180" s="6" t="s">
        <v>1193</v>
      </c>
      <c r="H180" s="6" t="s">
        <v>1194</v>
      </c>
      <c r="I180" s="6" t="s">
        <v>671</v>
      </c>
      <c r="J180" s="6" t="s">
        <v>1195</v>
      </c>
      <c r="K180" s="6" t="s">
        <v>381</v>
      </c>
      <c r="L180" s="6" t="s">
        <v>382</v>
      </c>
      <c r="M180" s="6" t="s">
        <v>394</v>
      </c>
      <c r="N180" s="6" t="s">
        <v>673</v>
      </c>
      <c r="O180" s="6"/>
      <c r="P180" s="10">
        <v>1802.6</v>
      </c>
      <c r="Q180" s="10">
        <v>1029.5899999999999</v>
      </c>
      <c r="R180" s="8">
        <v>0.750794005380783</v>
      </c>
      <c r="S180" s="10">
        <v>3554.13</v>
      </c>
      <c r="T180" s="10">
        <v>3554.13</v>
      </c>
      <c r="U180" s="10">
        <v>0</v>
      </c>
      <c r="V180" s="10">
        <v>0</v>
      </c>
      <c r="W180" s="10">
        <v>1802.6</v>
      </c>
      <c r="X180" s="10">
        <v>0</v>
      </c>
      <c r="Y180" s="10">
        <v>0</v>
      </c>
      <c r="Z180" s="10">
        <v>21128.87</v>
      </c>
      <c r="AA180" s="10">
        <v>564</v>
      </c>
      <c r="AB180" s="10">
        <v>125.74</v>
      </c>
      <c r="AC180" s="8">
        <v>3.4854461587402601</v>
      </c>
      <c r="AD180" s="10">
        <v>3286.31</v>
      </c>
      <c r="AE180" s="7">
        <v>1</v>
      </c>
      <c r="AF180" s="7">
        <v>0</v>
      </c>
      <c r="AG180" s="8">
        <v>0</v>
      </c>
      <c r="AH180" s="7">
        <v>3</v>
      </c>
      <c r="AI180" s="7">
        <v>0</v>
      </c>
      <c r="AJ180" s="7">
        <v>3</v>
      </c>
      <c r="AK180" s="7">
        <v>0</v>
      </c>
      <c r="AL180" s="6" t="e">
        <v>#DIV/0!</v>
      </c>
      <c r="AM180" s="7">
        <v>0</v>
      </c>
      <c r="AN180" s="7">
        <v>21</v>
      </c>
      <c r="AO180" s="7">
        <v>15</v>
      </c>
      <c r="AP180" s="8">
        <v>0.4</v>
      </c>
      <c r="AQ180" s="8">
        <v>0.14285714285714299</v>
      </c>
      <c r="AR180" s="8">
        <v>0</v>
      </c>
      <c r="AS180" s="8">
        <v>0.14285714285714299</v>
      </c>
      <c r="AT180" s="8">
        <v>0</v>
      </c>
      <c r="AU180" s="8">
        <v>0</v>
      </c>
      <c r="AV180" s="6" t="e">
        <v>#DIV/0!</v>
      </c>
      <c r="AW180" s="10">
        <v>1775.7</v>
      </c>
      <c r="AX180" s="10">
        <v>365.86</v>
      </c>
      <c r="AY180" s="10">
        <v>16835.71</v>
      </c>
      <c r="AZ180" s="10">
        <v>0</v>
      </c>
      <c r="BA180" s="10">
        <v>0</v>
      </c>
      <c r="BB180" s="10">
        <v>0</v>
      </c>
      <c r="BC180" s="10">
        <v>0</v>
      </c>
      <c r="BD180" s="8">
        <v>1</v>
      </c>
      <c r="BE180" s="7">
        <v>10</v>
      </c>
      <c r="BF180" s="7">
        <v>15</v>
      </c>
      <c r="BG180" s="7">
        <v>10</v>
      </c>
      <c r="BH180" s="8">
        <v>0.5</v>
      </c>
    </row>
    <row r="181" spans="2:60" ht="39">
      <c r="B181" s="6" t="s">
        <v>1196</v>
      </c>
      <c r="C181" s="6" t="s">
        <v>1197</v>
      </c>
      <c r="D181" s="6" t="s">
        <v>129</v>
      </c>
      <c r="E181" s="6" t="s">
        <v>66</v>
      </c>
      <c r="F181" s="6" t="s">
        <v>1198</v>
      </c>
      <c r="G181" s="6" t="s">
        <v>1199</v>
      </c>
      <c r="H181" s="6" t="s">
        <v>1200</v>
      </c>
      <c r="I181" s="6" t="s">
        <v>494</v>
      </c>
      <c r="J181" s="6" t="s">
        <v>1201</v>
      </c>
      <c r="K181" s="6" t="s">
        <v>381</v>
      </c>
      <c r="L181" s="6" t="s">
        <v>382</v>
      </c>
      <c r="M181" s="6" t="s">
        <v>394</v>
      </c>
      <c r="N181" s="6" t="s">
        <v>496</v>
      </c>
      <c r="O181" s="6"/>
      <c r="P181" s="10">
        <v>0</v>
      </c>
      <c r="Q181" s="6"/>
      <c r="R181" s="8">
        <v>0</v>
      </c>
      <c r="S181" s="6"/>
      <c r="T181" s="6"/>
      <c r="U181" s="6"/>
      <c r="V181" s="6"/>
      <c r="W181" s="10">
        <v>0</v>
      </c>
      <c r="X181" s="10">
        <v>0</v>
      </c>
      <c r="Y181" s="10">
        <v>0</v>
      </c>
      <c r="Z181" s="10">
        <v>5922.11</v>
      </c>
      <c r="AA181" s="10">
        <v>0</v>
      </c>
      <c r="AB181" s="6"/>
      <c r="AC181" s="8">
        <v>0</v>
      </c>
      <c r="AD181" s="10">
        <v>5922.11</v>
      </c>
      <c r="AE181" s="7">
        <v>0</v>
      </c>
      <c r="AF181" s="6"/>
      <c r="AG181" s="8">
        <v>0</v>
      </c>
      <c r="AH181" s="7">
        <v>0</v>
      </c>
      <c r="AI181" s="6"/>
      <c r="AJ181" s="7">
        <v>0</v>
      </c>
      <c r="AK181" s="7">
        <v>0</v>
      </c>
      <c r="AL181" s="6" t="e">
        <v>#DIV/0!</v>
      </c>
      <c r="AM181" s="7">
        <v>0</v>
      </c>
      <c r="AN181" s="7">
        <v>8</v>
      </c>
      <c r="AO181" s="6"/>
      <c r="AP181" s="8">
        <v>0</v>
      </c>
      <c r="AQ181" s="8">
        <v>0</v>
      </c>
      <c r="AR181" s="8">
        <v>0</v>
      </c>
      <c r="AS181" s="6" t="e">
        <v>#DIV/0!</v>
      </c>
      <c r="AT181" s="8">
        <v>0</v>
      </c>
      <c r="AU181" s="8">
        <v>0</v>
      </c>
      <c r="AV181" s="6" t="e">
        <v>#DIV/0!</v>
      </c>
      <c r="AW181" s="10">
        <v>504.09</v>
      </c>
      <c r="AX181" s="6"/>
      <c r="AY181" s="10">
        <v>3999.84</v>
      </c>
      <c r="AZ181" s="10">
        <v>0</v>
      </c>
      <c r="BA181" s="6"/>
      <c r="BB181" s="10">
        <v>0</v>
      </c>
      <c r="BC181" s="10">
        <v>0</v>
      </c>
      <c r="BD181" s="8">
        <v>0</v>
      </c>
      <c r="BE181" s="7">
        <v>0</v>
      </c>
      <c r="BF181" s="7">
        <v>6</v>
      </c>
      <c r="BG181" s="6"/>
      <c r="BH181" s="8">
        <v>0</v>
      </c>
    </row>
    <row r="182" spans="2:60" ht="39">
      <c r="B182" s="6" t="s">
        <v>1202</v>
      </c>
      <c r="C182" s="6" t="s">
        <v>1203</v>
      </c>
      <c r="D182" s="6" t="s">
        <v>108</v>
      </c>
      <c r="E182" s="6" t="s">
        <v>66</v>
      </c>
      <c r="F182" s="6" t="s">
        <v>1204</v>
      </c>
      <c r="G182" s="6" t="s">
        <v>1205</v>
      </c>
      <c r="H182" s="6" t="s">
        <v>1206</v>
      </c>
      <c r="I182" s="6" t="s">
        <v>462</v>
      </c>
      <c r="J182" s="6" t="s">
        <v>672</v>
      </c>
      <c r="K182" s="6" t="s">
        <v>381</v>
      </c>
      <c r="L182" s="6" t="s">
        <v>382</v>
      </c>
      <c r="M182" s="6" t="s">
        <v>394</v>
      </c>
      <c r="N182" s="6" t="s">
        <v>464</v>
      </c>
      <c r="O182" s="6"/>
      <c r="P182" s="10">
        <v>1409.96</v>
      </c>
      <c r="Q182" s="10">
        <v>247.4</v>
      </c>
      <c r="R182" s="8">
        <v>4.6991107518189201</v>
      </c>
      <c r="S182" s="10">
        <v>7003.5</v>
      </c>
      <c r="T182" s="10">
        <v>6563.5</v>
      </c>
      <c r="U182" s="10">
        <v>440</v>
      </c>
      <c r="V182" s="10">
        <v>0</v>
      </c>
      <c r="W182" s="10">
        <v>1217.96</v>
      </c>
      <c r="X182" s="10">
        <v>0</v>
      </c>
      <c r="Y182" s="10">
        <v>192</v>
      </c>
      <c r="Z182" s="10">
        <v>25328.68</v>
      </c>
      <c r="AA182" s="10">
        <v>0</v>
      </c>
      <c r="AB182" s="10">
        <v>215</v>
      </c>
      <c r="AC182" s="8">
        <v>-1</v>
      </c>
      <c r="AD182" s="10">
        <v>4348.9399999999996</v>
      </c>
      <c r="AE182" s="7">
        <v>0</v>
      </c>
      <c r="AF182" s="7">
        <v>1</v>
      </c>
      <c r="AG182" s="8">
        <v>-1</v>
      </c>
      <c r="AH182" s="7">
        <v>0</v>
      </c>
      <c r="AI182" s="7">
        <v>1</v>
      </c>
      <c r="AJ182" s="7">
        <v>0</v>
      </c>
      <c r="AK182" s="7">
        <v>0</v>
      </c>
      <c r="AL182" s="6" t="e">
        <v>#DIV/0!</v>
      </c>
      <c r="AM182" s="7">
        <v>0</v>
      </c>
      <c r="AN182" s="7">
        <v>1</v>
      </c>
      <c r="AO182" s="7">
        <v>6</v>
      </c>
      <c r="AP182" s="8">
        <v>-0.83333333333333304</v>
      </c>
      <c r="AQ182" s="8">
        <v>0</v>
      </c>
      <c r="AR182" s="8">
        <v>0.16666666666666699</v>
      </c>
      <c r="AS182" s="8">
        <v>-0.16666666666666699</v>
      </c>
      <c r="AT182" s="8">
        <v>9.5201827875095197E-3</v>
      </c>
      <c r="AU182" s="8">
        <v>9.5201827875095197E-3</v>
      </c>
      <c r="AV182" s="8">
        <v>205.69499999999999</v>
      </c>
      <c r="AW182" s="10">
        <v>2100.8000000000002</v>
      </c>
      <c r="AX182" s="10">
        <v>615.82000000000005</v>
      </c>
      <c r="AY182" s="10">
        <v>19335.330000000002</v>
      </c>
      <c r="AZ182" s="10">
        <v>20</v>
      </c>
      <c r="BA182" s="10">
        <v>0</v>
      </c>
      <c r="BB182" s="10">
        <v>94</v>
      </c>
      <c r="BC182" s="10">
        <v>20</v>
      </c>
      <c r="BD182" s="8">
        <v>0.88888888888888895</v>
      </c>
      <c r="BE182" s="7">
        <v>8</v>
      </c>
      <c r="BF182" s="7">
        <v>16</v>
      </c>
      <c r="BG182" s="7">
        <v>9</v>
      </c>
      <c r="BH182" s="8">
        <v>0.77777777777777801</v>
      </c>
    </row>
    <row r="183" spans="2:60" ht="26">
      <c r="B183" s="6" t="s">
        <v>1207</v>
      </c>
      <c r="C183" s="6" t="s">
        <v>1208</v>
      </c>
      <c r="D183" s="6" t="s">
        <v>159</v>
      </c>
      <c r="E183" s="6" t="s">
        <v>72</v>
      </c>
      <c r="F183" s="6" t="s">
        <v>160</v>
      </c>
      <c r="G183" s="6" t="s">
        <v>1209</v>
      </c>
      <c r="H183" s="6" t="s">
        <v>1210</v>
      </c>
      <c r="I183" s="6" t="s">
        <v>83</v>
      </c>
      <c r="J183" s="6" t="s">
        <v>609</v>
      </c>
      <c r="K183" s="6" t="s">
        <v>381</v>
      </c>
      <c r="L183" s="6" t="s">
        <v>382</v>
      </c>
      <c r="M183" s="6" t="s">
        <v>394</v>
      </c>
      <c r="N183" s="6" t="s">
        <v>99</v>
      </c>
      <c r="O183" s="6"/>
      <c r="P183" s="10">
        <v>0</v>
      </c>
      <c r="Q183" s="10">
        <v>0</v>
      </c>
      <c r="R183" s="8">
        <v>0</v>
      </c>
      <c r="S183" s="6"/>
      <c r="T183" s="6"/>
      <c r="U183" s="6"/>
      <c r="V183" s="6"/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8">
        <v>0</v>
      </c>
      <c r="AD183" s="10">
        <v>0</v>
      </c>
      <c r="AE183" s="7">
        <v>0</v>
      </c>
      <c r="AF183" s="7">
        <v>0</v>
      </c>
      <c r="AG183" s="8">
        <v>0</v>
      </c>
      <c r="AH183" s="7">
        <v>0</v>
      </c>
      <c r="AI183" s="7">
        <v>0</v>
      </c>
      <c r="AJ183" s="7">
        <v>0</v>
      </c>
      <c r="AK183" s="7">
        <v>0</v>
      </c>
      <c r="AL183" s="6" t="e">
        <v>#DIV/0!</v>
      </c>
      <c r="AM183" s="7">
        <v>0</v>
      </c>
      <c r="AN183" s="7">
        <v>0</v>
      </c>
      <c r="AO183" s="7">
        <v>3</v>
      </c>
      <c r="AP183" s="8">
        <v>-1</v>
      </c>
      <c r="AQ183" s="8">
        <v>0</v>
      </c>
      <c r="AR183" s="8">
        <v>0</v>
      </c>
      <c r="AS183" s="6" t="e">
        <v>#DIV/0!</v>
      </c>
      <c r="AT183" s="8">
        <v>0</v>
      </c>
      <c r="AU183" s="8">
        <v>0</v>
      </c>
      <c r="AV183" s="6" t="e">
        <v>#DIV/0!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8">
        <v>0</v>
      </c>
      <c r="BE183" s="7">
        <v>0</v>
      </c>
      <c r="BF183" s="7">
        <v>0</v>
      </c>
      <c r="BG183" s="7">
        <v>0</v>
      </c>
      <c r="BH183" s="8">
        <v>0</v>
      </c>
    </row>
    <row r="184" spans="2:60" ht="39">
      <c r="B184" s="6" t="s">
        <v>1211</v>
      </c>
      <c r="C184" s="6" t="s">
        <v>1212</v>
      </c>
      <c r="D184" s="6" t="s">
        <v>66</v>
      </c>
      <c r="E184" s="6" t="s">
        <v>66</v>
      </c>
      <c r="F184" s="6" t="s">
        <v>1213</v>
      </c>
      <c r="G184" s="6" t="s">
        <v>1214</v>
      </c>
      <c r="H184" s="6" t="s">
        <v>1215</v>
      </c>
      <c r="I184" s="6" t="s">
        <v>152</v>
      </c>
      <c r="J184" s="6" t="s">
        <v>539</v>
      </c>
      <c r="K184" s="6" t="s">
        <v>381</v>
      </c>
      <c r="L184" s="6" t="s">
        <v>382</v>
      </c>
      <c r="M184" s="6" t="s">
        <v>394</v>
      </c>
      <c r="N184" s="6" t="s">
        <v>133</v>
      </c>
      <c r="O184" s="6"/>
      <c r="P184" s="10">
        <v>5316.8</v>
      </c>
      <c r="Q184" s="6"/>
      <c r="R184" s="8">
        <v>0</v>
      </c>
      <c r="S184" s="6"/>
      <c r="T184" s="6"/>
      <c r="U184" s="6"/>
      <c r="V184" s="6"/>
      <c r="W184" s="10">
        <v>901.8</v>
      </c>
      <c r="X184" s="10">
        <v>4415</v>
      </c>
      <c r="Y184" s="10">
        <v>0</v>
      </c>
      <c r="Z184" s="10">
        <v>5316.8</v>
      </c>
      <c r="AA184" s="10">
        <v>5316.8</v>
      </c>
      <c r="AB184" s="6"/>
      <c r="AC184" s="8">
        <v>0</v>
      </c>
      <c r="AD184" s="10">
        <v>5316.8</v>
      </c>
      <c r="AE184" s="7">
        <v>3</v>
      </c>
      <c r="AF184" s="6"/>
      <c r="AG184" s="8">
        <v>0</v>
      </c>
      <c r="AH184" s="7">
        <v>4</v>
      </c>
      <c r="AI184" s="6"/>
      <c r="AJ184" s="7">
        <v>1</v>
      </c>
      <c r="AK184" s="7">
        <v>3</v>
      </c>
      <c r="AL184" s="8">
        <v>0.33333333333333298</v>
      </c>
      <c r="AM184" s="7">
        <v>0</v>
      </c>
      <c r="AN184" s="7">
        <v>73</v>
      </c>
      <c r="AO184" s="6"/>
      <c r="AP184" s="8">
        <v>0</v>
      </c>
      <c r="AQ184" s="8">
        <v>5.4794520547945202E-2</v>
      </c>
      <c r="AR184" s="8">
        <v>0</v>
      </c>
      <c r="AS184" s="6" t="e">
        <v>#DIV/0!</v>
      </c>
      <c r="AT184" s="8">
        <v>0</v>
      </c>
      <c r="AU184" s="8">
        <v>0</v>
      </c>
      <c r="AV184" s="6" t="e">
        <v>#DIV/0!</v>
      </c>
      <c r="AW184" s="10">
        <v>221.34</v>
      </c>
      <c r="AX184" s="6"/>
      <c r="AY184" s="10">
        <v>221.34</v>
      </c>
      <c r="AZ184" s="10">
        <v>0</v>
      </c>
      <c r="BA184" s="6"/>
      <c r="BB184" s="10">
        <v>0</v>
      </c>
      <c r="BC184" s="10">
        <v>0</v>
      </c>
      <c r="BD184" s="8">
        <v>0</v>
      </c>
      <c r="BE184" s="7">
        <v>0</v>
      </c>
      <c r="BF184" s="7">
        <v>21</v>
      </c>
      <c r="BG184" s="6"/>
      <c r="BH184" s="8">
        <v>0</v>
      </c>
    </row>
    <row r="185" spans="2:60" ht="39">
      <c r="B185" s="6" t="s">
        <v>1216</v>
      </c>
      <c r="C185" s="6" t="s">
        <v>1217</v>
      </c>
      <c r="D185" s="6" t="s">
        <v>237</v>
      </c>
      <c r="E185" s="6" t="s">
        <v>66</v>
      </c>
      <c r="F185" s="6" t="s">
        <v>1218</v>
      </c>
      <c r="G185" s="6" t="s">
        <v>1219</v>
      </c>
      <c r="H185" s="6" t="s">
        <v>1220</v>
      </c>
      <c r="I185" s="6" t="s">
        <v>950</v>
      </c>
      <c r="J185" s="6" t="s">
        <v>1221</v>
      </c>
      <c r="K185" s="6" t="s">
        <v>381</v>
      </c>
      <c r="L185" s="6" t="s">
        <v>382</v>
      </c>
      <c r="M185" s="6" t="s">
        <v>394</v>
      </c>
      <c r="N185" s="6" t="s">
        <v>1222</v>
      </c>
      <c r="O185" s="6"/>
      <c r="P185" s="10">
        <v>98768.94</v>
      </c>
      <c r="Q185" s="10">
        <v>82062.460000000006</v>
      </c>
      <c r="R185" s="8">
        <v>0.20358249070281301</v>
      </c>
      <c r="S185" s="10">
        <v>952047.63</v>
      </c>
      <c r="T185" s="10">
        <v>882785.56</v>
      </c>
      <c r="U185" s="10">
        <v>1117</v>
      </c>
      <c r="V185" s="10">
        <v>68145.070000000007</v>
      </c>
      <c r="W185" s="10">
        <v>90975.76</v>
      </c>
      <c r="X185" s="10">
        <v>1668</v>
      </c>
      <c r="Y185" s="10">
        <v>6125.18</v>
      </c>
      <c r="Z185" s="10">
        <v>863243.06</v>
      </c>
      <c r="AA185" s="10">
        <v>26728.58</v>
      </c>
      <c r="AB185" s="10">
        <v>2627.94</v>
      </c>
      <c r="AC185" s="8">
        <v>9.1709247547508692</v>
      </c>
      <c r="AD185" s="10">
        <v>72674.570000000007</v>
      </c>
      <c r="AE185" s="7">
        <v>13</v>
      </c>
      <c r="AF185" s="7">
        <v>2</v>
      </c>
      <c r="AG185" s="8">
        <v>5.5</v>
      </c>
      <c r="AH185" s="7">
        <v>13</v>
      </c>
      <c r="AI185" s="7">
        <v>1</v>
      </c>
      <c r="AJ185" s="7">
        <v>11</v>
      </c>
      <c r="AK185" s="7">
        <v>1</v>
      </c>
      <c r="AL185" s="8">
        <v>11</v>
      </c>
      <c r="AM185" s="7">
        <v>1</v>
      </c>
      <c r="AN185" s="7">
        <v>227</v>
      </c>
      <c r="AO185" s="7">
        <v>102</v>
      </c>
      <c r="AP185" s="8">
        <v>1.2254901960784299</v>
      </c>
      <c r="AQ185" s="8">
        <v>5.7268722466960402E-2</v>
      </c>
      <c r="AR185" s="8">
        <v>9.8039215686274508E-3</v>
      </c>
      <c r="AS185" s="8">
        <v>4.7464800898332903E-2</v>
      </c>
      <c r="AT185" s="8">
        <v>1.3133681983516401</v>
      </c>
      <c r="AU185" s="8">
        <v>1.3133681983516401</v>
      </c>
      <c r="AV185" s="8">
        <v>1.0708856121250001</v>
      </c>
      <c r="AW185" s="10">
        <v>75257.86</v>
      </c>
      <c r="AX185" s="10">
        <v>78694.8</v>
      </c>
      <c r="AY185" s="10">
        <v>1996045.41</v>
      </c>
      <c r="AZ185" s="10">
        <v>98841.279999999999</v>
      </c>
      <c r="BA185" s="10">
        <v>22170.71</v>
      </c>
      <c r="BB185" s="10">
        <v>1863920.28</v>
      </c>
      <c r="BC185" s="10">
        <v>98841.279999999999</v>
      </c>
      <c r="BD185" s="8">
        <v>0.78752886836027702</v>
      </c>
      <c r="BE185" s="7">
        <v>341</v>
      </c>
      <c r="BF185" s="7">
        <v>380</v>
      </c>
      <c r="BG185" s="7">
        <v>433</v>
      </c>
      <c r="BH185" s="8">
        <v>-0.122401847575058</v>
      </c>
    </row>
    <row r="186" spans="2:60" ht="26">
      <c r="B186" s="6" t="s">
        <v>91</v>
      </c>
      <c r="C186" s="6" t="s">
        <v>378</v>
      </c>
      <c r="D186" s="6" t="s">
        <v>91</v>
      </c>
      <c r="E186" s="6" t="s">
        <v>66</v>
      </c>
      <c r="F186" s="6" t="s">
        <v>67</v>
      </c>
      <c r="G186" s="6" t="s">
        <v>379</v>
      </c>
      <c r="H186" s="6" t="s">
        <v>69</v>
      </c>
      <c r="I186" s="6" t="s">
        <v>70</v>
      </c>
      <c r="J186" s="6" t="s">
        <v>897</v>
      </c>
      <c r="K186" s="6" t="s">
        <v>381</v>
      </c>
      <c r="L186" s="6" t="s">
        <v>382</v>
      </c>
      <c r="M186" s="6"/>
      <c r="N186" s="6" t="s">
        <v>92</v>
      </c>
      <c r="O186" s="6"/>
      <c r="P186" s="10">
        <v>0</v>
      </c>
      <c r="Q186" s="10">
        <v>0</v>
      </c>
      <c r="R186" s="8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3992.4</v>
      </c>
      <c r="AA186" s="10">
        <v>0</v>
      </c>
      <c r="AB186" s="10">
        <v>0</v>
      </c>
      <c r="AC186" s="8">
        <v>0</v>
      </c>
      <c r="AD186" s="10">
        <v>2015</v>
      </c>
      <c r="AE186" s="7">
        <v>0</v>
      </c>
      <c r="AF186" s="7">
        <v>0</v>
      </c>
      <c r="AG186" s="8">
        <v>0</v>
      </c>
      <c r="AH186" s="7">
        <v>0</v>
      </c>
      <c r="AI186" s="7">
        <v>0</v>
      </c>
      <c r="AJ186" s="7">
        <v>0</v>
      </c>
      <c r="AK186" s="7">
        <v>0</v>
      </c>
      <c r="AL186" s="6" t="e">
        <v>#DIV/0!</v>
      </c>
      <c r="AM186" s="7">
        <v>0</v>
      </c>
      <c r="AN186" s="7">
        <v>0</v>
      </c>
      <c r="AO186" s="7">
        <v>0</v>
      </c>
      <c r="AP186" s="8">
        <v>0</v>
      </c>
      <c r="AQ186" s="8">
        <v>0</v>
      </c>
      <c r="AR186" s="8">
        <v>0</v>
      </c>
      <c r="AS186" s="6" t="e">
        <v>#DIV/0!</v>
      </c>
      <c r="AT186" s="8">
        <v>0</v>
      </c>
      <c r="AU186" s="8">
        <v>0</v>
      </c>
      <c r="AV186" s="6" t="e">
        <v>#DIV/0!</v>
      </c>
      <c r="AW186" s="10">
        <v>339.08</v>
      </c>
      <c r="AX186" s="10">
        <v>0</v>
      </c>
      <c r="AY186" s="10">
        <v>2004.87</v>
      </c>
      <c r="AZ186" s="10">
        <v>0</v>
      </c>
      <c r="BA186" s="10">
        <v>0</v>
      </c>
      <c r="BB186" s="10">
        <v>0</v>
      </c>
      <c r="BC186" s="10">
        <v>0</v>
      </c>
      <c r="BD186" s="8">
        <v>0</v>
      </c>
      <c r="BE186" s="7">
        <v>0</v>
      </c>
      <c r="BF186" s="7">
        <v>0</v>
      </c>
      <c r="BG186" s="7">
        <v>0</v>
      </c>
      <c r="BH186" s="8">
        <v>0</v>
      </c>
    </row>
    <row r="187" spans="2:60" ht="26">
      <c r="B187" s="6" t="s">
        <v>1223</v>
      </c>
      <c r="C187" s="6" t="s">
        <v>1224</v>
      </c>
      <c r="D187" s="6" t="s">
        <v>289</v>
      </c>
      <c r="E187" s="6" t="s">
        <v>66</v>
      </c>
      <c r="F187" s="6" t="s">
        <v>1225</v>
      </c>
      <c r="G187" s="6" t="s">
        <v>291</v>
      </c>
      <c r="H187" s="6" t="s">
        <v>292</v>
      </c>
      <c r="I187" s="6" t="s">
        <v>83</v>
      </c>
      <c r="J187" s="6" t="s">
        <v>1226</v>
      </c>
      <c r="K187" s="6" t="s">
        <v>381</v>
      </c>
      <c r="L187" s="6" t="s">
        <v>382</v>
      </c>
      <c r="M187" s="6" t="s">
        <v>388</v>
      </c>
      <c r="N187" s="6" t="s">
        <v>99</v>
      </c>
      <c r="O187" s="6"/>
      <c r="P187" s="10">
        <v>0</v>
      </c>
      <c r="Q187" s="10">
        <v>0</v>
      </c>
      <c r="R187" s="8">
        <v>0</v>
      </c>
      <c r="S187" s="10">
        <v>4.5</v>
      </c>
      <c r="T187" s="10">
        <v>4.5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1723</v>
      </c>
      <c r="AA187" s="10">
        <v>0</v>
      </c>
      <c r="AB187" s="10">
        <v>0</v>
      </c>
      <c r="AC187" s="8">
        <v>0</v>
      </c>
      <c r="AD187" s="10">
        <v>1705</v>
      </c>
      <c r="AE187" s="7">
        <v>0</v>
      </c>
      <c r="AF187" s="7">
        <v>0</v>
      </c>
      <c r="AG187" s="8">
        <v>0</v>
      </c>
      <c r="AH187" s="7">
        <v>0</v>
      </c>
      <c r="AI187" s="7">
        <v>0</v>
      </c>
      <c r="AJ187" s="7">
        <v>0</v>
      </c>
      <c r="AK187" s="7">
        <v>0</v>
      </c>
      <c r="AL187" s="6" t="e">
        <v>#DIV/0!</v>
      </c>
      <c r="AM187" s="7">
        <v>0</v>
      </c>
      <c r="AN187" s="7">
        <v>0</v>
      </c>
      <c r="AO187" s="7">
        <v>2</v>
      </c>
      <c r="AP187" s="8">
        <v>-1</v>
      </c>
      <c r="AQ187" s="8">
        <v>0</v>
      </c>
      <c r="AR187" s="8">
        <v>0</v>
      </c>
      <c r="AS187" s="6" t="e">
        <v>#DIV/0!</v>
      </c>
      <c r="AT187" s="8">
        <v>0</v>
      </c>
      <c r="AU187" s="8">
        <v>0</v>
      </c>
      <c r="AV187" s="6" t="e">
        <v>#DIV/0!</v>
      </c>
      <c r="AW187" s="10">
        <v>146.31</v>
      </c>
      <c r="AX187" s="10">
        <v>0.77</v>
      </c>
      <c r="AY187" s="10">
        <v>1650.28</v>
      </c>
      <c r="AZ187" s="10">
        <v>0</v>
      </c>
      <c r="BA187" s="10">
        <v>0</v>
      </c>
      <c r="BB187" s="10">
        <v>0</v>
      </c>
      <c r="BC187" s="10">
        <v>0</v>
      </c>
      <c r="BD187" s="8">
        <v>1</v>
      </c>
      <c r="BE187" s="7">
        <v>1</v>
      </c>
      <c r="BF187" s="7">
        <v>3</v>
      </c>
      <c r="BG187" s="7">
        <v>1</v>
      </c>
      <c r="BH187" s="8">
        <v>2</v>
      </c>
    </row>
    <row r="188" spans="2:60" ht="39">
      <c r="B188" s="6" t="s">
        <v>1227</v>
      </c>
      <c r="C188" s="6" t="s">
        <v>1228</v>
      </c>
      <c r="D188" s="6" t="s">
        <v>66</v>
      </c>
      <c r="E188" s="6" t="s">
        <v>66</v>
      </c>
      <c r="F188" s="6" t="s">
        <v>816</v>
      </c>
      <c r="G188" s="6" t="s">
        <v>1229</v>
      </c>
      <c r="H188" s="6" t="s">
        <v>1230</v>
      </c>
      <c r="I188" s="6" t="s">
        <v>70</v>
      </c>
      <c r="J188" s="6" t="s">
        <v>480</v>
      </c>
      <c r="K188" s="6" t="s">
        <v>381</v>
      </c>
      <c r="L188" s="6" t="s">
        <v>382</v>
      </c>
      <c r="M188" s="6" t="s">
        <v>394</v>
      </c>
      <c r="N188" s="6" t="s">
        <v>340</v>
      </c>
      <c r="O188" s="6"/>
      <c r="P188" s="10">
        <v>0</v>
      </c>
      <c r="Q188" s="10">
        <v>0</v>
      </c>
      <c r="R188" s="8">
        <v>0</v>
      </c>
      <c r="S188" s="6"/>
      <c r="T188" s="6"/>
      <c r="U188" s="6"/>
      <c r="V188" s="6"/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8">
        <v>0</v>
      </c>
      <c r="AD188" s="10">
        <v>0</v>
      </c>
      <c r="AE188" s="7">
        <v>0</v>
      </c>
      <c r="AF188" s="7">
        <v>0</v>
      </c>
      <c r="AG188" s="8">
        <v>0</v>
      </c>
      <c r="AH188" s="7">
        <v>0</v>
      </c>
      <c r="AI188" s="7">
        <v>0</v>
      </c>
      <c r="AJ188" s="7">
        <v>0</v>
      </c>
      <c r="AK188" s="7">
        <v>0</v>
      </c>
      <c r="AL188" s="6" t="e">
        <v>#DIV/0!</v>
      </c>
      <c r="AM188" s="7">
        <v>0</v>
      </c>
      <c r="AN188" s="7">
        <v>1</v>
      </c>
      <c r="AO188" s="7">
        <v>5</v>
      </c>
      <c r="AP188" s="8">
        <v>-0.8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6" t="e">
        <v>#DIV/0!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8">
        <v>0</v>
      </c>
      <c r="BE188" s="7">
        <v>0</v>
      </c>
      <c r="BF188" s="7">
        <v>0</v>
      </c>
      <c r="BG188" s="7">
        <v>0</v>
      </c>
      <c r="BH188" s="8">
        <v>0</v>
      </c>
    </row>
    <row r="189" spans="2:60" ht="39">
      <c r="B189" s="6" t="s">
        <v>1231</v>
      </c>
      <c r="C189" s="6" t="s">
        <v>980</v>
      </c>
      <c r="D189" s="6" t="s">
        <v>251</v>
      </c>
      <c r="E189" s="6" t="s">
        <v>66</v>
      </c>
      <c r="F189" s="6" t="s">
        <v>1232</v>
      </c>
      <c r="G189" s="6" t="s">
        <v>982</v>
      </c>
      <c r="H189" s="6" t="s">
        <v>983</v>
      </c>
      <c r="I189" s="6" t="s">
        <v>984</v>
      </c>
      <c r="J189" s="6" t="s">
        <v>759</v>
      </c>
      <c r="K189" s="6" t="s">
        <v>381</v>
      </c>
      <c r="L189" s="6" t="s">
        <v>382</v>
      </c>
      <c r="M189" s="6" t="s">
        <v>388</v>
      </c>
      <c r="N189" s="6" t="s">
        <v>986</v>
      </c>
      <c r="O189" s="6"/>
      <c r="P189" s="10">
        <v>4336.5</v>
      </c>
      <c r="Q189" s="10">
        <v>2468.29</v>
      </c>
      <c r="R189" s="8">
        <v>0.75688432072406397</v>
      </c>
      <c r="S189" s="10">
        <v>3064.1</v>
      </c>
      <c r="T189" s="10">
        <v>2703.1</v>
      </c>
      <c r="U189" s="10">
        <v>361</v>
      </c>
      <c r="V189" s="10">
        <v>0</v>
      </c>
      <c r="W189" s="10">
        <v>3942.5</v>
      </c>
      <c r="X189" s="10">
        <v>394</v>
      </c>
      <c r="Y189" s="10">
        <v>0</v>
      </c>
      <c r="Z189" s="10">
        <v>23498.01</v>
      </c>
      <c r="AA189" s="10">
        <v>1706.25</v>
      </c>
      <c r="AB189" s="10">
        <v>2468.29</v>
      </c>
      <c r="AC189" s="8">
        <v>-0.308731956131573</v>
      </c>
      <c r="AD189" s="10">
        <v>17405.259999999998</v>
      </c>
      <c r="AE189" s="7">
        <v>1</v>
      </c>
      <c r="AF189" s="7">
        <v>2</v>
      </c>
      <c r="AG189" s="8">
        <v>-0.5</v>
      </c>
      <c r="AH189" s="7">
        <v>2</v>
      </c>
      <c r="AI189" s="7">
        <v>2</v>
      </c>
      <c r="AJ189" s="7">
        <v>1</v>
      </c>
      <c r="AK189" s="7">
        <v>1</v>
      </c>
      <c r="AL189" s="8">
        <v>1</v>
      </c>
      <c r="AM189" s="7">
        <v>0</v>
      </c>
      <c r="AN189" s="7">
        <v>2</v>
      </c>
      <c r="AO189" s="7">
        <v>18</v>
      </c>
      <c r="AP189" s="8">
        <v>-0.88888888888888895</v>
      </c>
      <c r="AQ189" s="8">
        <v>1</v>
      </c>
      <c r="AR189" s="8">
        <v>0.11111111111111099</v>
      </c>
      <c r="AS189" s="8">
        <v>0.88888888888888895</v>
      </c>
      <c r="AT189" s="8">
        <v>0</v>
      </c>
      <c r="AU189" s="8">
        <v>0</v>
      </c>
      <c r="AV189" s="6" t="e">
        <v>#DIV/0!</v>
      </c>
      <c r="AW189" s="10">
        <v>1806.44</v>
      </c>
      <c r="AX189" s="10">
        <v>291.74</v>
      </c>
      <c r="AY189" s="10">
        <v>16035.7</v>
      </c>
      <c r="AZ189" s="10">
        <v>0</v>
      </c>
      <c r="BA189" s="10">
        <v>0</v>
      </c>
      <c r="BB189" s="10">
        <v>0</v>
      </c>
      <c r="BC189" s="10">
        <v>0</v>
      </c>
      <c r="BD189" s="8">
        <v>1</v>
      </c>
      <c r="BE189" s="7">
        <v>5</v>
      </c>
      <c r="BF189" s="7">
        <v>19</v>
      </c>
      <c r="BG189" s="7">
        <v>5</v>
      </c>
      <c r="BH189" s="8">
        <v>2.8</v>
      </c>
    </row>
    <row r="190" spans="2:60" ht="39">
      <c r="B190" s="6" t="s">
        <v>1233</v>
      </c>
      <c r="C190" s="6" t="s">
        <v>1234</v>
      </c>
      <c r="D190" s="6" t="s">
        <v>293</v>
      </c>
      <c r="E190" s="6" t="s">
        <v>66</v>
      </c>
      <c r="F190" s="6" t="s">
        <v>1235</v>
      </c>
      <c r="G190" s="6" t="s">
        <v>295</v>
      </c>
      <c r="H190" s="6" t="s">
        <v>296</v>
      </c>
      <c r="I190" s="6" t="s">
        <v>83</v>
      </c>
      <c r="J190" s="6" t="s">
        <v>1236</v>
      </c>
      <c r="K190" s="6" t="s">
        <v>381</v>
      </c>
      <c r="L190" s="6" t="s">
        <v>382</v>
      </c>
      <c r="M190" s="6" t="s">
        <v>388</v>
      </c>
      <c r="N190" s="6" t="s">
        <v>117</v>
      </c>
      <c r="O190" s="6"/>
      <c r="P190" s="10">
        <v>0</v>
      </c>
      <c r="Q190" s="10">
        <v>0</v>
      </c>
      <c r="R190" s="8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8">
        <v>0</v>
      </c>
      <c r="AD190" s="10">
        <v>0</v>
      </c>
      <c r="AE190" s="7">
        <v>0</v>
      </c>
      <c r="AF190" s="7">
        <v>0</v>
      </c>
      <c r="AG190" s="8">
        <v>0</v>
      </c>
      <c r="AH190" s="7">
        <v>0</v>
      </c>
      <c r="AI190" s="7">
        <v>0</v>
      </c>
      <c r="AJ190" s="7">
        <v>0</v>
      </c>
      <c r="AK190" s="7">
        <v>0</v>
      </c>
      <c r="AL190" s="6" t="e">
        <v>#DIV/0!</v>
      </c>
      <c r="AM190" s="7">
        <v>0</v>
      </c>
      <c r="AN190" s="7">
        <v>4</v>
      </c>
      <c r="AO190" s="7">
        <v>0</v>
      </c>
      <c r="AP190" s="8">
        <v>0</v>
      </c>
      <c r="AQ190" s="8">
        <v>0</v>
      </c>
      <c r="AR190" s="8">
        <v>0</v>
      </c>
      <c r="AS190" s="6" t="e">
        <v>#DIV/0!</v>
      </c>
      <c r="AT190" s="8">
        <v>0</v>
      </c>
      <c r="AU190" s="8">
        <v>0</v>
      </c>
      <c r="AV190" s="6" t="e">
        <v>#DIV/0!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8">
        <v>0</v>
      </c>
      <c r="BE190" s="7">
        <v>0</v>
      </c>
      <c r="BF190" s="7">
        <v>0</v>
      </c>
      <c r="BG190" s="7">
        <v>0</v>
      </c>
      <c r="BH190" s="8">
        <v>0</v>
      </c>
    </row>
    <row r="191" spans="2:60" ht="26">
      <c r="B191" s="6" t="s">
        <v>1237</v>
      </c>
      <c r="C191" s="6" t="s">
        <v>1238</v>
      </c>
      <c r="D191" s="6" t="s">
        <v>228</v>
      </c>
      <c r="E191" s="6" t="s">
        <v>66</v>
      </c>
      <c r="F191" s="6" t="s">
        <v>1239</v>
      </c>
      <c r="G191" s="6" t="s">
        <v>1240</v>
      </c>
      <c r="H191" s="6" t="s">
        <v>1241</v>
      </c>
      <c r="I191" s="6" t="s">
        <v>871</v>
      </c>
      <c r="J191" s="6" t="s">
        <v>527</v>
      </c>
      <c r="K191" s="6" t="s">
        <v>381</v>
      </c>
      <c r="L191" s="6" t="s">
        <v>382</v>
      </c>
      <c r="M191" s="6" t="s">
        <v>394</v>
      </c>
      <c r="N191" s="6" t="s">
        <v>229</v>
      </c>
      <c r="O191" s="6"/>
      <c r="P191" s="10">
        <v>931.39</v>
      </c>
      <c r="Q191" s="10">
        <v>-23.56</v>
      </c>
      <c r="R191" s="8">
        <v>-40.532682512733501</v>
      </c>
      <c r="S191" s="10">
        <v>7450.56</v>
      </c>
      <c r="T191" s="10">
        <v>3532.56</v>
      </c>
      <c r="U191" s="10">
        <v>3918</v>
      </c>
      <c r="V191" s="10">
        <v>0</v>
      </c>
      <c r="W191" s="10">
        <v>-126.61</v>
      </c>
      <c r="X191" s="10">
        <v>1058</v>
      </c>
      <c r="Y191" s="10">
        <v>0</v>
      </c>
      <c r="Z191" s="10">
        <v>22215.51</v>
      </c>
      <c r="AA191" s="10">
        <v>1058</v>
      </c>
      <c r="AB191" s="10">
        <v>-23.56</v>
      </c>
      <c r="AC191" s="8">
        <v>-45.906621392190203</v>
      </c>
      <c r="AD191" s="10">
        <v>11517.64</v>
      </c>
      <c r="AE191" s="7">
        <v>1</v>
      </c>
      <c r="AF191" s="7">
        <v>0</v>
      </c>
      <c r="AG191" s="8">
        <v>0</v>
      </c>
      <c r="AH191" s="7">
        <v>1</v>
      </c>
      <c r="AI191" s="7">
        <v>0</v>
      </c>
      <c r="AJ191" s="7">
        <v>0</v>
      </c>
      <c r="AK191" s="7">
        <v>1</v>
      </c>
      <c r="AL191" s="8">
        <v>0</v>
      </c>
      <c r="AM191" s="7">
        <v>0</v>
      </c>
      <c r="AN191" s="7">
        <v>15</v>
      </c>
      <c r="AO191" s="7">
        <v>23</v>
      </c>
      <c r="AP191" s="8">
        <v>-0.34782608695652201</v>
      </c>
      <c r="AQ191" s="8">
        <v>6.6666666666666693E-2</v>
      </c>
      <c r="AR191" s="8">
        <v>0</v>
      </c>
      <c r="AS191" s="8">
        <v>6.6666666666666693E-2</v>
      </c>
      <c r="AT191" s="8">
        <v>0</v>
      </c>
      <c r="AU191" s="8">
        <v>0</v>
      </c>
      <c r="AV191" s="6" t="e">
        <v>#DIV/0!</v>
      </c>
      <c r="AW191" s="10">
        <v>1973.97</v>
      </c>
      <c r="AX191" s="10">
        <v>628.73</v>
      </c>
      <c r="AY191" s="10">
        <v>20162.62</v>
      </c>
      <c r="AZ191" s="10">
        <v>0</v>
      </c>
      <c r="BA191" s="10">
        <v>0</v>
      </c>
      <c r="BB191" s="10">
        <v>0</v>
      </c>
      <c r="BC191" s="10">
        <v>0</v>
      </c>
      <c r="BD191" s="8">
        <v>0.875</v>
      </c>
      <c r="BE191" s="7">
        <v>7</v>
      </c>
      <c r="BF191" s="7">
        <v>21</v>
      </c>
      <c r="BG191" s="7">
        <v>8</v>
      </c>
      <c r="BH191" s="8">
        <v>1.625</v>
      </c>
    </row>
    <row r="192" spans="2:60" ht="26">
      <c r="B192" s="6" t="s">
        <v>1242</v>
      </c>
      <c r="C192" s="6" t="s">
        <v>1243</v>
      </c>
      <c r="D192" s="6" t="s">
        <v>159</v>
      </c>
      <c r="E192" s="6" t="s">
        <v>72</v>
      </c>
      <c r="F192" s="6" t="s">
        <v>160</v>
      </c>
      <c r="G192" s="6" t="s">
        <v>1244</v>
      </c>
      <c r="H192" s="6" t="s">
        <v>331</v>
      </c>
      <c r="I192" s="6" t="s">
        <v>83</v>
      </c>
      <c r="J192" s="6" t="s">
        <v>609</v>
      </c>
      <c r="K192" s="6" t="s">
        <v>381</v>
      </c>
      <c r="L192" s="6" t="s">
        <v>382</v>
      </c>
      <c r="M192" s="6" t="s">
        <v>394</v>
      </c>
      <c r="N192" s="6" t="s">
        <v>99</v>
      </c>
      <c r="O192" s="6"/>
      <c r="P192" s="10">
        <v>0</v>
      </c>
      <c r="Q192" s="10">
        <v>0</v>
      </c>
      <c r="R192" s="8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8">
        <v>0</v>
      </c>
      <c r="AD192" s="10">
        <v>0</v>
      </c>
      <c r="AE192" s="7">
        <v>0</v>
      </c>
      <c r="AF192" s="7">
        <v>0</v>
      </c>
      <c r="AG192" s="8">
        <v>0</v>
      </c>
      <c r="AH192" s="7">
        <v>0</v>
      </c>
      <c r="AI192" s="7">
        <v>0</v>
      </c>
      <c r="AJ192" s="7">
        <v>0</v>
      </c>
      <c r="AK192" s="7">
        <v>0</v>
      </c>
      <c r="AL192" s="6" t="e">
        <v>#DIV/0!</v>
      </c>
      <c r="AM192" s="7">
        <v>0</v>
      </c>
      <c r="AN192" s="7">
        <v>0</v>
      </c>
      <c r="AO192" s="7">
        <v>0</v>
      </c>
      <c r="AP192" s="8">
        <v>0</v>
      </c>
      <c r="AQ192" s="8">
        <v>0</v>
      </c>
      <c r="AR192" s="8">
        <v>0</v>
      </c>
      <c r="AS192" s="6" t="e">
        <v>#DIV/0!</v>
      </c>
      <c r="AT192" s="8">
        <v>0</v>
      </c>
      <c r="AU192" s="8">
        <v>0</v>
      </c>
      <c r="AV192" s="6" t="e">
        <v>#DIV/0!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8">
        <v>0</v>
      </c>
      <c r="BE192" s="7">
        <v>0</v>
      </c>
      <c r="BF192" s="7">
        <v>0</v>
      </c>
      <c r="BG192" s="7">
        <v>0</v>
      </c>
      <c r="BH192" s="8">
        <v>0</v>
      </c>
    </row>
    <row r="193" spans="2:60" ht="39">
      <c r="B193" s="6" t="s">
        <v>1245</v>
      </c>
      <c r="C193" s="6" t="s">
        <v>1246</v>
      </c>
      <c r="D193" s="6" t="s">
        <v>297</v>
      </c>
      <c r="E193" s="6" t="s">
        <v>66</v>
      </c>
      <c r="F193" s="6" t="s">
        <v>1247</v>
      </c>
      <c r="G193" s="6" t="s">
        <v>299</v>
      </c>
      <c r="H193" s="6" t="s">
        <v>247</v>
      </c>
      <c r="I193" s="6" t="s">
        <v>83</v>
      </c>
      <c r="J193" s="6" t="s">
        <v>480</v>
      </c>
      <c r="K193" s="6" t="s">
        <v>381</v>
      </c>
      <c r="L193" s="6" t="s">
        <v>382</v>
      </c>
      <c r="M193" s="6" t="s">
        <v>388</v>
      </c>
      <c r="N193" s="6" t="s">
        <v>99</v>
      </c>
      <c r="O193" s="6"/>
      <c r="P193" s="10">
        <v>9768.25</v>
      </c>
      <c r="Q193" s="10">
        <v>5562.6</v>
      </c>
      <c r="R193" s="8">
        <v>0.75605831805270896</v>
      </c>
      <c r="S193" s="10">
        <v>42166.26</v>
      </c>
      <c r="T193" s="10">
        <v>23729.26</v>
      </c>
      <c r="U193" s="10">
        <v>16047</v>
      </c>
      <c r="V193" s="10">
        <v>2390</v>
      </c>
      <c r="W193" s="10">
        <v>6118.54</v>
      </c>
      <c r="X193" s="10">
        <v>3351.4</v>
      </c>
      <c r="Y193" s="10">
        <v>298.31</v>
      </c>
      <c r="Z193" s="10">
        <v>149142.70000000001</v>
      </c>
      <c r="AA193" s="10">
        <v>6059.16</v>
      </c>
      <c r="AB193" s="10">
        <v>5562.6</v>
      </c>
      <c r="AC193" s="8">
        <v>8.9267608672203694E-2</v>
      </c>
      <c r="AD193" s="10">
        <v>99463.15</v>
      </c>
      <c r="AE193" s="7">
        <v>4</v>
      </c>
      <c r="AF193" s="7">
        <v>7</v>
      </c>
      <c r="AG193" s="8">
        <v>-0.42857142857142899</v>
      </c>
      <c r="AH193" s="7">
        <v>6</v>
      </c>
      <c r="AI193" s="7">
        <v>12</v>
      </c>
      <c r="AJ193" s="7">
        <v>3</v>
      </c>
      <c r="AK193" s="7">
        <v>2</v>
      </c>
      <c r="AL193" s="8">
        <v>1.5</v>
      </c>
      <c r="AM193" s="7">
        <v>1</v>
      </c>
      <c r="AN193" s="7">
        <v>71</v>
      </c>
      <c r="AO193" s="7">
        <v>88</v>
      </c>
      <c r="AP193" s="8">
        <v>-0.19318181818181801</v>
      </c>
      <c r="AQ193" s="8">
        <v>8.4507042253521097E-2</v>
      </c>
      <c r="AR193" s="8">
        <v>0.13636363636363599</v>
      </c>
      <c r="AS193" s="8">
        <v>-5.1856594110115201E-2</v>
      </c>
      <c r="AT193" s="8">
        <v>1.80977026384767</v>
      </c>
      <c r="AU193" s="8">
        <v>0.55888210861959597</v>
      </c>
      <c r="AV193" s="8">
        <v>2.44594038412226</v>
      </c>
      <c r="AW193" s="10">
        <v>12582.26</v>
      </c>
      <c r="AX193" s="10">
        <v>4024.06</v>
      </c>
      <c r="AY193" s="10">
        <v>113509</v>
      </c>
      <c r="AZ193" s="10">
        <v>22771</v>
      </c>
      <c r="BA193" s="10">
        <v>-3075.48</v>
      </c>
      <c r="BB193" s="10">
        <v>46407.1</v>
      </c>
      <c r="BC193" s="10">
        <v>7032</v>
      </c>
      <c r="BD193" s="8">
        <v>0.73076923076923095</v>
      </c>
      <c r="BE193" s="7">
        <v>38</v>
      </c>
      <c r="BF193" s="7">
        <v>131</v>
      </c>
      <c r="BG193" s="7">
        <v>52</v>
      </c>
      <c r="BH193" s="8">
        <v>1.5192307692307701</v>
      </c>
    </row>
    <row r="194" spans="2:60" ht="26">
      <c r="B194" s="6" t="s">
        <v>108</v>
      </c>
      <c r="C194" s="6" t="s">
        <v>378</v>
      </c>
      <c r="D194" s="6" t="s">
        <v>108</v>
      </c>
      <c r="E194" s="6" t="s">
        <v>66</v>
      </c>
      <c r="F194" s="6" t="s">
        <v>67</v>
      </c>
      <c r="G194" s="6" t="s">
        <v>379</v>
      </c>
      <c r="H194" s="6" t="s">
        <v>69</v>
      </c>
      <c r="I194" s="6" t="s">
        <v>70</v>
      </c>
      <c r="J194" s="6" t="s">
        <v>1248</v>
      </c>
      <c r="K194" s="6" t="s">
        <v>381</v>
      </c>
      <c r="L194" s="6" t="s">
        <v>382</v>
      </c>
      <c r="M194" s="6" t="s">
        <v>383</v>
      </c>
      <c r="N194" s="6" t="s">
        <v>71</v>
      </c>
      <c r="O194" s="6"/>
      <c r="P194" s="10">
        <v>3786</v>
      </c>
      <c r="Q194" s="6"/>
      <c r="R194" s="8">
        <v>0</v>
      </c>
      <c r="S194" s="6"/>
      <c r="T194" s="6"/>
      <c r="U194" s="6"/>
      <c r="V194" s="6"/>
      <c r="W194" s="10">
        <v>3786</v>
      </c>
      <c r="X194" s="10">
        <v>0</v>
      </c>
      <c r="Y194" s="10">
        <v>0</v>
      </c>
      <c r="Z194" s="10">
        <v>11353.53</v>
      </c>
      <c r="AA194" s="10">
        <v>3786</v>
      </c>
      <c r="AB194" s="6"/>
      <c r="AC194" s="8">
        <v>0</v>
      </c>
      <c r="AD194" s="10">
        <v>11353.53</v>
      </c>
      <c r="AE194" s="7">
        <v>2</v>
      </c>
      <c r="AF194" s="6"/>
      <c r="AG194" s="8">
        <v>0</v>
      </c>
      <c r="AH194" s="7">
        <v>0</v>
      </c>
      <c r="AI194" s="6"/>
      <c r="AJ194" s="7">
        <v>0</v>
      </c>
      <c r="AK194" s="7">
        <v>0</v>
      </c>
      <c r="AL194" s="6" t="e">
        <v>#DIV/0!</v>
      </c>
      <c r="AM194" s="7">
        <v>0</v>
      </c>
      <c r="AN194" s="7">
        <v>13</v>
      </c>
      <c r="AO194" s="6"/>
      <c r="AP194" s="8">
        <v>0</v>
      </c>
      <c r="AQ194" s="8">
        <v>0</v>
      </c>
      <c r="AR194" s="8">
        <v>0</v>
      </c>
      <c r="AS194" s="6" t="e">
        <v>#DIV/0!</v>
      </c>
      <c r="AT194" s="8">
        <v>0</v>
      </c>
      <c r="AU194" s="8">
        <v>0</v>
      </c>
      <c r="AV194" s="6" t="e">
        <v>#DIV/0!</v>
      </c>
      <c r="AW194" s="10">
        <v>1170.95</v>
      </c>
      <c r="AX194" s="6"/>
      <c r="AY194" s="10">
        <v>4648.53</v>
      </c>
      <c r="AZ194" s="10">
        <v>0</v>
      </c>
      <c r="BA194" s="6"/>
      <c r="BB194" s="10">
        <v>0</v>
      </c>
      <c r="BC194" s="10">
        <v>0</v>
      </c>
      <c r="BD194" s="8">
        <v>0</v>
      </c>
      <c r="BE194" s="7">
        <v>0</v>
      </c>
      <c r="BF194" s="7">
        <v>8</v>
      </c>
      <c r="BG194" s="6"/>
      <c r="BH194" s="8">
        <v>0</v>
      </c>
    </row>
    <row r="195" spans="2:60" ht="26">
      <c r="B195" s="6" t="s">
        <v>1249</v>
      </c>
      <c r="C195" s="6" t="s">
        <v>1250</v>
      </c>
      <c r="D195" s="6" t="s">
        <v>87</v>
      </c>
      <c r="E195" s="6" t="s">
        <v>66</v>
      </c>
      <c r="F195" s="6" t="s">
        <v>1251</v>
      </c>
      <c r="G195" s="6" t="s">
        <v>1252</v>
      </c>
      <c r="H195" s="6" t="s">
        <v>1253</v>
      </c>
      <c r="I195" s="6" t="s">
        <v>158</v>
      </c>
      <c r="J195" s="6" t="s">
        <v>720</v>
      </c>
      <c r="K195" s="6" t="s">
        <v>381</v>
      </c>
      <c r="L195" s="6" t="s">
        <v>382</v>
      </c>
      <c r="M195" s="6" t="s">
        <v>394</v>
      </c>
      <c r="N195" s="6" t="s">
        <v>206</v>
      </c>
      <c r="O195" s="6"/>
      <c r="P195" s="10">
        <v>2522</v>
      </c>
      <c r="Q195" s="10">
        <v>2178.6</v>
      </c>
      <c r="R195" s="8">
        <v>0.15762416230606799</v>
      </c>
      <c r="S195" s="10">
        <v>17062.810000000001</v>
      </c>
      <c r="T195" s="10">
        <v>8648.9699999999993</v>
      </c>
      <c r="U195" s="10">
        <v>8413.84</v>
      </c>
      <c r="V195" s="10">
        <v>0</v>
      </c>
      <c r="W195" s="10">
        <v>1972.1</v>
      </c>
      <c r="X195" s="10">
        <v>0</v>
      </c>
      <c r="Y195" s="10">
        <v>549.9</v>
      </c>
      <c r="Z195" s="10">
        <v>28152.07</v>
      </c>
      <c r="AA195" s="10">
        <v>0</v>
      </c>
      <c r="AB195" s="10">
        <v>2178.6</v>
      </c>
      <c r="AC195" s="8">
        <v>-1</v>
      </c>
      <c r="AD195" s="10">
        <v>5054.79</v>
      </c>
      <c r="AE195" s="7">
        <v>0</v>
      </c>
      <c r="AF195" s="7">
        <v>2</v>
      </c>
      <c r="AG195" s="8">
        <v>-1</v>
      </c>
      <c r="AH195" s="7">
        <v>0</v>
      </c>
      <c r="AI195" s="7">
        <v>2</v>
      </c>
      <c r="AJ195" s="7">
        <v>0</v>
      </c>
      <c r="AK195" s="7">
        <v>0</v>
      </c>
      <c r="AL195" s="6" t="e">
        <v>#DIV/0!</v>
      </c>
      <c r="AM195" s="7">
        <v>0</v>
      </c>
      <c r="AN195" s="7">
        <v>27</v>
      </c>
      <c r="AO195" s="7">
        <v>52</v>
      </c>
      <c r="AP195" s="8">
        <v>-0.480769230769231</v>
      </c>
      <c r="AQ195" s="8">
        <v>0</v>
      </c>
      <c r="AR195" s="8">
        <v>3.8461538461538498E-2</v>
      </c>
      <c r="AS195" s="8">
        <v>-3.8461538461538498E-2</v>
      </c>
      <c r="AT195" s="8">
        <v>0</v>
      </c>
      <c r="AU195" s="8">
        <v>0</v>
      </c>
      <c r="AV195" s="8">
        <v>0.642151556986015</v>
      </c>
      <c r="AW195" s="10">
        <v>2206.2800000000002</v>
      </c>
      <c r="AX195" s="10">
        <v>2220.87</v>
      </c>
      <c r="AY195" s="10">
        <v>37732.620000000003</v>
      </c>
      <c r="AZ195" s="10">
        <v>0</v>
      </c>
      <c r="BA195" s="10">
        <v>0</v>
      </c>
      <c r="BB195" s="10">
        <v>58759.68</v>
      </c>
      <c r="BC195" s="10">
        <v>0</v>
      </c>
      <c r="BD195" s="8">
        <v>0.7</v>
      </c>
      <c r="BE195" s="7">
        <v>7</v>
      </c>
      <c r="BF195" s="7">
        <v>12</v>
      </c>
      <c r="BG195" s="7">
        <v>10</v>
      </c>
      <c r="BH195" s="8">
        <v>0.2</v>
      </c>
    </row>
    <row r="196" spans="2:60" ht="39">
      <c r="B196" s="6" t="s">
        <v>1254</v>
      </c>
      <c r="C196" s="6" t="s">
        <v>1255</v>
      </c>
      <c r="D196" s="6" t="s">
        <v>66</v>
      </c>
      <c r="E196" s="6" t="s">
        <v>66</v>
      </c>
      <c r="F196" s="6" t="s">
        <v>1256</v>
      </c>
      <c r="G196" s="6" t="s">
        <v>1257</v>
      </c>
      <c r="H196" s="6" t="s">
        <v>1258</v>
      </c>
      <c r="I196" s="6" t="s">
        <v>70</v>
      </c>
      <c r="J196" s="6" t="s">
        <v>1259</v>
      </c>
      <c r="K196" s="6" t="s">
        <v>381</v>
      </c>
      <c r="L196" s="6" t="s">
        <v>382</v>
      </c>
      <c r="M196" s="6" t="s">
        <v>394</v>
      </c>
      <c r="N196" s="6" t="s">
        <v>71</v>
      </c>
      <c r="O196" s="6"/>
      <c r="P196" s="10">
        <v>6330.06</v>
      </c>
      <c r="Q196" s="10">
        <v>4130.58</v>
      </c>
      <c r="R196" s="8">
        <v>0.53248696308992904</v>
      </c>
      <c r="S196" s="10">
        <v>73133.08</v>
      </c>
      <c r="T196" s="10">
        <v>35995.440000000002</v>
      </c>
      <c r="U196" s="10">
        <v>31686.32</v>
      </c>
      <c r="V196" s="10">
        <v>5451.32</v>
      </c>
      <c r="W196" s="10">
        <v>3807.26</v>
      </c>
      <c r="X196" s="10">
        <v>2522.8000000000002</v>
      </c>
      <c r="Y196" s="10">
        <v>0</v>
      </c>
      <c r="Z196" s="10">
        <v>110748.74</v>
      </c>
      <c r="AA196" s="10">
        <v>-608.08000000000004</v>
      </c>
      <c r="AB196" s="10">
        <v>1038.19</v>
      </c>
      <c r="AC196" s="8">
        <v>-1.58571167127404</v>
      </c>
      <c r="AD196" s="10">
        <v>33812.089999999997</v>
      </c>
      <c r="AE196" s="7">
        <v>0</v>
      </c>
      <c r="AF196" s="7">
        <v>2</v>
      </c>
      <c r="AG196" s="8">
        <v>-1</v>
      </c>
      <c r="AH196" s="7">
        <v>0</v>
      </c>
      <c r="AI196" s="7">
        <v>2</v>
      </c>
      <c r="AJ196" s="7">
        <v>0</v>
      </c>
      <c r="AK196" s="7">
        <v>0</v>
      </c>
      <c r="AL196" s="6" t="e">
        <v>#DIV/0!</v>
      </c>
      <c r="AM196" s="7">
        <v>0</v>
      </c>
      <c r="AN196" s="7">
        <v>11</v>
      </c>
      <c r="AO196" s="7">
        <v>23</v>
      </c>
      <c r="AP196" s="8">
        <v>-0.52173913043478304</v>
      </c>
      <c r="AQ196" s="8">
        <v>0</v>
      </c>
      <c r="AR196" s="8">
        <v>8.6956521739130405E-2</v>
      </c>
      <c r="AS196" s="8">
        <v>-8.6956521739130405E-2</v>
      </c>
      <c r="AT196" s="8">
        <v>0</v>
      </c>
      <c r="AU196" s="8">
        <v>0</v>
      </c>
      <c r="AV196" s="8">
        <v>12.126445409991801</v>
      </c>
      <c r="AW196" s="10">
        <v>9235.65</v>
      </c>
      <c r="AX196" s="10">
        <v>6250.74</v>
      </c>
      <c r="AY196" s="10">
        <v>163157.20000000001</v>
      </c>
      <c r="AZ196" s="10">
        <v>0</v>
      </c>
      <c r="BA196" s="10">
        <v>1111.9000000000001</v>
      </c>
      <c r="BB196" s="10">
        <v>13454.66</v>
      </c>
      <c r="BC196" s="10">
        <v>0</v>
      </c>
      <c r="BD196" s="8">
        <v>0.95833333333333304</v>
      </c>
      <c r="BE196" s="7">
        <v>69</v>
      </c>
      <c r="BF196" s="7">
        <v>104</v>
      </c>
      <c r="BG196" s="7">
        <v>72</v>
      </c>
      <c r="BH196" s="8">
        <v>0.44444444444444398</v>
      </c>
    </row>
    <row r="197" spans="2:60" ht="52">
      <c r="B197" s="6" t="s">
        <v>1260</v>
      </c>
      <c r="C197" s="6" t="s">
        <v>1261</v>
      </c>
      <c r="D197" s="6" t="s">
        <v>129</v>
      </c>
      <c r="E197" s="6" t="s">
        <v>66</v>
      </c>
      <c r="F197" s="6" t="s">
        <v>1262</v>
      </c>
      <c r="G197" s="6" t="s">
        <v>1263</v>
      </c>
      <c r="H197" s="6" t="s">
        <v>1264</v>
      </c>
      <c r="I197" s="6" t="s">
        <v>494</v>
      </c>
      <c r="J197" s="6" t="s">
        <v>1265</v>
      </c>
      <c r="K197" s="6" t="s">
        <v>381</v>
      </c>
      <c r="L197" s="6" t="s">
        <v>382</v>
      </c>
      <c r="M197" s="6" t="s">
        <v>394</v>
      </c>
      <c r="N197" s="6" t="s">
        <v>71</v>
      </c>
      <c r="O197" s="6" t="s">
        <v>430</v>
      </c>
      <c r="P197" s="10">
        <v>23577.67</v>
      </c>
      <c r="Q197" s="10">
        <v>11966.02</v>
      </c>
      <c r="R197" s="8">
        <v>0.97038530772972098</v>
      </c>
      <c r="S197" s="10">
        <v>84472.17</v>
      </c>
      <c r="T197" s="10">
        <v>70369.8</v>
      </c>
      <c r="U197" s="10">
        <v>11973.37</v>
      </c>
      <c r="V197" s="10">
        <v>2129</v>
      </c>
      <c r="W197" s="10">
        <v>19089.669999999998</v>
      </c>
      <c r="X197" s="10">
        <v>4488</v>
      </c>
      <c r="Y197" s="10">
        <v>0</v>
      </c>
      <c r="Z197" s="10">
        <v>220157.64</v>
      </c>
      <c r="AA197" s="10">
        <v>9911.74</v>
      </c>
      <c r="AB197" s="10">
        <v>9356.2199999999993</v>
      </c>
      <c r="AC197" s="8">
        <v>5.93744054757155E-2</v>
      </c>
      <c r="AD197" s="10">
        <v>114353.63</v>
      </c>
      <c r="AE197" s="7">
        <v>11</v>
      </c>
      <c r="AF197" s="7">
        <v>12</v>
      </c>
      <c r="AG197" s="8">
        <v>-8.3333333333333398E-2</v>
      </c>
      <c r="AH197" s="7">
        <v>12</v>
      </c>
      <c r="AI197" s="7">
        <v>13</v>
      </c>
      <c r="AJ197" s="7">
        <v>5</v>
      </c>
      <c r="AK197" s="7">
        <v>7</v>
      </c>
      <c r="AL197" s="8">
        <v>0.71428571428571397</v>
      </c>
      <c r="AM197" s="7">
        <v>0</v>
      </c>
      <c r="AN197" s="7">
        <v>201</v>
      </c>
      <c r="AO197" s="7">
        <v>216</v>
      </c>
      <c r="AP197" s="8">
        <v>-6.9444444444444406E-2</v>
      </c>
      <c r="AQ197" s="8">
        <v>5.9701492537313397E-2</v>
      </c>
      <c r="AR197" s="8">
        <v>6.0185185185185203E-2</v>
      </c>
      <c r="AS197" s="8">
        <v>-4.8369264787174999E-4</v>
      </c>
      <c r="AT197" s="8">
        <v>0.68007975025293899</v>
      </c>
      <c r="AU197" s="8">
        <v>0.68007975025293899</v>
      </c>
      <c r="AV197" s="8">
        <v>1.7207899513102201</v>
      </c>
      <c r="AW197" s="10">
        <v>18482.7</v>
      </c>
      <c r="AX197" s="10">
        <v>9287.07</v>
      </c>
      <c r="AY197" s="10">
        <v>193602.98</v>
      </c>
      <c r="AZ197" s="10">
        <v>12569.71</v>
      </c>
      <c r="BA197" s="10">
        <v>9993.65</v>
      </c>
      <c r="BB197" s="10">
        <v>112508.2</v>
      </c>
      <c r="BC197" s="10">
        <v>12569.71</v>
      </c>
      <c r="BD197" s="8">
        <v>0.81308411214953302</v>
      </c>
      <c r="BE197" s="7">
        <v>87</v>
      </c>
      <c r="BF197" s="7">
        <v>204</v>
      </c>
      <c r="BG197" s="7">
        <v>107</v>
      </c>
      <c r="BH197" s="8">
        <v>0.90654205607476601</v>
      </c>
    </row>
    <row r="198" spans="2:60" ht="39">
      <c r="B198" s="6" t="s">
        <v>1266</v>
      </c>
      <c r="C198" s="6" t="s">
        <v>1267</v>
      </c>
      <c r="D198" s="6" t="s">
        <v>237</v>
      </c>
      <c r="E198" s="6" t="s">
        <v>66</v>
      </c>
      <c r="F198" s="6" t="s">
        <v>1268</v>
      </c>
      <c r="G198" s="6" t="s">
        <v>1269</v>
      </c>
      <c r="H198" s="6" t="s">
        <v>1270</v>
      </c>
      <c r="I198" s="6" t="s">
        <v>950</v>
      </c>
      <c r="J198" s="6" t="s">
        <v>1271</v>
      </c>
      <c r="K198" s="6" t="s">
        <v>381</v>
      </c>
      <c r="L198" s="6" t="s">
        <v>382</v>
      </c>
      <c r="M198" s="6" t="s">
        <v>388</v>
      </c>
      <c r="N198" s="6" t="s">
        <v>1272</v>
      </c>
      <c r="O198" s="6" t="s">
        <v>465</v>
      </c>
      <c r="P198" s="10">
        <v>10467.74</v>
      </c>
      <c r="Q198" s="10">
        <v>5333.8</v>
      </c>
      <c r="R198" s="8">
        <v>0.96252952866624197</v>
      </c>
      <c r="S198" s="10">
        <v>40133.089999999997</v>
      </c>
      <c r="T198" s="10">
        <v>37725.089999999997</v>
      </c>
      <c r="U198" s="10">
        <v>0</v>
      </c>
      <c r="V198" s="10">
        <v>2408</v>
      </c>
      <c r="W198" s="10">
        <v>10467.74</v>
      </c>
      <c r="X198" s="10">
        <v>0</v>
      </c>
      <c r="Y198" s="10">
        <v>0</v>
      </c>
      <c r="Z198" s="10">
        <v>92938.61</v>
      </c>
      <c r="AA198" s="10">
        <v>5489.84</v>
      </c>
      <c r="AB198" s="10">
        <v>3728.2</v>
      </c>
      <c r="AC198" s="8">
        <v>0.47251756879995699</v>
      </c>
      <c r="AD198" s="10">
        <v>53756.19</v>
      </c>
      <c r="AE198" s="7">
        <v>1</v>
      </c>
      <c r="AF198" s="7">
        <v>2</v>
      </c>
      <c r="AG198" s="8">
        <v>-0.5</v>
      </c>
      <c r="AH198" s="7">
        <v>1</v>
      </c>
      <c r="AI198" s="7">
        <v>2</v>
      </c>
      <c r="AJ198" s="7">
        <v>1</v>
      </c>
      <c r="AK198" s="7">
        <v>0</v>
      </c>
      <c r="AL198" s="6" t="e">
        <v>#DIV/0!</v>
      </c>
      <c r="AM198" s="7">
        <v>0</v>
      </c>
      <c r="AN198" s="7">
        <v>39</v>
      </c>
      <c r="AO198" s="7">
        <v>21</v>
      </c>
      <c r="AP198" s="8">
        <v>0.85714285714285698</v>
      </c>
      <c r="AQ198" s="8">
        <v>2.5641025641025599E-2</v>
      </c>
      <c r="AR198" s="8">
        <v>9.5238095238095205E-2</v>
      </c>
      <c r="AS198" s="8">
        <v>-6.95970695970696E-2</v>
      </c>
      <c r="AT198" s="8">
        <v>0.404705702578043</v>
      </c>
      <c r="AU198" s="8">
        <v>0.404705702578043</v>
      </c>
      <c r="AV198" s="8">
        <v>1.9983995003802699</v>
      </c>
      <c r="AW198" s="10">
        <v>7460.31</v>
      </c>
      <c r="AX198" s="10">
        <v>3850.69</v>
      </c>
      <c r="AY198" s="10">
        <v>112699.52</v>
      </c>
      <c r="AZ198" s="10">
        <v>3019.23</v>
      </c>
      <c r="BA198" s="10">
        <v>309.67</v>
      </c>
      <c r="BB198" s="10">
        <v>56394.89</v>
      </c>
      <c r="BC198" s="10">
        <v>3019.23</v>
      </c>
      <c r="BD198" s="8">
        <v>0.77777777777777801</v>
      </c>
      <c r="BE198" s="7">
        <v>14</v>
      </c>
      <c r="BF198" s="7">
        <v>29</v>
      </c>
      <c r="BG198" s="7">
        <v>18</v>
      </c>
      <c r="BH198" s="8">
        <v>0.61111111111111105</v>
      </c>
    </row>
    <row r="199" spans="2:60">
      <c r="B199" s="6" t="s">
        <v>1273</v>
      </c>
      <c r="C199" s="6" t="s">
        <v>1274</v>
      </c>
      <c r="D199" s="6" t="s">
        <v>173</v>
      </c>
      <c r="E199" s="6" t="s">
        <v>66</v>
      </c>
      <c r="F199" s="6" t="s">
        <v>1275</v>
      </c>
      <c r="G199" s="6" t="s">
        <v>1276</v>
      </c>
      <c r="H199" s="6" t="s">
        <v>1277</v>
      </c>
      <c r="I199" s="6" t="s">
        <v>671</v>
      </c>
      <c r="J199" s="6" t="s">
        <v>1132</v>
      </c>
      <c r="K199" s="6" t="s">
        <v>381</v>
      </c>
      <c r="L199" s="6" t="s">
        <v>382</v>
      </c>
      <c r="M199" s="6" t="s">
        <v>394</v>
      </c>
      <c r="N199" s="6" t="s">
        <v>673</v>
      </c>
      <c r="O199" s="6"/>
      <c r="P199" s="10">
        <v>21836.48</v>
      </c>
      <c r="Q199" s="10">
        <v>17420.7</v>
      </c>
      <c r="R199" s="8">
        <v>0.25347890727697497</v>
      </c>
      <c r="S199" s="10">
        <v>28863.82</v>
      </c>
      <c r="T199" s="10">
        <v>18288.37</v>
      </c>
      <c r="U199" s="10">
        <v>5849.07</v>
      </c>
      <c r="V199" s="10">
        <v>4726.38</v>
      </c>
      <c r="W199" s="10">
        <v>12387.48</v>
      </c>
      <c r="X199" s="10">
        <v>8285</v>
      </c>
      <c r="Y199" s="10">
        <v>1164</v>
      </c>
      <c r="Z199" s="10">
        <v>107768.08</v>
      </c>
      <c r="AA199" s="10">
        <v>6653.53</v>
      </c>
      <c r="AB199" s="10">
        <v>14714</v>
      </c>
      <c r="AC199" s="8">
        <v>-0.54780956911784695</v>
      </c>
      <c r="AD199" s="10">
        <v>61843.83</v>
      </c>
      <c r="AE199" s="7">
        <v>4</v>
      </c>
      <c r="AF199" s="7">
        <v>9</v>
      </c>
      <c r="AG199" s="8">
        <v>-0.55555555555555602</v>
      </c>
      <c r="AH199" s="7">
        <v>4</v>
      </c>
      <c r="AI199" s="7">
        <v>9</v>
      </c>
      <c r="AJ199" s="7">
        <v>1</v>
      </c>
      <c r="AK199" s="7">
        <v>2</v>
      </c>
      <c r="AL199" s="8">
        <v>0.5</v>
      </c>
      <c r="AM199" s="7">
        <v>1</v>
      </c>
      <c r="AN199" s="7">
        <v>26</v>
      </c>
      <c r="AO199" s="7">
        <v>30</v>
      </c>
      <c r="AP199" s="8">
        <v>-0.133333333333333</v>
      </c>
      <c r="AQ199" s="8">
        <v>0.15384615384615399</v>
      </c>
      <c r="AR199" s="8">
        <v>0.3</v>
      </c>
      <c r="AS199" s="8">
        <v>-0.146153846153846</v>
      </c>
      <c r="AT199" s="8">
        <v>-1.72005869639698E-2</v>
      </c>
      <c r="AU199" s="8">
        <v>-1.72005869639698E-2</v>
      </c>
      <c r="AV199" s="8">
        <v>3.9002016872095</v>
      </c>
      <c r="AW199" s="10">
        <v>9281.66</v>
      </c>
      <c r="AX199" s="10">
        <v>3630.96</v>
      </c>
      <c r="AY199" s="10">
        <v>93653.32</v>
      </c>
      <c r="AZ199" s="10">
        <v>-159.65</v>
      </c>
      <c r="BA199" s="10">
        <v>0</v>
      </c>
      <c r="BB199" s="10">
        <v>24012.43</v>
      </c>
      <c r="BC199" s="10">
        <v>-159.65</v>
      </c>
      <c r="BD199" s="8">
        <v>0.82857142857142896</v>
      </c>
      <c r="BE199" s="7">
        <v>29</v>
      </c>
      <c r="BF199" s="7">
        <v>87</v>
      </c>
      <c r="BG199" s="7">
        <v>35</v>
      </c>
      <c r="BH199" s="8">
        <v>1.48571428571429</v>
      </c>
    </row>
    <row r="200" spans="2:60" ht="39">
      <c r="B200" s="6" t="s">
        <v>1278</v>
      </c>
      <c r="C200" s="6" t="s">
        <v>1279</v>
      </c>
      <c r="D200" s="6" t="s">
        <v>129</v>
      </c>
      <c r="E200" s="6" t="s">
        <v>66</v>
      </c>
      <c r="F200" s="6" t="s">
        <v>1280</v>
      </c>
      <c r="G200" s="6" t="s">
        <v>1281</v>
      </c>
      <c r="H200" s="6" t="s">
        <v>1282</v>
      </c>
      <c r="I200" s="6" t="s">
        <v>494</v>
      </c>
      <c r="J200" s="6" t="s">
        <v>1283</v>
      </c>
      <c r="K200" s="6" t="s">
        <v>381</v>
      </c>
      <c r="L200" s="6" t="s">
        <v>382</v>
      </c>
      <c r="M200" s="6" t="s">
        <v>394</v>
      </c>
      <c r="N200" s="6" t="s">
        <v>71</v>
      </c>
      <c r="O200" s="6"/>
      <c r="P200" s="10">
        <v>0</v>
      </c>
      <c r="Q200" s="10">
        <v>0</v>
      </c>
      <c r="R200" s="8">
        <v>0</v>
      </c>
      <c r="S200" s="10">
        <v>175</v>
      </c>
      <c r="T200" s="10">
        <v>0</v>
      </c>
      <c r="U200" s="10">
        <v>175</v>
      </c>
      <c r="V200" s="10">
        <v>0</v>
      </c>
      <c r="W200" s="10">
        <v>0</v>
      </c>
      <c r="X200" s="10">
        <v>0</v>
      </c>
      <c r="Y200" s="10">
        <v>0</v>
      </c>
      <c r="Z200" s="10">
        <v>6774.02</v>
      </c>
      <c r="AA200" s="10">
        <v>0</v>
      </c>
      <c r="AB200" s="10">
        <v>0</v>
      </c>
      <c r="AC200" s="8">
        <v>0</v>
      </c>
      <c r="AD200" s="10">
        <v>5189.9399999999996</v>
      </c>
      <c r="AE200" s="7">
        <v>0</v>
      </c>
      <c r="AF200" s="7">
        <v>0</v>
      </c>
      <c r="AG200" s="8">
        <v>0</v>
      </c>
      <c r="AH200" s="7">
        <v>0</v>
      </c>
      <c r="AI200" s="7">
        <v>0</v>
      </c>
      <c r="AJ200" s="7">
        <v>0</v>
      </c>
      <c r="AK200" s="7">
        <v>0</v>
      </c>
      <c r="AL200" s="6" t="e">
        <v>#DIV/0!</v>
      </c>
      <c r="AM200" s="7">
        <v>0</v>
      </c>
      <c r="AN200" s="7">
        <v>9</v>
      </c>
      <c r="AO200" s="7">
        <v>8</v>
      </c>
      <c r="AP200" s="8">
        <v>0.125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6" t="e">
        <v>#DIV/0!</v>
      </c>
      <c r="AW200" s="10">
        <v>741.95</v>
      </c>
      <c r="AX200" s="10">
        <v>14.86</v>
      </c>
      <c r="AY200" s="10">
        <v>4608.4799999999996</v>
      </c>
      <c r="AZ200" s="10">
        <v>0</v>
      </c>
      <c r="BA200" s="10">
        <v>0</v>
      </c>
      <c r="BB200" s="10">
        <v>0</v>
      </c>
      <c r="BC200" s="10">
        <v>0</v>
      </c>
      <c r="BD200" s="8">
        <v>1</v>
      </c>
      <c r="BE200" s="7">
        <v>1</v>
      </c>
      <c r="BF200" s="7">
        <v>13</v>
      </c>
      <c r="BG200" s="7">
        <v>1</v>
      </c>
      <c r="BH200" s="8">
        <v>12</v>
      </c>
    </row>
    <row r="201" spans="2:60" ht="39">
      <c r="B201" s="6" t="s">
        <v>1284</v>
      </c>
      <c r="C201" s="6" t="s">
        <v>1285</v>
      </c>
      <c r="D201" s="6" t="s">
        <v>66</v>
      </c>
      <c r="E201" s="6" t="s">
        <v>66</v>
      </c>
      <c r="F201" s="6" t="s">
        <v>1286</v>
      </c>
      <c r="G201" s="6" t="s">
        <v>1287</v>
      </c>
      <c r="H201" s="6" t="s">
        <v>1288</v>
      </c>
      <c r="I201" s="6" t="s">
        <v>158</v>
      </c>
      <c r="J201" s="6" t="s">
        <v>1289</v>
      </c>
      <c r="K201" s="6" t="s">
        <v>381</v>
      </c>
      <c r="L201" s="6" t="s">
        <v>382</v>
      </c>
      <c r="M201" s="6" t="s">
        <v>394</v>
      </c>
      <c r="N201" s="6" t="s">
        <v>88</v>
      </c>
      <c r="O201" s="6"/>
      <c r="P201" s="10">
        <v>-552.52</v>
      </c>
      <c r="Q201" s="6"/>
      <c r="R201" s="8">
        <v>0</v>
      </c>
      <c r="S201" s="6"/>
      <c r="T201" s="6"/>
      <c r="U201" s="6"/>
      <c r="V201" s="6"/>
      <c r="W201" s="10">
        <v>-816.9</v>
      </c>
      <c r="X201" s="10">
        <v>264.38</v>
      </c>
      <c r="Y201" s="10">
        <v>0</v>
      </c>
      <c r="Z201" s="10">
        <v>36562.75</v>
      </c>
      <c r="AA201" s="10">
        <v>-1401.62</v>
      </c>
      <c r="AB201" s="6"/>
      <c r="AC201" s="8">
        <v>0</v>
      </c>
      <c r="AD201" s="10">
        <v>32842.65</v>
      </c>
      <c r="AE201" s="7">
        <v>2</v>
      </c>
      <c r="AF201" s="6"/>
      <c r="AG201" s="8">
        <v>0</v>
      </c>
      <c r="AH201" s="7">
        <v>5</v>
      </c>
      <c r="AI201" s="6"/>
      <c r="AJ201" s="7">
        <v>2</v>
      </c>
      <c r="AK201" s="7">
        <v>2</v>
      </c>
      <c r="AL201" s="8">
        <v>1</v>
      </c>
      <c r="AM201" s="7">
        <v>1</v>
      </c>
      <c r="AN201" s="7">
        <v>55</v>
      </c>
      <c r="AO201" s="6"/>
      <c r="AP201" s="8">
        <v>0</v>
      </c>
      <c r="AQ201" s="8">
        <v>9.0909090909090898E-2</v>
      </c>
      <c r="AR201" s="8">
        <v>0</v>
      </c>
      <c r="AS201" s="6" t="e">
        <v>#DIV/0!</v>
      </c>
      <c r="AT201" s="8">
        <v>2.7308152557454501E-2</v>
      </c>
      <c r="AU201" s="8">
        <v>2.7308152557454501E-2</v>
      </c>
      <c r="AV201" s="8">
        <v>64.043577316598302</v>
      </c>
      <c r="AW201" s="10">
        <v>3259.1</v>
      </c>
      <c r="AX201" s="6"/>
      <c r="AY201" s="10">
        <v>15460.76</v>
      </c>
      <c r="AZ201" s="10">
        <v>89</v>
      </c>
      <c r="BA201" s="6"/>
      <c r="BB201" s="10">
        <v>241.41</v>
      </c>
      <c r="BC201" s="10">
        <v>89</v>
      </c>
      <c r="BD201" s="8">
        <v>0</v>
      </c>
      <c r="BE201" s="7">
        <v>0</v>
      </c>
      <c r="BF201" s="7">
        <v>20</v>
      </c>
      <c r="BG201" s="6"/>
      <c r="BH201" s="8">
        <v>0</v>
      </c>
    </row>
    <row r="202" spans="2:60" ht="26">
      <c r="B202" s="6" t="s">
        <v>1290</v>
      </c>
      <c r="C202" s="6" t="s">
        <v>449</v>
      </c>
      <c r="D202" s="6" t="s">
        <v>102</v>
      </c>
      <c r="E202" s="6" t="s">
        <v>66</v>
      </c>
      <c r="F202" s="6" t="s">
        <v>1291</v>
      </c>
      <c r="G202" s="6" t="s">
        <v>451</v>
      </c>
      <c r="H202" s="6" t="s">
        <v>116</v>
      </c>
      <c r="I202" s="6" t="s">
        <v>452</v>
      </c>
      <c r="J202" s="6" t="s">
        <v>1292</v>
      </c>
      <c r="K202" s="6" t="s">
        <v>381</v>
      </c>
      <c r="L202" s="6" t="s">
        <v>382</v>
      </c>
      <c r="M202" s="6" t="s">
        <v>388</v>
      </c>
      <c r="N202" s="6" t="s">
        <v>103</v>
      </c>
      <c r="O202" s="6"/>
      <c r="P202" s="10">
        <v>0</v>
      </c>
      <c r="Q202" s="6"/>
      <c r="R202" s="8">
        <v>0</v>
      </c>
      <c r="S202" s="6"/>
      <c r="T202" s="6"/>
      <c r="U202" s="6"/>
      <c r="V202" s="6"/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6"/>
      <c r="AC202" s="8">
        <v>0</v>
      </c>
      <c r="AD202" s="10">
        <v>0</v>
      </c>
      <c r="AE202" s="7">
        <v>0</v>
      </c>
      <c r="AF202" s="6"/>
      <c r="AG202" s="8">
        <v>0</v>
      </c>
      <c r="AH202" s="7">
        <v>0</v>
      </c>
      <c r="AI202" s="6"/>
      <c r="AJ202" s="7">
        <v>0</v>
      </c>
      <c r="AK202" s="7">
        <v>0</v>
      </c>
      <c r="AL202" s="6" t="e">
        <v>#DIV/0!</v>
      </c>
      <c r="AM202" s="7">
        <v>0</v>
      </c>
      <c r="AN202" s="7">
        <v>0</v>
      </c>
      <c r="AO202" s="6"/>
      <c r="AP202" s="8">
        <v>0</v>
      </c>
      <c r="AQ202" s="8">
        <v>0</v>
      </c>
      <c r="AR202" s="8">
        <v>0</v>
      </c>
      <c r="AS202" s="6" t="e">
        <v>#DIV/0!</v>
      </c>
      <c r="AT202" s="8">
        <v>0</v>
      </c>
      <c r="AU202" s="8">
        <v>0</v>
      </c>
      <c r="AV202" s="6" t="e">
        <v>#DIV/0!</v>
      </c>
      <c r="AW202" s="10">
        <v>0</v>
      </c>
      <c r="AX202" s="6"/>
      <c r="AY202" s="10">
        <v>0</v>
      </c>
      <c r="AZ202" s="10">
        <v>0</v>
      </c>
      <c r="BA202" s="6"/>
      <c r="BB202" s="10">
        <v>0</v>
      </c>
      <c r="BC202" s="10">
        <v>0</v>
      </c>
      <c r="BD202" s="8">
        <v>0</v>
      </c>
      <c r="BE202" s="7">
        <v>0</v>
      </c>
      <c r="BF202" s="7">
        <v>0</v>
      </c>
      <c r="BG202" s="6"/>
      <c r="BH202" s="8">
        <v>0</v>
      </c>
    </row>
    <row r="203" spans="2:60" ht="39">
      <c r="B203" s="6" t="s">
        <v>1293</v>
      </c>
      <c r="C203" s="6" t="s">
        <v>1294</v>
      </c>
      <c r="D203" s="6" t="s">
        <v>300</v>
      </c>
      <c r="E203" s="6" t="s">
        <v>66</v>
      </c>
      <c r="F203" s="6" t="s">
        <v>1295</v>
      </c>
      <c r="G203" s="6" t="s">
        <v>1296</v>
      </c>
      <c r="H203" s="6" t="s">
        <v>1297</v>
      </c>
      <c r="I203" s="6" t="s">
        <v>1298</v>
      </c>
      <c r="J203" s="6" t="s">
        <v>1299</v>
      </c>
      <c r="K203" s="6" t="s">
        <v>381</v>
      </c>
      <c r="L203" s="6" t="s">
        <v>382</v>
      </c>
      <c r="M203" s="6" t="s">
        <v>394</v>
      </c>
      <c r="N203" s="6" t="s">
        <v>1300</v>
      </c>
      <c r="O203" s="6"/>
      <c r="P203" s="10">
        <v>49209.19</v>
      </c>
      <c r="Q203" s="10">
        <v>23435.16</v>
      </c>
      <c r="R203" s="8">
        <v>1.0998017508734701</v>
      </c>
      <c r="S203" s="10">
        <v>284644.65000000002</v>
      </c>
      <c r="T203" s="10">
        <v>158264.65</v>
      </c>
      <c r="U203" s="10">
        <v>116912.91</v>
      </c>
      <c r="V203" s="10">
        <v>9467.09</v>
      </c>
      <c r="W203" s="10">
        <v>27208.57</v>
      </c>
      <c r="X203" s="10">
        <v>21403.919999999998</v>
      </c>
      <c r="Y203" s="10">
        <v>596.70000000000005</v>
      </c>
      <c r="Z203" s="10">
        <v>392125.34</v>
      </c>
      <c r="AA203" s="10">
        <v>22138.82</v>
      </c>
      <c r="AB203" s="10">
        <v>6547.05</v>
      </c>
      <c r="AC203" s="8">
        <v>2.3814954826983099</v>
      </c>
      <c r="AD203" s="10">
        <v>101039.66</v>
      </c>
      <c r="AE203" s="7">
        <v>16</v>
      </c>
      <c r="AF203" s="7">
        <v>4</v>
      </c>
      <c r="AG203" s="8">
        <v>3</v>
      </c>
      <c r="AH203" s="7">
        <v>16</v>
      </c>
      <c r="AI203" s="7">
        <v>6</v>
      </c>
      <c r="AJ203" s="7">
        <v>9</v>
      </c>
      <c r="AK203" s="7">
        <v>6</v>
      </c>
      <c r="AL203" s="8">
        <v>1.5</v>
      </c>
      <c r="AM203" s="7">
        <v>1</v>
      </c>
      <c r="AN203" s="7">
        <v>127</v>
      </c>
      <c r="AO203" s="7">
        <v>109</v>
      </c>
      <c r="AP203" s="8">
        <v>0.16513761467889901</v>
      </c>
      <c r="AQ203" s="8">
        <v>0.12598425196850399</v>
      </c>
      <c r="AR203" s="8">
        <v>5.5045871559633003E-2</v>
      </c>
      <c r="AS203" s="8">
        <v>7.0938380408870905E-2</v>
      </c>
      <c r="AT203" s="8">
        <v>0.35234943799142099</v>
      </c>
      <c r="AU203" s="8">
        <v>0.333507551554867</v>
      </c>
      <c r="AV203" s="8">
        <v>2.9643606906048299</v>
      </c>
      <c r="AW203" s="10">
        <v>32296.66</v>
      </c>
      <c r="AX203" s="10">
        <v>24381.11</v>
      </c>
      <c r="AY203" s="10">
        <v>577653.97</v>
      </c>
      <c r="AZ203" s="10">
        <v>11379.71</v>
      </c>
      <c r="BA203" s="10">
        <v>1429.33</v>
      </c>
      <c r="BB203" s="10">
        <v>194866.29</v>
      </c>
      <c r="BC203" s="10">
        <v>10771.18</v>
      </c>
      <c r="BD203" s="8">
        <v>0.83499999999999996</v>
      </c>
      <c r="BE203" s="7">
        <v>167</v>
      </c>
      <c r="BF203" s="7">
        <v>247</v>
      </c>
      <c r="BG203" s="7">
        <v>200</v>
      </c>
      <c r="BH203" s="8">
        <v>0.23499999999999999</v>
      </c>
    </row>
    <row r="204" spans="2:60" ht="39">
      <c r="B204" s="6" t="s">
        <v>1301</v>
      </c>
      <c r="C204" s="6" t="s">
        <v>1302</v>
      </c>
      <c r="D204" s="6" t="s">
        <v>159</v>
      </c>
      <c r="E204" s="6" t="s">
        <v>72</v>
      </c>
      <c r="F204" s="6" t="s">
        <v>160</v>
      </c>
      <c r="G204" s="6" t="s">
        <v>1303</v>
      </c>
      <c r="H204" s="6" t="s">
        <v>112</v>
      </c>
      <c r="I204" s="6" t="s">
        <v>83</v>
      </c>
      <c r="J204" s="6" t="s">
        <v>609</v>
      </c>
      <c r="K204" s="6" t="s">
        <v>381</v>
      </c>
      <c r="L204" s="6" t="s">
        <v>382</v>
      </c>
      <c r="M204" s="6" t="s">
        <v>394</v>
      </c>
      <c r="N204" s="6" t="s">
        <v>99</v>
      </c>
      <c r="O204" s="6"/>
      <c r="P204" s="10">
        <v>1146.5</v>
      </c>
      <c r="Q204" s="10">
        <v>0</v>
      </c>
      <c r="R204" s="8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1146.5</v>
      </c>
      <c r="X204" s="10">
        <v>0</v>
      </c>
      <c r="Y204" s="10">
        <v>0</v>
      </c>
      <c r="Z204" s="10">
        <v>8810</v>
      </c>
      <c r="AA204" s="10">
        <v>1146.5</v>
      </c>
      <c r="AB204" s="10">
        <v>0</v>
      </c>
      <c r="AC204" s="8">
        <v>0</v>
      </c>
      <c r="AD204" s="10">
        <v>8810</v>
      </c>
      <c r="AE204" s="7">
        <v>1</v>
      </c>
      <c r="AF204" s="7">
        <v>0</v>
      </c>
      <c r="AG204" s="8">
        <v>0</v>
      </c>
      <c r="AH204" s="7">
        <v>1</v>
      </c>
      <c r="AI204" s="7">
        <v>0</v>
      </c>
      <c r="AJ204" s="7">
        <v>1</v>
      </c>
      <c r="AK204" s="7">
        <v>0</v>
      </c>
      <c r="AL204" s="6" t="e">
        <v>#DIV/0!</v>
      </c>
      <c r="AM204" s="7">
        <v>0</v>
      </c>
      <c r="AN204" s="7">
        <v>11</v>
      </c>
      <c r="AO204" s="7">
        <v>6</v>
      </c>
      <c r="AP204" s="8">
        <v>0.83333333333333304</v>
      </c>
      <c r="AQ204" s="8">
        <v>9.0909090909090898E-2</v>
      </c>
      <c r="AR204" s="8">
        <v>0</v>
      </c>
      <c r="AS204" s="8">
        <v>9.0909090909090898E-2</v>
      </c>
      <c r="AT204" s="8">
        <v>0</v>
      </c>
      <c r="AU204" s="8">
        <v>0</v>
      </c>
      <c r="AV204" s="6" t="e">
        <v>#DIV/0!</v>
      </c>
      <c r="AW204" s="10">
        <v>713.7</v>
      </c>
      <c r="AX204" s="10">
        <v>0</v>
      </c>
      <c r="AY204" s="10">
        <v>5546.1</v>
      </c>
      <c r="AZ204" s="10">
        <v>0</v>
      </c>
      <c r="BA204" s="10">
        <v>0</v>
      </c>
      <c r="BB204" s="10">
        <v>0</v>
      </c>
      <c r="BC204" s="10">
        <v>0</v>
      </c>
      <c r="BD204" s="8">
        <v>0</v>
      </c>
      <c r="BE204" s="7">
        <v>0</v>
      </c>
      <c r="BF204" s="7">
        <v>12</v>
      </c>
      <c r="BG204" s="7">
        <v>0</v>
      </c>
      <c r="BH204" s="8">
        <v>0</v>
      </c>
    </row>
    <row r="205" spans="2:60" ht="26">
      <c r="B205" s="6" t="s">
        <v>159</v>
      </c>
      <c r="C205" s="6" t="s">
        <v>684</v>
      </c>
      <c r="D205" s="6" t="s">
        <v>159</v>
      </c>
      <c r="E205" s="6" t="s">
        <v>72</v>
      </c>
      <c r="F205" s="6" t="s">
        <v>160</v>
      </c>
      <c r="G205" s="6" t="s">
        <v>161</v>
      </c>
      <c r="H205" s="6" t="s">
        <v>162</v>
      </c>
      <c r="I205" s="6" t="s">
        <v>83</v>
      </c>
      <c r="J205" s="6" t="s">
        <v>1304</v>
      </c>
      <c r="K205" s="6" t="s">
        <v>381</v>
      </c>
      <c r="L205" s="6" t="s">
        <v>382</v>
      </c>
      <c r="M205" s="6" t="s">
        <v>394</v>
      </c>
      <c r="N205" s="6" t="s">
        <v>99</v>
      </c>
      <c r="O205" s="6"/>
      <c r="P205" s="10">
        <v>7550.29</v>
      </c>
      <c r="Q205" s="10">
        <v>8242.5</v>
      </c>
      <c r="R205" s="8">
        <v>-8.3980588413709506E-2</v>
      </c>
      <c r="S205" s="10">
        <v>13555.33</v>
      </c>
      <c r="T205" s="10">
        <v>5444</v>
      </c>
      <c r="U205" s="10">
        <v>7377.33</v>
      </c>
      <c r="V205" s="10">
        <v>734</v>
      </c>
      <c r="W205" s="10">
        <v>3317.29</v>
      </c>
      <c r="X205" s="10">
        <v>3939</v>
      </c>
      <c r="Y205" s="10">
        <v>294</v>
      </c>
      <c r="Z205" s="10">
        <v>35236.120000000003</v>
      </c>
      <c r="AA205" s="10">
        <v>815.79</v>
      </c>
      <c r="AB205" s="10">
        <v>7110.5</v>
      </c>
      <c r="AC205" s="8">
        <v>-0.885269671612404</v>
      </c>
      <c r="AD205" s="10">
        <v>16244.66</v>
      </c>
      <c r="AE205" s="7">
        <v>1</v>
      </c>
      <c r="AF205" s="7">
        <v>6</v>
      </c>
      <c r="AG205" s="8">
        <v>-0.83333333333333304</v>
      </c>
      <c r="AH205" s="7">
        <v>0</v>
      </c>
      <c r="AI205" s="7">
        <v>9</v>
      </c>
      <c r="AJ205" s="7">
        <v>0</v>
      </c>
      <c r="AK205" s="7">
        <v>0</v>
      </c>
      <c r="AL205" s="6" t="e">
        <v>#DIV/0!</v>
      </c>
      <c r="AM205" s="7">
        <v>0</v>
      </c>
      <c r="AN205" s="7">
        <v>69</v>
      </c>
      <c r="AO205" s="7">
        <v>257</v>
      </c>
      <c r="AP205" s="8">
        <v>-0.73151750972762697</v>
      </c>
      <c r="AQ205" s="8">
        <v>0</v>
      </c>
      <c r="AR205" s="8">
        <v>3.5019455252918302E-2</v>
      </c>
      <c r="AS205" s="8">
        <v>-3.5019455252918302E-2</v>
      </c>
      <c r="AT205" s="8">
        <v>0</v>
      </c>
      <c r="AU205" s="8">
        <v>0</v>
      </c>
      <c r="AV205" s="8">
        <v>1.76227607518997</v>
      </c>
      <c r="AW205" s="10">
        <v>2967.68</v>
      </c>
      <c r="AX205" s="10">
        <v>1699.9</v>
      </c>
      <c r="AY205" s="10">
        <v>34906.160000000003</v>
      </c>
      <c r="AZ205" s="10">
        <v>0</v>
      </c>
      <c r="BA205" s="10">
        <v>0</v>
      </c>
      <c r="BB205" s="10">
        <v>19807.43</v>
      </c>
      <c r="BC205" s="10">
        <v>0</v>
      </c>
      <c r="BD205" s="8">
        <v>0.78260869565217395</v>
      </c>
      <c r="BE205" s="7">
        <v>18</v>
      </c>
      <c r="BF205" s="7">
        <v>39</v>
      </c>
      <c r="BG205" s="7">
        <v>23</v>
      </c>
      <c r="BH205" s="8">
        <v>0.69565217391304301</v>
      </c>
    </row>
    <row r="206" spans="2:60" ht="26">
      <c r="B206" s="6" t="s">
        <v>132</v>
      </c>
      <c r="C206" s="6" t="s">
        <v>378</v>
      </c>
      <c r="D206" s="6" t="s">
        <v>132</v>
      </c>
      <c r="E206" s="6" t="s">
        <v>66</v>
      </c>
      <c r="F206" s="6" t="s">
        <v>67</v>
      </c>
      <c r="G206" s="6" t="s">
        <v>379</v>
      </c>
      <c r="H206" s="6" t="s">
        <v>69</v>
      </c>
      <c r="I206" s="6" t="s">
        <v>70</v>
      </c>
      <c r="J206" s="6" t="s">
        <v>897</v>
      </c>
      <c r="K206" s="6" t="s">
        <v>381</v>
      </c>
      <c r="L206" s="6" t="s">
        <v>382</v>
      </c>
      <c r="M206" s="6"/>
      <c r="N206" s="6" t="s">
        <v>133</v>
      </c>
      <c r="O206" s="6"/>
      <c r="P206" s="10">
        <v>-1504.11</v>
      </c>
      <c r="Q206" s="10">
        <v>141.41999999999999</v>
      </c>
      <c r="R206" s="8">
        <v>-11.6357658039881</v>
      </c>
      <c r="S206" s="10">
        <v>3408.8</v>
      </c>
      <c r="T206" s="10">
        <v>3408.8</v>
      </c>
      <c r="U206" s="10">
        <v>0</v>
      </c>
      <c r="V206" s="10">
        <v>0</v>
      </c>
      <c r="W206" s="10">
        <v>-1504.11</v>
      </c>
      <c r="X206" s="10">
        <v>0</v>
      </c>
      <c r="Y206" s="10">
        <v>0</v>
      </c>
      <c r="Z206" s="10">
        <v>10792.75</v>
      </c>
      <c r="AA206" s="10">
        <v>0</v>
      </c>
      <c r="AB206" s="10">
        <v>141.41999999999999</v>
      </c>
      <c r="AC206" s="8">
        <v>-1</v>
      </c>
      <c r="AD206" s="10">
        <v>6998.96</v>
      </c>
      <c r="AE206" s="7">
        <v>0</v>
      </c>
      <c r="AF206" s="7">
        <v>0</v>
      </c>
      <c r="AG206" s="8">
        <v>0</v>
      </c>
      <c r="AH206" s="7">
        <v>0</v>
      </c>
      <c r="AI206" s="7">
        <v>0</v>
      </c>
      <c r="AJ206" s="7">
        <v>0</v>
      </c>
      <c r="AK206" s="7">
        <v>0</v>
      </c>
      <c r="AL206" s="6" t="e">
        <v>#DIV/0!</v>
      </c>
      <c r="AM206" s="7">
        <v>0</v>
      </c>
      <c r="AN206" s="7">
        <v>0</v>
      </c>
      <c r="AO206" s="7">
        <v>3</v>
      </c>
      <c r="AP206" s="8">
        <v>-1</v>
      </c>
      <c r="AQ206" s="8">
        <v>0</v>
      </c>
      <c r="AR206" s="8">
        <v>0</v>
      </c>
      <c r="AS206" s="6" t="e">
        <v>#DIV/0!</v>
      </c>
      <c r="AT206" s="8">
        <v>0</v>
      </c>
      <c r="AU206" s="8">
        <v>0</v>
      </c>
      <c r="AV206" s="8">
        <v>124.469054054054</v>
      </c>
      <c r="AW206" s="10">
        <v>1218.6199999999999</v>
      </c>
      <c r="AX206" s="10">
        <v>300.8</v>
      </c>
      <c r="AY206" s="10">
        <v>9210.7099999999991</v>
      </c>
      <c r="AZ206" s="10">
        <v>0</v>
      </c>
      <c r="BA206" s="10">
        <v>0</v>
      </c>
      <c r="BB206" s="10">
        <v>74</v>
      </c>
      <c r="BC206" s="10">
        <v>0</v>
      </c>
      <c r="BD206" s="8">
        <v>1</v>
      </c>
      <c r="BE206" s="7">
        <v>1</v>
      </c>
      <c r="BF206" s="7">
        <v>5</v>
      </c>
      <c r="BG206" s="7">
        <v>1</v>
      </c>
      <c r="BH206" s="8">
        <v>4</v>
      </c>
    </row>
    <row r="207" spans="2:60" ht="39">
      <c r="B207" s="6" t="s">
        <v>1305</v>
      </c>
      <c r="C207" s="6" t="s">
        <v>514</v>
      </c>
      <c r="D207" s="6" t="s">
        <v>139</v>
      </c>
      <c r="E207" s="6" t="s">
        <v>66</v>
      </c>
      <c r="F207" s="6" t="s">
        <v>1306</v>
      </c>
      <c r="G207" s="6" t="s">
        <v>141</v>
      </c>
      <c r="H207" s="6" t="s">
        <v>112</v>
      </c>
      <c r="I207" s="6" t="s">
        <v>83</v>
      </c>
      <c r="J207" s="6" t="s">
        <v>1307</v>
      </c>
      <c r="K207" s="6" t="s">
        <v>381</v>
      </c>
      <c r="L207" s="6" t="s">
        <v>382</v>
      </c>
      <c r="M207" s="6" t="s">
        <v>388</v>
      </c>
      <c r="N207" s="6" t="s">
        <v>117</v>
      </c>
      <c r="O207" s="6"/>
      <c r="P207" s="10">
        <v>-163.13999999999999</v>
      </c>
      <c r="Q207" s="10">
        <v>0</v>
      </c>
      <c r="R207" s="8">
        <v>0</v>
      </c>
      <c r="S207" s="10">
        <v>3024</v>
      </c>
      <c r="T207" s="10">
        <v>2153</v>
      </c>
      <c r="U207" s="10">
        <v>871</v>
      </c>
      <c r="V207" s="10">
        <v>0</v>
      </c>
      <c r="W207" s="10">
        <v>-56.94</v>
      </c>
      <c r="X207" s="10">
        <v>-106.2</v>
      </c>
      <c r="Y207" s="10">
        <v>0</v>
      </c>
      <c r="Z207" s="10">
        <v>11830.86</v>
      </c>
      <c r="AA207" s="10">
        <v>-163.13999999999999</v>
      </c>
      <c r="AB207" s="10">
        <v>0</v>
      </c>
      <c r="AC207" s="8">
        <v>0</v>
      </c>
      <c r="AD207" s="10">
        <v>8457.86</v>
      </c>
      <c r="AE207" s="7">
        <v>0</v>
      </c>
      <c r="AF207" s="7">
        <v>0</v>
      </c>
      <c r="AG207" s="8">
        <v>0</v>
      </c>
      <c r="AH207" s="7">
        <v>0</v>
      </c>
      <c r="AI207" s="7">
        <v>0</v>
      </c>
      <c r="AJ207" s="7">
        <v>0</v>
      </c>
      <c r="AK207" s="7">
        <v>0</v>
      </c>
      <c r="AL207" s="6" t="e">
        <v>#DIV/0!</v>
      </c>
      <c r="AM207" s="7">
        <v>0</v>
      </c>
      <c r="AN207" s="7">
        <v>4</v>
      </c>
      <c r="AO207" s="7">
        <v>0</v>
      </c>
      <c r="AP207" s="8">
        <v>0</v>
      </c>
      <c r="AQ207" s="8">
        <v>0</v>
      </c>
      <c r="AR207" s="8">
        <v>0</v>
      </c>
      <c r="AS207" s="6" t="e">
        <v>#DIV/0!</v>
      </c>
      <c r="AT207" s="8">
        <v>0</v>
      </c>
      <c r="AU207" s="8">
        <v>0</v>
      </c>
      <c r="AV207" s="6" t="e">
        <v>#DIV/0!</v>
      </c>
      <c r="AW207" s="10">
        <v>1022.6</v>
      </c>
      <c r="AX207" s="10">
        <v>256.85000000000002</v>
      </c>
      <c r="AY207" s="10">
        <v>9017.65</v>
      </c>
      <c r="AZ207" s="10">
        <v>0</v>
      </c>
      <c r="BA207" s="10">
        <v>0</v>
      </c>
      <c r="BB207" s="10">
        <v>0</v>
      </c>
      <c r="BC207" s="10">
        <v>0</v>
      </c>
      <c r="BD207" s="8">
        <v>1</v>
      </c>
      <c r="BE207" s="7">
        <v>3</v>
      </c>
      <c r="BF207" s="7">
        <v>11</v>
      </c>
      <c r="BG207" s="7">
        <v>3</v>
      </c>
      <c r="BH207" s="8">
        <v>2.6666666666666701</v>
      </c>
    </row>
    <row r="208" spans="2:60" ht="39">
      <c r="B208" s="6" t="s">
        <v>1308</v>
      </c>
      <c r="C208" s="6" t="s">
        <v>1309</v>
      </c>
      <c r="D208" s="6" t="s">
        <v>108</v>
      </c>
      <c r="E208" s="6" t="s">
        <v>66</v>
      </c>
      <c r="F208" s="6" t="s">
        <v>1310</v>
      </c>
      <c r="G208" s="6" t="s">
        <v>1311</v>
      </c>
      <c r="H208" s="6" t="s">
        <v>1312</v>
      </c>
      <c r="I208" s="6" t="s">
        <v>462</v>
      </c>
      <c r="J208" s="6" t="s">
        <v>1313</v>
      </c>
      <c r="K208" s="6" t="s">
        <v>381</v>
      </c>
      <c r="L208" s="6" t="s">
        <v>382</v>
      </c>
      <c r="M208" s="6" t="s">
        <v>394</v>
      </c>
      <c r="N208" s="6" t="s">
        <v>578</v>
      </c>
      <c r="O208" s="6"/>
      <c r="P208" s="10">
        <v>-2643.74</v>
      </c>
      <c r="Q208" s="10">
        <v>-46.75</v>
      </c>
      <c r="R208" s="8">
        <v>55.5505882352941</v>
      </c>
      <c r="S208" s="10">
        <v>46449.98</v>
      </c>
      <c r="T208" s="10">
        <v>26556.98</v>
      </c>
      <c r="U208" s="10">
        <v>15617</v>
      </c>
      <c r="V208" s="10">
        <v>4276</v>
      </c>
      <c r="W208" s="10">
        <v>-1935.7</v>
      </c>
      <c r="X208" s="10">
        <v>-37.76</v>
      </c>
      <c r="Y208" s="10">
        <v>-670.28</v>
      </c>
      <c r="Z208" s="10">
        <v>45263.360000000001</v>
      </c>
      <c r="AA208" s="10">
        <v>0</v>
      </c>
      <c r="AB208" s="10">
        <v>0</v>
      </c>
      <c r="AC208" s="8">
        <v>0</v>
      </c>
      <c r="AD208" s="10">
        <v>18203.84</v>
      </c>
      <c r="AE208" s="7">
        <v>0</v>
      </c>
      <c r="AF208" s="7">
        <v>0</v>
      </c>
      <c r="AG208" s="8">
        <v>0</v>
      </c>
      <c r="AH208" s="7">
        <v>0</v>
      </c>
      <c r="AI208" s="7">
        <v>0</v>
      </c>
      <c r="AJ208" s="7">
        <v>0</v>
      </c>
      <c r="AK208" s="7">
        <v>0</v>
      </c>
      <c r="AL208" s="6" t="e">
        <v>#DIV/0!</v>
      </c>
      <c r="AM208" s="7">
        <v>0</v>
      </c>
      <c r="AN208" s="7">
        <v>0</v>
      </c>
      <c r="AO208" s="7">
        <v>7</v>
      </c>
      <c r="AP208" s="8">
        <v>-1</v>
      </c>
      <c r="AQ208" s="8">
        <v>0</v>
      </c>
      <c r="AR208" s="8">
        <v>0</v>
      </c>
      <c r="AS208" s="6" t="e">
        <v>#DIV/0!</v>
      </c>
      <c r="AT208" s="8">
        <v>0</v>
      </c>
      <c r="AU208" s="8">
        <v>0</v>
      </c>
      <c r="AV208" s="8">
        <v>3.2275001554149401</v>
      </c>
      <c r="AW208" s="10">
        <v>4161.8900000000003</v>
      </c>
      <c r="AX208" s="10">
        <v>3829.43</v>
      </c>
      <c r="AY208" s="10">
        <v>102796.59</v>
      </c>
      <c r="AZ208" s="10">
        <v>0</v>
      </c>
      <c r="BA208" s="10">
        <v>44.72</v>
      </c>
      <c r="BB208" s="10">
        <v>31850.22</v>
      </c>
      <c r="BC208" s="10">
        <v>0</v>
      </c>
      <c r="BD208" s="8">
        <v>0.66666666666666696</v>
      </c>
      <c r="BE208" s="7">
        <v>20</v>
      </c>
      <c r="BF208" s="7">
        <v>35</v>
      </c>
      <c r="BG208" s="7">
        <v>30</v>
      </c>
      <c r="BH208" s="8">
        <v>0.16666666666666699</v>
      </c>
    </row>
    <row r="209" spans="2:60" ht="26">
      <c r="B209" s="6" t="s">
        <v>1314</v>
      </c>
      <c r="C209" s="6" t="s">
        <v>1315</v>
      </c>
      <c r="D209" s="6" t="s">
        <v>122</v>
      </c>
      <c r="E209" s="6" t="s">
        <v>66</v>
      </c>
      <c r="F209" s="6" t="s">
        <v>123</v>
      </c>
      <c r="G209" s="6" t="s">
        <v>1316</v>
      </c>
      <c r="H209" s="6" t="s">
        <v>125</v>
      </c>
      <c r="I209" s="6" t="s">
        <v>83</v>
      </c>
      <c r="J209" s="6" t="s">
        <v>1317</v>
      </c>
      <c r="K209" s="6" t="s">
        <v>381</v>
      </c>
      <c r="L209" s="6" t="s">
        <v>382</v>
      </c>
      <c r="M209" s="6" t="s">
        <v>394</v>
      </c>
      <c r="N209" s="6" t="s">
        <v>84</v>
      </c>
      <c r="O209" s="6"/>
      <c r="P209" s="10">
        <v>0</v>
      </c>
      <c r="Q209" s="6"/>
      <c r="R209" s="8">
        <v>0</v>
      </c>
      <c r="S209" s="6"/>
      <c r="T209" s="6"/>
      <c r="U209" s="6"/>
      <c r="V209" s="6"/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6"/>
      <c r="AC209" s="8">
        <v>0</v>
      </c>
      <c r="AD209" s="10">
        <v>0</v>
      </c>
      <c r="AE209" s="7">
        <v>0</v>
      </c>
      <c r="AF209" s="6"/>
      <c r="AG209" s="8">
        <v>0</v>
      </c>
      <c r="AH209" s="7">
        <v>0</v>
      </c>
      <c r="AI209" s="6"/>
      <c r="AJ209" s="7">
        <v>0</v>
      </c>
      <c r="AK209" s="7">
        <v>0</v>
      </c>
      <c r="AL209" s="6" t="e">
        <v>#DIV/0!</v>
      </c>
      <c r="AM209" s="7">
        <v>0</v>
      </c>
      <c r="AN209" s="7">
        <v>0</v>
      </c>
      <c r="AO209" s="6"/>
      <c r="AP209" s="8">
        <v>0</v>
      </c>
      <c r="AQ209" s="8">
        <v>0</v>
      </c>
      <c r="AR209" s="8">
        <v>0</v>
      </c>
      <c r="AS209" s="6" t="e">
        <v>#DIV/0!</v>
      </c>
      <c r="AT209" s="8">
        <v>0</v>
      </c>
      <c r="AU209" s="8">
        <v>0</v>
      </c>
      <c r="AV209" s="6" t="e">
        <v>#DIV/0!</v>
      </c>
      <c r="AW209" s="10">
        <v>0</v>
      </c>
      <c r="AX209" s="6"/>
      <c r="AY209" s="10">
        <v>0</v>
      </c>
      <c r="AZ209" s="10">
        <v>0</v>
      </c>
      <c r="BA209" s="6"/>
      <c r="BB209" s="10">
        <v>0</v>
      </c>
      <c r="BC209" s="10">
        <v>0</v>
      </c>
      <c r="BD209" s="8">
        <v>0</v>
      </c>
      <c r="BE209" s="7">
        <v>0</v>
      </c>
      <c r="BF209" s="7">
        <v>0</v>
      </c>
      <c r="BG209" s="6"/>
      <c r="BH209" s="8">
        <v>0</v>
      </c>
    </row>
    <row r="210" spans="2:60" ht="39">
      <c r="B210" s="6" t="s">
        <v>1318</v>
      </c>
      <c r="C210" s="6" t="s">
        <v>1319</v>
      </c>
      <c r="D210" s="6" t="s">
        <v>207</v>
      </c>
      <c r="E210" s="6" t="s">
        <v>66</v>
      </c>
      <c r="F210" s="6" t="s">
        <v>1320</v>
      </c>
      <c r="G210" s="6" t="s">
        <v>1321</v>
      </c>
      <c r="H210" s="6" t="s">
        <v>1322</v>
      </c>
      <c r="I210" s="6" t="s">
        <v>774</v>
      </c>
      <c r="J210" s="6" t="s">
        <v>1323</v>
      </c>
      <c r="K210" s="6" t="s">
        <v>381</v>
      </c>
      <c r="L210" s="6" t="s">
        <v>382</v>
      </c>
      <c r="M210" s="6" t="s">
        <v>394</v>
      </c>
      <c r="N210" s="6" t="s">
        <v>208</v>
      </c>
      <c r="O210" s="6"/>
      <c r="P210" s="10">
        <v>0</v>
      </c>
      <c r="Q210" s="6"/>
      <c r="R210" s="8">
        <v>0</v>
      </c>
      <c r="S210" s="6"/>
      <c r="T210" s="6"/>
      <c r="U210" s="6"/>
      <c r="V210" s="6"/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6"/>
      <c r="AC210" s="8">
        <v>0</v>
      </c>
      <c r="AD210" s="10">
        <v>0</v>
      </c>
      <c r="AE210" s="7">
        <v>0</v>
      </c>
      <c r="AF210" s="6"/>
      <c r="AG210" s="8">
        <v>0</v>
      </c>
      <c r="AH210" s="7">
        <v>0</v>
      </c>
      <c r="AI210" s="6"/>
      <c r="AJ210" s="7">
        <v>0</v>
      </c>
      <c r="AK210" s="7">
        <v>0</v>
      </c>
      <c r="AL210" s="6" t="e">
        <v>#DIV/0!</v>
      </c>
      <c r="AM210" s="7">
        <v>0</v>
      </c>
      <c r="AN210" s="7">
        <v>9</v>
      </c>
      <c r="AO210" s="6"/>
      <c r="AP210" s="8">
        <v>0</v>
      </c>
      <c r="AQ210" s="8">
        <v>0</v>
      </c>
      <c r="AR210" s="8">
        <v>0</v>
      </c>
      <c r="AS210" s="6" t="e">
        <v>#DIV/0!</v>
      </c>
      <c r="AT210" s="8">
        <v>0</v>
      </c>
      <c r="AU210" s="8">
        <v>0</v>
      </c>
      <c r="AV210" s="6" t="e">
        <v>#DIV/0!</v>
      </c>
      <c r="AW210" s="10">
        <v>0</v>
      </c>
      <c r="AX210" s="6"/>
      <c r="AY210" s="10">
        <v>0</v>
      </c>
      <c r="AZ210" s="10">
        <v>0</v>
      </c>
      <c r="BA210" s="6"/>
      <c r="BB210" s="10">
        <v>0</v>
      </c>
      <c r="BC210" s="10">
        <v>0</v>
      </c>
      <c r="BD210" s="8">
        <v>0</v>
      </c>
      <c r="BE210" s="7">
        <v>0</v>
      </c>
      <c r="BF210" s="7">
        <v>0</v>
      </c>
      <c r="BG210" s="6"/>
      <c r="BH210" s="8">
        <v>0</v>
      </c>
    </row>
    <row r="211" spans="2:60" ht="26">
      <c r="B211" s="6" t="s">
        <v>1324</v>
      </c>
      <c r="C211" s="6" t="s">
        <v>1049</v>
      </c>
      <c r="D211" s="6" t="s">
        <v>261</v>
      </c>
      <c r="E211" s="6" t="s">
        <v>66</v>
      </c>
      <c r="F211" s="6" t="s">
        <v>1325</v>
      </c>
      <c r="G211" s="6" t="s">
        <v>263</v>
      </c>
      <c r="H211" s="6" t="s">
        <v>264</v>
      </c>
      <c r="I211" s="6" t="s">
        <v>265</v>
      </c>
      <c r="J211" s="6" t="s">
        <v>1326</v>
      </c>
      <c r="K211" s="6" t="s">
        <v>381</v>
      </c>
      <c r="L211" s="6" t="s">
        <v>382</v>
      </c>
      <c r="M211" s="6" t="s">
        <v>388</v>
      </c>
      <c r="N211" s="6" t="s">
        <v>266</v>
      </c>
      <c r="O211" s="6"/>
      <c r="P211" s="10">
        <v>4943.1400000000003</v>
      </c>
      <c r="Q211" s="6"/>
      <c r="R211" s="8">
        <v>0</v>
      </c>
      <c r="S211" s="6"/>
      <c r="T211" s="6"/>
      <c r="U211" s="6"/>
      <c r="V211" s="6"/>
      <c r="W211" s="10">
        <v>3890.14</v>
      </c>
      <c r="X211" s="10">
        <v>1053</v>
      </c>
      <c r="Y211" s="10">
        <v>0</v>
      </c>
      <c r="Z211" s="10">
        <v>80702.59</v>
      </c>
      <c r="AA211" s="10">
        <v>4943.1400000000003</v>
      </c>
      <c r="AB211" s="6"/>
      <c r="AC211" s="8">
        <v>0</v>
      </c>
      <c r="AD211" s="10">
        <v>78365.490000000005</v>
      </c>
      <c r="AE211" s="7">
        <v>5</v>
      </c>
      <c r="AF211" s="6"/>
      <c r="AG211" s="8">
        <v>0</v>
      </c>
      <c r="AH211" s="7">
        <v>4</v>
      </c>
      <c r="AI211" s="6"/>
      <c r="AJ211" s="7">
        <v>3</v>
      </c>
      <c r="AK211" s="7">
        <v>1</v>
      </c>
      <c r="AL211" s="8">
        <v>3</v>
      </c>
      <c r="AM211" s="7">
        <v>0</v>
      </c>
      <c r="AN211" s="7">
        <v>17</v>
      </c>
      <c r="AO211" s="6"/>
      <c r="AP211" s="8">
        <v>0</v>
      </c>
      <c r="AQ211" s="8">
        <v>0.23529411764705899</v>
      </c>
      <c r="AR211" s="8">
        <v>0</v>
      </c>
      <c r="AS211" s="6" t="e">
        <v>#DIV/0!</v>
      </c>
      <c r="AT211" s="8">
        <v>0</v>
      </c>
      <c r="AU211" s="8">
        <v>0</v>
      </c>
      <c r="AV211" s="6" t="e">
        <v>#DIV/0!</v>
      </c>
      <c r="AW211" s="10">
        <v>6479.08</v>
      </c>
      <c r="AX211" s="6"/>
      <c r="AY211" s="10">
        <v>32100.45</v>
      </c>
      <c r="AZ211" s="10">
        <v>0</v>
      </c>
      <c r="BA211" s="6"/>
      <c r="BB211" s="10">
        <v>0</v>
      </c>
      <c r="BC211" s="10">
        <v>0</v>
      </c>
      <c r="BD211" s="8">
        <v>0</v>
      </c>
      <c r="BE211" s="7">
        <v>0</v>
      </c>
      <c r="BF211" s="7">
        <v>46</v>
      </c>
      <c r="BG211" s="6"/>
      <c r="BH211" s="8">
        <v>0</v>
      </c>
    </row>
    <row r="212" spans="2:60" ht="26">
      <c r="B212" s="6" t="s">
        <v>1327</v>
      </c>
      <c r="C212" s="6" t="s">
        <v>1328</v>
      </c>
      <c r="D212" s="6" t="s">
        <v>159</v>
      </c>
      <c r="E212" s="6" t="s">
        <v>72</v>
      </c>
      <c r="F212" s="6" t="s">
        <v>160</v>
      </c>
      <c r="G212" s="6" t="s">
        <v>1329</v>
      </c>
      <c r="H212" s="6" t="s">
        <v>1330</v>
      </c>
      <c r="I212" s="6" t="s">
        <v>83</v>
      </c>
      <c r="J212" s="6" t="s">
        <v>609</v>
      </c>
      <c r="K212" s="6" t="s">
        <v>381</v>
      </c>
      <c r="L212" s="6" t="s">
        <v>382</v>
      </c>
      <c r="M212" s="6" t="s">
        <v>394</v>
      </c>
      <c r="N212" s="6" t="s">
        <v>99</v>
      </c>
      <c r="O212" s="6"/>
      <c r="P212" s="10">
        <v>0</v>
      </c>
      <c r="Q212" s="10">
        <v>0</v>
      </c>
      <c r="R212" s="8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8">
        <v>0</v>
      </c>
      <c r="AD212" s="10">
        <v>0</v>
      </c>
      <c r="AE212" s="7">
        <v>0</v>
      </c>
      <c r="AF212" s="7">
        <v>0</v>
      </c>
      <c r="AG212" s="8">
        <v>0</v>
      </c>
      <c r="AH212" s="7">
        <v>0</v>
      </c>
      <c r="AI212" s="7">
        <v>0</v>
      </c>
      <c r="AJ212" s="7">
        <v>0</v>
      </c>
      <c r="AK212" s="7">
        <v>0</v>
      </c>
      <c r="AL212" s="6" t="e">
        <v>#DIV/0!</v>
      </c>
      <c r="AM212" s="7">
        <v>0</v>
      </c>
      <c r="AN212" s="7">
        <v>0</v>
      </c>
      <c r="AO212" s="7">
        <v>0</v>
      </c>
      <c r="AP212" s="8">
        <v>0</v>
      </c>
      <c r="AQ212" s="8">
        <v>0</v>
      </c>
      <c r="AR212" s="8">
        <v>0</v>
      </c>
      <c r="AS212" s="6" t="e">
        <v>#DIV/0!</v>
      </c>
      <c r="AT212" s="8">
        <v>0</v>
      </c>
      <c r="AU212" s="8">
        <v>0</v>
      </c>
      <c r="AV212" s="6" t="e">
        <v>#DIV/0!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8">
        <v>0</v>
      </c>
      <c r="BE212" s="7">
        <v>0</v>
      </c>
      <c r="BF212" s="7">
        <v>0</v>
      </c>
      <c r="BG212" s="7">
        <v>0</v>
      </c>
      <c r="BH212" s="8">
        <v>0</v>
      </c>
    </row>
    <row r="213" spans="2:60" ht="26">
      <c r="B213" s="6" t="s">
        <v>1331</v>
      </c>
      <c r="C213" s="6" t="s">
        <v>1332</v>
      </c>
      <c r="D213" s="6" t="s">
        <v>91</v>
      </c>
      <c r="E213" s="6" t="s">
        <v>66</v>
      </c>
      <c r="F213" s="6" t="s">
        <v>1333</v>
      </c>
      <c r="G213" s="6" t="s">
        <v>1334</v>
      </c>
      <c r="H213" s="6" t="s">
        <v>1335</v>
      </c>
      <c r="I213" s="6" t="s">
        <v>221</v>
      </c>
      <c r="J213" s="6" t="s">
        <v>1336</v>
      </c>
      <c r="K213" s="6" t="s">
        <v>381</v>
      </c>
      <c r="L213" s="6" t="s">
        <v>382</v>
      </c>
      <c r="M213" s="6" t="s">
        <v>394</v>
      </c>
      <c r="N213" s="6" t="s">
        <v>1126</v>
      </c>
      <c r="O213" s="6"/>
      <c r="P213" s="10">
        <v>-20.22</v>
      </c>
      <c r="Q213" s="10">
        <v>-19.89</v>
      </c>
      <c r="R213" s="8">
        <v>1.6591251885369501E-2</v>
      </c>
      <c r="S213" s="10">
        <v>19734.84</v>
      </c>
      <c r="T213" s="10">
        <v>7332.84</v>
      </c>
      <c r="U213" s="10">
        <v>12172</v>
      </c>
      <c r="V213" s="10">
        <v>230</v>
      </c>
      <c r="W213" s="10">
        <v>-20.22</v>
      </c>
      <c r="X213" s="10">
        <v>0</v>
      </c>
      <c r="Y213" s="10">
        <v>0</v>
      </c>
      <c r="Z213" s="10">
        <v>30110.68</v>
      </c>
      <c r="AA213" s="10">
        <v>0</v>
      </c>
      <c r="AB213" s="10">
        <v>-19.89</v>
      </c>
      <c r="AC213" s="8">
        <v>-1</v>
      </c>
      <c r="AD213" s="10">
        <v>16142.05</v>
      </c>
      <c r="AE213" s="7">
        <v>0</v>
      </c>
      <c r="AF213" s="7">
        <v>0</v>
      </c>
      <c r="AG213" s="8">
        <v>0</v>
      </c>
      <c r="AH213" s="7">
        <v>0</v>
      </c>
      <c r="AI213" s="7">
        <v>0</v>
      </c>
      <c r="AJ213" s="7">
        <v>0</v>
      </c>
      <c r="AK213" s="7">
        <v>0</v>
      </c>
      <c r="AL213" s="6" t="e">
        <v>#DIV/0!</v>
      </c>
      <c r="AM213" s="7">
        <v>0</v>
      </c>
      <c r="AN213" s="7">
        <v>24</v>
      </c>
      <c r="AO213" s="7">
        <v>27</v>
      </c>
      <c r="AP213" s="8">
        <v>-0.11111111111111099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7.7636309780931798</v>
      </c>
      <c r="AW213" s="10">
        <v>2606.04</v>
      </c>
      <c r="AX213" s="10">
        <v>1672.15</v>
      </c>
      <c r="AY213" s="10">
        <v>31452.41</v>
      </c>
      <c r="AZ213" s="10">
        <v>0</v>
      </c>
      <c r="BA213" s="10">
        <v>0</v>
      </c>
      <c r="BB213" s="10">
        <v>4051.25</v>
      </c>
      <c r="BC213" s="10">
        <v>0</v>
      </c>
      <c r="BD213" s="8">
        <v>0.69230769230769196</v>
      </c>
      <c r="BE213" s="7">
        <v>9</v>
      </c>
      <c r="BF213" s="7">
        <v>15</v>
      </c>
      <c r="BG213" s="7">
        <v>13</v>
      </c>
      <c r="BH213" s="8">
        <v>0.15384615384615399</v>
      </c>
    </row>
    <row r="214" spans="2:60" ht="26">
      <c r="B214" s="6" t="s">
        <v>1337</v>
      </c>
      <c r="C214" s="6" t="s">
        <v>1338</v>
      </c>
      <c r="D214" s="6" t="s">
        <v>130</v>
      </c>
      <c r="E214" s="6" t="s">
        <v>66</v>
      </c>
      <c r="F214" s="6" t="s">
        <v>1339</v>
      </c>
      <c r="G214" s="6" t="s">
        <v>1340</v>
      </c>
      <c r="H214" s="6" t="s">
        <v>1341</v>
      </c>
      <c r="I214" s="6" t="s">
        <v>226</v>
      </c>
      <c r="J214" s="6" t="s">
        <v>1342</v>
      </c>
      <c r="K214" s="6" t="s">
        <v>381</v>
      </c>
      <c r="L214" s="6" t="s">
        <v>382</v>
      </c>
      <c r="M214" s="6" t="s">
        <v>394</v>
      </c>
      <c r="N214" s="6" t="s">
        <v>1343</v>
      </c>
      <c r="O214" s="6"/>
      <c r="P214" s="10">
        <v>5902.41</v>
      </c>
      <c r="Q214" s="10">
        <v>5277.68</v>
      </c>
      <c r="R214" s="8">
        <v>0.11837208773552001</v>
      </c>
      <c r="S214" s="10">
        <v>86902.59</v>
      </c>
      <c r="T214" s="10">
        <v>63639.95</v>
      </c>
      <c r="U214" s="10">
        <v>20585.64</v>
      </c>
      <c r="V214" s="10">
        <v>2677</v>
      </c>
      <c r="W214" s="10">
        <v>3891.41</v>
      </c>
      <c r="X214" s="10">
        <v>320</v>
      </c>
      <c r="Y214" s="10">
        <v>1691</v>
      </c>
      <c r="Z214" s="10">
        <v>96705.78</v>
      </c>
      <c r="AA214" s="10">
        <v>2367.5100000000002</v>
      </c>
      <c r="AB214" s="10">
        <v>4948.79</v>
      </c>
      <c r="AC214" s="8">
        <v>-0.521598208855094</v>
      </c>
      <c r="AD214" s="10">
        <v>21929.13</v>
      </c>
      <c r="AE214" s="7">
        <v>4</v>
      </c>
      <c r="AF214" s="7">
        <v>4</v>
      </c>
      <c r="AG214" s="8">
        <v>0</v>
      </c>
      <c r="AH214" s="7">
        <v>4</v>
      </c>
      <c r="AI214" s="7">
        <v>4</v>
      </c>
      <c r="AJ214" s="7">
        <v>3</v>
      </c>
      <c r="AK214" s="7">
        <v>1</v>
      </c>
      <c r="AL214" s="8">
        <v>3</v>
      </c>
      <c r="AM214" s="7">
        <v>0</v>
      </c>
      <c r="AN214" s="7">
        <v>59</v>
      </c>
      <c r="AO214" s="7">
        <v>18</v>
      </c>
      <c r="AP214" s="8">
        <v>2.2777777777777799</v>
      </c>
      <c r="AQ214" s="8">
        <v>6.7796610169491497E-2</v>
      </c>
      <c r="AR214" s="8">
        <v>0.22222222222222199</v>
      </c>
      <c r="AS214" s="8">
        <v>-0.154425612052731</v>
      </c>
      <c r="AT214" s="8">
        <v>0.54564763517811299</v>
      </c>
      <c r="AU214" s="8">
        <v>0.23821580106610901</v>
      </c>
      <c r="AV214" s="8">
        <v>3.4757761679451802</v>
      </c>
      <c r="AW214" s="10">
        <v>8017.94</v>
      </c>
      <c r="AX214" s="10">
        <v>6979.21</v>
      </c>
      <c r="AY214" s="10">
        <v>184693.5</v>
      </c>
      <c r="AZ214" s="10">
        <v>4374.97</v>
      </c>
      <c r="BA214" s="10">
        <v>2762.98</v>
      </c>
      <c r="BB214" s="10">
        <v>53137.34</v>
      </c>
      <c r="BC214" s="10">
        <v>1910</v>
      </c>
      <c r="BD214" s="8">
        <v>0.78333333333333299</v>
      </c>
      <c r="BE214" s="7">
        <v>47</v>
      </c>
      <c r="BF214" s="7">
        <v>74</v>
      </c>
      <c r="BG214" s="7">
        <v>60</v>
      </c>
      <c r="BH214" s="8">
        <v>0.233333333333333</v>
      </c>
    </row>
    <row r="215" spans="2:60" ht="26">
      <c r="B215" s="6" t="s">
        <v>1344</v>
      </c>
      <c r="C215" s="6" t="s">
        <v>1345</v>
      </c>
      <c r="D215" s="6" t="s">
        <v>300</v>
      </c>
      <c r="E215" s="6" t="s">
        <v>66</v>
      </c>
      <c r="F215" s="6" t="s">
        <v>1346</v>
      </c>
      <c r="G215" s="6" t="s">
        <v>1347</v>
      </c>
      <c r="H215" s="6" t="s">
        <v>1348</v>
      </c>
      <c r="I215" s="6" t="s">
        <v>1298</v>
      </c>
      <c r="J215" s="6" t="s">
        <v>759</v>
      </c>
      <c r="K215" s="6" t="s">
        <v>381</v>
      </c>
      <c r="L215" s="6" t="s">
        <v>382</v>
      </c>
      <c r="M215" s="6" t="s">
        <v>388</v>
      </c>
      <c r="N215" s="6" t="s">
        <v>986</v>
      </c>
      <c r="O215" s="6"/>
      <c r="P215" s="10">
        <v>17126</v>
      </c>
      <c r="Q215" s="10">
        <v>5211.7</v>
      </c>
      <c r="R215" s="8">
        <v>2.28606788571867</v>
      </c>
      <c r="S215" s="10">
        <v>5559.54</v>
      </c>
      <c r="T215" s="10">
        <v>3197.54</v>
      </c>
      <c r="U215" s="10">
        <v>2056</v>
      </c>
      <c r="V215" s="10">
        <v>306</v>
      </c>
      <c r="W215" s="10">
        <v>10326</v>
      </c>
      <c r="X215" s="10">
        <v>3089</v>
      </c>
      <c r="Y215" s="10">
        <v>3711</v>
      </c>
      <c r="Z215" s="10">
        <v>43544.75</v>
      </c>
      <c r="AA215" s="10">
        <v>8067.8</v>
      </c>
      <c r="AB215" s="10">
        <v>5211.7</v>
      </c>
      <c r="AC215" s="8">
        <v>0.54801696183586901</v>
      </c>
      <c r="AD215" s="10">
        <v>26343.96</v>
      </c>
      <c r="AE215" s="7">
        <v>5</v>
      </c>
      <c r="AF215" s="7">
        <v>4</v>
      </c>
      <c r="AG215" s="8">
        <v>0.25</v>
      </c>
      <c r="AH215" s="7">
        <v>5</v>
      </c>
      <c r="AI215" s="7">
        <v>4</v>
      </c>
      <c r="AJ215" s="7">
        <v>2</v>
      </c>
      <c r="AK215" s="7">
        <v>2</v>
      </c>
      <c r="AL215" s="8">
        <v>1</v>
      </c>
      <c r="AM215" s="7">
        <v>1</v>
      </c>
      <c r="AN215" s="7">
        <v>11</v>
      </c>
      <c r="AO215" s="7">
        <v>9</v>
      </c>
      <c r="AP215" s="8">
        <v>0.22222222222222199</v>
      </c>
      <c r="AQ215" s="8">
        <v>0.45454545454545497</v>
      </c>
      <c r="AR215" s="8">
        <v>0.44444444444444398</v>
      </c>
      <c r="AS215" s="8">
        <v>1.01010101010101E-2</v>
      </c>
      <c r="AT215" s="8">
        <v>2.2682826648030001E-2</v>
      </c>
      <c r="AU215" s="8">
        <v>2.2682826648030001E-2</v>
      </c>
      <c r="AV215" s="8">
        <v>6.4123469042115104</v>
      </c>
      <c r="AW215" s="10">
        <v>3262.38</v>
      </c>
      <c r="AX215" s="10">
        <v>653.9</v>
      </c>
      <c r="AY215" s="10">
        <v>21581.01</v>
      </c>
      <c r="AZ215" s="10">
        <v>74</v>
      </c>
      <c r="BA215" s="10">
        <v>0</v>
      </c>
      <c r="BB215" s="10">
        <v>3365.54</v>
      </c>
      <c r="BC215" s="10">
        <v>74</v>
      </c>
      <c r="BD215" s="8">
        <v>1</v>
      </c>
      <c r="BE215" s="7">
        <v>10</v>
      </c>
      <c r="BF215" s="7">
        <v>37</v>
      </c>
      <c r="BG215" s="7">
        <v>10</v>
      </c>
      <c r="BH215" s="8">
        <v>2.7</v>
      </c>
    </row>
    <row r="216" spans="2:60" ht="65">
      <c r="B216" s="6" t="s">
        <v>1349</v>
      </c>
      <c r="C216" s="6" t="s">
        <v>454</v>
      </c>
      <c r="D216" s="6" t="s">
        <v>104</v>
      </c>
      <c r="E216" s="6" t="s">
        <v>66</v>
      </c>
      <c r="F216" s="6" t="s">
        <v>1350</v>
      </c>
      <c r="G216" s="6" t="s">
        <v>1351</v>
      </c>
      <c r="H216" s="6" t="s">
        <v>455</v>
      </c>
      <c r="I216" s="6" t="s">
        <v>83</v>
      </c>
      <c r="J216" s="6" t="s">
        <v>1352</v>
      </c>
      <c r="K216" s="6" t="s">
        <v>381</v>
      </c>
      <c r="L216" s="6" t="s">
        <v>382</v>
      </c>
      <c r="M216" s="6" t="s">
        <v>388</v>
      </c>
      <c r="N216" s="6" t="s">
        <v>84</v>
      </c>
      <c r="O216" s="6"/>
      <c r="P216" s="10">
        <v>1235.45</v>
      </c>
      <c r="Q216" s="10">
        <v>0</v>
      </c>
      <c r="R216" s="8">
        <v>0</v>
      </c>
      <c r="S216" s="10">
        <v>2185.5</v>
      </c>
      <c r="T216" s="10">
        <v>1149.5</v>
      </c>
      <c r="U216" s="10">
        <v>1036</v>
      </c>
      <c r="V216" s="10">
        <v>0</v>
      </c>
      <c r="W216" s="10">
        <v>1235.45</v>
      </c>
      <c r="X216" s="10">
        <v>0</v>
      </c>
      <c r="Y216" s="10">
        <v>0</v>
      </c>
      <c r="Z216" s="10">
        <v>6594.81</v>
      </c>
      <c r="AA216" s="10">
        <v>0</v>
      </c>
      <c r="AB216" s="10">
        <v>0</v>
      </c>
      <c r="AC216" s="8">
        <v>0</v>
      </c>
      <c r="AD216" s="10">
        <v>1903.36</v>
      </c>
      <c r="AE216" s="7">
        <v>0</v>
      </c>
      <c r="AF216" s="7">
        <v>0</v>
      </c>
      <c r="AG216" s="8">
        <v>0</v>
      </c>
      <c r="AH216" s="7">
        <v>0</v>
      </c>
      <c r="AI216" s="7">
        <v>0</v>
      </c>
      <c r="AJ216" s="7">
        <v>0</v>
      </c>
      <c r="AK216" s="7">
        <v>0</v>
      </c>
      <c r="AL216" s="6" t="e">
        <v>#DIV/0!</v>
      </c>
      <c r="AM216" s="7">
        <v>0</v>
      </c>
      <c r="AN216" s="7">
        <v>1</v>
      </c>
      <c r="AO216" s="7">
        <v>1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6" t="e">
        <v>#DIV/0!</v>
      </c>
      <c r="AW216" s="10">
        <v>602.04999999999995</v>
      </c>
      <c r="AX216" s="10">
        <v>283.81</v>
      </c>
      <c r="AY216" s="10">
        <v>5788.02</v>
      </c>
      <c r="AZ216" s="10">
        <v>0</v>
      </c>
      <c r="BA216" s="10">
        <v>0</v>
      </c>
      <c r="BB216" s="10">
        <v>0</v>
      </c>
      <c r="BC216" s="10">
        <v>0</v>
      </c>
      <c r="BD216" s="8">
        <v>1</v>
      </c>
      <c r="BE216" s="7">
        <v>2</v>
      </c>
      <c r="BF216" s="7">
        <v>4</v>
      </c>
      <c r="BG216" s="7">
        <v>2</v>
      </c>
      <c r="BH216" s="8">
        <v>1</v>
      </c>
    </row>
    <row r="217" spans="2:60" ht="39">
      <c r="B217" s="6" t="s">
        <v>1353</v>
      </c>
      <c r="C217" s="6" t="s">
        <v>1354</v>
      </c>
      <c r="D217" s="6" t="s">
        <v>129</v>
      </c>
      <c r="E217" s="6" t="s">
        <v>66</v>
      </c>
      <c r="F217" s="6" t="s">
        <v>1355</v>
      </c>
      <c r="G217" s="6" t="s">
        <v>1356</v>
      </c>
      <c r="H217" s="6" t="s">
        <v>1357</v>
      </c>
      <c r="I217" s="6" t="s">
        <v>494</v>
      </c>
      <c r="J217" s="6" t="s">
        <v>393</v>
      </c>
      <c r="K217" s="6" t="s">
        <v>381</v>
      </c>
      <c r="L217" s="6" t="s">
        <v>382</v>
      </c>
      <c r="M217" s="6" t="s">
        <v>394</v>
      </c>
      <c r="N217" s="6" t="s">
        <v>71</v>
      </c>
      <c r="O217" s="6"/>
      <c r="P217" s="10">
        <v>-922.94</v>
      </c>
      <c r="Q217" s="10">
        <v>0</v>
      </c>
      <c r="R217" s="8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-883.94</v>
      </c>
      <c r="X217" s="10">
        <v>-39</v>
      </c>
      <c r="Y217" s="10">
        <v>0</v>
      </c>
      <c r="Z217" s="10">
        <v>10560.62</v>
      </c>
      <c r="AA217" s="10">
        <v>-922.94</v>
      </c>
      <c r="AB217" s="10">
        <v>0</v>
      </c>
      <c r="AC217" s="8">
        <v>0</v>
      </c>
      <c r="AD217" s="10">
        <v>10560.62</v>
      </c>
      <c r="AE217" s="7">
        <v>0</v>
      </c>
      <c r="AF217" s="7">
        <v>0</v>
      </c>
      <c r="AG217" s="8">
        <v>0</v>
      </c>
      <c r="AH217" s="7">
        <v>0</v>
      </c>
      <c r="AI217" s="7">
        <v>0</v>
      </c>
      <c r="AJ217" s="7">
        <v>0</v>
      </c>
      <c r="AK217" s="7">
        <v>0</v>
      </c>
      <c r="AL217" s="6" t="e">
        <v>#DIV/0!</v>
      </c>
      <c r="AM217" s="7">
        <v>0</v>
      </c>
      <c r="AN217" s="7">
        <v>7</v>
      </c>
      <c r="AO217" s="7">
        <v>0</v>
      </c>
      <c r="AP217" s="8">
        <v>0</v>
      </c>
      <c r="AQ217" s="8">
        <v>0</v>
      </c>
      <c r="AR217" s="8">
        <v>0</v>
      </c>
      <c r="AS217" s="6" t="e">
        <v>#DIV/0!</v>
      </c>
      <c r="AT217" s="8">
        <v>4.7617558763811196</v>
      </c>
      <c r="AU217" s="8">
        <v>4.7617558763811196</v>
      </c>
      <c r="AV217" s="8">
        <v>1.11259087187295</v>
      </c>
      <c r="AW217" s="10">
        <v>802.79</v>
      </c>
      <c r="AX217" s="10">
        <v>0</v>
      </c>
      <c r="AY217" s="10">
        <v>4253.09</v>
      </c>
      <c r="AZ217" s="10">
        <v>3822.69</v>
      </c>
      <c r="BA217" s="10">
        <v>0</v>
      </c>
      <c r="BB217" s="10">
        <v>3822.69</v>
      </c>
      <c r="BC217" s="10">
        <v>3822.69</v>
      </c>
      <c r="BD217" s="8">
        <v>0</v>
      </c>
      <c r="BE217" s="7">
        <v>0</v>
      </c>
      <c r="BF217" s="7">
        <v>11</v>
      </c>
      <c r="BG217" s="7">
        <v>0</v>
      </c>
      <c r="BH217" s="8">
        <v>0</v>
      </c>
    </row>
    <row r="218" spans="2:60" ht="52">
      <c r="B218" s="6" t="s">
        <v>1358</v>
      </c>
      <c r="C218" s="6" t="s">
        <v>1359</v>
      </c>
      <c r="D218" s="6" t="s">
        <v>100</v>
      </c>
      <c r="E218" s="6" t="s">
        <v>66</v>
      </c>
      <c r="F218" s="6" t="s">
        <v>1360</v>
      </c>
      <c r="G218" s="6" t="s">
        <v>1361</v>
      </c>
      <c r="H218" s="6" t="s">
        <v>1362</v>
      </c>
      <c r="I218" s="6" t="s">
        <v>445</v>
      </c>
      <c r="J218" s="6" t="s">
        <v>1363</v>
      </c>
      <c r="K218" s="6" t="s">
        <v>381</v>
      </c>
      <c r="L218" s="6" t="s">
        <v>382</v>
      </c>
      <c r="M218" s="6" t="s">
        <v>394</v>
      </c>
      <c r="N218" s="6" t="s">
        <v>101</v>
      </c>
      <c r="O218" s="6" t="s">
        <v>430</v>
      </c>
      <c r="P218" s="10">
        <v>18184.310000000001</v>
      </c>
      <c r="Q218" s="10">
        <v>11997.6</v>
      </c>
      <c r="R218" s="8">
        <v>0.51566229912649197</v>
      </c>
      <c r="S218" s="10">
        <v>0</v>
      </c>
      <c r="T218" s="10">
        <v>0</v>
      </c>
      <c r="U218" s="10">
        <v>0</v>
      </c>
      <c r="V218" s="10">
        <v>0</v>
      </c>
      <c r="W218" s="10">
        <v>13331.81</v>
      </c>
      <c r="X218" s="10">
        <v>4905</v>
      </c>
      <c r="Y218" s="10">
        <v>-52.5</v>
      </c>
      <c r="Z218" s="10">
        <v>144778.32</v>
      </c>
      <c r="AA218" s="10">
        <v>5149.95</v>
      </c>
      <c r="AB218" s="10">
        <v>11997.6</v>
      </c>
      <c r="AC218" s="8">
        <v>-0.57075165033006603</v>
      </c>
      <c r="AD218" s="10">
        <v>130357.39</v>
      </c>
      <c r="AE218" s="7">
        <v>2</v>
      </c>
      <c r="AF218" s="7">
        <v>6</v>
      </c>
      <c r="AG218" s="8">
        <v>-0.66666666666666696</v>
      </c>
      <c r="AH218" s="7">
        <v>1</v>
      </c>
      <c r="AI218" s="7">
        <v>8</v>
      </c>
      <c r="AJ218" s="7">
        <v>1</v>
      </c>
      <c r="AK218" s="7">
        <v>0</v>
      </c>
      <c r="AL218" s="6" t="e">
        <v>#DIV/0!</v>
      </c>
      <c r="AM218" s="7">
        <v>0</v>
      </c>
      <c r="AN218" s="7">
        <v>34</v>
      </c>
      <c r="AO218" s="7">
        <v>52</v>
      </c>
      <c r="AP218" s="8">
        <v>-0.34615384615384598</v>
      </c>
      <c r="AQ218" s="8">
        <v>2.9411764705882401E-2</v>
      </c>
      <c r="AR218" s="8">
        <v>0.15384615384615399</v>
      </c>
      <c r="AS218" s="8">
        <v>-0.12443438914027199</v>
      </c>
      <c r="AT218" s="8">
        <v>0.25845852082050602</v>
      </c>
      <c r="AU218" s="8">
        <v>0.25845852082050602</v>
      </c>
      <c r="AV218" s="8">
        <v>10.3415093021835</v>
      </c>
      <c r="AW218" s="10">
        <v>12327.51</v>
      </c>
      <c r="AX218" s="10">
        <v>770.15</v>
      </c>
      <c r="AY218" s="10">
        <v>94763.8</v>
      </c>
      <c r="AZ218" s="10">
        <v>3186.15</v>
      </c>
      <c r="BA218" s="10">
        <v>0</v>
      </c>
      <c r="BB218" s="10">
        <v>9163.44</v>
      </c>
      <c r="BC218" s="10">
        <v>3186.15</v>
      </c>
      <c r="BD218" s="8">
        <v>1</v>
      </c>
      <c r="BE218" s="7">
        <v>6</v>
      </c>
      <c r="BF218" s="7">
        <v>93</v>
      </c>
      <c r="BG218" s="7">
        <v>6</v>
      </c>
      <c r="BH218" s="8">
        <v>14.5</v>
      </c>
    </row>
    <row r="219" spans="2:60" ht="39">
      <c r="B219" s="6" t="s">
        <v>1364</v>
      </c>
      <c r="C219" s="6" t="s">
        <v>1365</v>
      </c>
      <c r="D219" s="6" t="s">
        <v>66</v>
      </c>
      <c r="E219" s="6" t="s">
        <v>66</v>
      </c>
      <c r="F219" s="6" t="s">
        <v>1366</v>
      </c>
      <c r="G219" s="6" t="s">
        <v>1367</v>
      </c>
      <c r="H219" s="6" t="s">
        <v>339</v>
      </c>
      <c r="I219" s="6" t="s">
        <v>70</v>
      </c>
      <c r="J219" s="6" t="s">
        <v>1368</v>
      </c>
      <c r="K219" s="6" t="s">
        <v>381</v>
      </c>
      <c r="L219" s="6" t="s">
        <v>382</v>
      </c>
      <c r="M219" s="6" t="s">
        <v>394</v>
      </c>
      <c r="N219" s="6" t="s">
        <v>71</v>
      </c>
      <c r="O219" s="6"/>
      <c r="P219" s="10">
        <v>4314.72</v>
      </c>
      <c r="Q219" s="10">
        <v>4329.71</v>
      </c>
      <c r="R219" s="8">
        <v>-3.4621256388995799E-3</v>
      </c>
      <c r="S219" s="10">
        <v>84782.29</v>
      </c>
      <c r="T219" s="10">
        <v>51197.84</v>
      </c>
      <c r="U219" s="10">
        <v>28264.75</v>
      </c>
      <c r="V219" s="10">
        <v>5319.7</v>
      </c>
      <c r="W219" s="10">
        <v>2133.7199999999998</v>
      </c>
      <c r="X219" s="10">
        <v>1248</v>
      </c>
      <c r="Y219" s="10">
        <v>933</v>
      </c>
      <c r="Z219" s="10">
        <v>120138.53</v>
      </c>
      <c r="AA219" s="10">
        <v>487.78</v>
      </c>
      <c r="AB219" s="10">
        <v>2137.4699999999998</v>
      </c>
      <c r="AC219" s="8">
        <v>-0.77179562754097097</v>
      </c>
      <c r="AD219" s="10">
        <v>46282.47</v>
      </c>
      <c r="AE219" s="7">
        <v>1</v>
      </c>
      <c r="AF219" s="7">
        <v>1</v>
      </c>
      <c r="AG219" s="8">
        <v>0</v>
      </c>
      <c r="AH219" s="7">
        <v>1</v>
      </c>
      <c r="AI219" s="7">
        <v>3</v>
      </c>
      <c r="AJ219" s="7">
        <v>1</v>
      </c>
      <c r="AK219" s="7">
        <v>0</v>
      </c>
      <c r="AL219" s="6" t="e">
        <v>#DIV/0!</v>
      </c>
      <c r="AM219" s="7">
        <v>0</v>
      </c>
      <c r="AN219" s="7">
        <v>37</v>
      </c>
      <c r="AO219" s="7">
        <v>57</v>
      </c>
      <c r="AP219" s="8">
        <v>-0.35087719298245601</v>
      </c>
      <c r="AQ219" s="8">
        <v>2.7027027027027001E-2</v>
      </c>
      <c r="AR219" s="8">
        <v>5.2631578947368397E-2</v>
      </c>
      <c r="AS219" s="8">
        <v>-2.56045519203414E-2</v>
      </c>
      <c r="AT219" s="8">
        <v>1.83190249174886</v>
      </c>
      <c r="AU219" s="8">
        <v>1.83190249174886</v>
      </c>
      <c r="AV219" s="8">
        <v>1.3380566156482701</v>
      </c>
      <c r="AW219" s="10">
        <v>10362.200000000001</v>
      </c>
      <c r="AX219" s="10">
        <v>7367.05</v>
      </c>
      <c r="AY219" s="10">
        <v>193131.72</v>
      </c>
      <c r="AZ219" s="10">
        <v>18982.54</v>
      </c>
      <c r="BA219" s="10">
        <v>5813</v>
      </c>
      <c r="BB219" s="10">
        <v>144337.48000000001</v>
      </c>
      <c r="BC219" s="10">
        <v>18982.54</v>
      </c>
      <c r="BD219" s="8">
        <v>0.86666666666666703</v>
      </c>
      <c r="BE219" s="7">
        <v>65</v>
      </c>
      <c r="BF219" s="7">
        <v>117</v>
      </c>
      <c r="BG219" s="7">
        <v>75</v>
      </c>
      <c r="BH219" s="8">
        <v>0.56000000000000005</v>
      </c>
    </row>
    <row r="220" spans="2:60" ht="39">
      <c r="B220" s="6" t="s">
        <v>1369</v>
      </c>
      <c r="C220" s="6" t="s">
        <v>1370</v>
      </c>
      <c r="D220" s="6" t="s">
        <v>129</v>
      </c>
      <c r="E220" s="6" t="s">
        <v>66</v>
      </c>
      <c r="F220" s="6" t="s">
        <v>827</v>
      </c>
      <c r="G220" s="6" t="s">
        <v>1371</v>
      </c>
      <c r="H220" s="6" t="s">
        <v>1372</v>
      </c>
      <c r="I220" s="6" t="s">
        <v>494</v>
      </c>
      <c r="J220" s="6" t="s">
        <v>1373</v>
      </c>
      <c r="K220" s="6" t="s">
        <v>381</v>
      </c>
      <c r="L220" s="6" t="s">
        <v>382</v>
      </c>
      <c r="M220" s="6" t="s">
        <v>394</v>
      </c>
      <c r="N220" s="6" t="s">
        <v>831</v>
      </c>
      <c r="O220" s="6"/>
      <c r="P220" s="10">
        <v>102</v>
      </c>
      <c r="Q220" s="10">
        <v>5441.27</v>
      </c>
      <c r="R220" s="8">
        <v>-0.98125437627612699</v>
      </c>
      <c r="S220" s="10">
        <v>36132.400000000001</v>
      </c>
      <c r="T220" s="10">
        <v>20516.400000000001</v>
      </c>
      <c r="U220" s="10">
        <v>14201</v>
      </c>
      <c r="V220" s="10">
        <v>1415</v>
      </c>
      <c r="W220" s="10">
        <v>0</v>
      </c>
      <c r="X220" s="10">
        <v>0</v>
      </c>
      <c r="Y220" s="10">
        <v>102</v>
      </c>
      <c r="Z220" s="10">
        <v>24924.94</v>
      </c>
      <c r="AA220" s="10">
        <v>0</v>
      </c>
      <c r="AB220" s="10">
        <v>0</v>
      </c>
      <c r="AC220" s="8">
        <v>0</v>
      </c>
      <c r="AD220" s="10">
        <v>0</v>
      </c>
      <c r="AE220" s="7">
        <v>0</v>
      </c>
      <c r="AF220" s="7">
        <v>0</v>
      </c>
      <c r="AG220" s="8">
        <v>0</v>
      </c>
      <c r="AH220" s="7">
        <v>0</v>
      </c>
      <c r="AI220" s="7">
        <v>0</v>
      </c>
      <c r="AJ220" s="7">
        <v>0</v>
      </c>
      <c r="AK220" s="7">
        <v>0</v>
      </c>
      <c r="AL220" s="6" t="e">
        <v>#DIV/0!</v>
      </c>
      <c r="AM220" s="7">
        <v>0</v>
      </c>
      <c r="AN220" s="7">
        <v>0</v>
      </c>
      <c r="AO220" s="7">
        <v>0</v>
      </c>
      <c r="AP220" s="8">
        <v>0</v>
      </c>
      <c r="AQ220" s="8">
        <v>0</v>
      </c>
      <c r="AR220" s="8">
        <v>0</v>
      </c>
      <c r="AS220" s="6" t="e">
        <v>#DIV/0!</v>
      </c>
      <c r="AT220" s="8">
        <v>0</v>
      </c>
      <c r="AU220" s="8">
        <v>0</v>
      </c>
      <c r="AV220" s="8">
        <v>0.80329898766954999</v>
      </c>
      <c r="AW220" s="10">
        <v>2491.0700000000002</v>
      </c>
      <c r="AX220" s="10">
        <v>3269.99</v>
      </c>
      <c r="AY220" s="10">
        <v>77660.479999999996</v>
      </c>
      <c r="AZ220" s="10">
        <v>0</v>
      </c>
      <c r="BA220" s="10">
        <v>0</v>
      </c>
      <c r="BB220" s="10">
        <v>96676.93</v>
      </c>
      <c r="BC220" s="10">
        <v>0</v>
      </c>
      <c r="BD220" s="8">
        <v>0.81395348837209303</v>
      </c>
      <c r="BE220" s="7">
        <v>35</v>
      </c>
      <c r="BF220" s="7">
        <v>35</v>
      </c>
      <c r="BG220" s="7">
        <v>43</v>
      </c>
      <c r="BH220" s="8">
        <v>-0.186046511627907</v>
      </c>
    </row>
    <row r="221" spans="2:60" ht="39">
      <c r="B221" s="6" t="s">
        <v>1374</v>
      </c>
      <c r="C221" s="6" t="s">
        <v>1375</v>
      </c>
      <c r="D221" s="6" t="s">
        <v>91</v>
      </c>
      <c r="E221" s="6" t="s">
        <v>66</v>
      </c>
      <c r="F221" s="6" t="s">
        <v>1376</v>
      </c>
      <c r="G221" s="6" t="s">
        <v>1377</v>
      </c>
      <c r="H221" s="6" t="s">
        <v>1019</v>
      </c>
      <c r="I221" s="6" t="s">
        <v>221</v>
      </c>
      <c r="J221" s="6" t="s">
        <v>960</v>
      </c>
      <c r="K221" s="6" t="s">
        <v>381</v>
      </c>
      <c r="L221" s="6" t="s">
        <v>382</v>
      </c>
      <c r="M221" s="6" t="s">
        <v>394</v>
      </c>
      <c r="N221" s="6" t="s">
        <v>1020</v>
      </c>
      <c r="O221" s="6"/>
      <c r="P221" s="10">
        <v>2791.6</v>
      </c>
      <c r="Q221" s="10">
        <v>0</v>
      </c>
      <c r="R221" s="8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1267.5999999999999</v>
      </c>
      <c r="X221" s="10">
        <v>1524</v>
      </c>
      <c r="Y221" s="10">
        <v>0</v>
      </c>
      <c r="Z221" s="10">
        <v>6925.7</v>
      </c>
      <c r="AA221" s="10">
        <v>2791.6</v>
      </c>
      <c r="AB221" s="10">
        <v>0</v>
      </c>
      <c r="AC221" s="8">
        <v>0</v>
      </c>
      <c r="AD221" s="10">
        <v>6925.7</v>
      </c>
      <c r="AE221" s="7">
        <v>2</v>
      </c>
      <c r="AF221" s="7">
        <v>0</v>
      </c>
      <c r="AG221" s="8">
        <v>0</v>
      </c>
      <c r="AH221" s="7">
        <v>2</v>
      </c>
      <c r="AI221" s="7">
        <v>0</v>
      </c>
      <c r="AJ221" s="7">
        <v>1</v>
      </c>
      <c r="AK221" s="7">
        <v>1</v>
      </c>
      <c r="AL221" s="8">
        <v>1</v>
      </c>
      <c r="AM221" s="7">
        <v>0</v>
      </c>
      <c r="AN221" s="7">
        <v>15</v>
      </c>
      <c r="AO221" s="7">
        <v>29</v>
      </c>
      <c r="AP221" s="8">
        <v>-0.48275862068965503</v>
      </c>
      <c r="AQ221" s="8">
        <v>0.133333333333333</v>
      </c>
      <c r="AR221" s="8">
        <v>0</v>
      </c>
      <c r="AS221" s="8">
        <v>0.133333333333333</v>
      </c>
      <c r="AT221" s="8">
        <v>0</v>
      </c>
      <c r="AU221" s="8">
        <v>0</v>
      </c>
      <c r="AV221" s="6" t="e">
        <v>#DIV/0!</v>
      </c>
      <c r="AW221" s="10">
        <v>473.51</v>
      </c>
      <c r="AX221" s="10">
        <v>0</v>
      </c>
      <c r="AY221" s="10">
        <v>1830.44</v>
      </c>
      <c r="AZ221" s="10">
        <v>0</v>
      </c>
      <c r="BA221" s="10">
        <v>0</v>
      </c>
      <c r="BB221" s="10">
        <v>0</v>
      </c>
      <c r="BC221" s="10">
        <v>0</v>
      </c>
      <c r="BD221" s="8">
        <v>0</v>
      </c>
      <c r="BE221" s="7">
        <v>0</v>
      </c>
      <c r="BF221" s="7">
        <v>6</v>
      </c>
      <c r="BG221" s="7">
        <v>0</v>
      </c>
      <c r="BH221" s="8">
        <v>0</v>
      </c>
    </row>
    <row r="222" spans="2:60" ht="26">
      <c r="B222" s="6" t="s">
        <v>301</v>
      </c>
      <c r="C222" s="6" t="s">
        <v>1378</v>
      </c>
      <c r="D222" s="6" t="s">
        <v>301</v>
      </c>
      <c r="E222" s="6" t="s">
        <v>66</v>
      </c>
      <c r="F222" s="6" t="s">
        <v>302</v>
      </c>
      <c r="G222" s="6" t="s">
        <v>303</v>
      </c>
      <c r="H222" s="6" t="s">
        <v>304</v>
      </c>
      <c r="I222" s="6" t="s">
        <v>83</v>
      </c>
      <c r="J222" s="6" t="s">
        <v>681</v>
      </c>
      <c r="K222" s="6" t="s">
        <v>381</v>
      </c>
      <c r="L222" s="6" t="s">
        <v>382</v>
      </c>
      <c r="M222" s="6" t="s">
        <v>394</v>
      </c>
      <c r="N222" s="6" t="s">
        <v>117</v>
      </c>
      <c r="O222" s="6"/>
      <c r="P222" s="10">
        <v>1748.5</v>
      </c>
      <c r="Q222" s="10">
        <v>1325.5</v>
      </c>
      <c r="R222" s="8">
        <v>0.31912485854394601</v>
      </c>
      <c r="S222" s="10">
        <v>1241.74</v>
      </c>
      <c r="T222" s="10">
        <v>254.5</v>
      </c>
      <c r="U222" s="10">
        <v>987.24</v>
      </c>
      <c r="V222" s="10">
        <v>0</v>
      </c>
      <c r="W222" s="10">
        <v>1748.5</v>
      </c>
      <c r="X222" s="10">
        <v>0</v>
      </c>
      <c r="Y222" s="10">
        <v>0</v>
      </c>
      <c r="Z222" s="10">
        <v>7721.97</v>
      </c>
      <c r="AA222" s="10">
        <v>293.5</v>
      </c>
      <c r="AB222" s="10">
        <v>1325.5</v>
      </c>
      <c r="AC222" s="8">
        <v>-0.77857412297246298</v>
      </c>
      <c r="AD222" s="10">
        <v>4285.5</v>
      </c>
      <c r="AE222" s="7">
        <v>1</v>
      </c>
      <c r="AF222" s="7">
        <v>1</v>
      </c>
      <c r="AG222" s="8">
        <v>0</v>
      </c>
      <c r="AH222" s="7">
        <v>1</v>
      </c>
      <c r="AI222" s="7">
        <v>1</v>
      </c>
      <c r="AJ222" s="7">
        <v>1</v>
      </c>
      <c r="AK222" s="7">
        <v>0</v>
      </c>
      <c r="AL222" s="6" t="e">
        <v>#DIV/0!</v>
      </c>
      <c r="AM222" s="7">
        <v>0</v>
      </c>
      <c r="AN222" s="7">
        <v>52</v>
      </c>
      <c r="AO222" s="7">
        <v>55</v>
      </c>
      <c r="AP222" s="8">
        <v>-5.4545454545454598E-2</v>
      </c>
      <c r="AQ222" s="8">
        <v>1.9230769230769201E-2</v>
      </c>
      <c r="AR222" s="8">
        <v>1.8181818181818198E-2</v>
      </c>
      <c r="AS222" s="8">
        <v>1.04895104895105E-3</v>
      </c>
      <c r="AT222" s="8">
        <v>0</v>
      </c>
      <c r="AU222" s="8">
        <v>0</v>
      </c>
      <c r="AV222" s="8">
        <v>2.2923253958913601</v>
      </c>
      <c r="AW222" s="10">
        <v>644.54999999999995</v>
      </c>
      <c r="AX222" s="10">
        <v>166.39</v>
      </c>
      <c r="AY222" s="10">
        <v>7012.04</v>
      </c>
      <c r="AZ222" s="10">
        <v>0</v>
      </c>
      <c r="BA222" s="10">
        <v>0</v>
      </c>
      <c r="BB222" s="10">
        <v>3058.92</v>
      </c>
      <c r="BC222" s="10">
        <v>0</v>
      </c>
      <c r="BD222" s="8">
        <v>1</v>
      </c>
      <c r="BE222" s="7">
        <v>4</v>
      </c>
      <c r="BF222" s="7">
        <v>12</v>
      </c>
      <c r="BG222" s="7">
        <v>4</v>
      </c>
      <c r="BH222" s="8">
        <v>2</v>
      </c>
    </row>
    <row r="223" spans="2:60" ht="26">
      <c r="B223" s="6" t="s">
        <v>305</v>
      </c>
      <c r="C223" s="6" t="s">
        <v>378</v>
      </c>
      <c r="D223" s="6" t="s">
        <v>305</v>
      </c>
      <c r="E223" s="6" t="s">
        <v>66</v>
      </c>
      <c r="F223" s="6" t="s">
        <v>67</v>
      </c>
      <c r="G223" s="6" t="s">
        <v>379</v>
      </c>
      <c r="H223" s="6" t="s">
        <v>69</v>
      </c>
      <c r="I223" s="6" t="s">
        <v>70</v>
      </c>
      <c r="J223" s="6" t="s">
        <v>768</v>
      </c>
      <c r="K223" s="6" t="s">
        <v>381</v>
      </c>
      <c r="L223" s="6" t="s">
        <v>382</v>
      </c>
      <c r="M223" s="6"/>
      <c r="N223" s="6" t="s">
        <v>1</v>
      </c>
      <c r="O223" s="6"/>
      <c r="P223" s="10">
        <v>154.38999999999999</v>
      </c>
      <c r="Q223" s="10">
        <v>0</v>
      </c>
      <c r="R223" s="8">
        <v>0</v>
      </c>
      <c r="S223" s="6"/>
      <c r="T223" s="6"/>
      <c r="U223" s="6"/>
      <c r="V223" s="6"/>
      <c r="W223" s="10">
        <v>154.38999999999999</v>
      </c>
      <c r="X223" s="10">
        <v>0</v>
      </c>
      <c r="Y223" s="10">
        <v>0</v>
      </c>
      <c r="Z223" s="10">
        <v>12901.66</v>
      </c>
      <c r="AA223" s="10">
        <v>154.38999999999999</v>
      </c>
      <c r="AB223" s="10">
        <v>0</v>
      </c>
      <c r="AC223" s="8">
        <v>0</v>
      </c>
      <c r="AD223" s="10">
        <v>10181.459999999999</v>
      </c>
      <c r="AE223" s="7">
        <v>1</v>
      </c>
      <c r="AF223" s="7">
        <v>0</v>
      </c>
      <c r="AG223" s="8">
        <v>0</v>
      </c>
      <c r="AH223" s="7">
        <v>1</v>
      </c>
      <c r="AI223" s="7">
        <v>0</v>
      </c>
      <c r="AJ223" s="7">
        <v>1</v>
      </c>
      <c r="AK223" s="7">
        <v>0</v>
      </c>
      <c r="AL223" s="6" t="e">
        <v>#DIV/0!</v>
      </c>
      <c r="AM223" s="7">
        <v>0</v>
      </c>
      <c r="AN223" s="7">
        <v>6</v>
      </c>
      <c r="AO223" s="7">
        <v>11</v>
      </c>
      <c r="AP223" s="8">
        <v>-0.45454545454545497</v>
      </c>
      <c r="AQ223" s="8">
        <v>0.16666666666666699</v>
      </c>
      <c r="AR223" s="8">
        <v>0</v>
      </c>
      <c r="AS223" s="8">
        <v>0.16666666666666699</v>
      </c>
      <c r="AT223" s="8">
        <v>1.1810466027472999</v>
      </c>
      <c r="AU223" s="8">
        <v>1.1810466027472999</v>
      </c>
      <c r="AV223" s="8">
        <v>0.45370108841218398</v>
      </c>
      <c r="AW223" s="10">
        <v>1735.52</v>
      </c>
      <c r="AX223" s="10">
        <v>0</v>
      </c>
      <c r="AY223" s="10">
        <v>7453.22</v>
      </c>
      <c r="AZ223" s="10">
        <v>2049.73</v>
      </c>
      <c r="BA223" s="10">
        <v>0</v>
      </c>
      <c r="BB223" s="10">
        <v>16427.599999999999</v>
      </c>
      <c r="BC223" s="10">
        <v>2049.73</v>
      </c>
      <c r="BD223" s="8">
        <v>0</v>
      </c>
      <c r="BE223" s="7">
        <v>0</v>
      </c>
      <c r="BF223" s="7">
        <v>13</v>
      </c>
      <c r="BG223" s="7">
        <v>0</v>
      </c>
      <c r="BH223" s="8">
        <v>0</v>
      </c>
    </row>
    <row r="224" spans="2:60" ht="26">
      <c r="B224" s="6" t="s">
        <v>306</v>
      </c>
      <c r="C224" s="6" t="s">
        <v>1379</v>
      </c>
      <c r="D224" s="6" t="s">
        <v>306</v>
      </c>
      <c r="E224" s="6" t="s">
        <v>66</v>
      </c>
      <c r="F224" s="6" t="s">
        <v>307</v>
      </c>
      <c r="G224" s="6" t="s">
        <v>308</v>
      </c>
      <c r="H224" s="6" t="s">
        <v>309</v>
      </c>
      <c r="I224" s="6" t="s">
        <v>83</v>
      </c>
      <c r="J224" s="6" t="s">
        <v>1380</v>
      </c>
      <c r="K224" s="6" t="s">
        <v>381</v>
      </c>
      <c r="L224" s="6" t="s">
        <v>382</v>
      </c>
      <c r="M224" s="6" t="s">
        <v>394</v>
      </c>
      <c r="N224" s="6" t="s">
        <v>117</v>
      </c>
      <c r="O224" s="6"/>
      <c r="P224" s="10">
        <v>0</v>
      </c>
      <c r="Q224" s="10">
        <v>0</v>
      </c>
      <c r="R224" s="8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3890.64</v>
      </c>
      <c r="AA224" s="10">
        <v>0</v>
      </c>
      <c r="AB224" s="10">
        <v>0</v>
      </c>
      <c r="AC224" s="8">
        <v>0</v>
      </c>
      <c r="AD224" s="10">
        <v>3890.64</v>
      </c>
      <c r="AE224" s="7">
        <v>0</v>
      </c>
      <c r="AF224" s="7">
        <v>0</v>
      </c>
      <c r="AG224" s="8">
        <v>0</v>
      </c>
      <c r="AH224" s="7">
        <v>0</v>
      </c>
      <c r="AI224" s="7">
        <v>0</v>
      </c>
      <c r="AJ224" s="7">
        <v>0</v>
      </c>
      <c r="AK224" s="7">
        <v>0</v>
      </c>
      <c r="AL224" s="6" t="e">
        <v>#DIV/0!</v>
      </c>
      <c r="AM224" s="7">
        <v>0</v>
      </c>
      <c r="AN224" s="7">
        <v>8</v>
      </c>
      <c r="AO224" s="7">
        <v>8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6" t="e">
        <v>#DIV/0!</v>
      </c>
      <c r="AW224" s="10">
        <v>313.51</v>
      </c>
      <c r="AX224" s="10">
        <v>0</v>
      </c>
      <c r="AY224" s="10">
        <v>793.36</v>
      </c>
      <c r="AZ224" s="10">
        <v>0</v>
      </c>
      <c r="BA224" s="10">
        <v>0</v>
      </c>
      <c r="BB224" s="10">
        <v>0</v>
      </c>
      <c r="BC224" s="10">
        <v>0</v>
      </c>
      <c r="BD224" s="8">
        <v>0</v>
      </c>
      <c r="BE224" s="7">
        <v>0</v>
      </c>
      <c r="BF224" s="7">
        <v>2</v>
      </c>
      <c r="BG224" s="7">
        <v>0</v>
      </c>
      <c r="BH224" s="8">
        <v>0</v>
      </c>
    </row>
    <row r="225" spans="2:60" ht="26">
      <c r="B225" s="6" t="s">
        <v>1381</v>
      </c>
      <c r="C225" s="6" t="s">
        <v>1382</v>
      </c>
      <c r="D225" s="6" t="s">
        <v>66</v>
      </c>
      <c r="E225" s="6" t="s">
        <v>66</v>
      </c>
      <c r="F225" s="6" t="s">
        <v>1383</v>
      </c>
      <c r="G225" s="6" t="s">
        <v>1384</v>
      </c>
      <c r="H225" s="6" t="s">
        <v>1385</v>
      </c>
      <c r="I225" s="6" t="s">
        <v>70</v>
      </c>
      <c r="J225" s="6" t="s">
        <v>1386</v>
      </c>
      <c r="K225" s="6" t="s">
        <v>381</v>
      </c>
      <c r="L225" s="6" t="s">
        <v>382</v>
      </c>
      <c r="M225" s="6" t="s">
        <v>394</v>
      </c>
      <c r="N225" s="6" t="s">
        <v>71</v>
      </c>
      <c r="O225" s="6"/>
      <c r="P225" s="10">
        <v>3572</v>
      </c>
      <c r="Q225" s="10">
        <v>3978</v>
      </c>
      <c r="R225" s="8">
        <v>-0.102061337355455</v>
      </c>
      <c r="S225" s="10">
        <v>20239.78</v>
      </c>
      <c r="T225" s="10">
        <v>5617.18</v>
      </c>
      <c r="U225" s="10">
        <v>13982.6</v>
      </c>
      <c r="V225" s="10">
        <v>640</v>
      </c>
      <c r="W225" s="10">
        <v>510</v>
      </c>
      <c r="X225" s="10">
        <v>3062</v>
      </c>
      <c r="Y225" s="10">
        <v>0</v>
      </c>
      <c r="Z225" s="10">
        <v>44811.98</v>
      </c>
      <c r="AA225" s="10">
        <v>1610</v>
      </c>
      <c r="AB225" s="10">
        <v>3978</v>
      </c>
      <c r="AC225" s="8">
        <v>-0.59527400703871303</v>
      </c>
      <c r="AD225" s="10">
        <v>27091.55</v>
      </c>
      <c r="AE225" s="7">
        <v>2</v>
      </c>
      <c r="AF225" s="7">
        <v>2</v>
      </c>
      <c r="AG225" s="8">
        <v>0</v>
      </c>
      <c r="AH225" s="7">
        <v>2</v>
      </c>
      <c r="AI225" s="7">
        <v>1</v>
      </c>
      <c r="AJ225" s="7">
        <v>1</v>
      </c>
      <c r="AK225" s="7">
        <v>1</v>
      </c>
      <c r="AL225" s="8">
        <v>1</v>
      </c>
      <c r="AM225" s="7">
        <v>0</v>
      </c>
      <c r="AN225" s="7">
        <v>12</v>
      </c>
      <c r="AO225" s="7">
        <v>3</v>
      </c>
      <c r="AP225" s="8">
        <v>3</v>
      </c>
      <c r="AQ225" s="8">
        <v>0.16666666666666699</v>
      </c>
      <c r="AR225" s="8">
        <v>0.33333333333333298</v>
      </c>
      <c r="AS225" s="8">
        <v>-0.16666666666666699</v>
      </c>
      <c r="AT225" s="8">
        <v>1.0546583003338299</v>
      </c>
      <c r="AU225" s="8">
        <v>1.0546583003338299</v>
      </c>
      <c r="AV225" s="8">
        <v>1.72466498873035</v>
      </c>
      <c r="AW225" s="10">
        <v>3957.13</v>
      </c>
      <c r="AX225" s="10">
        <v>1945.33</v>
      </c>
      <c r="AY225" s="10">
        <v>53646.86</v>
      </c>
      <c r="AZ225" s="10">
        <v>4173.42</v>
      </c>
      <c r="BA225" s="10">
        <v>0</v>
      </c>
      <c r="BB225" s="10">
        <v>31105.67</v>
      </c>
      <c r="BC225" s="10">
        <v>4173.42</v>
      </c>
      <c r="BD225" s="8">
        <v>0.76</v>
      </c>
      <c r="BE225" s="7">
        <v>19</v>
      </c>
      <c r="BF225" s="7">
        <v>51</v>
      </c>
      <c r="BG225" s="7">
        <v>25</v>
      </c>
      <c r="BH225" s="8">
        <v>1.04</v>
      </c>
    </row>
    <row r="226" spans="2:60" ht="39">
      <c r="B226" s="6" t="s">
        <v>1387</v>
      </c>
      <c r="C226" s="6" t="s">
        <v>601</v>
      </c>
      <c r="D226" s="6" t="s">
        <v>142</v>
      </c>
      <c r="E226" s="6" t="s">
        <v>66</v>
      </c>
      <c r="F226" s="6" t="s">
        <v>1388</v>
      </c>
      <c r="G226" s="6" t="s">
        <v>603</v>
      </c>
      <c r="H226" s="6" t="s">
        <v>604</v>
      </c>
      <c r="I226" s="6" t="s">
        <v>526</v>
      </c>
      <c r="J226" s="6" t="s">
        <v>1389</v>
      </c>
      <c r="K226" s="6" t="s">
        <v>381</v>
      </c>
      <c r="L226" s="6" t="s">
        <v>382</v>
      </c>
      <c r="M226" s="6" t="s">
        <v>388</v>
      </c>
      <c r="N226" s="6" t="s">
        <v>143</v>
      </c>
      <c r="O226" s="6"/>
      <c r="P226" s="10">
        <v>4862.68</v>
      </c>
      <c r="Q226" s="6"/>
      <c r="R226" s="8">
        <v>0</v>
      </c>
      <c r="S226" s="6"/>
      <c r="T226" s="6"/>
      <c r="U226" s="6"/>
      <c r="V226" s="6"/>
      <c r="W226" s="10">
        <v>2167.6799999999998</v>
      </c>
      <c r="X226" s="10">
        <v>2695</v>
      </c>
      <c r="Y226" s="10">
        <v>0</v>
      </c>
      <c r="Z226" s="10">
        <v>29110.84</v>
      </c>
      <c r="AA226" s="10">
        <v>4862.68</v>
      </c>
      <c r="AB226" s="6"/>
      <c r="AC226" s="8">
        <v>0</v>
      </c>
      <c r="AD226" s="10">
        <v>29110.84</v>
      </c>
      <c r="AE226" s="7">
        <v>3</v>
      </c>
      <c r="AF226" s="6"/>
      <c r="AG226" s="8">
        <v>0</v>
      </c>
      <c r="AH226" s="7">
        <v>3</v>
      </c>
      <c r="AI226" s="6"/>
      <c r="AJ226" s="7">
        <v>2</v>
      </c>
      <c r="AK226" s="7">
        <v>1</v>
      </c>
      <c r="AL226" s="8">
        <v>2</v>
      </c>
      <c r="AM226" s="7">
        <v>0</v>
      </c>
      <c r="AN226" s="7">
        <v>22</v>
      </c>
      <c r="AO226" s="6"/>
      <c r="AP226" s="8">
        <v>0</v>
      </c>
      <c r="AQ226" s="8">
        <v>0.13636363636363599</v>
      </c>
      <c r="AR226" s="8">
        <v>0</v>
      </c>
      <c r="AS226" s="6" t="e">
        <v>#DIV/0!</v>
      </c>
      <c r="AT226" s="8">
        <v>0</v>
      </c>
      <c r="AU226" s="8">
        <v>0</v>
      </c>
      <c r="AV226" s="6" t="e">
        <v>#DIV/0!</v>
      </c>
      <c r="AW226" s="10">
        <v>2216.5500000000002</v>
      </c>
      <c r="AX226" s="6"/>
      <c r="AY226" s="10">
        <v>3143.16</v>
      </c>
      <c r="AZ226" s="10">
        <v>0</v>
      </c>
      <c r="BA226" s="6"/>
      <c r="BB226" s="10">
        <v>0</v>
      </c>
      <c r="BC226" s="10">
        <v>0</v>
      </c>
      <c r="BD226" s="8">
        <v>0</v>
      </c>
      <c r="BE226" s="7">
        <v>0</v>
      </c>
      <c r="BF226" s="7">
        <v>21</v>
      </c>
      <c r="BG226" s="6"/>
      <c r="BH226" s="8">
        <v>0</v>
      </c>
    </row>
    <row r="227" spans="2:60" ht="39">
      <c r="B227" s="6" t="s">
        <v>1390</v>
      </c>
      <c r="C227" s="6" t="s">
        <v>785</v>
      </c>
      <c r="D227" s="6" t="s">
        <v>209</v>
      </c>
      <c r="E227" s="6" t="s">
        <v>66</v>
      </c>
      <c r="F227" s="6" t="s">
        <v>1391</v>
      </c>
      <c r="G227" s="6" t="s">
        <v>787</v>
      </c>
      <c r="H227" s="6" t="s">
        <v>788</v>
      </c>
      <c r="I227" s="6" t="s">
        <v>789</v>
      </c>
      <c r="J227" s="6" t="s">
        <v>797</v>
      </c>
      <c r="K227" s="6" t="s">
        <v>381</v>
      </c>
      <c r="L227" s="6" t="s">
        <v>382</v>
      </c>
      <c r="M227" s="6" t="s">
        <v>388</v>
      </c>
      <c r="N227" s="6" t="s">
        <v>791</v>
      </c>
      <c r="O227" s="6"/>
      <c r="P227" s="10">
        <v>1903</v>
      </c>
      <c r="Q227" s="6"/>
      <c r="R227" s="8">
        <v>0</v>
      </c>
      <c r="S227" s="6"/>
      <c r="T227" s="6"/>
      <c r="U227" s="6"/>
      <c r="V227" s="6"/>
      <c r="W227" s="10">
        <v>0</v>
      </c>
      <c r="X227" s="10">
        <v>0</v>
      </c>
      <c r="Y227" s="10">
        <v>1903</v>
      </c>
      <c r="Z227" s="10">
        <v>27020.62</v>
      </c>
      <c r="AA227" s="10">
        <v>1903</v>
      </c>
      <c r="AB227" s="6"/>
      <c r="AC227" s="8">
        <v>0</v>
      </c>
      <c r="AD227" s="10">
        <v>25966.9</v>
      </c>
      <c r="AE227" s="7">
        <v>2</v>
      </c>
      <c r="AF227" s="6"/>
      <c r="AG227" s="8">
        <v>0</v>
      </c>
      <c r="AH227" s="7">
        <v>2</v>
      </c>
      <c r="AI227" s="6"/>
      <c r="AJ227" s="7">
        <v>0</v>
      </c>
      <c r="AK227" s="7">
        <v>0</v>
      </c>
      <c r="AL227" s="6" t="e">
        <v>#DIV/0!</v>
      </c>
      <c r="AM227" s="7">
        <v>2</v>
      </c>
      <c r="AN227" s="7">
        <v>136</v>
      </c>
      <c r="AO227" s="6"/>
      <c r="AP227" s="8">
        <v>0</v>
      </c>
      <c r="AQ227" s="8">
        <v>1.4705882352941201E-2</v>
      </c>
      <c r="AR227" s="8">
        <v>0</v>
      </c>
      <c r="AS227" s="6" t="e">
        <v>#DIV/0!</v>
      </c>
      <c r="AT227" s="8">
        <v>3.2071423927882599E-2</v>
      </c>
      <c r="AU227" s="8">
        <v>3.2071423927882599E-2</v>
      </c>
      <c r="AV227" s="8">
        <v>2.6051157340658402</v>
      </c>
      <c r="AW227" s="10">
        <v>2307.35</v>
      </c>
      <c r="AX227" s="6"/>
      <c r="AY227" s="10">
        <v>15629.47</v>
      </c>
      <c r="AZ227" s="10">
        <v>74</v>
      </c>
      <c r="BA227" s="6"/>
      <c r="BB227" s="10">
        <v>5999.53</v>
      </c>
      <c r="BC227" s="10">
        <v>74</v>
      </c>
      <c r="BD227" s="8">
        <v>0</v>
      </c>
      <c r="BE227" s="7">
        <v>0</v>
      </c>
      <c r="BF227" s="7">
        <v>22</v>
      </c>
      <c r="BG227" s="6"/>
      <c r="BH227" s="8">
        <v>0</v>
      </c>
    </row>
    <row r="228" spans="2:60" ht="52">
      <c r="B228" s="6" t="s">
        <v>1392</v>
      </c>
      <c r="C228" s="6" t="s">
        <v>1079</v>
      </c>
      <c r="D228" s="6" t="s">
        <v>270</v>
      </c>
      <c r="E228" s="6" t="s">
        <v>66</v>
      </c>
      <c r="F228" s="6" t="s">
        <v>1393</v>
      </c>
      <c r="G228" s="6" t="s">
        <v>1080</v>
      </c>
      <c r="H228" s="6" t="s">
        <v>1081</v>
      </c>
      <c r="I228" s="6" t="s">
        <v>70</v>
      </c>
      <c r="J228" s="6" t="s">
        <v>1394</v>
      </c>
      <c r="K228" s="6" t="s">
        <v>381</v>
      </c>
      <c r="L228" s="6" t="s">
        <v>382</v>
      </c>
      <c r="M228" s="6" t="s">
        <v>388</v>
      </c>
      <c r="N228" s="6" t="s">
        <v>71</v>
      </c>
      <c r="O228" s="6"/>
      <c r="P228" s="10">
        <v>5328.63</v>
      </c>
      <c r="Q228" s="10">
        <v>3552.6</v>
      </c>
      <c r="R228" s="8">
        <v>0.49992399932443798</v>
      </c>
      <c r="S228" s="6"/>
      <c r="T228" s="6"/>
      <c r="U228" s="6"/>
      <c r="V228" s="6"/>
      <c r="W228" s="10">
        <v>3338.11</v>
      </c>
      <c r="X228" s="10">
        <v>1762.52</v>
      </c>
      <c r="Y228" s="10">
        <v>228</v>
      </c>
      <c r="Z228" s="10">
        <v>100247.36</v>
      </c>
      <c r="AA228" s="10">
        <v>1219.27</v>
      </c>
      <c r="AB228" s="10">
        <v>3552.6</v>
      </c>
      <c r="AC228" s="8">
        <v>-0.65679502336317097</v>
      </c>
      <c r="AD228" s="10">
        <v>90732.3</v>
      </c>
      <c r="AE228" s="7">
        <v>3</v>
      </c>
      <c r="AF228" s="7">
        <v>2</v>
      </c>
      <c r="AG228" s="8">
        <v>0.5</v>
      </c>
      <c r="AH228" s="7">
        <v>0</v>
      </c>
      <c r="AI228" s="7">
        <v>2</v>
      </c>
      <c r="AJ228" s="7">
        <v>0</v>
      </c>
      <c r="AK228" s="7">
        <v>0</v>
      </c>
      <c r="AL228" s="6" t="e">
        <v>#DIV/0!</v>
      </c>
      <c r="AM228" s="7">
        <v>0</v>
      </c>
      <c r="AN228" s="7">
        <v>50</v>
      </c>
      <c r="AO228" s="7">
        <v>13</v>
      </c>
      <c r="AP228" s="8">
        <v>2.8461538461538498</v>
      </c>
      <c r="AQ228" s="8">
        <v>0</v>
      </c>
      <c r="AR228" s="8">
        <v>0.15384615384615399</v>
      </c>
      <c r="AS228" s="8">
        <v>-0.15384615384615399</v>
      </c>
      <c r="AT228" s="8">
        <v>2.6718054573129999</v>
      </c>
      <c r="AU228" s="8">
        <v>2.6718054573129999</v>
      </c>
      <c r="AV228" s="8">
        <v>1.1614039920169701</v>
      </c>
      <c r="AW228" s="10">
        <v>8468.27</v>
      </c>
      <c r="AX228" s="10">
        <v>165.23</v>
      </c>
      <c r="AY228" s="10">
        <v>46380.32</v>
      </c>
      <c r="AZ228" s="10">
        <v>22625.57</v>
      </c>
      <c r="BA228" s="10">
        <v>0</v>
      </c>
      <c r="BB228" s="10">
        <v>39934.699999999997</v>
      </c>
      <c r="BC228" s="10">
        <v>22625.57</v>
      </c>
      <c r="BD228" s="8">
        <v>1</v>
      </c>
      <c r="BE228" s="7">
        <v>2</v>
      </c>
      <c r="BF228" s="7">
        <v>109</v>
      </c>
      <c r="BG228" s="7">
        <v>2</v>
      </c>
      <c r="BH228" s="8">
        <v>53.5</v>
      </c>
    </row>
    <row r="229" spans="2:60" ht="26">
      <c r="B229" s="6" t="s">
        <v>173</v>
      </c>
      <c r="C229" s="6" t="s">
        <v>378</v>
      </c>
      <c r="D229" s="6" t="s">
        <v>173</v>
      </c>
      <c r="E229" s="6" t="s">
        <v>66</v>
      </c>
      <c r="F229" s="6" t="s">
        <v>67</v>
      </c>
      <c r="G229" s="6" t="s">
        <v>379</v>
      </c>
      <c r="H229" s="6" t="s">
        <v>69</v>
      </c>
      <c r="I229" s="6" t="s">
        <v>70</v>
      </c>
      <c r="J229" s="6" t="s">
        <v>768</v>
      </c>
      <c r="K229" s="6" t="s">
        <v>381</v>
      </c>
      <c r="L229" s="6" t="s">
        <v>382</v>
      </c>
      <c r="M229" s="6" t="s">
        <v>383</v>
      </c>
      <c r="N229" s="6" t="s">
        <v>71</v>
      </c>
      <c r="O229" s="6"/>
      <c r="P229" s="10">
        <v>0</v>
      </c>
      <c r="Q229" s="10">
        <v>0</v>
      </c>
      <c r="R229" s="8">
        <v>0</v>
      </c>
      <c r="S229" s="10">
        <v>9297.3799999999992</v>
      </c>
      <c r="T229" s="10">
        <v>6019.15</v>
      </c>
      <c r="U229" s="10">
        <v>2487</v>
      </c>
      <c r="V229" s="10">
        <v>791.23</v>
      </c>
      <c r="W229" s="10">
        <v>0</v>
      </c>
      <c r="X229" s="10">
        <v>0</v>
      </c>
      <c r="Y229" s="10">
        <v>0</v>
      </c>
      <c r="Z229" s="10">
        <v>3295.01</v>
      </c>
      <c r="AA229" s="10">
        <v>0</v>
      </c>
      <c r="AB229" s="10">
        <v>0</v>
      </c>
      <c r="AC229" s="8">
        <v>0</v>
      </c>
      <c r="AD229" s="10">
        <v>-619.29</v>
      </c>
      <c r="AE229" s="7">
        <v>0</v>
      </c>
      <c r="AF229" s="7">
        <v>0</v>
      </c>
      <c r="AG229" s="8">
        <v>0</v>
      </c>
      <c r="AH229" s="7">
        <v>0</v>
      </c>
      <c r="AI229" s="7">
        <v>0</v>
      </c>
      <c r="AJ229" s="7">
        <v>0</v>
      </c>
      <c r="AK229" s="7">
        <v>0</v>
      </c>
      <c r="AL229" s="6" t="e">
        <v>#DIV/0!</v>
      </c>
      <c r="AM229" s="7">
        <v>0</v>
      </c>
      <c r="AN229" s="7">
        <v>0</v>
      </c>
      <c r="AO229" s="7">
        <v>11</v>
      </c>
      <c r="AP229" s="8">
        <v>-1</v>
      </c>
      <c r="AQ229" s="8">
        <v>0</v>
      </c>
      <c r="AR229" s="8">
        <v>0</v>
      </c>
      <c r="AS229" s="6" t="e">
        <v>#DIV/0!</v>
      </c>
      <c r="AT229" s="8">
        <v>0</v>
      </c>
      <c r="AU229" s="8">
        <v>0</v>
      </c>
      <c r="AV229" s="6" t="e">
        <v>#DIV/0!</v>
      </c>
      <c r="AW229" s="10">
        <v>331.29</v>
      </c>
      <c r="AX229" s="10">
        <v>822.07</v>
      </c>
      <c r="AY229" s="10">
        <v>11524.86</v>
      </c>
      <c r="AZ229" s="10">
        <v>0</v>
      </c>
      <c r="BA229" s="10">
        <v>0</v>
      </c>
      <c r="BB229" s="10">
        <v>0</v>
      </c>
      <c r="BC229" s="10">
        <v>0</v>
      </c>
      <c r="BD229" s="8">
        <v>0.5</v>
      </c>
      <c r="BE229" s="7">
        <v>4</v>
      </c>
      <c r="BF229" s="7">
        <v>4</v>
      </c>
      <c r="BG229" s="7">
        <v>8</v>
      </c>
      <c r="BH229" s="8">
        <v>-0.5</v>
      </c>
    </row>
    <row r="230" spans="2:60" ht="39">
      <c r="B230" s="6" t="s">
        <v>1395</v>
      </c>
      <c r="C230" s="6" t="s">
        <v>1152</v>
      </c>
      <c r="D230" s="6" t="s">
        <v>87</v>
      </c>
      <c r="E230" s="6" t="s">
        <v>66</v>
      </c>
      <c r="F230" s="6" t="s">
        <v>1396</v>
      </c>
      <c r="G230" s="6" t="s">
        <v>1154</v>
      </c>
      <c r="H230" s="6" t="s">
        <v>1155</v>
      </c>
      <c r="I230" s="6" t="s">
        <v>158</v>
      </c>
      <c r="J230" s="6" t="s">
        <v>1397</v>
      </c>
      <c r="K230" s="6" t="s">
        <v>381</v>
      </c>
      <c r="L230" s="6" t="s">
        <v>382</v>
      </c>
      <c r="M230" s="6" t="s">
        <v>388</v>
      </c>
      <c r="N230" s="6" t="s">
        <v>1157</v>
      </c>
      <c r="O230" s="6"/>
      <c r="P230" s="10">
        <v>0</v>
      </c>
      <c r="Q230" s="6"/>
      <c r="R230" s="8">
        <v>0</v>
      </c>
      <c r="S230" s="6"/>
      <c r="T230" s="6"/>
      <c r="U230" s="6"/>
      <c r="V230" s="6"/>
      <c r="W230" s="10">
        <v>0</v>
      </c>
      <c r="X230" s="10">
        <v>0</v>
      </c>
      <c r="Y230" s="10">
        <v>0</v>
      </c>
      <c r="Z230" s="10">
        <v>3120.3</v>
      </c>
      <c r="AA230" s="10">
        <v>0</v>
      </c>
      <c r="AB230" s="6"/>
      <c r="AC230" s="8">
        <v>0</v>
      </c>
      <c r="AD230" s="10">
        <v>3120.3</v>
      </c>
      <c r="AE230" s="7">
        <v>0</v>
      </c>
      <c r="AF230" s="6"/>
      <c r="AG230" s="8">
        <v>0</v>
      </c>
      <c r="AH230" s="7">
        <v>0</v>
      </c>
      <c r="AI230" s="6"/>
      <c r="AJ230" s="7">
        <v>0</v>
      </c>
      <c r="AK230" s="7">
        <v>0</v>
      </c>
      <c r="AL230" s="6" t="e">
        <v>#DIV/0!</v>
      </c>
      <c r="AM230" s="7">
        <v>0</v>
      </c>
      <c r="AN230" s="7">
        <v>0</v>
      </c>
      <c r="AO230" s="6"/>
      <c r="AP230" s="8">
        <v>0</v>
      </c>
      <c r="AQ230" s="8">
        <v>0</v>
      </c>
      <c r="AR230" s="8">
        <v>0</v>
      </c>
      <c r="AS230" s="6" t="e">
        <v>#DIV/0!</v>
      </c>
      <c r="AT230" s="8">
        <v>0</v>
      </c>
      <c r="AU230" s="8">
        <v>0</v>
      </c>
      <c r="AV230" s="6" t="e">
        <v>#DIV/0!</v>
      </c>
      <c r="AW230" s="10">
        <v>265.02</v>
      </c>
      <c r="AX230" s="6"/>
      <c r="AY230" s="10">
        <v>2012.47</v>
      </c>
      <c r="AZ230" s="10">
        <v>0</v>
      </c>
      <c r="BA230" s="6"/>
      <c r="BB230" s="10">
        <v>0</v>
      </c>
      <c r="BC230" s="10">
        <v>0</v>
      </c>
      <c r="BD230" s="8">
        <v>0</v>
      </c>
      <c r="BE230" s="7">
        <v>0</v>
      </c>
      <c r="BF230" s="7">
        <v>3</v>
      </c>
      <c r="BG230" s="6"/>
      <c r="BH230" s="8">
        <v>0</v>
      </c>
    </row>
    <row r="231" spans="2:60" ht="26">
      <c r="B231" s="6" t="s">
        <v>1398</v>
      </c>
      <c r="C231" s="6" t="s">
        <v>746</v>
      </c>
      <c r="D231" s="6" t="s">
        <v>202</v>
      </c>
      <c r="E231" s="6" t="s">
        <v>66</v>
      </c>
      <c r="F231" s="6" t="s">
        <v>1399</v>
      </c>
      <c r="G231" s="6" t="s">
        <v>204</v>
      </c>
      <c r="H231" s="6" t="s">
        <v>205</v>
      </c>
      <c r="I231" s="6" t="s">
        <v>158</v>
      </c>
      <c r="J231" s="6" t="s">
        <v>1400</v>
      </c>
      <c r="K231" s="6" t="s">
        <v>381</v>
      </c>
      <c r="L231" s="6" t="s">
        <v>382</v>
      </c>
      <c r="M231" s="6" t="s">
        <v>388</v>
      </c>
      <c r="N231" s="6" t="s">
        <v>1401</v>
      </c>
      <c r="O231" s="6"/>
      <c r="P231" s="10">
        <v>0</v>
      </c>
      <c r="Q231" s="6"/>
      <c r="R231" s="8">
        <v>0</v>
      </c>
      <c r="S231" s="6"/>
      <c r="T231" s="6"/>
      <c r="U231" s="6"/>
      <c r="V231" s="6"/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6"/>
      <c r="AC231" s="8">
        <v>0</v>
      </c>
      <c r="AD231" s="10">
        <v>0</v>
      </c>
      <c r="AE231" s="7">
        <v>0</v>
      </c>
      <c r="AF231" s="6"/>
      <c r="AG231" s="8">
        <v>0</v>
      </c>
      <c r="AH231" s="7">
        <v>0</v>
      </c>
      <c r="AI231" s="6"/>
      <c r="AJ231" s="7">
        <v>0</v>
      </c>
      <c r="AK231" s="7">
        <v>0</v>
      </c>
      <c r="AL231" s="6" t="e">
        <v>#DIV/0!</v>
      </c>
      <c r="AM231" s="7">
        <v>0</v>
      </c>
      <c r="AN231" s="7">
        <v>0</v>
      </c>
      <c r="AO231" s="6"/>
      <c r="AP231" s="8">
        <v>0</v>
      </c>
      <c r="AQ231" s="8">
        <v>0</v>
      </c>
      <c r="AR231" s="8">
        <v>0</v>
      </c>
      <c r="AS231" s="6" t="e">
        <v>#DIV/0!</v>
      </c>
      <c r="AT231" s="8">
        <v>0</v>
      </c>
      <c r="AU231" s="8">
        <v>0</v>
      </c>
      <c r="AV231" s="6" t="e">
        <v>#DIV/0!</v>
      </c>
      <c r="AW231" s="10">
        <v>0</v>
      </c>
      <c r="AX231" s="6"/>
      <c r="AY231" s="10">
        <v>0</v>
      </c>
      <c r="AZ231" s="10">
        <v>0</v>
      </c>
      <c r="BA231" s="6"/>
      <c r="BB231" s="10">
        <v>0</v>
      </c>
      <c r="BC231" s="10">
        <v>0</v>
      </c>
      <c r="BD231" s="8">
        <v>0</v>
      </c>
      <c r="BE231" s="7">
        <v>0</v>
      </c>
      <c r="BF231" s="7">
        <v>0</v>
      </c>
      <c r="BG231" s="6"/>
      <c r="BH231" s="8">
        <v>0</v>
      </c>
    </row>
    <row r="232" spans="2:60" ht="39">
      <c r="B232" s="6" t="s">
        <v>126</v>
      </c>
      <c r="C232" s="6" t="s">
        <v>486</v>
      </c>
      <c r="D232" s="6" t="s">
        <v>126</v>
      </c>
      <c r="E232" s="6" t="s">
        <v>72</v>
      </c>
      <c r="F232" s="6" t="s">
        <v>127</v>
      </c>
      <c r="G232" s="6" t="s">
        <v>1402</v>
      </c>
      <c r="H232" s="6" t="s">
        <v>112</v>
      </c>
      <c r="I232" s="6" t="s">
        <v>83</v>
      </c>
      <c r="J232" s="6" t="s">
        <v>1403</v>
      </c>
      <c r="K232" s="6" t="s">
        <v>381</v>
      </c>
      <c r="L232" s="6" t="s">
        <v>382</v>
      </c>
      <c r="M232" s="6" t="s">
        <v>394</v>
      </c>
      <c r="N232" s="6" t="s">
        <v>117</v>
      </c>
      <c r="O232" s="6"/>
      <c r="P232" s="10">
        <v>10230.56</v>
      </c>
      <c r="Q232" s="10">
        <v>10380.09</v>
      </c>
      <c r="R232" s="8">
        <v>-1.4405462765737001E-2</v>
      </c>
      <c r="S232" s="10">
        <v>31815.51</v>
      </c>
      <c r="T232" s="10">
        <v>22646.43</v>
      </c>
      <c r="U232" s="10">
        <v>6889.08</v>
      </c>
      <c r="V232" s="10">
        <v>2280</v>
      </c>
      <c r="W232" s="10">
        <v>5576.56</v>
      </c>
      <c r="X232" s="10">
        <v>4348</v>
      </c>
      <c r="Y232" s="10">
        <v>306</v>
      </c>
      <c r="Z232" s="10">
        <v>107064.22</v>
      </c>
      <c r="AA232" s="10">
        <v>-0.01</v>
      </c>
      <c r="AB232" s="10">
        <v>3624.18</v>
      </c>
      <c r="AC232" s="8">
        <v>-1.0000027592448499</v>
      </c>
      <c r="AD232" s="10">
        <v>21251.26</v>
      </c>
      <c r="AE232" s="7">
        <v>0</v>
      </c>
      <c r="AF232" s="7">
        <v>5</v>
      </c>
      <c r="AG232" s="8">
        <v>-1</v>
      </c>
      <c r="AH232" s="7">
        <v>0</v>
      </c>
      <c r="AI232" s="7">
        <v>4</v>
      </c>
      <c r="AJ232" s="7">
        <v>0</v>
      </c>
      <c r="AK232" s="7">
        <v>0</v>
      </c>
      <c r="AL232" s="6" t="e">
        <v>#DIV/0!</v>
      </c>
      <c r="AM232" s="7">
        <v>0</v>
      </c>
      <c r="AN232" s="7">
        <v>49</v>
      </c>
      <c r="AO232" s="7">
        <v>104</v>
      </c>
      <c r="AP232" s="8">
        <v>-0.52884615384615397</v>
      </c>
      <c r="AQ232" s="8">
        <v>0</v>
      </c>
      <c r="AR232" s="8">
        <v>3.8461538461538498E-2</v>
      </c>
      <c r="AS232" s="8">
        <v>-3.8461538461538498E-2</v>
      </c>
      <c r="AT232" s="8">
        <v>0.225559828142015</v>
      </c>
      <c r="AU232" s="8">
        <v>0.225559828142015</v>
      </c>
      <c r="AV232" s="8">
        <v>14.998465623003399</v>
      </c>
      <c r="AW232" s="10">
        <v>9265.7900000000009</v>
      </c>
      <c r="AX232" s="10">
        <v>3470.06</v>
      </c>
      <c r="AY232" s="10">
        <v>90613.83</v>
      </c>
      <c r="AZ232" s="10">
        <v>2089.9899999999998</v>
      </c>
      <c r="BA232" s="10">
        <v>0</v>
      </c>
      <c r="BB232" s="10">
        <v>6041.54</v>
      </c>
      <c r="BC232" s="10">
        <v>2089.9899999999998</v>
      </c>
      <c r="BD232" s="8">
        <v>0.77528089887640494</v>
      </c>
      <c r="BE232" s="7">
        <v>69</v>
      </c>
      <c r="BF232" s="7">
        <v>94</v>
      </c>
      <c r="BG232" s="7">
        <v>89</v>
      </c>
      <c r="BH232" s="8">
        <v>5.6179775280898799E-2</v>
      </c>
    </row>
    <row r="233" spans="2:60" ht="39">
      <c r="B233" s="6" t="s">
        <v>1404</v>
      </c>
      <c r="C233" s="6" t="s">
        <v>1405</v>
      </c>
      <c r="D233" s="6" t="s">
        <v>108</v>
      </c>
      <c r="E233" s="6" t="s">
        <v>66</v>
      </c>
      <c r="F233" s="6" t="s">
        <v>1406</v>
      </c>
      <c r="G233" s="6" t="s">
        <v>1407</v>
      </c>
      <c r="H233" s="6" t="s">
        <v>1408</v>
      </c>
      <c r="I233" s="6" t="s">
        <v>462</v>
      </c>
      <c r="J233" s="6" t="s">
        <v>1409</v>
      </c>
      <c r="K233" s="6" t="s">
        <v>381</v>
      </c>
      <c r="L233" s="6" t="s">
        <v>382</v>
      </c>
      <c r="M233" s="6" t="s">
        <v>388</v>
      </c>
      <c r="N233" s="6" t="s">
        <v>578</v>
      </c>
      <c r="O233" s="6"/>
      <c r="P233" s="10">
        <v>1742</v>
      </c>
      <c r="Q233" s="6"/>
      <c r="R233" s="8">
        <v>0</v>
      </c>
      <c r="S233" s="6"/>
      <c r="T233" s="6"/>
      <c r="U233" s="6"/>
      <c r="V233" s="6"/>
      <c r="W233" s="10">
        <v>0</v>
      </c>
      <c r="X233" s="10">
        <v>1742</v>
      </c>
      <c r="Y233" s="10">
        <v>0</v>
      </c>
      <c r="Z233" s="10">
        <v>4847</v>
      </c>
      <c r="AA233" s="10">
        <v>1742</v>
      </c>
      <c r="AB233" s="6"/>
      <c r="AC233" s="8">
        <v>0</v>
      </c>
      <c r="AD233" s="10">
        <v>4847</v>
      </c>
      <c r="AE233" s="7">
        <v>1</v>
      </c>
      <c r="AF233" s="6"/>
      <c r="AG233" s="8">
        <v>0</v>
      </c>
      <c r="AH233" s="7">
        <v>1</v>
      </c>
      <c r="AI233" s="6"/>
      <c r="AJ233" s="7">
        <v>0</v>
      </c>
      <c r="AK233" s="7">
        <v>1</v>
      </c>
      <c r="AL233" s="8">
        <v>0</v>
      </c>
      <c r="AM233" s="7">
        <v>0</v>
      </c>
      <c r="AN233" s="7">
        <v>2</v>
      </c>
      <c r="AO233" s="6"/>
      <c r="AP233" s="8">
        <v>0</v>
      </c>
      <c r="AQ233" s="8">
        <v>0.5</v>
      </c>
      <c r="AR233" s="8">
        <v>0</v>
      </c>
      <c r="AS233" s="6" t="e">
        <v>#DIV/0!</v>
      </c>
      <c r="AT233" s="8">
        <v>0</v>
      </c>
      <c r="AU233" s="8">
        <v>0</v>
      </c>
      <c r="AV233" s="6" t="e">
        <v>#DIV/0!</v>
      </c>
      <c r="AW233" s="10">
        <v>297.12</v>
      </c>
      <c r="AX233" s="6"/>
      <c r="AY233" s="10">
        <v>507.01</v>
      </c>
      <c r="AZ233" s="10">
        <v>0</v>
      </c>
      <c r="BA233" s="6"/>
      <c r="BB233" s="10">
        <v>0</v>
      </c>
      <c r="BC233" s="10">
        <v>0</v>
      </c>
      <c r="BD233" s="8">
        <v>0</v>
      </c>
      <c r="BE233" s="7">
        <v>0</v>
      </c>
      <c r="BF233" s="7">
        <v>4</v>
      </c>
      <c r="BG233" s="6"/>
      <c r="BH233" s="8">
        <v>0</v>
      </c>
    </row>
    <row r="234" spans="2:60" ht="39">
      <c r="B234" s="6" t="s">
        <v>1410</v>
      </c>
      <c r="C234" s="6" t="s">
        <v>970</v>
      </c>
      <c r="D234" s="6" t="s">
        <v>244</v>
      </c>
      <c r="E234" s="6" t="s">
        <v>72</v>
      </c>
      <c r="F234" s="6" t="s">
        <v>245</v>
      </c>
      <c r="G234" s="6" t="s">
        <v>246</v>
      </c>
      <c r="H234" s="6" t="s">
        <v>247</v>
      </c>
      <c r="I234" s="6" t="s">
        <v>83</v>
      </c>
      <c r="J234" s="6" t="s">
        <v>1411</v>
      </c>
      <c r="K234" s="6" t="s">
        <v>381</v>
      </c>
      <c r="L234" s="6" t="s">
        <v>382</v>
      </c>
      <c r="M234" s="6" t="s">
        <v>1412</v>
      </c>
      <c r="N234" s="6" t="s">
        <v>99</v>
      </c>
      <c r="O234" s="6"/>
      <c r="P234" s="10">
        <v>0</v>
      </c>
      <c r="Q234" s="10">
        <v>0</v>
      </c>
      <c r="R234" s="8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8">
        <v>0</v>
      </c>
      <c r="AD234" s="10">
        <v>0</v>
      </c>
      <c r="AE234" s="7">
        <v>0</v>
      </c>
      <c r="AF234" s="7">
        <v>0</v>
      </c>
      <c r="AG234" s="8">
        <v>0</v>
      </c>
      <c r="AH234" s="7">
        <v>0</v>
      </c>
      <c r="AI234" s="7">
        <v>0</v>
      </c>
      <c r="AJ234" s="7">
        <v>0</v>
      </c>
      <c r="AK234" s="7">
        <v>0</v>
      </c>
      <c r="AL234" s="6" t="e">
        <v>#DIV/0!</v>
      </c>
      <c r="AM234" s="7">
        <v>0</v>
      </c>
      <c r="AN234" s="7">
        <v>0</v>
      </c>
      <c r="AO234" s="7">
        <v>2</v>
      </c>
      <c r="AP234" s="8">
        <v>-1</v>
      </c>
      <c r="AQ234" s="8">
        <v>0</v>
      </c>
      <c r="AR234" s="8">
        <v>0</v>
      </c>
      <c r="AS234" s="6" t="e">
        <v>#DIV/0!</v>
      </c>
      <c r="AT234" s="8">
        <v>0</v>
      </c>
      <c r="AU234" s="8">
        <v>0</v>
      </c>
      <c r="AV234" s="6" t="e">
        <v>#DIV/0!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8">
        <v>0</v>
      </c>
      <c r="BE234" s="7">
        <v>0</v>
      </c>
      <c r="BF234" s="7">
        <v>0</v>
      </c>
      <c r="BG234" s="7">
        <v>0</v>
      </c>
      <c r="BH234" s="8">
        <v>0</v>
      </c>
    </row>
    <row r="235" spans="2:60" ht="39">
      <c r="B235" s="6" t="s">
        <v>1413</v>
      </c>
      <c r="C235" s="6" t="s">
        <v>1414</v>
      </c>
      <c r="D235" s="6" t="s">
        <v>173</v>
      </c>
      <c r="E235" s="6" t="s">
        <v>66</v>
      </c>
      <c r="F235" s="6" t="s">
        <v>1415</v>
      </c>
      <c r="G235" s="6" t="s">
        <v>1416</v>
      </c>
      <c r="H235" s="6" t="s">
        <v>1417</v>
      </c>
      <c r="I235" s="6" t="s">
        <v>671</v>
      </c>
      <c r="J235" s="6" t="s">
        <v>642</v>
      </c>
      <c r="K235" s="6" t="s">
        <v>381</v>
      </c>
      <c r="L235" s="6" t="s">
        <v>382</v>
      </c>
      <c r="M235" s="6" t="s">
        <v>394</v>
      </c>
      <c r="N235" s="6" t="s">
        <v>673</v>
      </c>
      <c r="O235" s="6"/>
      <c r="P235" s="10">
        <v>3007.32</v>
      </c>
      <c r="Q235" s="10">
        <v>4700.1000000000004</v>
      </c>
      <c r="R235" s="8">
        <v>-0.36015829450437198</v>
      </c>
      <c r="S235" s="10">
        <v>26596.61</v>
      </c>
      <c r="T235" s="10">
        <v>22412.83</v>
      </c>
      <c r="U235" s="10">
        <v>4183.78</v>
      </c>
      <c r="V235" s="10">
        <v>0</v>
      </c>
      <c r="W235" s="10">
        <v>3007.32</v>
      </c>
      <c r="X235" s="10">
        <v>0</v>
      </c>
      <c r="Y235" s="10">
        <v>0</v>
      </c>
      <c r="Z235" s="10">
        <v>92283.83</v>
      </c>
      <c r="AA235" s="10">
        <v>733.82</v>
      </c>
      <c r="AB235" s="10">
        <v>3940.2</v>
      </c>
      <c r="AC235" s="8">
        <v>-0.81376072280594902</v>
      </c>
      <c r="AD235" s="10">
        <v>57782.06</v>
      </c>
      <c r="AE235" s="7">
        <v>1</v>
      </c>
      <c r="AF235" s="7">
        <v>2</v>
      </c>
      <c r="AG235" s="8">
        <v>-0.5</v>
      </c>
      <c r="AH235" s="7">
        <v>1</v>
      </c>
      <c r="AI235" s="7">
        <v>2</v>
      </c>
      <c r="AJ235" s="7">
        <v>1</v>
      </c>
      <c r="AK235" s="7">
        <v>0</v>
      </c>
      <c r="AL235" s="6" t="e">
        <v>#DIV/0!</v>
      </c>
      <c r="AM235" s="7">
        <v>0</v>
      </c>
      <c r="AN235" s="7">
        <v>8</v>
      </c>
      <c r="AO235" s="7">
        <v>22</v>
      </c>
      <c r="AP235" s="8">
        <v>-0.63636363636363602</v>
      </c>
      <c r="AQ235" s="8">
        <v>0.125</v>
      </c>
      <c r="AR235" s="8">
        <v>9.0909090909090898E-2</v>
      </c>
      <c r="AS235" s="8">
        <v>3.4090909090909102E-2</v>
      </c>
      <c r="AT235" s="8">
        <v>-1.2045678500206001</v>
      </c>
      <c r="AU235" s="8">
        <v>-1.2045678500206001</v>
      </c>
      <c r="AV235" s="8">
        <v>1.6863914600726699</v>
      </c>
      <c r="AW235" s="10">
        <v>7255.93</v>
      </c>
      <c r="AX235" s="10">
        <v>3188.83</v>
      </c>
      <c r="AY235" s="10">
        <v>85636.24</v>
      </c>
      <c r="AZ235" s="10">
        <v>-8740.26</v>
      </c>
      <c r="BA235" s="10">
        <v>0</v>
      </c>
      <c r="BB235" s="10">
        <v>50780.76</v>
      </c>
      <c r="BC235" s="10">
        <v>-8740.26</v>
      </c>
      <c r="BD235" s="8">
        <v>0.72222222222222199</v>
      </c>
      <c r="BE235" s="7">
        <v>13</v>
      </c>
      <c r="BF235" s="7">
        <v>45</v>
      </c>
      <c r="BG235" s="7">
        <v>18</v>
      </c>
      <c r="BH235" s="8">
        <v>1.5</v>
      </c>
    </row>
    <row r="236" spans="2:60" ht="39">
      <c r="B236" s="6" t="s">
        <v>1418</v>
      </c>
      <c r="C236" s="6" t="s">
        <v>486</v>
      </c>
      <c r="D236" s="6" t="s">
        <v>126</v>
      </c>
      <c r="E236" s="6" t="s">
        <v>72</v>
      </c>
      <c r="F236" s="6" t="s">
        <v>1419</v>
      </c>
      <c r="G236" s="6" t="s">
        <v>1402</v>
      </c>
      <c r="H236" s="6" t="s">
        <v>112</v>
      </c>
      <c r="I236" s="6" t="s">
        <v>83</v>
      </c>
      <c r="J236" s="6" t="s">
        <v>387</v>
      </c>
      <c r="K236" s="6" t="s">
        <v>381</v>
      </c>
      <c r="L236" s="6" t="s">
        <v>382</v>
      </c>
      <c r="M236" s="6" t="s">
        <v>388</v>
      </c>
      <c r="N236" s="6" t="s">
        <v>117</v>
      </c>
      <c r="O236" s="6"/>
      <c r="P236" s="10">
        <v>9680.1</v>
      </c>
      <c r="Q236" s="10">
        <v>8484.7999999999993</v>
      </c>
      <c r="R236" s="8">
        <v>0.14087544785970199</v>
      </c>
      <c r="S236" s="10">
        <v>1416.5</v>
      </c>
      <c r="T236" s="10">
        <v>1289.5</v>
      </c>
      <c r="U236" s="10">
        <v>127</v>
      </c>
      <c r="V236" s="10">
        <v>0</v>
      </c>
      <c r="W236" s="10">
        <v>4121.1000000000004</v>
      </c>
      <c r="X236" s="10">
        <v>5184</v>
      </c>
      <c r="Y236" s="10">
        <v>375</v>
      </c>
      <c r="Z236" s="10">
        <v>13559.29</v>
      </c>
      <c r="AA236" s="10">
        <v>0</v>
      </c>
      <c r="AB236" s="10">
        <v>8484.7999999999993</v>
      </c>
      <c r="AC236" s="8">
        <v>-1</v>
      </c>
      <c r="AD236" s="10">
        <v>3879.19</v>
      </c>
      <c r="AE236" s="7">
        <v>0</v>
      </c>
      <c r="AF236" s="7">
        <v>6</v>
      </c>
      <c r="AG236" s="8">
        <v>-1</v>
      </c>
      <c r="AH236" s="7">
        <v>0</v>
      </c>
      <c r="AI236" s="7">
        <v>2</v>
      </c>
      <c r="AJ236" s="7">
        <v>0</v>
      </c>
      <c r="AK236" s="7">
        <v>0</v>
      </c>
      <c r="AL236" s="6" t="e">
        <v>#DIV/0!</v>
      </c>
      <c r="AM236" s="7">
        <v>0</v>
      </c>
      <c r="AN236" s="7">
        <v>24</v>
      </c>
      <c r="AO236" s="7">
        <v>14</v>
      </c>
      <c r="AP236" s="8">
        <v>0.71428571428571397</v>
      </c>
      <c r="AQ236" s="8">
        <v>0</v>
      </c>
      <c r="AR236" s="8">
        <v>0.14285714285714299</v>
      </c>
      <c r="AS236" s="8">
        <v>-0.14285714285714299</v>
      </c>
      <c r="AT236" s="8">
        <v>0</v>
      </c>
      <c r="AU236" s="8">
        <v>0</v>
      </c>
      <c r="AV236" s="8">
        <v>9.18622202197162</v>
      </c>
      <c r="AW236" s="10">
        <v>1157.51</v>
      </c>
      <c r="AX236" s="10">
        <v>761.4</v>
      </c>
      <c r="AY236" s="10">
        <v>13864.03</v>
      </c>
      <c r="AZ236" s="10">
        <v>0</v>
      </c>
      <c r="BA236" s="10">
        <v>0</v>
      </c>
      <c r="BB236" s="10">
        <v>1509.22</v>
      </c>
      <c r="BC236" s="10">
        <v>0</v>
      </c>
      <c r="BD236" s="8">
        <v>0.75</v>
      </c>
      <c r="BE236" s="7">
        <v>6</v>
      </c>
      <c r="BF236" s="7">
        <v>10</v>
      </c>
      <c r="BG236" s="7">
        <v>8</v>
      </c>
      <c r="BH236" s="8">
        <v>0.25</v>
      </c>
    </row>
    <row r="237" spans="2:60" ht="26">
      <c r="B237" s="6" t="s">
        <v>1420</v>
      </c>
      <c r="C237" s="6" t="s">
        <v>1421</v>
      </c>
      <c r="D237" s="6" t="s">
        <v>129</v>
      </c>
      <c r="E237" s="6" t="s">
        <v>66</v>
      </c>
      <c r="F237" s="6" t="s">
        <v>1422</v>
      </c>
      <c r="G237" s="6" t="s">
        <v>1423</v>
      </c>
      <c r="H237" s="6" t="s">
        <v>1424</v>
      </c>
      <c r="I237" s="6" t="s">
        <v>494</v>
      </c>
      <c r="J237" s="6" t="s">
        <v>1425</v>
      </c>
      <c r="K237" s="6" t="s">
        <v>381</v>
      </c>
      <c r="L237" s="6" t="s">
        <v>382</v>
      </c>
      <c r="M237" s="6" t="s">
        <v>394</v>
      </c>
      <c r="N237" s="6" t="s">
        <v>71</v>
      </c>
      <c r="O237" s="6"/>
      <c r="P237" s="10">
        <v>611.23</v>
      </c>
      <c r="Q237" s="10">
        <v>976.36</v>
      </c>
      <c r="R237" s="8">
        <v>-0.37397066655741701</v>
      </c>
      <c r="S237" s="10">
        <v>8464.24</v>
      </c>
      <c r="T237" s="10">
        <v>4827.24</v>
      </c>
      <c r="U237" s="10">
        <v>3637</v>
      </c>
      <c r="V237" s="10">
        <v>0</v>
      </c>
      <c r="W237" s="10">
        <v>711.23</v>
      </c>
      <c r="X237" s="10">
        <v>-100</v>
      </c>
      <c r="Y237" s="10">
        <v>0</v>
      </c>
      <c r="Z237" s="10">
        <v>62099.81</v>
      </c>
      <c r="AA237" s="10">
        <v>60.53</v>
      </c>
      <c r="AB237" s="10">
        <v>48.21</v>
      </c>
      <c r="AC237" s="8">
        <v>0.25554864136071398</v>
      </c>
      <c r="AD237" s="10">
        <v>42575.69</v>
      </c>
      <c r="AE237" s="7">
        <v>1</v>
      </c>
      <c r="AF237" s="7">
        <v>0</v>
      </c>
      <c r="AG237" s="8">
        <v>0</v>
      </c>
      <c r="AH237" s="7">
        <v>1</v>
      </c>
      <c r="AI237" s="7">
        <v>0</v>
      </c>
      <c r="AJ237" s="7">
        <v>1</v>
      </c>
      <c r="AK237" s="7">
        <v>0</v>
      </c>
      <c r="AL237" s="6" t="e">
        <v>#DIV/0!</v>
      </c>
      <c r="AM237" s="7">
        <v>0</v>
      </c>
      <c r="AN237" s="7">
        <v>18</v>
      </c>
      <c r="AO237" s="7">
        <v>1</v>
      </c>
      <c r="AP237" s="8">
        <v>17</v>
      </c>
      <c r="AQ237" s="8">
        <v>5.5555555555555601E-2</v>
      </c>
      <c r="AR237" s="8">
        <v>0</v>
      </c>
      <c r="AS237" s="8">
        <v>5.5555555555555601E-2</v>
      </c>
      <c r="AT237" s="8">
        <v>1.8883350007364601</v>
      </c>
      <c r="AU237" s="8">
        <v>0</v>
      </c>
      <c r="AV237" s="8">
        <v>0.86180418242757295</v>
      </c>
      <c r="AW237" s="10">
        <v>5227.6899999999996</v>
      </c>
      <c r="AX237" s="10">
        <v>1044.3699999999999</v>
      </c>
      <c r="AY237" s="10">
        <v>43593.52</v>
      </c>
      <c r="AZ237" s="10">
        <v>9871.6299999999992</v>
      </c>
      <c r="BA237" s="10">
        <v>0</v>
      </c>
      <c r="BB237" s="10">
        <v>50584.02</v>
      </c>
      <c r="BC237" s="10">
        <v>0</v>
      </c>
      <c r="BD237" s="8">
        <v>0.75</v>
      </c>
      <c r="BE237" s="7">
        <v>9</v>
      </c>
      <c r="BF237" s="7">
        <v>46</v>
      </c>
      <c r="BG237" s="7">
        <v>12</v>
      </c>
      <c r="BH237" s="8">
        <v>2.8333333333333299</v>
      </c>
    </row>
    <row r="238" spans="2:60" ht="39">
      <c r="B238" s="6" t="s">
        <v>1426</v>
      </c>
      <c r="C238" s="6" t="s">
        <v>1427</v>
      </c>
      <c r="D238" s="6" t="s">
        <v>173</v>
      </c>
      <c r="E238" s="6" t="s">
        <v>66</v>
      </c>
      <c r="F238" s="6" t="s">
        <v>1428</v>
      </c>
      <c r="G238" s="6" t="s">
        <v>1429</v>
      </c>
      <c r="H238" s="6" t="s">
        <v>1009</v>
      </c>
      <c r="I238" s="6" t="s">
        <v>671</v>
      </c>
      <c r="J238" s="6" t="s">
        <v>1430</v>
      </c>
      <c r="K238" s="6" t="s">
        <v>381</v>
      </c>
      <c r="L238" s="6" t="s">
        <v>382</v>
      </c>
      <c r="M238" s="6" t="s">
        <v>394</v>
      </c>
      <c r="N238" s="6" t="s">
        <v>1431</v>
      </c>
      <c r="O238" s="6" t="s">
        <v>430</v>
      </c>
      <c r="P238" s="10">
        <v>-131.37</v>
      </c>
      <c r="Q238" s="10">
        <v>746.5</v>
      </c>
      <c r="R238" s="8">
        <v>-1.1759812458137999</v>
      </c>
      <c r="S238" s="10">
        <v>27134.93</v>
      </c>
      <c r="T238" s="10">
        <v>15464.93</v>
      </c>
      <c r="U238" s="10">
        <v>11570</v>
      </c>
      <c r="V238" s="10">
        <v>100</v>
      </c>
      <c r="W238" s="10">
        <v>119.63</v>
      </c>
      <c r="X238" s="10">
        <v>-251</v>
      </c>
      <c r="Y238" s="10">
        <v>0</v>
      </c>
      <c r="Z238" s="10">
        <v>39000.9</v>
      </c>
      <c r="AA238" s="10">
        <v>0</v>
      </c>
      <c r="AB238" s="10">
        <v>816</v>
      </c>
      <c r="AC238" s="8">
        <v>-1</v>
      </c>
      <c r="AD238" s="10">
        <v>12207.27</v>
      </c>
      <c r="AE238" s="7">
        <v>0</v>
      </c>
      <c r="AF238" s="7">
        <v>1</v>
      </c>
      <c r="AG238" s="8">
        <v>-1</v>
      </c>
      <c r="AH238" s="7">
        <v>1</v>
      </c>
      <c r="AI238" s="7">
        <v>1</v>
      </c>
      <c r="AJ238" s="7">
        <v>0</v>
      </c>
      <c r="AK238" s="7">
        <v>1</v>
      </c>
      <c r="AL238" s="8">
        <v>0</v>
      </c>
      <c r="AM238" s="7">
        <v>0</v>
      </c>
      <c r="AN238" s="7">
        <v>17</v>
      </c>
      <c r="AO238" s="7">
        <v>10</v>
      </c>
      <c r="AP238" s="8">
        <v>0.7</v>
      </c>
      <c r="AQ238" s="8">
        <v>5.8823529411764698E-2</v>
      </c>
      <c r="AR238" s="8">
        <v>0.1</v>
      </c>
      <c r="AS238" s="8">
        <v>-4.11764705882353E-2</v>
      </c>
      <c r="AT238" s="8">
        <v>1.3753646568322799</v>
      </c>
      <c r="AU238" s="8">
        <v>1.3753646568322799</v>
      </c>
      <c r="AV238" s="8">
        <v>1.8768975425582199</v>
      </c>
      <c r="AW238" s="10">
        <v>3266.77</v>
      </c>
      <c r="AX238" s="10">
        <v>2351.89</v>
      </c>
      <c r="AY238" s="10">
        <v>48558.38</v>
      </c>
      <c r="AZ238" s="10">
        <v>4493</v>
      </c>
      <c r="BA238" s="10">
        <v>6782.81</v>
      </c>
      <c r="BB238" s="10">
        <v>25871.62</v>
      </c>
      <c r="BC238" s="10">
        <v>4493</v>
      </c>
      <c r="BD238" s="8">
        <v>0.9</v>
      </c>
      <c r="BE238" s="7">
        <v>27</v>
      </c>
      <c r="BF238" s="7">
        <v>40</v>
      </c>
      <c r="BG238" s="7">
        <v>30</v>
      </c>
      <c r="BH238" s="8">
        <v>0.33333333333333298</v>
      </c>
    </row>
    <row r="239" spans="2:60" ht="39">
      <c r="B239" s="6" t="s">
        <v>310</v>
      </c>
      <c r="C239" s="6" t="s">
        <v>1432</v>
      </c>
      <c r="D239" s="6" t="s">
        <v>310</v>
      </c>
      <c r="E239" s="6" t="s">
        <v>72</v>
      </c>
      <c r="F239" s="6" t="s">
        <v>311</v>
      </c>
      <c r="G239" s="6" t="s">
        <v>312</v>
      </c>
      <c r="H239" s="6" t="s">
        <v>313</v>
      </c>
      <c r="I239" s="6" t="s">
        <v>83</v>
      </c>
      <c r="J239" s="6" t="s">
        <v>1433</v>
      </c>
      <c r="K239" s="6" t="s">
        <v>381</v>
      </c>
      <c r="L239" s="6" t="s">
        <v>382</v>
      </c>
      <c r="M239" s="6" t="s">
        <v>394</v>
      </c>
      <c r="N239" s="6" t="s">
        <v>99</v>
      </c>
      <c r="O239" s="6"/>
      <c r="P239" s="10">
        <v>0</v>
      </c>
      <c r="Q239" s="10">
        <v>0</v>
      </c>
      <c r="R239" s="8">
        <v>0</v>
      </c>
      <c r="S239" s="10">
        <v>8083</v>
      </c>
      <c r="T239" s="10">
        <v>2786</v>
      </c>
      <c r="U239" s="10">
        <v>4824</v>
      </c>
      <c r="V239" s="10">
        <v>473</v>
      </c>
      <c r="W239" s="10">
        <v>0</v>
      </c>
      <c r="X239" s="10">
        <v>0</v>
      </c>
      <c r="Y239" s="10">
        <v>0</v>
      </c>
      <c r="Z239" s="10">
        <v>30618.07</v>
      </c>
      <c r="AA239" s="10">
        <v>0</v>
      </c>
      <c r="AB239" s="10">
        <v>0</v>
      </c>
      <c r="AC239" s="8">
        <v>0</v>
      </c>
      <c r="AD239" s="10">
        <v>19589.98</v>
      </c>
      <c r="AE239" s="7">
        <v>0</v>
      </c>
      <c r="AF239" s="7">
        <v>0</v>
      </c>
      <c r="AG239" s="8">
        <v>0</v>
      </c>
      <c r="AH239" s="7">
        <v>0</v>
      </c>
      <c r="AI239" s="7">
        <v>0</v>
      </c>
      <c r="AJ239" s="7">
        <v>0</v>
      </c>
      <c r="AK239" s="7">
        <v>0</v>
      </c>
      <c r="AL239" s="6" t="e">
        <v>#DIV/0!</v>
      </c>
      <c r="AM239" s="7">
        <v>0</v>
      </c>
      <c r="AN239" s="7">
        <v>51</v>
      </c>
      <c r="AO239" s="7">
        <v>107</v>
      </c>
      <c r="AP239" s="8">
        <v>-0.52336448598130803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19.1852495429202</v>
      </c>
      <c r="AW239" s="10">
        <v>2800.37</v>
      </c>
      <c r="AX239" s="10">
        <v>747.52</v>
      </c>
      <c r="AY239" s="10">
        <v>25393.98</v>
      </c>
      <c r="AZ239" s="10">
        <v>0</v>
      </c>
      <c r="BA239" s="10">
        <v>0</v>
      </c>
      <c r="BB239" s="10">
        <v>1323.62</v>
      </c>
      <c r="BC239" s="10">
        <v>0</v>
      </c>
      <c r="BD239" s="8">
        <v>0.88888888888888895</v>
      </c>
      <c r="BE239" s="7">
        <v>8</v>
      </c>
      <c r="BF239" s="7">
        <v>31</v>
      </c>
      <c r="BG239" s="7">
        <v>9</v>
      </c>
      <c r="BH239" s="8">
        <v>2.4444444444444402</v>
      </c>
    </row>
    <row r="240" spans="2:60" ht="39">
      <c r="B240" s="6" t="s">
        <v>1434</v>
      </c>
      <c r="C240" s="6" t="s">
        <v>1435</v>
      </c>
      <c r="D240" s="6" t="s">
        <v>91</v>
      </c>
      <c r="E240" s="6" t="s">
        <v>66</v>
      </c>
      <c r="F240" s="6" t="s">
        <v>1436</v>
      </c>
      <c r="G240" s="6" t="s">
        <v>1437</v>
      </c>
      <c r="H240" s="6" t="s">
        <v>1438</v>
      </c>
      <c r="I240" s="6" t="s">
        <v>221</v>
      </c>
      <c r="J240" s="6" t="s">
        <v>1439</v>
      </c>
      <c r="K240" s="6" t="s">
        <v>381</v>
      </c>
      <c r="L240" s="6" t="s">
        <v>382</v>
      </c>
      <c r="M240" s="6" t="s">
        <v>394</v>
      </c>
      <c r="N240" s="6" t="s">
        <v>1126</v>
      </c>
      <c r="O240" s="6"/>
      <c r="P240" s="10">
        <v>5810.44</v>
      </c>
      <c r="Q240" s="10">
        <v>5534.15</v>
      </c>
      <c r="R240" s="8">
        <v>4.9924559327087399E-2</v>
      </c>
      <c r="S240" s="10">
        <v>59076.53</v>
      </c>
      <c r="T240" s="10">
        <v>25570.53</v>
      </c>
      <c r="U240" s="10">
        <v>32450</v>
      </c>
      <c r="V240" s="10">
        <v>1056</v>
      </c>
      <c r="W240" s="10">
        <v>2018.44</v>
      </c>
      <c r="X240" s="10">
        <v>3366</v>
      </c>
      <c r="Y240" s="10">
        <v>426</v>
      </c>
      <c r="Z240" s="10">
        <v>109040.41</v>
      </c>
      <c r="AA240" s="10">
        <v>0</v>
      </c>
      <c r="AB240" s="10">
        <v>5534.15</v>
      </c>
      <c r="AC240" s="8">
        <v>-1</v>
      </c>
      <c r="AD240" s="10">
        <v>34907.300000000003</v>
      </c>
      <c r="AE240" s="7">
        <v>0</v>
      </c>
      <c r="AF240" s="7">
        <v>3</v>
      </c>
      <c r="AG240" s="8">
        <v>-1</v>
      </c>
      <c r="AH240" s="7">
        <v>0</v>
      </c>
      <c r="AI240" s="7">
        <v>3</v>
      </c>
      <c r="AJ240" s="7">
        <v>0</v>
      </c>
      <c r="AK240" s="7">
        <v>0</v>
      </c>
      <c r="AL240" s="6" t="e">
        <v>#DIV/0!</v>
      </c>
      <c r="AM240" s="7">
        <v>0</v>
      </c>
      <c r="AN240" s="7">
        <v>5</v>
      </c>
      <c r="AO240" s="7">
        <v>31</v>
      </c>
      <c r="AP240" s="8">
        <v>-0.83870967741935498</v>
      </c>
      <c r="AQ240" s="8">
        <v>0</v>
      </c>
      <c r="AR240" s="8">
        <v>9.6774193548387094E-2</v>
      </c>
      <c r="AS240" s="8">
        <v>-9.6774193548387094E-2</v>
      </c>
      <c r="AT240" s="8">
        <v>1.3148968615409999</v>
      </c>
      <c r="AU240" s="8">
        <v>1.44044209065743</v>
      </c>
      <c r="AV240" s="8">
        <v>0.37157632042529398</v>
      </c>
      <c r="AW240" s="10">
        <v>8734.86</v>
      </c>
      <c r="AX240" s="10">
        <v>5338.73</v>
      </c>
      <c r="AY240" s="10">
        <v>121428.05</v>
      </c>
      <c r="AZ240" s="10">
        <v>11485.44</v>
      </c>
      <c r="BA240" s="10">
        <v>0</v>
      </c>
      <c r="BB240" s="10">
        <v>326791.67999999999</v>
      </c>
      <c r="BC240" s="10">
        <v>12582.06</v>
      </c>
      <c r="BD240" s="8">
        <v>0.84848484848484895</v>
      </c>
      <c r="BE240" s="7">
        <v>28</v>
      </c>
      <c r="BF240" s="7">
        <v>49</v>
      </c>
      <c r="BG240" s="7">
        <v>33</v>
      </c>
      <c r="BH240" s="8">
        <v>0.48484848484848497</v>
      </c>
    </row>
    <row r="241" spans="2:60" ht="39">
      <c r="B241" s="6" t="s">
        <v>1440</v>
      </c>
      <c r="C241" s="6" t="s">
        <v>1441</v>
      </c>
      <c r="D241" s="6" t="s">
        <v>207</v>
      </c>
      <c r="E241" s="6" t="s">
        <v>66</v>
      </c>
      <c r="F241" s="6" t="s">
        <v>1442</v>
      </c>
      <c r="G241" s="6" t="s">
        <v>1443</v>
      </c>
      <c r="H241" s="6" t="s">
        <v>1444</v>
      </c>
      <c r="I241" s="6" t="s">
        <v>774</v>
      </c>
      <c r="J241" s="6" t="s">
        <v>720</v>
      </c>
      <c r="K241" s="6" t="s">
        <v>381</v>
      </c>
      <c r="L241" s="6" t="s">
        <v>382</v>
      </c>
      <c r="M241" s="6" t="s">
        <v>394</v>
      </c>
      <c r="N241" s="6" t="s">
        <v>1445</v>
      </c>
      <c r="O241" s="6"/>
      <c r="P241" s="10">
        <v>192</v>
      </c>
      <c r="Q241" s="10">
        <v>0</v>
      </c>
      <c r="R241" s="8">
        <v>0</v>
      </c>
      <c r="S241" s="10">
        <v>3513.54</v>
      </c>
      <c r="T241" s="10">
        <v>1604.45</v>
      </c>
      <c r="U241" s="10">
        <v>1509.09</v>
      </c>
      <c r="V241" s="10">
        <v>400</v>
      </c>
      <c r="W241" s="10">
        <v>0</v>
      </c>
      <c r="X241" s="10">
        <v>192</v>
      </c>
      <c r="Y241" s="10">
        <v>0</v>
      </c>
      <c r="Z241" s="10">
        <v>6023.75</v>
      </c>
      <c r="AA241" s="10">
        <v>192</v>
      </c>
      <c r="AB241" s="10">
        <v>0</v>
      </c>
      <c r="AC241" s="8">
        <v>0</v>
      </c>
      <c r="AD241" s="10">
        <v>1906.14</v>
      </c>
      <c r="AE241" s="7">
        <v>1</v>
      </c>
      <c r="AF241" s="7">
        <v>0</v>
      </c>
      <c r="AG241" s="8">
        <v>0</v>
      </c>
      <c r="AH241" s="7">
        <v>1</v>
      </c>
      <c r="AI241" s="7">
        <v>0</v>
      </c>
      <c r="AJ241" s="7">
        <v>0</v>
      </c>
      <c r="AK241" s="7">
        <v>1</v>
      </c>
      <c r="AL241" s="8">
        <v>0</v>
      </c>
      <c r="AM241" s="7">
        <v>0</v>
      </c>
      <c r="AN241" s="7">
        <v>18</v>
      </c>
      <c r="AO241" s="7">
        <v>2</v>
      </c>
      <c r="AP241" s="8">
        <v>8</v>
      </c>
      <c r="AQ241" s="8">
        <v>5.5555555555555601E-2</v>
      </c>
      <c r="AR241" s="8">
        <v>0</v>
      </c>
      <c r="AS241" s="8">
        <v>5.5555555555555601E-2</v>
      </c>
      <c r="AT241" s="8">
        <v>0.113818137073951</v>
      </c>
      <c r="AU241" s="8">
        <v>0.113818137073951</v>
      </c>
      <c r="AV241" s="8">
        <v>86.584189189189203</v>
      </c>
      <c r="AW241" s="10">
        <v>650.16</v>
      </c>
      <c r="AX241" s="10">
        <v>359.32</v>
      </c>
      <c r="AY241" s="10">
        <v>6407.23</v>
      </c>
      <c r="AZ241" s="10">
        <v>74</v>
      </c>
      <c r="BA241" s="10">
        <v>0</v>
      </c>
      <c r="BB241" s="10">
        <v>74</v>
      </c>
      <c r="BC241" s="10">
        <v>74</v>
      </c>
      <c r="BD241" s="8">
        <v>0.83333333333333304</v>
      </c>
      <c r="BE241" s="7">
        <v>5</v>
      </c>
      <c r="BF241" s="7">
        <v>8</v>
      </c>
      <c r="BG241" s="7">
        <v>6</v>
      </c>
      <c r="BH241" s="8">
        <v>0.33333333333333298</v>
      </c>
    </row>
    <row r="242" spans="2:60" ht="39">
      <c r="B242" s="6" t="s">
        <v>1446</v>
      </c>
      <c r="C242" s="6" t="s">
        <v>1447</v>
      </c>
      <c r="D242" s="6" t="s">
        <v>108</v>
      </c>
      <c r="E242" s="6" t="s">
        <v>66</v>
      </c>
      <c r="F242" s="6" t="s">
        <v>1448</v>
      </c>
      <c r="G242" s="6" t="s">
        <v>575</v>
      </c>
      <c r="H242" s="6" t="s">
        <v>576</v>
      </c>
      <c r="I242" s="6" t="s">
        <v>462</v>
      </c>
      <c r="J242" s="6" t="s">
        <v>1449</v>
      </c>
      <c r="K242" s="6" t="s">
        <v>381</v>
      </c>
      <c r="L242" s="6" t="s">
        <v>382</v>
      </c>
      <c r="M242" s="6" t="s">
        <v>394</v>
      </c>
      <c r="N242" s="6" t="s">
        <v>578</v>
      </c>
      <c r="O242" s="6"/>
      <c r="P242" s="10">
        <v>98.409999999999897</v>
      </c>
      <c r="Q242" s="10">
        <v>935.2</v>
      </c>
      <c r="R242" s="8">
        <v>-0.89477117194183098</v>
      </c>
      <c r="S242" s="10">
        <v>4186.8</v>
      </c>
      <c r="T242" s="10">
        <v>710.8</v>
      </c>
      <c r="U242" s="10">
        <v>1944</v>
      </c>
      <c r="V242" s="10">
        <v>1532</v>
      </c>
      <c r="W242" s="10">
        <v>1872.21</v>
      </c>
      <c r="X242" s="10">
        <v>-1773.8</v>
      </c>
      <c r="Y242" s="10">
        <v>0</v>
      </c>
      <c r="Z242" s="10">
        <v>39626.089999999997</v>
      </c>
      <c r="AA242" s="10">
        <v>-1773.8</v>
      </c>
      <c r="AB242" s="10">
        <v>935.2</v>
      </c>
      <c r="AC242" s="8">
        <v>-2.8967065868263502</v>
      </c>
      <c r="AD242" s="10">
        <v>26907.9</v>
      </c>
      <c r="AE242" s="7">
        <v>0</v>
      </c>
      <c r="AF242" s="7">
        <v>1</v>
      </c>
      <c r="AG242" s="8">
        <v>-1</v>
      </c>
      <c r="AH242" s="7">
        <v>0</v>
      </c>
      <c r="AI242" s="7">
        <v>1</v>
      </c>
      <c r="AJ242" s="7">
        <v>0</v>
      </c>
      <c r="AK242" s="7">
        <v>0</v>
      </c>
      <c r="AL242" s="6" t="e">
        <v>#DIV/0!</v>
      </c>
      <c r="AM242" s="7">
        <v>0</v>
      </c>
      <c r="AN242" s="7">
        <v>1</v>
      </c>
      <c r="AO242" s="7">
        <v>4</v>
      </c>
      <c r="AP242" s="8">
        <v>-0.75</v>
      </c>
      <c r="AQ242" s="8">
        <v>0</v>
      </c>
      <c r="AR242" s="8">
        <v>0.25</v>
      </c>
      <c r="AS242" s="8">
        <v>-0.25</v>
      </c>
      <c r="AT242" s="8">
        <v>0</v>
      </c>
      <c r="AU242" s="8">
        <v>0</v>
      </c>
      <c r="AV242" s="8">
        <v>1.6098360555736599</v>
      </c>
      <c r="AW242" s="10">
        <v>3055.92</v>
      </c>
      <c r="AX242" s="10">
        <v>545.45000000000005</v>
      </c>
      <c r="AY242" s="10">
        <v>31668.55</v>
      </c>
      <c r="AZ242" s="10">
        <v>0</v>
      </c>
      <c r="BA242" s="10">
        <v>0</v>
      </c>
      <c r="BB242" s="10">
        <v>19671.91</v>
      </c>
      <c r="BC242" s="10">
        <v>0</v>
      </c>
      <c r="BD242" s="8">
        <v>1</v>
      </c>
      <c r="BE242" s="7">
        <v>6</v>
      </c>
      <c r="BF242" s="7">
        <v>21</v>
      </c>
      <c r="BG242" s="7">
        <v>6</v>
      </c>
      <c r="BH242" s="8">
        <v>2.5</v>
      </c>
    </row>
    <row r="243" spans="2:60" ht="39">
      <c r="B243" s="6" t="s">
        <v>1450</v>
      </c>
      <c r="C243" s="6" t="s">
        <v>1451</v>
      </c>
      <c r="D243" s="6" t="s">
        <v>142</v>
      </c>
      <c r="E243" s="6" t="s">
        <v>66</v>
      </c>
      <c r="F243" s="6" t="s">
        <v>542</v>
      </c>
      <c r="G243" s="6" t="s">
        <v>1452</v>
      </c>
      <c r="H243" s="6" t="s">
        <v>1453</v>
      </c>
      <c r="I243" s="6" t="s">
        <v>526</v>
      </c>
      <c r="J243" s="6" t="s">
        <v>1454</v>
      </c>
      <c r="K243" s="6" t="s">
        <v>381</v>
      </c>
      <c r="L243" s="6" t="s">
        <v>382</v>
      </c>
      <c r="M243" s="6" t="s">
        <v>394</v>
      </c>
      <c r="N243" s="6" t="s">
        <v>546</v>
      </c>
      <c r="O243" s="6"/>
      <c r="P243" s="10">
        <v>0</v>
      </c>
      <c r="Q243" s="6"/>
      <c r="R243" s="8">
        <v>0</v>
      </c>
      <c r="S243" s="6"/>
      <c r="T243" s="6"/>
      <c r="U243" s="6"/>
      <c r="V243" s="6"/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6"/>
      <c r="AC243" s="8">
        <v>0</v>
      </c>
      <c r="AD243" s="10">
        <v>0</v>
      </c>
      <c r="AE243" s="7">
        <v>0</v>
      </c>
      <c r="AF243" s="6"/>
      <c r="AG243" s="8">
        <v>0</v>
      </c>
      <c r="AH243" s="7">
        <v>0</v>
      </c>
      <c r="AI243" s="6"/>
      <c r="AJ243" s="7">
        <v>0</v>
      </c>
      <c r="AK243" s="7">
        <v>0</v>
      </c>
      <c r="AL243" s="6" t="e">
        <v>#DIV/0!</v>
      </c>
      <c r="AM243" s="7">
        <v>0</v>
      </c>
      <c r="AN243" s="7">
        <v>4</v>
      </c>
      <c r="AO243" s="6"/>
      <c r="AP243" s="8">
        <v>0</v>
      </c>
      <c r="AQ243" s="8">
        <v>0</v>
      </c>
      <c r="AR243" s="8">
        <v>0</v>
      </c>
      <c r="AS243" s="6" t="e">
        <v>#DIV/0!</v>
      </c>
      <c r="AT243" s="8">
        <v>0</v>
      </c>
      <c r="AU243" s="8">
        <v>0</v>
      </c>
      <c r="AV243" s="6" t="e">
        <v>#DIV/0!</v>
      </c>
      <c r="AW243" s="10">
        <v>0</v>
      </c>
      <c r="AX243" s="6"/>
      <c r="AY243" s="10">
        <v>0</v>
      </c>
      <c r="AZ243" s="10">
        <v>0</v>
      </c>
      <c r="BA243" s="6"/>
      <c r="BB243" s="10">
        <v>0</v>
      </c>
      <c r="BC243" s="10">
        <v>0</v>
      </c>
      <c r="BD243" s="8">
        <v>0</v>
      </c>
      <c r="BE243" s="7">
        <v>0</v>
      </c>
      <c r="BF243" s="7">
        <v>0</v>
      </c>
      <c r="BG243" s="6"/>
      <c r="BH243" s="8">
        <v>0</v>
      </c>
    </row>
    <row r="244" spans="2:60" ht="39">
      <c r="B244" s="6" t="s">
        <v>1455</v>
      </c>
      <c r="C244" s="6" t="s">
        <v>1456</v>
      </c>
      <c r="D244" s="6" t="s">
        <v>91</v>
      </c>
      <c r="E244" s="6" t="s">
        <v>66</v>
      </c>
      <c r="F244" s="6" t="s">
        <v>1457</v>
      </c>
      <c r="G244" s="6" t="s">
        <v>1458</v>
      </c>
      <c r="H244" s="6" t="s">
        <v>1459</v>
      </c>
      <c r="I244" s="6" t="s">
        <v>221</v>
      </c>
      <c r="J244" s="6" t="s">
        <v>1460</v>
      </c>
      <c r="K244" s="6" t="s">
        <v>381</v>
      </c>
      <c r="L244" s="6" t="s">
        <v>382</v>
      </c>
      <c r="M244" s="6" t="s">
        <v>394</v>
      </c>
      <c r="N244" s="6" t="s">
        <v>92</v>
      </c>
      <c r="O244" s="6"/>
      <c r="P244" s="10">
        <v>0</v>
      </c>
      <c r="Q244" s="10">
        <v>0</v>
      </c>
      <c r="R244" s="8">
        <v>0</v>
      </c>
      <c r="S244" s="10">
        <v>2668.7</v>
      </c>
      <c r="T244" s="10">
        <v>1410.7</v>
      </c>
      <c r="U244" s="10">
        <v>1258</v>
      </c>
      <c r="V244" s="10">
        <v>0</v>
      </c>
      <c r="W244" s="10">
        <v>0</v>
      </c>
      <c r="X244" s="10">
        <v>0</v>
      </c>
      <c r="Y244" s="10">
        <v>0</v>
      </c>
      <c r="Z244" s="10">
        <v>31442.52</v>
      </c>
      <c r="AA244" s="10">
        <v>0</v>
      </c>
      <c r="AB244" s="10">
        <v>0</v>
      </c>
      <c r="AC244" s="8">
        <v>0</v>
      </c>
      <c r="AD244" s="10">
        <v>17288.82</v>
      </c>
      <c r="AE244" s="7">
        <v>0</v>
      </c>
      <c r="AF244" s="7">
        <v>0</v>
      </c>
      <c r="AG244" s="8">
        <v>0</v>
      </c>
      <c r="AH244" s="7">
        <v>0</v>
      </c>
      <c r="AI244" s="7">
        <v>0</v>
      </c>
      <c r="AJ244" s="7">
        <v>0</v>
      </c>
      <c r="AK244" s="7">
        <v>0</v>
      </c>
      <c r="AL244" s="6" t="e">
        <v>#DIV/0!</v>
      </c>
      <c r="AM244" s="7">
        <v>0</v>
      </c>
      <c r="AN244" s="7">
        <v>32</v>
      </c>
      <c r="AO244" s="7">
        <v>28</v>
      </c>
      <c r="AP244" s="8">
        <v>0.14285714285714299</v>
      </c>
      <c r="AQ244" s="8">
        <v>0</v>
      </c>
      <c r="AR244" s="8">
        <v>0</v>
      </c>
      <c r="AS244" s="8">
        <v>0</v>
      </c>
      <c r="AT244" s="8">
        <v>3.45717404969067</v>
      </c>
      <c r="AU244" s="8">
        <v>3.45717404969067</v>
      </c>
      <c r="AV244" s="8">
        <v>2.17372780435938</v>
      </c>
      <c r="AW244" s="10">
        <v>2720.43</v>
      </c>
      <c r="AX244" s="10">
        <v>226.66</v>
      </c>
      <c r="AY244" s="10">
        <v>20443.91</v>
      </c>
      <c r="AZ244" s="10">
        <v>9405</v>
      </c>
      <c r="BA244" s="10">
        <v>0</v>
      </c>
      <c r="BB244" s="10">
        <v>9405</v>
      </c>
      <c r="BC244" s="10">
        <v>9405</v>
      </c>
      <c r="BD244" s="8">
        <v>1</v>
      </c>
      <c r="BE244" s="7">
        <v>8</v>
      </c>
      <c r="BF244" s="7">
        <v>16</v>
      </c>
      <c r="BG244" s="7">
        <v>8</v>
      </c>
      <c r="BH244" s="8">
        <v>1</v>
      </c>
    </row>
    <row r="245" spans="2:60" ht="52">
      <c r="B245" s="6" t="s">
        <v>1461</v>
      </c>
      <c r="C245" s="6" t="s">
        <v>1462</v>
      </c>
      <c r="D245" s="6" t="s">
        <v>201</v>
      </c>
      <c r="E245" s="6" t="s">
        <v>66</v>
      </c>
      <c r="F245" s="6" t="s">
        <v>1463</v>
      </c>
      <c r="G245" s="6" t="s">
        <v>1464</v>
      </c>
      <c r="H245" s="6" t="s">
        <v>1077</v>
      </c>
      <c r="I245" s="6" t="s">
        <v>621</v>
      </c>
      <c r="J245" s="6" t="s">
        <v>1465</v>
      </c>
      <c r="K245" s="6" t="s">
        <v>381</v>
      </c>
      <c r="L245" s="6" t="s">
        <v>382</v>
      </c>
      <c r="M245" s="6"/>
      <c r="N245" s="6" t="s">
        <v>90</v>
      </c>
      <c r="O245" s="6"/>
      <c r="P245" s="10">
        <v>16756.509999999998</v>
      </c>
      <c r="Q245" s="10">
        <v>5900.75</v>
      </c>
      <c r="R245" s="8">
        <v>1.83972545862814</v>
      </c>
      <c r="S245" s="10">
        <v>53145.27</v>
      </c>
      <c r="T245" s="10">
        <v>21647.72</v>
      </c>
      <c r="U245" s="10">
        <v>30510.15</v>
      </c>
      <c r="V245" s="10">
        <v>987.4</v>
      </c>
      <c r="W245" s="10">
        <v>13032.43</v>
      </c>
      <c r="X245" s="10">
        <v>3252.08</v>
      </c>
      <c r="Y245" s="10">
        <v>472</v>
      </c>
      <c r="Z245" s="10">
        <v>194186.23</v>
      </c>
      <c r="AA245" s="10">
        <v>9484.8799999999992</v>
      </c>
      <c r="AB245" s="10">
        <v>4155.6400000000003</v>
      </c>
      <c r="AC245" s="8">
        <v>1.2824113734587199</v>
      </c>
      <c r="AD245" s="10">
        <v>114940.24</v>
      </c>
      <c r="AE245" s="7">
        <v>6</v>
      </c>
      <c r="AF245" s="7">
        <v>5</v>
      </c>
      <c r="AG245" s="8">
        <v>0.2</v>
      </c>
      <c r="AH245" s="7">
        <v>12</v>
      </c>
      <c r="AI245" s="7">
        <v>8</v>
      </c>
      <c r="AJ245" s="7">
        <v>5</v>
      </c>
      <c r="AK245" s="7">
        <v>6</v>
      </c>
      <c r="AL245" s="8">
        <v>0.83333333333333304</v>
      </c>
      <c r="AM245" s="7">
        <v>1</v>
      </c>
      <c r="AN245" s="7">
        <v>105</v>
      </c>
      <c r="AO245" s="7">
        <v>101</v>
      </c>
      <c r="AP245" s="8">
        <v>3.9603960396039598E-2</v>
      </c>
      <c r="AQ245" s="8">
        <v>0.114285714285714</v>
      </c>
      <c r="AR245" s="8">
        <v>7.9207920792079195E-2</v>
      </c>
      <c r="AS245" s="8">
        <v>3.5077793493635101E-2</v>
      </c>
      <c r="AT245" s="8">
        <v>0.52139986136530203</v>
      </c>
      <c r="AU245" s="8">
        <v>0.52139986136530203</v>
      </c>
      <c r="AV245" s="8">
        <v>1.0632846321991001</v>
      </c>
      <c r="AW245" s="10">
        <v>16042.16</v>
      </c>
      <c r="AX245" s="10">
        <v>5198.6899999999996</v>
      </c>
      <c r="AY245" s="10">
        <v>148678.07999999999</v>
      </c>
      <c r="AZ245" s="10">
        <v>8364.3799999999992</v>
      </c>
      <c r="BA245" s="10">
        <v>6230.71</v>
      </c>
      <c r="BB245" s="10">
        <v>139829.04999999999</v>
      </c>
      <c r="BC245" s="10">
        <v>8364.3799999999992</v>
      </c>
      <c r="BD245" s="8">
        <v>0.91803278688524603</v>
      </c>
      <c r="BE245" s="7">
        <v>56</v>
      </c>
      <c r="BF245" s="7">
        <v>150</v>
      </c>
      <c r="BG245" s="7">
        <v>61</v>
      </c>
      <c r="BH245" s="8">
        <v>1.4590163934426199</v>
      </c>
    </row>
    <row r="246" spans="2:60" ht="52">
      <c r="B246" s="6" t="s">
        <v>1466</v>
      </c>
      <c r="C246" s="6" t="s">
        <v>1467</v>
      </c>
      <c r="D246" s="6" t="s">
        <v>108</v>
      </c>
      <c r="E246" s="6" t="s">
        <v>66</v>
      </c>
      <c r="F246" s="6" t="s">
        <v>1468</v>
      </c>
      <c r="G246" s="6" t="s">
        <v>1469</v>
      </c>
      <c r="H246" s="6" t="s">
        <v>1470</v>
      </c>
      <c r="I246" s="6" t="s">
        <v>462</v>
      </c>
      <c r="J246" s="6" t="s">
        <v>1471</v>
      </c>
      <c r="K246" s="6" t="s">
        <v>381</v>
      </c>
      <c r="L246" s="6" t="s">
        <v>382</v>
      </c>
      <c r="M246" s="6" t="s">
        <v>388</v>
      </c>
      <c r="N246" s="6" t="s">
        <v>578</v>
      </c>
      <c r="O246" s="6"/>
      <c r="P246" s="10">
        <v>0</v>
      </c>
      <c r="Q246" s="6"/>
      <c r="R246" s="8">
        <v>0</v>
      </c>
      <c r="S246" s="6"/>
      <c r="T246" s="6"/>
      <c r="U246" s="6"/>
      <c r="V246" s="6"/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6"/>
      <c r="AC246" s="8">
        <v>0</v>
      </c>
      <c r="AD246" s="10">
        <v>0</v>
      </c>
      <c r="AE246" s="7">
        <v>0</v>
      </c>
      <c r="AF246" s="6"/>
      <c r="AG246" s="8">
        <v>0</v>
      </c>
      <c r="AH246" s="7">
        <v>0</v>
      </c>
      <c r="AI246" s="6"/>
      <c r="AJ246" s="7">
        <v>0</v>
      </c>
      <c r="AK246" s="7">
        <v>0</v>
      </c>
      <c r="AL246" s="6" t="e">
        <v>#DIV/0!</v>
      </c>
      <c r="AM246" s="7">
        <v>0</v>
      </c>
      <c r="AN246" s="7">
        <v>0</v>
      </c>
      <c r="AO246" s="6"/>
      <c r="AP246" s="8">
        <v>0</v>
      </c>
      <c r="AQ246" s="8">
        <v>0</v>
      </c>
      <c r="AR246" s="8">
        <v>0</v>
      </c>
      <c r="AS246" s="6" t="e">
        <v>#DIV/0!</v>
      </c>
      <c r="AT246" s="8">
        <v>0</v>
      </c>
      <c r="AU246" s="8">
        <v>0</v>
      </c>
      <c r="AV246" s="6" t="e">
        <v>#DIV/0!</v>
      </c>
      <c r="AW246" s="10">
        <v>0</v>
      </c>
      <c r="AX246" s="6"/>
      <c r="AY246" s="10">
        <v>0</v>
      </c>
      <c r="AZ246" s="10">
        <v>0</v>
      </c>
      <c r="BA246" s="6"/>
      <c r="BB246" s="10">
        <v>0</v>
      </c>
      <c r="BC246" s="10">
        <v>0</v>
      </c>
      <c r="BD246" s="8">
        <v>0</v>
      </c>
      <c r="BE246" s="7">
        <v>0</v>
      </c>
      <c r="BF246" s="7">
        <v>0</v>
      </c>
      <c r="BG246" s="6"/>
      <c r="BH246" s="8">
        <v>0</v>
      </c>
    </row>
    <row r="247" spans="2:60" ht="39">
      <c r="B247" s="6" t="s">
        <v>1472</v>
      </c>
      <c r="C247" s="6" t="s">
        <v>1447</v>
      </c>
      <c r="D247" s="6" t="s">
        <v>108</v>
      </c>
      <c r="E247" s="6" t="s">
        <v>66</v>
      </c>
      <c r="F247" s="6" t="s">
        <v>1473</v>
      </c>
      <c r="G247" s="6" t="s">
        <v>575</v>
      </c>
      <c r="H247" s="6" t="s">
        <v>576</v>
      </c>
      <c r="I247" s="6" t="s">
        <v>462</v>
      </c>
      <c r="J247" s="6" t="s">
        <v>1474</v>
      </c>
      <c r="K247" s="6" t="s">
        <v>381</v>
      </c>
      <c r="L247" s="6" t="s">
        <v>382</v>
      </c>
      <c r="M247" s="6" t="s">
        <v>388</v>
      </c>
      <c r="N247" s="6" t="s">
        <v>578</v>
      </c>
      <c r="O247" s="6"/>
      <c r="P247" s="10">
        <v>0</v>
      </c>
      <c r="Q247" s="6"/>
      <c r="R247" s="8">
        <v>0</v>
      </c>
      <c r="S247" s="6"/>
      <c r="T247" s="6"/>
      <c r="U247" s="6"/>
      <c r="V247" s="6"/>
      <c r="W247" s="10">
        <v>0</v>
      </c>
      <c r="X247" s="10">
        <v>0</v>
      </c>
      <c r="Y247" s="10">
        <v>0</v>
      </c>
      <c r="Z247" s="10">
        <v>1674.9</v>
      </c>
      <c r="AA247" s="10">
        <v>0</v>
      </c>
      <c r="AB247" s="6"/>
      <c r="AC247" s="8">
        <v>0</v>
      </c>
      <c r="AD247" s="10">
        <v>1674.9</v>
      </c>
      <c r="AE247" s="7">
        <v>0</v>
      </c>
      <c r="AF247" s="6"/>
      <c r="AG247" s="8">
        <v>0</v>
      </c>
      <c r="AH247" s="7">
        <v>0</v>
      </c>
      <c r="AI247" s="6"/>
      <c r="AJ247" s="7">
        <v>0</v>
      </c>
      <c r="AK247" s="7">
        <v>0</v>
      </c>
      <c r="AL247" s="6" t="e">
        <v>#DIV/0!</v>
      </c>
      <c r="AM247" s="7">
        <v>0</v>
      </c>
      <c r="AN247" s="7">
        <v>0</v>
      </c>
      <c r="AO247" s="6"/>
      <c r="AP247" s="8">
        <v>0</v>
      </c>
      <c r="AQ247" s="8">
        <v>0</v>
      </c>
      <c r="AR247" s="8">
        <v>0</v>
      </c>
      <c r="AS247" s="6" t="e">
        <v>#DIV/0!</v>
      </c>
      <c r="AT247" s="8">
        <v>0</v>
      </c>
      <c r="AU247" s="8">
        <v>0</v>
      </c>
      <c r="AV247" s="6" t="e">
        <v>#DIV/0!</v>
      </c>
      <c r="AW247" s="10">
        <v>190.25</v>
      </c>
      <c r="AX247" s="6"/>
      <c r="AY247" s="10">
        <v>349.8</v>
      </c>
      <c r="AZ247" s="10">
        <v>0</v>
      </c>
      <c r="BA247" s="6"/>
      <c r="BB247" s="10">
        <v>0</v>
      </c>
      <c r="BC247" s="10">
        <v>0</v>
      </c>
      <c r="BD247" s="8">
        <v>0</v>
      </c>
      <c r="BE247" s="7">
        <v>0</v>
      </c>
      <c r="BF247" s="7">
        <v>2</v>
      </c>
      <c r="BG247" s="6"/>
      <c r="BH247" s="8">
        <v>0</v>
      </c>
    </row>
    <row r="248" spans="2:60" ht="26">
      <c r="B248" s="6" t="s">
        <v>1475</v>
      </c>
      <c r="C248" s="6" t="s">
        <v>881</v>
      </c>
      <c r="D248" s="6" t="s">
        <v>211</v>
      </c>
      <c r="E248" s="6" t="s">
        <v>66</v>
      </c>
      <c r="F248" s="6" t="s">
        <v>1476</v>
      </c>
      <c r="G248" s="6" t="s">
        <v>883</v>
      </c>
      <c r="H248" s="6" t="s">
        <v>884</v>
      </c>
      <c r="I248" s="6" t="s">
        <v>196</v>
      </c>
      <c r="J248" s="6" t="s">
        <v>1326</v>
      </c>
      <c r="K248" s="6" t="s">
        <v>381</v>
      </c>
      <c r="L248" s="6" t="s">
        <v>382</v>
      </c>
      <c r="M248" s="6" t="s">
        <v>388</v>
      </c>
      <c r="N248" s="6" t="s">
        <v>212</v>
      </c>
      <c r="O248" s="6"/>
      <c r="P248" s="10">
        <v>-52.3</v>
      </c>
      <c r="Q248" s="6"/>
      <c r="R248" s="8">
        <v>0</v>
      </c>
      <c r="S248" s="6"/>
      <c r="T248" s="6"/>
      <c r="U248" s="6"/>
      <c r="V248" s="6"/>
      <c r="W248" s="10">
        <v>-52.3</v>
      </c>
      <c r="X248" s="10">
        <v>0</v>
      </c>
      <c r="Y248" s="10">
        <v>0</v>
      </c>
      <c r="Z248" s="10">
        <v>29730.11</v>
      </c>
      <c r="AA248" s="10">
        <v>-52.3</v>
      </c>
      <c r="AB248" s="6"/>
      <c r="AC248" s="8">
        <v>0</v>
      </c>
      <c r="AD248" s="10">
        <v>29730.11</v>
      </c>
      <c r="AE248" s="7">
        <v>0</v>
      </c>
      <c r="AF248" s="6"/>
      <c r="AG248" s="8">
        <v>0</v>
      </c>
      <c r="AH248" s="7">
        <v>2</v>
      </c>
      <c r="AI248" s="6"/>
      <c r="AJ248" s="7">
        <v>1</v>
      </c>
      <c r="AK248" s="7">
        <v>1</v>
      </c>
      <c r="AL248" s="8">
        <v>1</v>
      </c>
      <c r="AM248" s="7">
        <v>0</v>
      </c>
      <c r="AN248" s="7">
        <v>11</v>
      </c>
      <c r="AO248" s="6"/>
      <c r="AP248" s="8">
        <v>0</v>
      </c>
      <c r="AQ248" s="8">
        <v>0.18181818181818199</v>
      </c>
      <c r="AR248" s="8">
        <v>0</v>
      </c>
      <c r="AS248" s="6" t="e">
        <v>#DIV/0!</v>
      </c>
      <c r="AT248" s="8">
        <v>0</v>
      </c>
      <c r="AU248" s="8">
        <v>0</v>
      </c>
      <c r="AV248" s="6" t="e">
        <v>#DIV/0!</v>
      </c>
      <c r="AW248" s="10">
        <v>2504.87</v>
      </c>
      <c r="AX248" s="6"/>
      <c r="AY248" s="10">
        <v>10342.33</v>
      </c>
      <c r="AZ248" s="10">
        <v>0</v>
      </c>
      <c r="BA248" s="6"/>
      <c r="BB248" s="10">
        <v>0</v>
      </c>
      <c r="BC248" s="10">
        <v>0</v>
      </c>
      <c r="BD248" s="8">
        <v>0</v>
      </c>
      <c r="BE248" s="7">
        <v>0</v>
      </c>
      <c r="BF248" s="7">
        <v>25</v>
      </c>
      <c r="BG248" s="6"/>
      <c r="BH248" s="8">
        <v>0</v>
      </c>
    </row>
    <row r="249" spans="2:60" ht="26">
      <c r="B249" s="6" t="s">
        <v>1477</v>
      </c>
      <c r="C249" s="6" t="s">
        <v>1478</v>
      </c>
      <c r="D249" s="6" t="s">
        <v>306</v>
      </c>
      <c r="E249" s="6" t="s">
        <v>66</v>
      </c>
      <c r="F249" s="6" t="s">
        <v>1479</v>
      </c>
      <c r="G249" s="6" t="s">
        <v>1480</v>
      </c>
      <c r="H249" s="6" t="s">
        <v>1481</v>
      </c>
      <c r="I249" s="6" t="s">
        <v>83</v>
      </c>
      <c r="J249" s="6" t="s">
        <v>1482</v>
      </c>
      <c r="K249" s="6" t="s">
        <v>381</v>
      </c>
      <c r="L249" s="6" t="s">
        <v>382</v>
      </c>
      <c r="M249" s="6" t="s">
        <v>394</v>
      </c>
      <c r="N249" s="6" t="s">
        <v>117</v>
      </c>
      <c r="O249" s="6"/>
      <c r="P249" s="10">
        <v>0</v>
      </c>
      <c r="Q249" s="10">
        <v>0</v>
      </c>
      <c r="R249" s="8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-36.840000000000003</v>
      </c>
      <c r="AA249" s="10">
        <v>0</v>
      </c>
      <c r="AB249" s="10">
        <v>0</v>
      </c>
      <c r="AC249" s="8">
        <v>0</v>
      </c>
      <c r="AD249" s="10">
        <v>0</v>
      </c>
      <c r="AE249" s="7">
        <v>0</v>
      </c>
      <c r="AF249" s="7">
        <v>0</v>
      </c>
      <c r="AG249" s="8">
        <v>0</v>
      </c>
      <c r="AH249" s="7">
        <v>0</v>
      </c>
      <c r="AI249" s="7">
        <v>0</v>
      </c>
      <c r="AJ249" s="7">
        <v>0</v>
      </c>
      <c r="AK249" s="7">
        <v>0</v>
      </c>
      <c r="AL249" s="6" t="e">
        <v>#DIV/0!</v>
      </c>
      <c r="AM249" s="7">
        <v>0</v>
      </c>
      <c r="AN249" s="7">
        <v>0</v>
      </c>
      <c r="AO249" s="7">
        <v>10</v>
      </c>
      <c r="AP249" s="8">
        <v>-1</v>
      </c>
      <c r="AQ249" s="8">
        <v>0</v>
      </c>
      <c r="AR249" s="8">
        <v>0</v>
      </c>
      <c r="AS249" s="6" t="e">
        <v>#DIV/0!</v>
      </c>
      <c r="AT249" s="8">
        <v>0</v>
      </c>
      <c r="AU249" s="8">
        <v>0</v>
      </c>
      <c r="AV249" s="6" t="e">
        <v>#DIV/0!</v>
      </c>
      <c r="AW249" s="10">
        <v>0</v>
      </c>
      <c r="AX249" s="10">
        <v>0</v>
      </c>
      <c r="AY249" s="10">
        <v>-36.840000000000003</v>
      </c>
      <c r="AZ249" s="10">
        <v>0</v>
      </c>
      <c r="BA249" s="10">
        <v>0</v>
      </c>
      <c r="BB249" s="10">
        <v>0</v>
      </c>
      <c r="BC249" s="10">
        <v>0</v>
      </c>
      <c r="BD249" s="8">
        <v>0</v>
      </c>
      <c r="BE249" s="7">
        <v>0</v>
      </c>
      <c r="BF249" s="7">
        <v>0</v>
      </c>
      <c r="BG249" s="7">
        <v>0</v>
      </c>
      <c r="BH249" s="8">
        <v>0</v>
      </c>
    </row>
    <row r="250" spans="2:60" ht="26">
      <c r="B250" s="6" t="s">
        <v>1483</v>
      </c>
      <c r="C250" s="6" t="s">
        <v>1484</v>
      </c>
      <c r="D250" s="6" t="s">
        <v>66</v>
      </c>
      <c r="E250" s="6" t="s">
        <v>66</v>
      </c>
      <c r="F250" s="6" t="s">
        <v>1485</v>
      </c>
      <c r="G250" s="6" t="s">
        <v>1486</v>
      </c>
      <c r="H250" s="6" t="s">
        <v>1487</v>
      </c>
      <c r="I250" s="6" t="s">
        <v>70</v>
      </c>
      <c r="J250" s="6" t="s">
        <v>1488</v>
      </c>
      <c r="K250" s="6" t="s">
        <v>381</v>
      </c>
      <c r="L250" s="6" t="s">
        <v>382</v>
      </c>
      <c r="M250" s="6" t="s">
        <v>394</v>
      </c>
      <c r="N250" s="6" t="s">
        <v>71</v>
      </c>
      <c r="O250" s="6"/>
      <c r="P250" s="10">
        <v>4525.43</v>
      </c>
      <c r="Q250" s="10">
        <v>-184.28</v>
      </c>
      <c r="R250" s="8">
        <v>-25.557358367701301</v>
      </c>
      <c r="S250" s="10">
        <v>8043.98</v>
      </c>
      <c r="T250" s="10">
        <v>3145.83</v>
      </c>
      <c r="U250" s="10">
        <v>3277.15</v>
      </c>
      <c r="V250" s="10">
        <v>1621</v>
      </c>
      <c r="W250" s="10">
        <v>1640.43</v>
      </c>
      <c r="X250" s="10">
        <v>2438</v>
      </c>
      <c r="Y250" s="10">
        <v>447</v>
      </c>
      <c r="Z250" s="10">
        <v>85422.79</v>
      </c>
      <c r="AA250" s="10">
        <v>4141.9399999999996</v>
      </c>
      <c r="AB250" s="10">
        <v>-184.28</v>
      </c>
      <c r="AC250" s="8">
        <v>-23.4763403516388</v>
      </c>
      <c r="AD250" s="10">
        <v>73262.67</v>
      </c>
      <c r="AE250" s="7">
        <v>8</v>
      </c>
      <c r="AF250" s="7">
        <v>0</v>
      </c>
      <c r="AG250" s="8">
        <v>0</v>
      </c>
      <c r="AH250" s="7">
        <v>9</v>
      </c>
      <c r="AI250" s="7">
        <v>2</v>
      </c>
      <c r="AJ250" s="7">
        <v>4</v>
      </c>
      <c r="AK250" s="7">
        <v>5</v>
      </c>
      <c r="AL250" s="8">
        <v>0.8</v>
      </c>
      <c r="AM250" s="7">
        <v>0</v>
      </c>
      <c r="AN250" s="7">
        <v>51</v>
      </c>
      <c r="AO250" s="7">
        <v>64</v>
      </c>
      <c r="AP250" s="8">
        <v>-0.203125</v>
      </c>
      <c r="AQ250" s="8">
        <v>0.17647058823529399</v>
      </c>
      <c r="AR250" s="8">
        <v>3.125E-2</v>
      </c>
      <c r="AS250" s="8">
        <v>0.14522058823529399</v>
      </c>
      <c r="AT250" s="8">
        <v>0</v>
      </c>
      <c r="AU250" s="8">
        <v>0</v>
      </c>
      <c r="AV250" s="8">
        <v>1.2301196874140801</v>
      </c>
      <c r="AW250" s="10">
        <v>7061.03</v>
      </c>
      <c r="AX250" s="10">
        <v>687.06</v>
      </c>
      <c r="AY250" s="10">
        <v>49973.599999999999</v>
      </c>
      <c r="AZ250" s="10">
        <v>0</v>
      </c>
      <c r="BA250" s="10">
        <v>0</v>
      </c>
      <c r="BB250" s="10">
        <v>40624.99</v>
      </c>
      <c r="BC250" s="10">
        <v>0</v>
      </c>
      <c r="BD250" s="8">
        <v>0.76923076923076905</v>
      </c>
      <c r="BE250" s="7">
        <v>10</v>
      </c>
      <c r="BF250" s="7">
        <v>97</v>
      </c>
      <c r="BG250" s="7">
        <v>13</v>
      </c>
      <c r="BH250" s="8">
        <v>6.4615384615384599</v>
      </c>
    </row>
    <row r="251" spans="2:60" ht="26">
      <c r="B251" s="6" t="s">
        <v>1489</v>
      </c>
      <c r="C251" s="6" t="s">
        <v>1490</v>
      </c>
      <c r="D251" s="6" t="s">
        <v>154</v>
      </c>
      <c r="E251" s="6" t="s">
        <v>66</v>
      </c>
      <c r="F251" s="6" t="s">
        <v>1491</v>
      </c>
      <c r="G251" s="6" t="s">
        <v>1492</v>
      </c>
      <c r="H251" s="6" t="s">
        <v>187</v>
      </c>
      <c r="I251" s="6" t="s">
        <v>83</v>
      </c>
      <c r="J251" s="6" t="s">
        <v>635</v>
      </c>
      <c r="K251" s="6" t="s">
        <v>381</v>
      </c>
      <c r="L251" s="6" t="s">
        <v>382</v>
      </c>
      <c r="M251" s="6" t="s">
        <v>394</v>
      </c>
      <c r="N251" s="6" t="s">
        <v>117</v>
      </c>
      <c r="O251" s="6"/>
      <c r="P251" s="10">
        <v>0</v>
      </c>
      <c r="Q251" s="10">
        <v>0</v>
      </c>
      <c r="R251" s="8">
        <v>0</v>
      </c>
      <c r="S251" s="10">
        <v>8468.4</v>
      </c>
      <c r="T251" s="10">
        <v>4077.4</v>
      </c>
      <c r="U251" s="10">
        <v>4391</v>
      </c>
      <c r="V251" s="10">
        <v>0</v>
      </c>
      <c r="W251" s="10">
        <v>0</v>
      </c>
      <c r="X251" s="10">
        <v>0</v>
      </c>
      <c r="Y251" s="10">
        <v>0</v>
      </c>
      <c r="Z251" s="10">
        <v>8122.83</v>
      </c>
      <c r="AA251" s="10">
        <v>0</v>
      </c>
      <c r="AB251" s="10">
        <v>0</v>
      </c>
      <c r="AC251" s="8">
        <v>0</v>
      </c>
      <c r="AD251" s="10">
        <v>822.98</v>
      </c>
      <c r="AE251" s="7">
        <v>0</v>
      </c>
      <c r="AF251" s="7">
        <v>0</v>
      </c>
      <c r="AG251" s="8">
        <v>0</v>
      </c>
      <c r="AH251" s="7">
        <v>0</v>
      </c>
      <c r="AI251" s="7">
        <v>0</v>
      </c>
      <c r="AJ251" s="7">
        <v>0</v>
      </c>
      <c r="AK251" s="7">
        <v>0</v>
      </c>
      <c r="AL251" s="6" t="e">
        <v>#DIV/0!</v>
      </c>
      <c r="AM251" s="7">
        <v>0</v>
      </c>
      <c r="AN251" s="7">
        <v>0</v>
      </c>
      <c r="AO251" s="7">
        <v>27</v>
      </c>
      <c r="AP251" s="8">
        <v>-1</v>
      </c>
      <c r="AQ251" s="8">
        <v>0</v>
      </c>
      <c r="AR251" s="8">
        <v>0</v>
      </c>
      <c r="AS251" s="6" t="e">
        <v>#DIV/0!</v>
      </c>
      <c r="AT251" s="8">
        <v>0</v>
      </c>
      <c r="AU251" s="8">
        <v>0</v>
      </c>
      <c r="AV251" s="6" t="e">
        <v>#DIV/0!</v>
      </c>
      <c r="AW251" s="10">
        <v>590.08000000000004</v>
      </c>
      <c r="AX251" s="10">
        <v>818.85</v>
      </c>
      <c r="AY251" s="10">
        <v>12572.67</v>
      </c>
      <c r="AZ251" s="10">
        <v>0</v>
      </c>
      <c r="BA251" s="10">
        <v>0</v>
      </c>
      <c r="BB251" s="10">
        <v>0</v>
      </c>
      <c r="BC251" s="10">
        <v>0</v>
      </c>
      <c r="BD251" s="8">
        <v>0.66666666666666696</v>
      </c>
      <c r="BE251" s="7">
        <v>6</v>
      </c>
      <c r="BF251" s="7">
        <v>6</v>
      </c>
      <c r="BG251" s="7">
        <v>9</v>
      </c>
      <c r="BH251" s="8">
        <v>-0.33333333333333298</v>
      </c>
    </row>
    <row r="252" spans="2:60" ht="26">
      <c r="B252" s="6" t="s">
        <v>1493</v>
      </c>
      <c r="C252" s="6" t="s">
        <v>1069</v>
      </c>
      <c r="D252" s="6" t="s">
        <v>85</v>
      </c>
      <c r="E252" s="6" t="s">
        <v>66</v>
      </c>
      <c r="F252" s="6" t="s">
        <v>1494</v>
      </c>
      <c r="G252" s="6" t="s">
        <v>1071</v>
      </c>
      <c r="H252" s="6" t="s">
        <v>1072</v>
      </c>
      <c r="I252" s="6" t="s">
        <v>905</v>
      </c>
      <c r="J252" s="6" t="s">
        <v>1495</v>
      </c>
      <c r="K252" s="6" t="s">
        <v>381</v>
      </c>
      <c r="L252" s="6" t="s">
        <v>382</v>
      </c>
      <c r="M252" s="6" t="s">
        <v>388</v>
      </c>
      <c r="N252" s="6" t="s">
        <v>961</v>
      </c>
      <c r="O252" s="6"/>
      <c r="P252" s="10">
        <v>0</v>
      </c>
      <c r="Q252" s="6"/>
      <c r="R252" s="8">
        <v>0</v>
      </c>
      <c r="S252" s="6"/>
      <c r="T252" s="6"/>
      <c r="U252" s="6"/>
      <c r="V252" s="6"/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6"/>
      <c r="AC252" s="8">
        <v>0</v>
      </c>
      <c r="AD252" s="10">
        <v>0</v>
      </c>
      <c r="AE252" s="7">
        <v>0</v>
      </c>
      <c r="AF252" s="6"/>
      <c r="AG252" s="8">
        <v>0</v>
      </c>
      <c r="AH252" s="7">
        <v>0</v>
      </c>
      <c r="AI252" s="6"/>
      <c r="AJ252" s="7">
        <v>0</v>
      </c>
      <c r="AK252" s="7">
        <v>0</v>
      </c>
      <c r="AL252" s="6" t="e">
        <v>#DIV/0!</v>
      </c>
      <c r="AM252" s="7">
        <v>0</v>
      </c>
      <c r="AN252" s="7">
        <v>0</v>
      </c>
      <c r="AO252" s="6"/>
      <c r="AP252" s="8">
        <v>0</v>
      </c>
      <c r="AQ252" s="8">
        <v>0</v>
      </c>
      <c r="AR252" s="8">
        <v>0</v>
      </c>
      <c r="AS252" s="6" t="e">
        <v>#DIV/0!</v>
      </c>
      <c r="AT252" s="8">
        <v>0</v>
      </c>
      <c r="AU252" s="8">
        <v>0</v>
      </c>
      <c r="AV252" s="6" t="e">
        <v>#DIV/0!</v>
      </c>
      <c r="AW252" s="10">
        <v>0</v>
      </c>
      <c r="AX252" s="6"/>
      <c r="AY252" s="10">
        <v>0</v>
      </c>
      <c r="AZ252" s="10">
        <v>0</v>
      </c>
      <c r="BA252" s="6"/>
      <c r="BB252" s="10">
        <v>0</v>
      </c>
      <c r="BC252" s="10">
        <v>0</v>
      </c>
      <c r="BD252" s="8">
        <v>0</v>
      </c>
      <c r="BE252" s="7">
        <v>0</v>
      </c>
      <c r="BF252" s="7">
        <v>0</v>
      </c>
      <c r="BG252" s="6"/>
      <c r="BH252" s="8">
        <v>0</v>
      </c>
    </row>
    <row r="253" spans="2:60" ht="39">
      <c r="B253" s="6" t="s">
        <v>1496</v>
      </c>
      <c r="C253" s="6" t="s">
        <v>735</v>
      </c>
      <c r="D253" s="6" t="s">
        <v>201</v>
      </c>
      <c r="E253" s="6" t="s">
        <v>66</v>
      </c>
      <c r="F253" s="6" t="s">
        <v>1497</v>
      </c>
      <c r="G253" s="6" t="s">
        <v>737</v>
      </c>
      <c r="H253" s="6" t="s">
        <v>738</v>
      </c>
      <c r="I253" s="6" t="s">
        <v>621</v>
      </c>
      <c r="J253" s="6" t="s">
        <v>1498</v>
      </c>
      <c r="K253" s="6" t="s">
        <v>381</v>
      </c>
      <c r="L253" s="6" t="s">
        <v>382</v>
      </c>
      <c r="M253" s="6" t="s">
        <v>388</v>
      </c>
      <c r="N253" s="6" t="s">
        <v>90</v>
      </c>
      <c r="O253" s="6"/>
      <c r="P253" s="10">
        <v>0</v>
      </c>
      <c r="Q253" s="10">
        <v>10.97</v>
      </c>
      <c r="R253" s="8">
        <v>-1</v>
      </c>
      <c r="S253" s="10">
        <v>1014.8</v>
      </c>
      <c r="T253" s="10">
        <v>1014.8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2902.44</v>
      </c>
      <c r="AA253" s="10">
        <v>0</v>
      </c>
      <c r="AB253" s="10">
        <v>10.97</v>
      </c>
      <c r="AC253" s="8">
        <v>-1</v>
      </c>
      <c r="AD253" s="10">
        <v>171.24</v>
      </c>
      <c r="AE253" s="7">
        <v>0</v>
      </c>
      <c r="AF253" s="7">
        <v>0</v>
      </c>
      <c r="AG253" s="8">
        <v>0</v>
      </c>
      <c r="AH253" s="7">
        <v>0</v>
      </c>
      <c r="AI253" s="7">
        <v>0</v>
      </c>
      <c r="AJ253" s="7">
        <v>0</v>
      </c>
      <c r="AK253" s="7">
        <v>0</v>
      </c>
      <c r="AL253" s="6" t="e">
        <v>#DIV/0!</v>
      </c>
      <c r="AM253" s="7">
        <v>0</v>
      </c>
      <c r="AN253" s="7">
        <v>0</v>
      </c>
      <c r="AO253" s="7">
        <v>0</v>
      </c>
      <c r="AP253" s="8">
        <v>0</v>
      </c>
      <c r="AQ253" s="8">
        <v>0</v>
      </c>
      <c r="AR253" s="8">
        <v>0</v>
      </c>
      <c r="AS253" s="6" t="e">
        <v>#DIV/0!</v>
      </c>
      <c r="AT253" s="8">
        <v>0</v>
      </c>
      <c r="AU253" s="8">
        <v>0</v>
      </c>
      <c r="AV253" s="6" t="e">
        <v>#DIV/0!</v>
      </c>
      <c r="AW253" s="10">
        <v>182.7</v>
      </c>
      <c r="AX253" s="10">
        <v>174.26</v>
      </c>
      <c r="AY253" s="10">
        <v>3391.94</v>
      </c>
      <c r="AZ253" s="10">
        <v>0</v>
      </c>
      <c r="BA253" s="10">
        <v>0</v>
      </c>
      <c r="BB253" s="10">
        <v>0</v>
      </c>
      <c r="BC253" s="10">
        <v>0</v>
      </c>
      <c r="BD253" s="8">
        <v>1</v>
      </c>
      <c r="BE253" s="7">
        <v>1</v>
      </c>
      <c r="BF253" s="7">
        <v>1</v>
      </c>
      <c r="BG253" s="7">
        <v>1</v>
      </c>
      <c r="BH253" s="8">
        <v>0</v>
      </c>
    </row>
    <row r="254" spans="2:60" ht="26">
      <c r="B254" s="6" t="s">
        <v>1499</v>
      </c>
      <c r="C254" s="6" t="s">
        <v>1500</v>
      </c>
      <c r="D254" s="6" t="s">
        <v>66</v>
      </c>
      <c r="E254" s="6" t="s">
        <v>66</v>
      </c>
      <c r="F254" s="6" t="s">
        <v>1501</v>
      </c>
      <c r="G254" s="6" t="s">
        <v>1502</v>
      </c>
      <c r="H254" s="6" t="s">
        <v>1503</v>
      </c>
      <c r="I254" s="6" t="s">
        <v>70</v>
      </c>
      <c r="J254" s="6" t="s">
        <v>1504</v>
      </c>
      <c r="K254" s="6" t="s">
        <v>381</v>
      </c>
      <c r="L254" s="6" t="s">
        <v>382</v>
      </c>
      <c r="M254" s="6" t="s">
        <v>394</v>
      </c>
      <c r="N254" s="6" t="s">
        <v>472</v>
      </c>
      <c r="O254" s="6"/>
      <c r="P254" s="10">
        <v>3907</v>
      </c>
      <c r="Q254" s="10">
        <v>1730.11</v>
      </c>
      <c r="R254" s="8">
        <v>1.2582379155082599</v>
      </c>
      <c r="S254" s="10">
        <v>29811.83</v>
      </c>
      <c r="T254" s="10">
        <v>13836.74</v>
      </c>
      <c r="U254" s="10">
        <v>15054.27</v>
      </c>
      <c r="V254" s="10">
        <v>920.82</v>
      </c>
      <c r="W254" s="10">
        <v>2912.3</v>
      </c>
      <c r="X254" s="10">
        <v>994.7</v>
      </c>
      <c r="Y254" s="10">
        <v>0</v>
      </c>
      <c r="Z254" s="10">
        <v>60503.34</v>
      </c>
      <c r="AA254" s="10">
        <v>1430.4</v>
      </c>
      <c r="AB254" s="10">
        <v>956.21</v>
      </c>
      <c r="AC254" s="8">
        <v>0.49590571108856901</v>
      </c>
      <c r="AD254" s="10">
        <v>21582.69</v>
      </c>
      <c r="AE254" s="7">
        <v>1</v>
      </c>
      <c r="AF254" s="7">
        <v>2</v>
      </c>
      <c r="AG254" s="8">
        <v>-0.5</v>
      </c>
      <c r="AH254" s="7">
        <v>2</v>
      </c>
      <c r="AI254" s="7">
        <v>2</v>
      </c>
      <c r="AJ254" s="7">
        <v>1</v>
      </c>
      <c r="AK254" s="7">
        <v>1</v>
      </c>
      <c r="AL254" s="8">
        <v>1</v>
      </c>
      <c r="AM254" s="7">
        <v>0</v>
      </c>
      <c r="AN254" s="7">
        <v>24</v>
      </c>
      <c r="AO254" s="7">
        <v>36</v>
      </c>
      <c r="AP254" s="8">
        <v>-0.33333333333333298</v>
      </c>
      <c r="AQ254" s="8">
        <v>8.3333333333333301E-2</v>
      </c>
      <c r="AR254" s="8">
        <v>5.5555555555555601E-2</v>
      </c>
      <c r="AS254" s="8">
        <v>2.7777777777777801E-2</v>
      </c>
      <c r="AT254" s="8">
        <v>6.5129639992538693E-2</v>
      </c>
      <c r="AU254" s="8">
        <v>6.5129639992538693E-2</v>
      </c>
      <c r="AV254" s="8">
        <v>5.9508311045728002</v>
      </c>
      <c r="AW254" s="10">
        <v>5361</v>
      </c>
      <c r="AX254" s="10">
        <v>2713.76</v>
      </c>
      <c r="AY254" s="10">
        <v>64681.19</v>
      </c>
      <c r="AZ254" s="10">
        <v>349.16</v>
      </c>
      <c r="BA254" s="10">
        <v>5739</v>
      </c>
      <c r="BB254" s="10">
        <v>10869.27</v>
      </c>
      <c r="BC254" s="10">
        <v>349.16</v>
      </c>
      <c r="BD254" s="8">
        <v>0.9</v>
      </c>
      <c r="BE254" s="7">
        <v>36</v>
      </c>
      <c r="BF254" s="7">
        <v>61</v>
      </c>
      <c r="BG254" s="7">
        <v>40</v>
      </c>
      <c r="BH254" s="8">
        <v>0.52500000000000002</v>
      </c>
    </row>
    <row r="255" spans="2:60" ht="26">
      <c r="B255" s="6" t="s">
        <v>1505</v>
      </c>
      <c r="C255" s="6" t="s">
        <v>1506</v>
      </c>
      <c r="D255" s="6" t="s">
        <v>129</v>
      </c>
      <c r="E255" s="6" t="s">
        <v>66</v>
      </c>
      <c r="F255" s="6" t="s">
        <v>1507</v>
      </c>
      <c r="G255" s="6" t="s">
        <v>1508</v>
      </c>
      <c r="H255" s="6" t="s">
        <v>1509</v>
      </c>
      <c r="I255" s="6" t="s">
        <v>494</v>
      </c>
      <c r="J255" s="6" t="s">
        <v>1510</v>
      </c>
      <c r="K255" s="6" t="s">
        <v>381</v>
      </c>
      <c r="L255" s="6" t="s">
        <v>382</v>
      </c>
      <c r="M255" s="6" t="s">
        <v>394</v>
      </c>
      <c r="N255" s="6" t="s">
        <v>496</v>
      </c>
      <c r="O255" s="6"/>
      <c r="P255" s="10">
        <v>8062.7</v>
      </c>
      <c r="Q255" s="10">
        <v>0</v>
      </c>
      <c r="R255" s="8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4885.7</v>
      </c>
      <c r="X255" s="10">
        <v>1990</v>
      </c>
      <c r="Y255" s="10">
        <v>1187</v>
      </c>
      <c r="Z255" s="10">
        <v>45728.85</v>
      </c>
      <c r="AA255" s="10">
        <v>3563.8</v>
      </c>
      <c r="AB255" s="10">
        <v>0</v>
      </c>
      <c r="AC255" s="8">
        <v>0</v>
      </c>
      <c r="AD255" s="10">
        <v>39125.949999999997</v>
      </c>
      <c r="AE255" s="7">
        <v>3</v>
      </c>
      <c r="AF255" s="7">
        <v>0</v>
      </c>
      <c r="AG255" s="8">
        <v>0</v>
      </c>
      <c r="AH255" s="7">
        <v>3</v>
      </c>
      <c r="AI255" s="7">
        <v>0</v>
      </c>
      <c r="AJ255" s="7">
        <v>1</v>
      </c>
      <c r="AK255" s="7">
        <v>1</v>
      </c>
      <c r="AL255" s="8">
        <v>1</v>
      </c>
      <c r="AM255" s="7">
        <v>1</v>
      </c>
      <c r="AN255" s="7">
        <v>53</v>
      </c>
      <c r="AO255" s="7">
        <v>0</v>
      </c>
      <c r="AP255" s="8">
        <v>0</v>
      </c>
      <c r="AQ255" s="8">
        <v>5.6603773584905703E-2</v>
      </c>
      <c r="AR255" s="8">
        <v>0</v>
      </c>
      <c r="AS255" s="6" t="e">
        <v>#DIV/0!</v>
      </c>
      <c r="AT255" s="8">
        <v>0</v>
      </c>
      <c r="AU255" s="8">
        <v>0</v>
      </c>
      <c r="AV255" s="8">
        <v>13.701132971671599</v>
      </c>
      <c r="AW255" s="10">
        <v>4717.88</v>
      </c>
      <c r="AX255" s="10">
        <v>0</v>
      </c>
      <c r="AY255" s="10">
        <v>16845.68</v>
      </c>
      <c r="AZ255" s="10">
        <v>0</v>
      </c>
      <c r="BA255" s="10">
        <v>0</v>
      </c>
      <c r="BB255" s="10">
        <v>1229.51</v>
      </c>
      <c r="BC255" s="10">
        <v>0</v>
      </c>
      <c r="BD255" s="8">
        <v>0</v>
      </c>
      <c r="BE255" s="7">
        <v>0</v>
      </c>
      <c r="BF255" s="7">
        <v>38</v>
      </c>
      <c r="BG255" s="7">
        <v>0</v>
      </c>
      <c r="BH255" s="8">
        <v>0</v>
      </c>
    </row>
    <row r="256" spans="2:60" ht="26">
      <c r="B256" s="6" t="s">
        <v>89</v>
      </c>
      <c r="C256" s="6" t="s">
        <v>378</v>
      </c>
      <c r="D256" s="6" t="s">
        <v>89</v>
      </c>
      <c r="E256" s="6" t="s">
        <v>66</v>
      </c>
      <c r="F256" s="6" t="s">
        <v>67</v>
      </c>
      <c r="G256" s="6" t="s">
        <v>379</v>
      </c>
      <c r="H256" s="6" t="s">
        <v>69</v>
      </c>
      <c r="I256" s="6" t="s">
        <v>70</v>
      </c>
      <c r="J256" s="6" t="s">
        <v>1248</v>
      </c>
      <c r="K256" s="6" t="s">
        <v>381</v>
      </c>
      <c r="L256" s="6" t="s">
        <v>382</v>
      </c>
      <c r="M256" s="6"/>
      <c r="N256" s="6" t="s">
        <v>90</v>
      </c>
      <c r="O256" s="6"/>
      <c r="P256" s="10">
        <v>0</v>
      </c>
      <c r="Q256" s="10">
        <v>0</v>
      </c>
      <c r="R256" s="8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8">
        <v>0</v>
      </c>
      <c r="AD256" s="10">
        <v>0</v>
      </c>
      <c r="AE256" s="7">
        <v>0</v>
      </c>
      <c r="AF256" s="7">
        <v>0</v>
      </c>
      <c r="AG256" s="8">
        <v>0</v>
      </c>
      <c r="AH256" s="7">
        <v>0</v>
      </c>
      <c r="AI256" s="7">
        <v>0</v>
      </c>
      <c r="AJ256" s="7">
        <v>0</v>
      </c>
      <c r="AK256" s="7">
        <v>0</v>
      </c>
      <c r="AL256" s="6" t="e">
        <v>#DIV/0!</v>
      </c>
      <c r="AM256" s="7">
        <v>0</v>
      </c>
      <c r="AN256" s="7">
        <v>0</v>
      </c>
      <c r="AO256" s="7">
        <v>0</v>
      </c>
      <c r="AP256" s="8">
        <v>0</v>
      </c>
      <c r="AQ256" s="8">
        <v>0</v>
      </c>
      <c r="AR256" s="8">
        <v>0</v>
      </c>
      <c r="AS256" s="6" t="e">
        <v>#DIV/0!</v>
      </c>
      <c r="AT256" s="8">
        <v>0</v>
      </c>
      <c r="AU256" s="8">
        <v>0</v>
      </c>
      <c r="AV256" s="6" t="e">
        <v>#DIV/0!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8">
        <v>0</v>
      </c>
      <c r="BE256" s="7">
        <v>0</v>
      </c>
      <c r="BF256" s="7">
        <v>0</v>
      </c>
      <c r="BG256" s="7">
        <v>0</v>
      </c>
      <c r="BH256" s="8">
        <v>0</v>
      </c>
    </row>
    <row r="257" spans="2:60" ht="65">
      <c r="B257" s="6" t="s">
        <v>1511</v>
      </c>
      <c r="C257" s="6" t="s">
        <v>1512</v>
      </c>
      <c r="D257" s="6" t="s">
        <v>108</v>
      </c>
      <c r="E257" s="6" t="s">
        <v>66</v>
      </c>
      <c r="F257" s="6" t="s">
        <v>1513</v>
      </c>
      <c r="G257" s="6" t="s">
        <v>1514</v>
      </c>
      <c r="H257" s="6" t="s">
        <v>1515</v>
      </c>
      <c r="I257" s="6" t="s">
        <v>462</v>
      </c>
      <c r="J257" s="6" t="s">
        <v>586</v>
      </c>
      <c r="K257" s="6" t="s">
        <v>381</v>
      </c>
      <c r="L257" s="6" t="s">
        <v>382</v>
      </c>
      <c r="M257" s="6" t="s">
        <v>394</v>
      </c>
      <c r="N257" s="6" t="s">
        <v>578</v>
      </c>
      <c r="O257" s="6"/>
      <c r="P257" s="10">
        <v>0</v>
      </c>
      <c r="Q257" s="10">
        <v>3748.4</v>
      </c>
      <c r="R257" s="8">
        <v>-1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4634.76</v>
      </c>
      <c r="AA257" s="10">
        <v>0</v>
      </c>
      <c r="AB257" s="10">
        <v>3748.4</v>
      </c>
      <c r="AC257" s="8">
        <v>-1</v>
      </c>
      <c r="AD257" s="10">
        <v>1713.37</v>
      </c>
      <c r="AE257" s="7">
        <v>0</v>
      </c>
      <c r="AF257" s="7">
        <v>1</v>
      </c>
      <c r="AG257" s="8">
        <v>-1</v>
      </c>
      <c r="AH257" s="7">
        <v>0</v>
      </c>
      <c r="AI257" s="7">
        <v>1</v>
      </c>
      <c r="AJ257" s="7">
        <v>0</v>
      </c>
      <c r="AK257" s="7">
        <v>0</v>
      </c>
      <c r="AL257" s="6" t="e">
        <v>#DIV/0!</v>
      </c>
      <c r="AM257" s="7">
        <v>0</v>
      </c>
      <c r="AN257" s="7">
        <v>5</v>
      </c>
      <c r="AO257" s="7">
        <v>19</v>
      </c>
      <c r="AP257" s="8">
        <v>-0.73684210526315796</v>
      </c>
      <c r="AQ257" s="8">
        <v>0</v>
      </c>
      <c r="AR257" s="8">
        <v>5.2631578947368397E-2</v>
      </c>
      <c r="AS257" s="8">
        <v>-5.2631578947368397E-2</v>
      </c>
      <c r="AT257" s="8">
        <v>0</v>
      </c>
      <c r="AU257" s="8">
        <v>0</v>
      </c>
      <c r="AV257" s="8">
        <v>1.16769139613305</v>
      </c>
      <c r="AW257" s="10">
        <v>607.1</v>
      </c>
      <c r="AX257" s="10">
        <v>215.64</v>
      </c>
      <c r="AY257" s="10">
        <v>6956.72</v>
      </c>
      <c r="AZ257" s="10">
        <v>0</v>
      </c>
      <c r="BA257" s="10">
        <v>0</v>
      </c>
      <c r="BB257" s="10">
        <v>5957.67</v>
      </c>
      <c r="BC257" s="10">
        <v>0</v>
      </c>
      <c r="BD257" s="8">
        <v>0</v>
      </c>
      <c r="BE257" s="7">
        <v>0</v>
      </c>
      <c r="BF257" s="7">
        <v>4</v>
      </c>
      <c r="BG257" s="7">
        <v>1</v>
      </c>
      <c r="BH257" s="8">
        <v>3</v>
      </c>
    </row>
    <row r="258" spans="2:60" ht="39">
      <c r="B258" s="6" t="s">
        <v>1516</v>
      </c>
      <c r="C258" s="6" t="s">
        <v>1517</v>
      </c>
      <c r="D258" s="6" t="s">
        <v>173</v>
      </c>
      <c r="E258" s="6" t="s">
        <v>66</v>
      </c>
      <c r="F258" s="6" t="s">
        <v>1518</v>
      </c>
      <c r="G258" s="6" t="s">
        <v>1519</v>
      </c>
      <c r="H258" s="6" t="s">
        <v>1009</v>
      </c>
      <c r="I258" s="6" t="s">
        <v>671</v>
      </c>
      <c r="J258" s="6" t="s">
        <v>1520</v>
      </c>
      <c r="K258" s="6" t="s">
        <v>381</v>
      </c>
      <c r="L258" s="6" t="s">
        <v>382</v>
      </c>
      <c r="M258" s="6" t="s">
        <v>394</v>
      </c>
      <c r="N258" s="6" t="s">
        <v>673</v>
      </c>
      <c r="O258" s="6"/>
      <c r="P258" s="10">
        <v>7661.66</v>
      </c>
      <c r="Q258" s="10">
        <v>1690.8</v>
      </c>
      <c r="R258" s="8">
        <v>3.5313815945114699</v>
      </c>
      <c r="S258" s="10">
        <v>8895.92</v>
      </c>
      <c r="T258" s="10">
        <v>4729.42</v>
      </c>
      <c r="U258" s="10">
        <v>3124</v>
      </c>
      <c r="V258" s="10">
        <v>1042.5</v>
      </c>
      <c r="W258" s="10">
        <v>3992.35</v>
      </c>
      <c r="X258" s="10">
        <v>1543</v>
      </c>
      <c r="Y258" s="10">
        <v>2126.31</v>
      </c>
      <c r="Z258" s="10">
        <v>57395.5</v>
      </c>
      <c r="AA258" s="10">
        <v>5843.16</v>
      </c>
      <c r="AB258" s="10">
        <v>1690.8</v>
      </c>
      <c r="AC258" s="8">
        <v>2.4558552164655798</v>
      </c>
      <c r="AD258" s="10">
        <v>42384.94</v>
      </c>
      <c r="AE258" s="7">
        <v>5</v>
      </c>
      <c r="AF258" s="7">
        <v>2</v>
      </c>
      <c r="AG258" s="8">
        <v>1.5</v>
      </c>
      <c r="AH258" s="7">
        <v>5</v>
      </c>
      <c r="AI258" s="7">
        <v>2</v>
      </c>
      <c r="AJ258" s="7">
        <v>2</v>
      </c>
      <c r="AK258" s="7">
        <v>1</v>
      </c>
      <c r="AL258" s="8">
        <v>2</v>
      </c>
      <c r="AM258" s="7">
        <v>2</v>
      </c>
      <c r="AN258" s="7">
        <v>22</v>
      </c>
      <c r="AO258" s="7">
        <v>10</v>
      </c>
      <c r="AP258" s="8">
        <v>1.2</v>
      </c>
      <c r="AQ258" s="8">
        <v>0.22727272727272699</v>
      </c>
      <c r="AR258" s="8">
        <v>0.2</v>
      </c>
      <c r="AS258" s="8">
        <v>2.7272727272727299E-2</v>
      </c>
      <c r="AT258" s="8">
        <v>0.19623365902449899</v>
      </c>
      <c r="AU258" s="8">
        <v>0.19623365902449899</v>
      </c>
      <c r="AV258" s="8">
        <v>17.8969866331331</v>
      </c>
      <c r="AW258" s="10">
        <v>4578.9799999999996</v>
      </c>
      <c r="AX258" s="10">
        <v>941.33</v>
      </c>
      <c r="AY258" s="10">
        <v>38426.620000000003</v>
      </c>
      <c r="AZ258" s="10">
        <v>898.55</v>
      </c>
      <c r="BA258" s="10">
        <v>0</v>
      </c>
      <c r="BB258" s="10">
        <v>2147.1</v>
      </c>
      <c r="BC258" s="10">
        <v>898.55</v>
      </c>
      <c r="BD258" s="8">
        <v>1</v>
      </c>
      <c r="BE258" s="7">
        <v>10</v>
      </c>
      <c r="BF258" s="7">
        <v>48</v>
      </c>
      <c r="BG258" s="7">
        <v>10</v>
      </c>
      <c r="BH258" s="8">
        <v>3.8</v>
      </c>
    </row>
    <row r="259" spans="2:60" ht="39">
      <c r="B259" s="6" t="s">
        <v>1521</v>
      </c>
      <c r="C259" s="6" t="s">
        <v>1522</v>
      </c>
      <c r="D259" s="6" t="s">
        <v>142</v>
      </c>
      <c r="E259" s="6" t="s">
        <v>66</v>
      </c>
      <c r="F259" s="6" t="s">
        <v>1523</v>
      </c>
      <c r="G259" s="6" t="s">
        <v>1524</v>
      </c>
      <c r="H259" s="6" t="s">
        <v>1525</v>
      </c>
      <c r="I259" s="6" t="s">
        <v>526</v>
      </c>
      <c r="J259" s="6" t="s">
        <v>745</v>
      </c>
      <c r="K259" s="6" t="s">
        <v>381</v>
      </c>
      <c r="L259" s="6" t="s">
        <v>382</v>
      </c>
      <c r="M259" s="6" t="s">
        <v>388</v>
      </c>
      <c r="N259" s="6" t="s">
        <v>546</v>
      </c>
      <c r="O259" s="6"/>
      <c r="P259" s="10">
        <v>5471.74</v>
      </c>
      <c r="Q259" s="10">
        <v>2643.9</v>
      </c>
      <c r="R259" s="8">
        <v>1.0695714663943401</v>
      </c>
      <c r="S259" s="10">
        <v>29889.99</v>
      </c>
      <c r="T259" s="10">
        <v>12001.99</v>
      </c>
      <c r="U259" s="10">
        <v>16850</v>
      </c>
      <c r="V259" s="10">
        <v>1038</v>
      </c>
      <c r="W259" s="10">
        <v>1628.59</v>
      </c>
      <c r="X259" s="10">
        <v>3751</v>
      </c>
      <c r="Y259" s="10">
        <v>92.15</v>
      </c>
      <c r="Z259" s="10">
        <v>144599.16</v>
      </c>
      <c r="AA259" s="10">
        <v>34.340000000000103</v>
      </c>
      <c r="AB259" s="10">
        <v>2643.9</v>
      </c>
      <c r="AC259" s="8">
        <v>-0.98701161163432805</v>
      </c>
      <c r="AD259" s="10">
        <v>99107.83</v>
      </c>
      <c r="AE259" s="7">
        <v>2</v>
      </c>
      <c r="AF259" s="7">
        <v>3</v>
      </c>
      <c r="AG259" s="8">
        <v>-0.33333333333333298</v>
      </c>
      <c r="AH259" s="7">
        <v>1</v>
      </c>
      <c r="AI259" s="7">
        <v>2</v>
      </c>
      <c r="AJ259" s="7">
        <v>1</v>
      </c>
      <c r="AK259" s="7">
        <v>0</v>
      </c>
      <c r="AL259" s="6" t="e">
        <v>#DIV/0!</v>
      </c>
      <c r="AM259" s="7">
        <v>0</v>
      </c>
      <c r="AN259" s="7">
        <v>69</v>
      </c>
      <c r="AO259" s="7">
        <v>38</v>
      </c>
      <c r="AP259" s="8">
        <v>0.81578947368421095</v>
      </c>
      <c r="AQ259" s="8">
        <v>1.4492753623188401E-2</v>
      </c>
      <c r="AR259" s="8">
        <v>5.2631578947368397E-2</v>
      </c>
      <c r="AS259" s="8">
        <v>-3.8138825324179997E-2</v>
      </c>
      <c r="AT259" s="8">
        <v>0.91942596115314601</v>
      </c>
      <c r="AU259" s="8">
        <v>0.23654908283981499</v>
      </c>
      <c r="AV259" s="8">
        <v>1.3570383376536199</v>
      </c>
      <c r="AW259" s="10">
        <v>12627.02</v>
      </c>
      <c r="AX259" s="10">
        <v>2987.52</v>
      </c>
      <c r="AY259" s="10">
        <v>114246.33</v>
      </c>
      <c r="AZ259" s="10">
        <v>11609.61</v>
      </c>
      <c r="BA259" s="10">
        <v>0</v>
      </c>
      <c r="BB259" s="10">
        <v>84187.99</v>
      </c>
      <c r="BC259" s="10">
        <v>2986.91</v>
      </c>
      <c r="BD259" s="8">
        <v>0.74074074074074103</v>
      </c>
      <c r="BE259" s="7">
        <v>20</v>
      </c>
      <c r="BF259" s="7">
        <v>94</v>
      </c>
      <c r="BG259" s="7">
        <v>27</v>
      </c>
      <c r="BH259" s="8">
        <v>2.4814814814814801</v>
      </c>
    </row>
    <row r="260" spans="2:60" ht="39">
      <c r="B260" s="6" t="s">
        <v>1526</v>
      </c>
      <c r="C260" s="6" t="s">
        <v>1527</v>
      </c>
      <c r="D260" s="6" t="s">
        <v>102</v>
      </c>
      <c r="E260" s="6" t="s">
        <v>66</v>
      </c>
      <c r="F260" s="6" t="s">
        <v>1528</v>
      </c>
      <c r="G260" s="6" t="s">
        <v>1529</v>
      </c>
      <c r="H260" s="6" t="s">
        <v>1148</v>
      </c>
      <c r="I260" s="6" t="s">
        <v>452</v>
      </c>
      <c r="J260" s="6" t="s">
        <v>1299</v>
      </c>
      <c r="K260" s="6" t="s">
        <v>381</v>
      </c>
      <c r="L260" s="6" t="s">
        <v>382</v>
      </c>
      <c r="M260" s="6" t="s">
        <v>394</v>
      </c>
      <c r="N260" s="6" t="s">
        <v>103</v>
      </c>
      <c r="O260" s="6"/>
      <c r="P260" s="10">
        <v>4441.45</v>
      </c>
      <c r="Q260" s="10">
        <v>4917.6099999999997</v>
      </c>
      <c r="R260" s="8">
        <v>-9.6827523939474594E-2</v>
      </c>
      <c r="S260" s="10">
        <v>115543.03</v>
      </c>
      <c r="T260" s="10">
        <v>87350.16</v>
      </c>
      <c r="U260" s="10">
        <v>23119.87</v>
      </c>
      <c r="V260" s="10">
        <v>5073</v>
      </c>
      <c r="W260" s="10">
        <v>4159.7700000000004</v>
      </c>
      <c r="X260" s="10">
        <v>-561.70000000000005</v>
      </c>
      <c r="Y260" s="10">
        <v>843.38</v>
      </c>
      <c r="Z260" s="10">
        <v>102098.7</v>
      </c>
      <c r="AA260" s="10">
        <v>1021</v>
      </c>
      <c r="AB260" s="10">
        <v>94.51</v>
      </c>
      <c r="AC260" s="8">
        <v>9.8030896201460198</v>
      </c>
      <c r="AD260" s="10">
        <v>11419.92</v>
      </c>
      <c r="AE260" s="7">
        <v>1</v>
      </c>
      <c r="AF260" s="7">
        <v>0</v>
      </c>
      <c r="AG260" s="8">
        <v>0</v>
      </c>
      <c r="AH260" s="7">
        <v>1</v>
      </c>
      <c r="AI260" s="7">
        <v>0</v>
      </c>
      <c r="AJ260" s="7">
        <v>0</v>
      </c>
      <c r="AK260" s="7">
        <v>0</v>
      </c>
      <c r="AL260" s="6" t="e">
        <v>#DIV/0!</v>
      </c>
      <c r="AM260" s="7">
        <v>1</v>
      </c>
      <c r="AN260" s="7">
        <v>46</v>
      </c>
      <c r="AO260" s="7">
        <v>52</v>
      </c>
      <c r="AP260" s="8">
        <v>-0.115384615384615</v>
      </c>
      <c r="AQ260" s="8">
        <v>2.1739130434782601E-2</v>
      </c>
      <c r="AR260" s="8">
        <v>0</v>
      </c>
      <c r="AS260" s="8">
        <v>2.1739130434782601E-2</v>
      </c>
      <c r="AT260" s="8">
        <v>1.4367773629496201</v>
      </c>
      <c r="AU260" s="8">
        <v>1.4367773629496201</v>
      </c>
      <c r="AV260" s="8">
        <v>5.9848229126152201</v>
      </c>
      <c r="AW260" s="10">
        <v>7904.21</v>
      </c>
      <c r="AX260" s="10">
        <v>9557.06</v>
      </c>
      <c r="AY260" s="10">
        <v>219426.47</v>
      </c>
      <c r="AZ260" s="10">
        <v>11356.59</v>
      </c>
      <c r="BA260" s="10">
        <v>0</v>
      </c>
      <c r="BB260" s="10">
        <v>36663.82</v>
      </c>
      <c r="BC260" s="10">
        <v>11356.59</v>
      </c>
      <c r="BD260" s="8">
        <v>0.77777777777777801</v>
      </c>
      <c r="BE260" s="7">
        <v>56</v>
      </c>
      <c r="BF260" s="7">
        <v>64</v>
      </c>
      <c r="BG260" s="7">
        <v>72</v>
      </c>
      <c r="BH260" s="8">
        <v>-0.11111111111111099</v>
      </c>
    </row>
    <row r="261" spans="2:60" ht="39">
      <c r="B261" s="6" t="s">
        <v>1530</v>
      </c>
      <c r="C261" s="6" t="s">
        <v>1531</v>
      </c>
      <c r="D261" s="6" t="s">
        <v>100</v>
      </c>
      <c r="E261" s="6" t="s">
        <v>66</v>
      </c>
      <c r="F261" s="6" t="s">
        <v>1532</v>
      </c>
      <c r="G261" s="6" t="s">
        <v>1533</v>
      </c>
      <c r="H261" s="6" t="s">
        <v>1534</v>
      </c>
      <c r="I261" s="6" t="s">
        <v>445</v>
      </c>
      <c r="J261" s="6" t="s">
        <v>1535</v>
      </c>
      <c r="K261" s="6" t="s">
        <v>381</v>
      </c>
      <c r="L261" s="6" t="s">
        <v>382</v>
      </c>
      <c r="M261" s="6" t="s">
        <v>394</v>
      </c>
      <c r="N261" s="6" t="s">
        <v>101</v>
      </c>
      <c r="O261" s="6" t="s">
        <v>430</v>
      </c>
      <c r="P261" s="10">
        <v>-3264.55</v>
      </c>
      <c r="Q261" s="10">
        <v>0</v>
      </c>
      <c r="R261" s="8">
        <v>0</v>
      </c>
      <c r="S261" s="10">
        <v>39136.879999999997</v>
      </c>
      <c r="T261" s="10">
        <v>32496.799999999999</v>
      </c>
      <c r="U261" s="10">
        <v>5520.08</v>
      </c>
      <c r="V261" s="10">
        <v>1120</v>
      </c>
      <c r="W261" s="10">
        <v>-3264.55</v>
      </c>
      <c r="X261" s="10">
        <v>0</v>
      </c>
      <c r="Y261" s="10">
        <v>0</v>
      </c>
      <c r="Z261" s="10">
        <v>41409.75</v>
      </c>
      <c r="AA261" s="10">
        <v>0</v>
      </c>
      <c r="AB261" s="10">
        <v>0</v>
      </c>
      <c r="AC261" s="8">
        <v>0</v>
      </c>
      <c r="AD261" s="10">
        <v>2093.59</v>
      </c>
      <c r="AE261" s="7">
        <v>0</v>
      </c>
      <c r="AF261" s="7">
        <v>0</v>
      </c>
      <c r="AG261" s="8">
        <v>0</v>
      </c>
      <c r="AH261" s="7">
        <v>0</v>
      </c>
      <c r="AI261" s="7">
        <v>0</v>
      </c>
      <c r="AJ261" s="7">
        <v>0</v>
      </c>
      <c r="AK261" s="7">
        <v>0</v>
      </c>
      <c r="AL261" s="6" t="e">
        <v>#DIV/0!</v>
      </c>
      <c r="AM261" s="7">
        <v>0</v>
      </c>
      <c r="AN261" s="7">
        <v>0</v>
      </c>
      <c r="AO261" s="7">
        <v>3</v>
      </c>
      <c r="AP261" s="8">
        <v>-1</v>
      </c>
      <c r="AQ261" s="8">
        <v>0</v>
      </c>
      <c r="AR261" s="8">
        <v>0</v>
      </c>
      <c r="AS261" s="6" t="e">
        <v>#DIV/0!</v>
      </c>
      <c r="AT261" s="8">
        <v>-1.62794904261092</v>
      </c>
      <c r="AU261" s="8">
        <v>-1.62794904261092</v>
      </c>
      <c r="AV261" s="8">
        <v>39.514237694416501</v>
      </c>
      <c r="AW261" s="10">
        <v>1934.95</v>
      </c>
      <c r="AX261" s="10">
        <v>3320.82</v>
      </c>
      <c r="AY261" s="10">
        <v>57365.98</v>
      </c>
      <c r="AZ261" s="10">
        <v>-3150</v>
      </c>
      <c r="BA261" s="10">
        <v>0</v>
      </c>
      <c r="BB261" s="10">
        <v>1451.78</v>
      </c>
      <c r="BC261" s="10">
        <v>-3150</v>
      </c>
      <c r="BD261" s="8">
        <v>0.86666666666666703</v>
      </c>
      <c r="BE261" s="7">
        <v>13</v>
      </c>
      <c r="BF261" s="7">
        <v>14</v>
      </c>
      <c r="BG261" s="7">
        <v>15</v>
      </c>
      <c r="BH261" s="8">
        <v>-6.6666666666666693E-2</v>
      </c>
    </row>
    <row r="262" spans="2:60" ht="39">
      <c r="B262" s="6" t="s">
        <v>1536</v>
      </c>
      <c r="C262" s="6" t="s">
        <v>1537</v>
      </c>
      <c r="D262" s="6" t="s">
        <v>91</v>
      </c>
      <c r="E262" s="6" t="s">
        <v>66</v>
      </c>
      <c r="F262" s="6" t="s">
        <v>1538</v>
      </c>
      <c r="G262" s="6" t="s">
        <v>1539</v>
      </c>
      <c r="H262" s="6" t="s">
        <v>1540</v>
      </c>
      <c r="I262" s="6" t="s">
        <v>221</v>
      </c>
      <c r="J262" s="6" t="s">
        <v>1098</v>
      </c>
      <c r="K262" s="6" t="s">
        <v>381</v>
      </c>
      <c r="L262" s="6" t="s">
        <v>382</v>
      </c>
      <c r="M262" s="6" t="s">
        <v>394</v>
      </c>
      <c r="N262" s="6" t="s">
        <v>92</v>
      </c>
      <c r="O262" s="6"/>
      <c r="P262" s="10">
        <v>11143.43</v>
      </c>
      <c r="Q262" s="10">
        <v>2293.5</v>
      </c>
      <c r="R262" s="8">
        <v>3.85870067582298</v>
      </c>
      <c r="S262" s="10">
        <v>90035.36</v>
      </c>
      <c r="T262" s="10">
        <v>36291.279999999999</v>
      </c>
      <c r="U262" s="10">
        <v>51275.16</v>
      </c>
      <c r="V262" s="10">
        <v>2468.92</v>
      </c>
      <c r="W262" s="10">
        <v>5162.8900000000003</v>
      </c>
      <c r="X262" s="10">
        <v>5980.54</v>
      </c>
      <c r="Y262" s="10">
        <v>0</v>
      </c>
      <c r="Z262" s="10">
        <v>106988.61</v>
      </c>
      <c r="AA262" s="10">
        <v>3702.9</v>
      </c>
      <c r="AB262" s="10">
        <v>6963.4</v>
      </c>
      <c r="AC262" s="8">
        <v>-0.468233908722751</v>
      </c>
      <c r="AD262" s="10">
        <v>19035.810000000001</v>
      </c>
      <c r="AE262" s="7">
        <v>2</v>
      </c>
      <c r="AF262" s="7">
        <v>3</v>
      </c>
      <c r="AG262" s="8">
        <v>-0.33333333333333298</v>
      </c>
      <c r="AH262" s="7">
        <v>2</v>
      </c>
      <c r="AI262" s="7">
        <v>4</v>
      </c>
      <c r="AJ262" s="7">
        <v>1</v>
      </c>
      <c r="AK262" s="7">
        <v>1</v>
      </c>
      <c r="AL262" s="8">
        <v>1</v>
      </c>
      <c r="AM262" s="7">
        <v>0</v>
      </c>
      <c r="AN262" s="7">
        <v>130</v>
      </c>
      <c r="AO262" s="7">
        <v>128</v>
      </c>
      <c r="AP262" s="8">
        <v>1.5625E-2</v>
      </c>
      <c r="AQ262" s="8">
        <v>1.5384615384615399E-2</v>
      </c>
      <c r="AR262" s="8">
        <v>3.125E-2</v>
      </c>
      <c r="AS262" s="8">
        <v>-1.5865384615384601E-2</v>
      </c>
      <c r="AT262" s="8">
        <v>-0.70545682582624603</v>
      </c>
      <c r="AU262" s="8">
        <v>0</v>
      </c>
      <c r="AV262" s="8">
        <v>1.51379293174226</v>
      </c>
      <c r="AW262" s="10">
        <v>9647.5499999999993</v>
      </c>
      <c r="AX262" s="10">
        <v>5717.78</v>
      </c>
      <c r="AY262" s="10">
        <v>142275.07</v>
      </c>
      <c r="AZ262" s="10">
        <v>-6805.93</v>
      </c>
      <c r="BA262" s="10">
        <v>4145</v>
      </c>
      <c r="BB262" s="10">
        <v>93985.82</v>
      </c>
      <c r="BC262" s="10">
        <v>0</v>
      </c>
      <c r="BD262" s="8">
        <v>0.84615384615384603</v>
      </c>
      <c r="BE262" s="7">
        <v>44</v>
      </c>
      <c r="BF262" s="7">
        <v>58</v>
      </c>
      <c r="BG262" s="7">
        <v>52</v>
      </c>
      <c r="BH262" s="8">
        <v>0.115384615384615</v>
      </c>
    </row>
    <row r="263" spans="2:60" ht="39">
      <c r="B263" s="6" t="s">
        <v>1541</v>
      </c>
      <c r="C263" s="6" t="s">
        <v>1542</v>
      </c>
      <c r="D263" s="6" t="s">
        <v>66</v>
      </c>
      <c r="E263" s="6" t="s">
        <v>66</v>
      </c>
      <c r="F263" s="6" t="s">
        <v>1543</v>
      </c>
      <c r="G263" s="6" t="s">
        <v>1544</v>
      </c>
      <c r="H263" s="6" t="s">
        <v>1545</v>
      </c>
      <c r="I263" s="6" t="s">
        <v>70</v>
      </c>
      <c r="J263" s="6" t="s">
        <v>906</v>
      </c>
      <c r="K263" s="6" t="s">
        <v>381</v>
      </c>
      <c r="L263" s="6" t="s">
        <v>382</v>
      </c>
      <c r="M263" s="6" t="s">
        <v>394</v>
      </c>
      <c r="N263" s="6" t="s">
        <v>944</v>
      </c>
      <c r="O263" s="6"/>
      <c r="P263" s="10">
        <v>571.58000000000004</v>
      </c>
      <c r="Q263" s="10">
        <v>-12.46</v>
      </c>
      <c r="R263" s="8">
        <v>-46.873194221508797</v>
      </c>
      <c r="S263" s="10">
        <v>8032.28</v>
      </c>
      <c r="T263" s="10">
        <v>5693</v>
      </c>
      <c r="U263" s="10">
        <v>2339.2800000000002</v>
      </c>
      <c r="V263" s="10">
        <v>0</v>
      </c>
      <c r="W263" s="10">
        <v>-12.42</v>
      </c>
      <c r="X263" s="10">
        <v>584</v>
      </c>
      <c r="Y263" s="10">
        <v>0</v>
      </c>
      <c r="Z263" s="10">
        <v>13410</v>
      </c>
      <c r="AA263" s="10">
        <v>584</v>
      </c>
      <c r="AB263" s="10">
        <v>-12.46</v>
      </c>
      <c r="AC263" s="8">
        <v>-47.8699839486356</v>
      </c>
      <c r="AD263" s="10">
        <v>2728.44</v>
      </c>
      <c r="AE263" s="7">
        <v>1</v>
      </c>
      <c r="AF263" s="7">
        <v>0</v>
      </c>
      <c r="AG263" s="8">
        <v>0</v>
      </c>
      <c r="AH263" s="7">
        <v>1</v>
      </c>
      <c r="AI263" s="7">
        <v>0</v>
      </c>
      <c r="AJ263" s="7">
        <v>0</v>
      </c>
      <c r="AK263" s="7">
        <v>1</v>
      </c>
      <c r="AL263" s="8">
        <v>0</v>
      </c>
      <c r="AM263" s="7">
        <v>0</v>
      </c>
      <c r="AN263" s="7">
        <v>6</v>
      </c>
      <c r="AO263" s="7">
        <v>5</v>
      </c>
      <c r="AP263" s="8">
        <v>0.2</v>
      </c>
      <c r="AQ263" s="8">
        <v>0.16666666666666699</v>
      </c>
      <c r="AR263" s="8">
        <v>0</v>
      </c>
      <c r="AS263" s="8">
        <v>0.16666666666666699</v>
      </c>
      <c r="AT263" s="8">
        <v>-1.92766347791901</v>
      </c>
      <c r="AU263" s="8">
        <v>-1.92766347791901</v>
      </c>
      <c r="AV263" s="8">
        <v>0.74745410599069095</v>
      </c>
      <c r="AW263" s="10">
        <v>1144.6500000000001</v>
      </c>
      <c r="AX263" s="10">
        <v>707.72</v>
      </c>
      <c r="AY263" s="10">
        <v>14967.32</v>
      </c>
      <c r="AZ263" s="10">
        <v>-2206.5</v>
      </c>
      <c r="BA263" s="10">
        <v>0</v>
      </c>
      <c r="BB263" s="10">
        <v>20024.400000000001</v>
      </c>
      <c r="BC263" s="10">
        <v>-2206.5</v>
      </c>
      <c r="BD263" s="8">
        <v>0.90909090909090895</v>
      </c>
      <c r="BE263" s="7">
        <v>10</v>
      </c>
      <c r="BF263" s="7">
        <v>14</v>
      </c>
      <c r="BG263" s="7">
        <v>11</v>
      </c>
      <c r="BH263" s="8">
        <v>0.27272727272727298</v>
      </c>
    </row>
    <row r="264" spans="2:60" ht="26">
      <c r="B264" s="6" t="s">
        <v>144</v>
      </c>
      <c r="C264" s="6" t="s">
        <v>529</v>
      </c>
      <c r="D264" s="6" t="s">
        <v>144</v>
      </c>
      <c r="E264" s="6" t="s">
        <v>66</v>
      </c>
      <c r="F264" s="6" t="s">
        <v>145</v>
      </c>
      <c r="G264" s="6" t="s">
        <v>146</v>
      </c>
      <c r="H264" s="6" t="s">
        <v>147</v>
      </c>
      <c r="I264" s="6" t="s">
        <v>83</v>
      </c>
      <c r="J264" s="6" t="s">
        <v>1546</v>
      </c>
      <c r="K264" s="6" t="s">
        <v>381</v>
      </c>
      <c r="L264" s="6" t="s">
        <v>382</v>
      </c>
      <c r="M264" s="6" t="s">
        <v>394</v>
      </c>
      <c r="N264" s="6" t="s">
        <v>84</v>
      </c>
      <c r="O264" s="6"/>
      <c r="P264" s="10">
        <v>561</v>
      </c>
      <c r="Q264" s="6"/>
      <c r="R264" s="8">
        <v>0</v>
      </c>
      <c r="S264" s="6"/>
      <c r="T264" s="6"/>
      <c r="U264" s="6"/>
      <c r="V264" s="6"/>
      <c r="W264" s="10">
        <v>561</v>
      </c>
      <c r="X264" s="10">
        <v>0</v>
      </c>
      <c r="Y264" s="10">
        <v>0</v>
      </c>
      <c r="Z264" s="10">
        <v>3869.45</v>
      </c>
      <c r="AA264" s="10">
        <v>0</v>
      </c>
      <c r="AB264" s="6"/>
      <c r="AC264" s="8">
        <v>0</v>
      </c>
      <c r="AD264" s="10">
        <v>3308.45</v>
      </c>
      <c r="AE264" s="7">
        <v>0</v>
      </c>
      <c r="AF264" s="6"/>
      <c r="AG264" s="8">
        <v>0</v>
      </c>
      <c r="AH264" s="7">
        <v>0</v>
      </c>
      <c r="AI264" s="6"/>
      <c r="AJ264" s="7">
        <v>0</v>
      </c>
      <c r="AK264" s="7">
        <v>0</v>
      </c>
      <c r="AL264" s="6" t="e">
        <v>#DIV/0!</v>
      </c>
      <c r="AM264" s="7">
        <v>0</v>
      </c>
      <c r="AN264" s="7">
        <v>32</v>
      </c>
      <c r="AO264" s="6"/>
      <c r="AP264" s="8">
        <v>0</v>
      </c>
      <c r="AQ264" s="8">
        <v>0</v>
      </c>
      <c r="AR264" s="8">
        <v>0</v>
      </c>
      <c r="AS264" s="6" t="e">
        <v>#DIV/0!</v>
      </c>
      <c r="AT264" s="8">
        <v>0</v>
      </c>
      <c r="AU264" s="8">
        <v>0</v>
      </c>
      <c r="AV264" s="6" t="e">
        <v>#DIV/0!</v>
      </c>
      <c r="AW264" s="10">
        <v>308.89</v>
      </c>
      <c r="AX264" s="6"/>
      <c r="AY264" s="10">
        <v>1571.92</v>
      </c>
      <c r="AZ264" s="10">
        <v>0</v>
      </c>
      <c r="BA264" s="6"/>
      <c r="BB264" s="10">
        <v>0</v>
      </c>
      <c r="BC264" s="10">
        <v>0</v>
      </c>
      <c r="BD264" s="8">
        <v>0</v>
      </c>
      <c r="BE264" s="7">
        <v>0</v>
      </c>
      <c r="BF264" s="7">
        <v>4</v>
      </c>
      <c r="BG264" s="6"/>
      <c r="BH264" s="8">
        <v>0</v>
      </c>
    </row>
    <row r="265" spans="2:60" ht="26">
      <c r="B265" s="6" t="s">
        <v>1547</v>
      </c>
      <c r="C265" s="6" t="s">
        <v>1548</v>
      </c>
      <c r="D265" s="6" t="s">
        <v>85</v>
      </c>
      <c r="E265" s="6" t="s">
        <v>66</v>
      </c>
      <c r="F265" s="6" t="s">
        <v>391</v>
      </c>
      <c r="G265" s="6" t="s">
        <v>1549</v>
      </c>
      <c r="H265" s="6" t="s">
        <v>959</v>
      </c>
      <c r="I265" s="6" t="s">
        <v>905</v>
      </c>
      <c r="J265" s="6" t="s">
        <v>515</v>
      </c>
      <c r="K265" s="6" t="s">
        <v>381</v>
      </c>
      <c r="L265" s="6" t="s">
        <v>382</v>
      </c>
      <c r="M265" s="6" t="s">
        <v>394</v>
      </c>
      <c r="N265" s="6" t="s">
        <v>86</v>
      </c>
      <c r="O265" s="6"/>
      <c r="P265" s="10">
        <v>0</v>
      </c>
      <c r="Q265" s="10">
        <v>0</v>
      </c>
      <c r="R265" s="8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3131.6</v>
      </c>
      <c r="AA265" s="10">
        <v>0</v>
      </c>
      <c r="AB265" s="10">
        <v>0</v>
      </c>
      <c r="AC265" s="8">
        <v>0</v>
      </c>
      <c r="AD265" s="10">
        <v>3131.6</v>
      </c>
      <c r="AE265" s="7">
        <v>0</v>
      </c>
      <c r="AF265" s="7">
        <v>0</v>
      </c>
      <c r="AG265" s="8">
        <v>0</v>
      </c>
      <c r="AH265" s="7">
        <v>0</v>
      </c>
      <c r="AI265" s="7">
        <v>0</v>
      </c>
      <c r="AJ265" s="7">
        <v>0</v>
      </c>
      <c r="AK265" s="7">
        <v>0</v>
      </c>
      <c r="AL265" s="6" t="e">
        <v>#DIV/0!</v>
      </c>
      <c r="AM265" s="7">
        <v>0</v>
      </c>
      <c r="AN265" s="7">
        <v>3</v>
      </c>
      <c r="AO265" s="7">
        <v>2</v>
      </c>
      <c r="AP265" s="8">
        <v>0.5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12.2372197309417</v>
      </c>
      <c r="AW265" s="10">
        <v>297.23</v>
      </c>
      <c r="AX265" s="10">
        <v>0</v>
      </c>
      <c r="AY265" s="10">
        <v>2728.9</v>
      </c>
      <c r="AZ265" s="10">
        <v>0</v>
      </c>
      <c r="BA265" s="10">
        <v>0</v>
      </c>
      <c r="BB265" s="10">
        <v>223</v>
      </c>
      <c r="BC265" s="10">
        <v>0</v>
      </c>
      <c r="BD265" s="8">
        <v>0</v>
      </c>
      <c r="BE265" s="7">
        <v>0</v>
      </c>
      <c r="BF265" s="7">
        <v>1</v>
      </c>
      <c r="BG265" s="7">
        <v>0</v>
      </c>
      <c r="BH265" s="8">
        <v>0</v>
      </c>
    </row>
    <row r="266" spans="2:60" ht="39">
      <c r="B266" s="6" t="s">
        <v>1550</v>
      </c>
      <c r="C266" s="6" t="s">
        <v>1551</v>
      </c>
      <c r="D266" s="6" t="s">
        <v>207</v>
      </c>
      <c r="E266" s="6" t="s">
        <v>66</v>
      </c>
      <c r="F266" s="6" t="s">
        <v>1552</v>
      </c>
      <c r="G266" s="6" t="s">
        <v>1185</v>
      </c>
      <c r="H266" s="6" t="s">
        <v>1186</v>
      </c>
      <c r="I266" s="6" t="s">
        <v>774</v>
      </c>
      <c r="J266" s="6" t="s">
        <v>1553</v>
      </c>
      <c r="K266" s="6" t="s">
        <v>381</v>
      </c>
      <c r="L266" s="6" t="s">
        <v>382</v>
      </c>
      <c r="M266" s="6" t="s">
        <v>1554</v>
      </c>
      <c r="N266" s="6" t="s">
        <v>208</v>
      </c>
      <c r="O266" s="6"/>
      <c r="P266" s="10">
        <v>5939.76</v>
      </c>
      <c r="Q266" s="10">
        <v>6798.87</v>
      </c>
      <c r="R266" s="8">
        <v>-0.12636070405817401</v>
      </c>
      <c r="S266" s="10">
        <v>255394.27</v>
      </c>
      <c r="T266" s="10">
        <v>125735.89</v>
      </c>
      <c r="U266" s="10">
        <v>93669.45</v>
      </c>
      <c r="V266" s="10">
        <v>35988.93</v>
      </c>
      <c r="W266" s="10">
        <v>6299.05</v>
      </c>
      <c r="X266" s="10">
        <v>-359.29</v>
      </c>
      <c r="Y266" s="10">
        <v>0</v>
      </c>
      <c r="Z266" s="10">
        <v>243389.27</v>
      </c>
      <c r="AA266" s="10">
        <v>0</v>
      </c>
      <c r="AB266" s="10">
        <v>17.87</v>
      </c>
      <c r="AC266" s="8">
        <v>-1</v>
      </c>
      <c r="AD266" s="10">
        <v>3414.79</v>
      </c>
      <c r="AE266" s="7">
        <v>0</v>
      </c>
      <c r="AF266" s="7">
        <v>0</v>
      </c>
      <c r="AG266" s="8">
        <v>0</v>
      </c>
      <c r="AH266" s="7">
        <v>0</v>
      </c>
      <c r="AI266" s="7">
        <v>0</v>
      </c>
      <c r="AJ266" s="7">
        <v>0</v>
      </c>
      <c r="AK266" s="7">
        <v>0</v>
      </c>
      <c r="AL266" s="6" t="e">
        <v>#DIV/0!</v>
      </c>
      <c r="AM266" s="7">
        <v>0</v>
      </c>
      <c r="AN266" s="7">
        <v>1</v>
      </c>
      <c r="AO266" s="7">
        <v>0</v>
      </c>
      <c r="AP266" s="8">
        <v>0</v>
      </c>
      <c r="AQ266" s="8">
        <v>0</v>
      </c>
      <c r="AR266" s="8">
        <v>0</v>
      </c>
      <c r="AS266" s="6" t="e">
        <v>#DIV/0!</v>
      </c>
      <c r="AT266" s="8">
        <v>0</v>
      </c>
      <c r="AU266" s="8">
        <v>0</v>
      </c>
      <c r="AV266" s="8">
        <v>10.3631005209853</v>
      </c>
      <c r="AW266" s="10">
        <v>21093.51</v>
      </c>
      <c r="AX266" s="10">
        <v>21387.14</v>
      </c>
      <c r="AY266" s="10">
        <v>505120.94</v>
      </c>
      <c r="AZ266" s="10">
        <v>0</v>
      </c>
      <c r="BA266" s="10">
        <v>5937.49</v>
      </c>
      <c r="BB266" s="10">
        <v>48742.26</v>
      </c>
      <c r="BC266" s="10">
        <v>0</v>
      </c>
      <c r="BD266" s="8">
        <v>0.90109890109890101</v>
      </c>
      <c r="BE266" s="7">
        <v>164</v>
      </c>
      <c r="BF266" s="7">
        <v>167</v>
      </c>
      <c r="BG266" s="7">
        <v>182</v>
      </c>
      <c r="BH266" s="8">
        <v>-8.2417582417582499E-2</v>
      </c>
    </row>
    <row r="267" spans="2:60" ht="39">
      <c r="B267" s="6" t="s">
        <v>314</v>
      </c>
      <c r="C267" s="6" t="s">
        <v>1555</v>
      </c>
      <c r="D267" s="6" t="s">
        <v>314</v>
      </c>
      <c r="E267" s="6" t="s">
        <v>66</v>
      </c>
      <c r="F267" s="6" t="s">
        <v>315</v>
      </c>
      <c r="G267" s="6" t="s">
        <v>316</v>
      </c>
      <c r="H267" s="6" t="s">
        <v>247</v>
      </c>
      <c r="I267" s="6" t="s">
        <v>83</v>
      </c>
      <c r="J267" s="6" t="s">
        <v>1556</v>
      </c>
      <c r="K267" s="6" t="s">
        <v>381</v>
      </c>
      <c r="L267" s="6" t="s">
        <v>513</v>
      </c>
      <c r="M267" s="6" t="s">
        <v>394</v>
      </c>
      <c r="N267" s="6" t="s">
        <v>84</v>
      </c>
      <c r="O267" s="6"/>
      <c r="P267" s="10">
        <v>821.8</v>
      </c>
      <c r="Q267" s="10">
        <v>1093.3599999999999</v>
      </c>
      <c r="R267" s="8">
        <v>-0.24837199092705101</v>
      </c>
      <c r="S267" s="10">
        <v>4709.54</v>
      </c>
      <c r="T267" s="10">
        <v>2458.54</v>
      </c>
      <c r="U267" s="10">
        <v>2251</v>
      </c>
      <c r="V267" s="10">
        <v>0</v>
      </c>
      <c r="W267" s="10">
        <v>821.8</v>
      </c>
      <c r="X267" s="10">
        <v>0</v>
      </c>
      <c r="Y267" s="10">
        <v>0</v>
      </c>
      <c r="Z267" s="10">
        <v>1492.05</v>
      </c>
      <c r="AA267" s="10">
        <v>0</v>
      </c>
      <c r="AB267" s="10">
        <v>17.16</v>
      </c>
      <c r="AC267" s="8">
        <v>-1</v>
      </c>
      <c r="AD267" s="10">
        <v>-37.82</v>
      </c>
      <c r="AE267" s="7">
        <v>0</v>
      </c>
      <c r="AF267" s="7">
        <v>0</v>
      </c>
      <c r="AG267" s="8">
        <v>0</v>
      </c>
      <c r="AH267" s="7">
        <v>0</v>
      </c>
      <c r="AI267" s="7">
        <v>0</v>
      </c>
      <c r="AJ267" s="7">
        <v>0</v>
      </c>
      <c r="AK267" s="7">
        <v>0</v>
      </c>
      <c r="AL267" s="6" t="e">
        <v>#DIV/0!</v>
      </c>
      <c r="AM267" s="7">
        <v>0</v>
      </c>
      <c r="AN267" s="7">
        <v>0</v>
      </c>
      <c r="AO267" s="7">
        <v>16</v>
      </c>
      <c r="AP267" s="8">
        <v>-1</v>
      </c>
      <c r="AQ267" s="8">
        <v>0</v>
      </c>
      <c r="AR267" s="8">
        <v>0</v>
      </c>
      <c r="AS267" s="6" t="e">
        <v>#DIV/0!</v>
      </c>
      <c r="AT267" s="8">
        <v>0</v>
      </c>
      <c r="AU267" s="8">
        <v>0</v>
      </c>
      <c r="AV267" s="8">
        <v>89.376891891891901</v>
      </c>
      <c r="AW267" s="10">
        <v>140.74</v>
      </c>
      <c r="AX267" s="10">
        <v>516.94000000000005</v>
      </c>
      <c r="AY267" s="10">
        <v>6613.89</v>
      </c>
      <c r="AZ267" s="10">
        <v>0</v>
      </c>
      <c r="BA267" s="10">
        <v>0</v>
      </c>
      <c r="BB267" s="10">
        <v>74</v>
      </c>
      <c r="BC267" s="10">
        <v>0</v>
      </c>
      <c r="BD267" s="8">
        <v>0.33333333333333298</v>
      </c>
      <c r="BE267" s="7">
        <v>1</v>
      </c>
      <c r="BF267" s="7">
        <v>1</v>
      </c>
      <c r="BG267" s="7">
        <v>3</v>
      </c>
      <c r="BH267" s="8">
        <v>-0.66666666666666696</v>
      </c>
    </row>
    <row r="268" spans="2:60" ht="26">
      <c r="B268" s="6" t="s">
        <v>1557</v>
      </c>
      <c r="C268" s="6" t="s">
        <v>1558</v>
      </c>
      <c r="D268" s="6" t="s">
        <v>129</v>
      </c>
      <c r="E268" s="6" t="s">
        <v>66</v>
      </c>
      <c r="F268" s="6" t="s">
        <v>1559</v>
      </c>
      <c r="G268" s="6" t="s">
        <v>1560</v>
      </c>
      <c r="H268" s="6" t="s">
        <v>1561</v>
      </c>
      <c r="I268" s="6" t="s">
        <v>494</v>
      </c>
      <c r="J268" s="6" t="s">
        <v>393</v>
      </c>
      <c r="K268" s="6" t="s">
        <v>381</v>
      </c>
      <c r="L268" s="6" t="s">
        <v>382</v>
      </c>
      <c r="M268" s="6" t="s">
        <v>394</v>
      </c>
      <c r="N268" s="6" t="s">
        <v>71</v>
      </c>
      <c r="O268" s="6"/>
      <c r="P268" s="10">
        <v>15582.24</v>
      </c>
      <c r="Q268" s="10">
        <v>-617.20000000000005</v>
      </c>
      <c r="R268" s="8">
        <v>-26.246662346079098</v>
      </c>
      <c r="S268" s="10">
        <v>8018.9</v>
      </c>
      <c r="T268" s="10">
        <v>7743.9</v>
      </c>
      <c r="U268" s="10">
        <v>275</v>
      </c>
      <c r="V268" s="10">
        <v>0</v>
      </c>
      <c r="W268" s="10">
        <v>14946.24</v>
      </c>
      <c r="X268" s="10">
        <v>636</v>
      </c>
      <c r="Y268" s="10">
        <v>0</v>
      </c>
      <c r="Z268" s="10">
        <v>46158.62</v>
      </c>
      <c r="AA268" s="10">
        <v>15582.24</v>
      </c>
      <c r="AB268" s="10">
        <v>-617.20000000000005</v>
      </c>
      <c r="AC268" s="8">
        <v>-26.246662346079098</v>
      </c>
      <c r="AD268" s="10">
        <v>41197.980000000003</v>
      </c>
      <c r="AE268" s="7">
        <v>14</v>
      </c>
      <c r="AF268" s="7">
        <v>0</v>
      </c>
      <c r="AG268" s="8">
        <v>0</v>
      </c>
      <c r="AH268" s="7">
        <v>14</v>
      </c>
      <c r="AI268" s="7">
        <v>0</v>
      </c>
      <c r="AJ268" s="7">
        <v>8</v>
      </c>
      <c r="AK268" s="7">
        <v>6</v>
      </c>
      <c r="AL268" s="8">
        <v>1.3333333333333299</v>
      </c>
      <c r="AM268" s="7">
        <v>0</v>
      </c>
      <c r="AN268" s="7">
        <v>40</v>
      </c>
      <c r="AO268" s="7">
        <v>10</v>
      </c>
      <c r="AP268" s="8">
        <v>3</v>
      </c>
      <c r="AQ268" s="8">
        <v>0.35</v>
      </c>
      <c r="AR268" s="8">
        <v>0</v>
      </c>
      <c r="AS268" s="8">
        <v>0.35</v>
      </c>
      <c r="AT268" s="8">
        <v>2.1202101873234399E-2</v>
      </c>
      <c r="AU268" s="8">
        <v>2.1202101873234399E-2</v>
      </c>
      <c r="AV268" s="8">
        <v>9.5824702345159398</v>
      </c>
      <c r="AW268" s="10">
        <v>3490.22</v>
      </c>
      <c r="AX268" s="10">
        <v>686.34</v>
      </c>
      <c r="AY268" s="10">
        <v>19919.560000000001</v>
      </c>
      <c r="AZ268" s="10">
        <v>74</v>
      </c>
      <c r="BA268" s="10">
        <v>0</v>
      </c>
      <c r="BB268" s="10">
        <v>2078.75</v>
      </c>
      <c r="BC268" s="10">
        <v>74</v>
      </c>
      <c r="BD268" s="8">
        <v>0.25</v>
      </c>
      <c r="BE268" s="7">
        <v>1</v>
      </c>
      <c r="BF268" s="7">
        <v>43</v>
      </c>
      <c r="BG268" s="7">
        <v>4</v>
      </c>
      <c r="BH268" s="8">
        <v>9.75</v>
      </c>
    </row>
    <row r="269" spans="2:60" ht="39">
      <c r="B269" s="6" t="s">
        <v>1562</v>
      </c>
      <c r="C269" s="6" t="s">
        <v>1563</v>
      </c>
      <c r="D269" s="6" t="s">
        <v>130</v>
      </c>
      <c r="E269" s="6" t="s">
        <v>66</v>
      </c>
      <c r="F269" s="6" t="s">
        <v>1564</v>
      </c>
      <c r="G269" s="6" t="s">
        <v>1565</v>
      </c>
      <c r="H269" s="6" t="s">
        <v>1566</v>
      </c>
      <c r="I269" s="6" t="s">
        <v>226</v>
      </c>
      <c r="J269" s="6" t="s">
        <v>1567</v>
      </c>
      <c r="K269" s="6" t="s">
        <v>381</v>
      </c>
      <c r="L269" s="6" t="s">
        <v>382</v>
      </c>
      <c r="M269" s="6" t="s">
        <v>394</v>
      </c>
      <c r="N269" s="6" t="s">
        <v>504</v>
      </c>
      <c r="O269" s="6"/>
      <c r="P269" s="10">
        <v>0</v>
      </c>
      <c r="Q269" s="6"/>
      <c r="R269" s="8">
        <v>0</v>
      </c>
      <c r="S269" s="6"/>
      <c r="T269" s="6"/>
      <c r="U269" s="6"/>
      <c r="V269" s="6"/>
      <c r="W269" s="10">
        <v>0</v>
      </c>
      <c r="X269" s="10">
        <v>0</v>
      </c>
      <c r="Y269" s="10">
        <v>0</v>
      </c>
      <c r="Z269" s="10">
        <v>2053.2199999999998</v>
      </c>
      <c r="AA269" s="10">
        <v>0</v>
      </c>
      <c r="AB269" s="6"/>
      <c r="AC269" s="8">
        <v>0</v>
      </c>
      <c r="AD269" s="10">
        <v>2053.2199999999998</v>
      </c>
      <c r="AE269" s="7">
        <v>0</v>
      </c>
      <c r="AF269" s="6"/>
      <c r="AG269" s="8">
        <v>0</v>
      </c>
      <c r="AH269" s="7">
        <v>0</v>
      </c>
      <c r="AI269" s="6"/>
      <c r="AJ269" s="7">
        <v>0</v>
      </c>
      <c r="AK269" s="7">
        <v>0</v>
      </c>
      <c r="AL269" s="6" t="e">
        <v>#DIV/0!</v>
      </c>
      <c r="AM269" s="7">
        <v>0</v>
      </c>
      <c r="AN269" s="7">
        <v>0</v>
      </c>
      <c r="AO269" s="6"/>
      <c r="AP269" s="8">
        <v>0</v>
      </c>
      <c r="AQ269" s="8">
        <v>0</v>
      </c>
      <c r="AR269" s="8">
        <v>0</v>
      </c>
      <c r="AS269" s="6" t="e">
        <v>#DIV/0!</v>
      </c>
      <c r="AT269" s="8">
        <v>0</v>
      </c>
      <c r="AU269" s="8">
        <v>0</v>
      </c>
      <c r="AV269" s="6" t="e">
        <v>#DIV/0!</v>
      </c>
      <c r="AW269" s="10">
        <v>173.23</v>
      </c>
      <c r="AX269" s="6"/>
      <c r="AY269" s="10">
        <v>1100.32</v>
      </c>
      <c r="AZ269" s="10">
        <v>0</v>
      </c>
      <c r="BA269" s="6"/>
      <c r="BB269" s="10">
        <v>0</v>
      </c>
      <c r="BC269" s="10">
        <v>0</v>
      </c>
      <c r="BD269" s="8">
        <v>0</v>
      </c>
      <c r="BE269" s="7">
        <v>0</v>
      </c>
      <c r="BF269" s="7">
        <v>2</v>
      </c>
      <c r="BG269" s="6"/>
      <c r="BH269" s="8">
        <v>0</v>
      </c>
    </row>
    <row r="270" spans="2:60" ht="26">
      <c r="B270" s="6" t="s">
        <v>1568</v>
      </c>
      <c r="C270" s="6" t="s">
        <v>1569</v>
      </c>
      <c r="D270" s="6" t="s">
        <v>173</v>
      </c>
      <c r="E270" s="6" t="s">
        <v>66</v>
      </c>
      <c r="F270" s="6" t="s">
        <v>1570</v>
      </c>
      <c r="G270" s="6" t="s">
        <v>1571</v>
      </c>
      <c r="H270" s="6" t="s">
        <v>1572</v>
      </c>
      <c r="I270" s="6" t="s">
        <v>671</v>
      </c>
      <c r="J270" s="6" t="s">
        <v>1425</v>
      </c>
      <c r="K270" s="6" t="s">
        <v>381</v>
      </c>
      <c r="L270" s="6" t="s">
        <v>382</v>
      </c>
      <c r="M270" s="6" t="s">
        <v>394</v>
      </c>
      <c r="N270" s="6" t="s">
        <v>673</v>
      </c>
      <c r="O270" s="6"/>
      <c r="P270" s="10">
        <v>-87.45</v>
      </c>
      <c r="Q270" s="10">
        <v>0</v>
      </c>
      <c r="R270" s="8">
        <v>0</v>
      </c>
      <c r="S270" s="10">
        <v>9572.52</v>
      </c>
      <c r="T270" s="10">
        <v>5215.5200000000004</v>
      </c>
      <c r="U270" s="10">
        <v>3574</v>
      </c>
      <c r="V270" s="10">
        <v>783</v>
      </c>
      <c r="W270" s="10">
        <v>-87.45</v>
      </c>
      <c r="X270" s="10">
        <v>0</v>
      </c>
      <c r="Y270" s="10">
        <v>0</v>
      </c>
      <c r="Z270" s="10">
        <v>39926.47</v>
      </c>
      <c r="AA270" s="10">
        <v>-87.45</v>
      </c>
      <c r="AB270" s="10">
        <v>0</v>
      </c>
      <c r="AC270" s="8">
        <v>0</v>
      </c>
      <c r="AD270" s="10">
        <v>32272.44</v>
      </c>
      <c r="AE270" s="7">
        <v>0</v>
      </c>
      <c r="AF270" s="7">
        <v>0</v>
      </c>
      <c r="AG270" s="8">
        <v>0</v>
      </c>
      <c r="AH270" s="7">
        <v>0</v>
      </c>
      <c r="AI270" s="7">
        <v>0</v>
      </c>
      <c r="AJ270" s="7">
        <v>0</v>
      </c>
      <c r="AK270" s="7">
        <v>0</v>
      </c>
      <c r="AL270" s="6" t="e">
        <v>#DIV/0!</v>
      </c>
      <c r="AM270" s="7">
        <v>0</v>
      </c>
      <c r="AN270" s="7">
        <v>0</v>
      </c>
      <c r="AO270" s="7">
        <v>3</v>
      </c>
      <c r="AP270" s="8">
        <v>-1</v>
      </c>
      <c r="AQ270" s="8">
        <v>0</v>
      </c>
      <c r="AR270" s="8">
        <v>0</v>
      </c>
      <c r="AS270" s="6" t="e">
        <v>#DIV/0!</v>
      </c>
      <c r="AT270" s="8">
        <v>0</v>
      </c>
      <c r="AU270" s="8">
        <v>0</v>
      </c>
      <c r="AV270" s="6" t="e">
        <v>#DIV/0!</v>
      </c>
      <c r="AW270" s="10">
        <v>3442.85</v>
      </c>
      <c r="AX270" s="10">
        <v>821.22</v>
      </c>
      <c r="AY270" s="10">
        <v>22725.62</v>
      </c>
      <c r="AZ270" s="10">
        <v>0</v>
      </c>
      <c r="BA270" s="10">
        <v>0</v>
      </c>
      <c r="BB270" s="10">
        <v>0</v>
      </c>
      <c r="BC270" s="10">
        <v>0</v>
      </c>
      <c r="BD270" s="8">
        <v>0.625</v>
      </c>
      <c r="BE270" s="7">
        <v>5</v>
      </c>
      <c r="BF270" s="7">
        <v>26</v>
      </c>
      <c r="BG270" s="7">
        <v>8</v>
      </c>
      <c r="BH270" s="8">
        <v>2.25</v>
      </c>
    </row>
    <row r="271" spans="2:60" ht="39">
      <c r="B271" s="6" t="s">
        <v>1573</v>
      </c>
      <c r="C271" s="6" t="s">
        <v>486</v>
      </c>
      <c r="D271" s="6" t="s">
        <v>126</v>
      </c>
      <c r="E271" s="6" t="s">
        <v>72</v>
      </c>
      <c r="F271" s="6" t="s">
        <v>1574</v>
      </c>
      <c r="G271" s="6" t="s">
        <v>487</v>
      </c>
      <c r="H271" s="6" t="s">
        <v>112</v>
      </c>
      <c r="I271" s="6" t="s">
        <v>83</v>
      </c>
      <c r="J271" s="6" t="s">
        <v>1575</v>
      </c>
      <c r="K271" s="6" t="s">
        <v>381</v>
      </c>
      <c r="L271" s="6" t="s">
        <v>382</v>
      </c>
      <c r="M271" s="6" t="s">
        <v>388</v>
      </c>
      <c r="N271" s="6" t="s">
        <v>99</v>
      </c>
      <c r="O271" s="6" t="s">
        <v>430</v>
      </c>
      <c r="P271" s="10">
        <v>14302.81</v>
      </c>
      <c r="Q271" s="10">
        <v>7842.62</v>
      </c>
      <c r="R271" s="8">
        <v>0.82372854989786504</v>
      </c>
      <c r="S271" s="10">
        <v>193458.23</v>
      </c>
      <c r="T271" s="10">
        <v>114312.24</v>
      </c>
      <c r="U271" s="10">
        <v>58720.95</v>
      </c>
      <c r="V271" s="10">
        <v>20425.04</v>
      </c>
      <c r="W271" s="10">
        <v>11082.66</v>
      </c>
      <c r="X271" s="10">
        <v>2544.5700000000002</v>
      </c>
      <c r="Y271" s="10">
        <v>675.58</v>
      </c>
      <c r="Z271" s="10">
        <v>167296.94</v>
      </c>
      <c r="AA271" s="10">
        <v>2016.22</v>
      </c>
      <c r="AB271" s="10">
        <v>0</v>
      </c>
      <c r="AC271" s="8">
        <v>0</v>
      </c>
      <c r="AD271" s="10">
        <v>13385.33</v>
      </c>
      <c r="AE271" s="7">
        <v>2</v>
      </c>
      <c r="AF271" s="7">
        <v>0</v>
      </c>
      <c r="AG271" s="8">
        <v>0</v>
      </c>
      <c r="AH271" s="7">
        <v>2</v>
      </c>
      <c r="AI271" s="7">
        <v>0</v>
      </c>
      <c r="AJ271" s="7">
        <v>2</v>
      </c>
      <c r="AK271" s="7">
        <v>0</v>
      </c>
      <c r="AL271" s="6" t="e">
        <v>#DIV/0!</v>
      </c>
      <c r="AM271" s="7">
        <v>0</v>
      </c>
      <c r="AN271" s="7">
        <v>14</v>
      </c>
      <c r="AO271" s="7">
        <v>8</v>
      </c>
      <c r="AP271" s="8">
        <v>0.75</v>
      </c>
      <c r="AQ271" s="8">
        <v>0.14285714285714299</v>
      </c>
      <c r="AR271" s="8">
        <v>0</v>
      </c>
      <c r="AS271" s="8">
        <v>0.14285714285714299</v>
      </c>
      <c r="AT271" s="8">
        <v>0.89104407479106895</v>
      </c>
      <c r="AU271" s="8">
        <v>0.89104407479106895</v>
      </c>
      <c r="AV271" s="8">
        <v>2.80231634248576</v>
      </c>
      <c r="AW271" s="10">
        <v>13492.52</v>
      </c>
      <c r="AX271" s="10">
        <v>16597.310000000001</v>
      </c>
      <c r="AY271" s="10">
        <v>392513.08</v>
      </c>
      <c r="AZ271" s="10">
        <v>12022.43</v>
      </c>
      <c r="BA271" s="10">
        <v>35036.5</v>
      </c>
      <c r="BB271" s="10">
        <v>140067.37</v>
      </c>
      <c r="BC271" s="10">
        <v>12022.43</v>
      </c>
      <c r="BD271" s="8">
        <v>0.73142857142857098</v>
      </c>
      <c r="BE271" s="7">
        <v>128</v>
      </c>
      <c r="BF271" s="7">
        <v>140</v>
      </c>
      <c r="BG271" s="7">
        <v>175</v>
      </c>
      <c r="BH271" s="8">
        <v>-0.2</v>
      </c>
    </row>
    <row r="272" spans="2:60" ht="39">
      <c r="B272" s="6" t="s">
        <v>253</v>
      </c>
      <c r="C272" s="6" t="s">
        <v>1576</v>
      </c>
      <c r="D272" s="6" t="s">
        <v>253</v>
      </c>
      <c r="E272" s="6" t="s">
        <v>66</v>
      </c>
      <c r="F272" s="6" t="s">
        <v>254</v>
      </c>
      <c r="G272" s="6" t="s">
        <v>1577</v>
      </c>
      <c r="H272" s="6" t="s">
        <v>256</v>
      </c>
      <c r="I272" s="6" t="s">
        <v>83</v>
      </c>
      <c r="J272" s="6" t="s">
        <v>1578</v>
      </c>
      <c r="K272" s="6" t="s">
        <v>381</v>
      </c>
      <c r="L272" s="6" t="s">
        <v>382</v>
      </c>
      <c r="M272" s="6" t="s">
        <v>394</v>
      </c>
      <c r="N272" s="6" t="s">
        <v>99</v>
      </c>
      <c r="O272" s="6"/>
      <c r="P272" s="10">
        <v>4280.5</v>
      </c>
      <c r="Q272" s="10">
        <v>5106.1000000000004</v>
      </c>
      <c r="R272" s="8">
        <v>-0.161688960263215</v>
      </c>
      <c r="S272" s="10">
        <v>26516.52</v>
      </c>
      <c r="T272" s="10">
        <v>16263.4</v>
      </c>
      <c r="U272" s="10">
        <v>9961.1200000000008</v>
      </c>
      <c r="V272" s="10">
        <v>292</v>
      </c>
      <c r="W272" s="10">
        <v>3435.5</v>
      </c>
      <c r="X272" s="10">
        <v>845</v>
      </c>
      <c r="Y272" s="10">
        <v>0</v>
      </c>
      <c r="Z272" s="10">
        <v>41180.06</v>
      </c>
      <c r="AA272" s="10">
        <v>0</v>
      </c>
      <c r="AB272" s="10">
        <v>762</v>
      </c>
      <c r="AC272" s="8">
        <v>-1</v>
      </c>
      <c r="AD272" s="10">
        <v>8630.81</v>
      </c>
      <c r="AE272" s="7">
        <v>0</v>
      </c>
      <c r="AF272" s="7">
        <v>1</v>
      </c>
      <c r="AG272" s="8">
        <v>-1</v>
      </c>
      <c r="AH272" s="7">
        <v>0</v>
      </c>
      <c r="AI272" s="7">
        <v>0</v>
      </c>
      <c r="AJ272" s="7">
        <v>0</v>
      </c>
      <c r="AK272" s="7">
        <v>0</v>
      </c>
      <c r="AL272" s="6" t="e">
        <v>#DIV/0!</v>
      </c>
      <c r="AM272" s="7">
        <v>0</v>
      </c>
      <c r="AN272" s="7">
        <v>24</v>
      </c>
      <c r="AO272" s="7">
        <v>17</v>
      </c>
      <c r="AP272" s="8">
        <v>0.41176470588235298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2.8933502565308702</v>
      </c>
      <c r="AW272" s="10">
        <v>3401</v>
      </c>
      <c r="AX272" s="10">
        <v>2842.63</v>
      </c>
      <c r="AY272" s="10">
        <v>57696.5</v>
      </c>
      <c r="AZ272" s="10">
        <v>0</v>
      </c>
      <c r="BA272" s="10">
        <v>7348.82</v>
      </c>
      <c r="BB272" s="10">
        <v>19941.07</v>
      </c>
      <c r="BC272" s="10">
        <v>0</v>
      </c>
      <c r="BD272" s="8">
        <v>0.88888888888888895</v>
      </c>
      <c r="BE272" s="7">
        <v>24</v>
      </c>
      <c r="BF272" s="7">
        <v>35</v>
      </c>
      <c r="BG272" s="7">
        <v>27</v>
      </c>
      <c r="BH272" s="8">
        <v>0.296296296296296</v>
      </c>
    </row>
    <row r="273" spans="2:60" ht="26">
      <c r="B273" s="6" t="s">
        <v>1579</v>
      </c>
      <c r="C273" s="6" t="s">
        <v>1580</v>
      </c>
      <c r="D273" s="6" t="s">
        <v>306</v>
      </c>
      <c r="E273" s="6" t="s">
        <v>66</v>
      </c>
      <c r="F273" s="6" t="s">
        <v>307</v>
      </c>
      <c r="G273" s="6" t="s">
        <v>1581</v>
      </c>
      <c r="H273" s="6" t="s">
        <v>1582</v>
      </c>
      <c r="I273" s="6" t="s">
        <v>83</v>
      </c>
      <c r="J273" s="6" t="s">
        <v>1583</v>
      </c>
      <c r="K273" s="6" t="s">
        <v>381</v>
      </c>
      <c r="L273" s="6" t="s">
        <v>382</v>
      </c>
      <c r="M273" s="6" t="s">
        <v>394</v>
      </c>
      <c r="N273" s="6" t="s">
        <v>117</v>
      </c>
      <c r="O273" s="6"/>
      <c r="P273" s="10">
        <v>0</v>
      </c>
      <c r="Q273" s="6"/>
      <c r="R273" s="8">
        <v>0</v>
      </c>
      <c r="S273" s="6"/>
      <c r="T273" s="6"/>
      <c r="U273" s="6"/>
      <c r="V273" s="6"/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6"/>
      <c r="AC273" s="8">
        <v>0</v>
      </c>
      <c r="AD273" s="10">
        <v>0</v>
      </c>
      <c r="AE273" s="7">
        <v>0</v>
      </c>
      <c r="AF273" s="6"/>
      <c r="AG273" s="8">
        <v>0</v>
      </c>
      <c r="AH273" s="7">
        <v>0</v>
      </c>
      <c r="AI273" s="6"/>
      <c r="AJ273" s="7">
        <v>0</v>
      </c>
      <c r="AK273" s="7">
        <v>0</v>
      </c>
      <c r="AL273" s="6" t="e">
        <v>#DIV/0!</v>
      </c>
      <c r="AM273" s="7">
        <v>0</v>
      </c>
      <c r="AN273" s="7">
        <v>0</v>
      </c>
      <c r="AO273" s="6"/>
      <c r="AP273" s="8">
        <v>0</v>
      </c>
      <c r="AQ273" s="8">
        <v>0</v>
      </c>
      <c r="AR273" s="8">
        <v>0</v>
      </c>
      <c r="AS273" s="6" t="e">
        <v>#DIV/0!</v>
      </c>
      <c r="AT273" s="8">
        <v>0</v>
      </c>
      <c r="AU273" s="8">
        <v>0</v>
      </c>
      <c r="AV273" s="6" t="e">
        <v>#DIV/0!</v>
      </c>
      <c r="AW273" s="10">
        <v>0</v>
      </c>
      <c r="AX273" s="6"/>
      <c r="AY273" s="10">
        <v>0</v>
      </c>
      <c r="AZ273" s="10">
        <v>0</v>
      </c>
      <c r="BA273" s="6"/>
      <c r="BB273" s="10">
        <v>0</v>
      </c>
      <c r="BC273" s="10">
        <v>0</v>
      </c>
      <c r="BD273" s="8">
        <v>0</v>
      </c>
      <c r="BE273" s="7">
        <v>0</v>
      </c>
      <c r="BF273" s="7">
        <v>0</v>
      </c>
      <c r="BG273" s="6"/>
      <c r="BH273" s="8">
        <v>0</v>
      </c>
    </row>
    <row r="274" spans="2:60" ht="26">
      <c r="B274" s="6" t="s">
        <v>289</v>
      </c>
      <c r="C274" s="6" t="s">
        <v>1224</v>
      </c>
      <c r="D274" s="6" t="s">
        <v>289</v>
      </c>
      <c r="E274" s="6" t="s">
        <v>66</v>
      </c>
      <c r="F274" s="6" t="s">
        <v>290</v>
      </c>
      <c r="G274" s="6" t="s">
        <v>291</v>
      </c>
      <c r="H274" s="6" t="s">
        <v>292</v>
      </c>
      <c r="I274" s="6" t="s">
        <v>83</v>
      </c>
      <c r="J274" s="6" t="s">
        <v>1584</v>
      </c>
      <c r="K274" s="6" t="s">
        <v>381</v>
      </c>
      <c r="L274" s="6" t="s">
        <v>382</v>
      </c>
      <c r="M274" s="6" t="s">
        <v>394</v>
      </c>
      <c r="N274" s="6" t="s">
        <v>99</v>
      </c>
      <c r="O274" s="6"/>
      <c r="P274" s="10">
        <v>1029</v>
      </c>
      <c r="Q274" s="10">
        <v>0</v>
      </c>
      <c r="R274" s="8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1029</v>
      </c>
      <c r="X274" s="10">
        <v>0</v>
      </c>
      <c r="Y274" s="10">
        <v>0</v>
      </c>
      <c r="Z274" s="10">
        <v>16882.91</v>
      </c>
      <c r="AA274" s="10">
        <v>1029</v>
      </c>
      <c r="AB274" s="10">
        <v>0</v>
      </c>
      <c r="AC274" s="8">
        <v>0</v>
      </c>
      <c r="AD274" s="10">
        <v>16882.91</v>
      </c>
      <c r="AE274" s="7">
        <v>1</v>
      </c>
      <c r="AF274" s="7">
        <v>0</v>
      </c>
      <c r="AG274" s="8">
        <v>0</v>
      </c>
      <c r="AH274" s="7">
        <v>4</v>
      </c>
      <c r="AI274" s="7">
        <v>0</v>
      </c>
      <c r="AJ274" s="7">
        <v>2</v>
      </c>
      <c r="AK274" s="7">
        <v>1</v>
      </c>
      <c r="AL274" s="8">
        <v>2</v>
      </c>
      <c r="AM274" s="7">
        <v>1</v>
      </c>
      <c r="AN274" s="7">
        <v>58</v>
      </c>
      <c r="AO274" s="7">
        <v>50</v>
      </c>
      <c r="AP274" s="8">
        <v>0.16</v>
      </c>
      <c r="AQ274" s="8">
        <v>6.8965517241379296E-2</v>
      </c>
      <c r="AR274" s="8">
        <v>0</v>
      </c>
      <c r="AS274" s="8">
        <v>6.8965517241379296E-2</v>
      </c>
      <c r="AT274" s="8">
        <v>0</v>
      </c>
      <c r="AU274" s="8">
        <v>0</v>
      </c>
      <c r="AV274" s="8">
        <v>1.86118874604062</v>
      </c>
      <c r="AW274" s="10">
        <v>1571.21</v>
      </c>
      <c r="AX274" s="10">
        <v>0</v>
      </c>
      <c r="AY274" s="10">
        <v>10488.45</v>
      </c>
      <c r="AZ274" s="10">
        <v>0</v>
      </c>
      <c r="BA274" s="10">
        <v>0</v>
      </c>
      <c r="BB274" s="10">
        <v>5635.35</v>
      </c>
      <c r="BC274" s="10">
        <v>0</v>
      </c>
      <c r="BD274" s="8">
        <v>0</v>
      </c>
      <c r="BE274" s="7">
        <v>0</v>
      </c>
      <c r="BF274" s="7">
        <v>10</v>
      </c>
      <c r="BG274" s="7">
        <v>0</v>
      </c>
      <c r="BH274" s="8">
        <v>0</v>
      </c>
    </row>
    <row r="275" spans="2:60">
      <c r="B275" s="6" t="s">
        <v>1585</v>
      </c>
      <c r="C275" s="6" t="s">
        <v>1586</v>
      </c>
      <c r="D275" s="6" t="s">
        <v>66</v>
      </c>
      <c r="E275" s="6" t="s">
        <v>66</v>
      </c>
      <c r="F275" s="6" t="s">
        <v>1587</v>
      </c>
      <c r="G275" s="6" t="s">
        <v>1588</v>
      </c>
      <c r="H275" s="6" t="s">
        <v>1589</v>
      </c>
      <c r="I275" s="6" t="s">
        <v>70</v>
      </c>
      <c r="J275" s="6" t="s">
        <v>552</v>
      </c>
      <c r="K275" s="6" t="s">
        <v>381</v>
      </c>
      <c r="L275" s="6" t="s">
        <v>382</v>
      </c>
      <c r="M275" s="6" t="s">
        <v>394</v>
      </c>
      <c r="N275" s="6" t="s">
        <v>71</v>
      </c>
      <c r="O275" s="6"/>
      <c r="P275" s="10">
        <v>5422.54</v>
      </c>
      <c r="Q275" s="10">
        <v>-29.07</v>
      </c>
      <c r="R275" s="8">
        <v>-187.53388372892999</v>
      </c>
      <c r="S275" s="10">
        <v>13366.41</v>
      </c>
      <c r="T275" s="10">
        <v>4570.41</v>
      </c>
      <c r="U275" s="10">
        <v>8534</v>
      </c>
      <c r="V275" s="10">
        <v>262</v>
      </c>
      <c r="W275" s="10">
        <v>3130.54</v>
      </c>
      <c r="X275" s="10">
        <v>2292</v>
      </c>
      <c r="Y275" s="10">
        <v>0</v>
      </c>
      <c r="Z275" s="10">
        <v>15138.42</v>
      </c>
      <c r="AA275" s="10">
        <v>5416.8</v>
      </c>
      <c r="AB275" s="10">
        <v>-29.07</v>
      </c>
      <c r="AC275" s="8">
        <v>-187.33642930856601</v>
      </c>
      <c r="AD275" s="10">
        <v>5545.25</v>
      </c>
      <c r="AE275" s="7">
        <v>3</v>
      </c>
      <c r="AF275" s="7">
        <v>0</v>
      </c>
      <c r="AG275" s="8">
        <v>0</v>
      </c>
      <c r="AH275" s="7">
        <v>3</v>
      </c>
      <c r="AI275" s="7">
        <v>0</v>
      </c>
      <c r="AJ275" s="7">
        <v>1</v>
      </c>
      <c r="AK275" s="7">
        <v>2</v>
      </c>
      <c r="AL275" s="8">
        <v>0.5</v>
      </c>
      <c r="AM275" s="7">
        <v>0</v>
      </c>
      <c r="AN275" s="7">
        <v>9</v>
      </c>
      <c r="AO275" s="7">
        <v>10</v>
      </c>
      <c r="AP275" s="8">
        <v>-0.1</v>
      </c>
      <c r="AQ275" s="8">
        <v>0.33333333333333298</v>
      </c>
      <c r="AR275" s="8">
        <v>0</v>
      </c>
      <c r="AS275" s="8">
        <v>0.33333333333333298</v>
      </c>
      <c r="AT275" s="8">
        <v>-0.26176556910214399</v>
      </c>
      <c r="AU275" s="8">
        <v>-0.26176556910214399</v>
      </c>
      <c r="AV275" s="8">
        <v>1.4374855954768599</v>
      </c>
      <c r="AW275" s="10">
        <v>1260.67</v>
      </c>
      <c r="AX275" s="10">
        <v>1133.6099999999999</v>
      </c>
      <c r="AY275" s="10">
        <v>17588.7</v>
      </c>
      <c r="AZ275" s="10">
        <v>-330</v>
      </c>
      <c r="BA275" s="10">
        <v>0</v>
      </c>
      <c r="BB275" s="10">
        <v>12235.74</v>
      </c>
      <c r="BC275" s="10">
        <v>-330</v>
      </c>
      <c r="BD275" s="8">
        <v>0.7</v>
      </c>
      <c r="BE275" s="7">
        <v>7</v>
      </c>
      <c r="BF275" s="7">
        <v>12</v>
      </c>
      <c r="BG275" s="7">
        <v>10</v>
      </c>
      <c r="BH275" s="8">
        <v>0.2</v>
      </c>
    </row>
    <row r="276" spans="2:60" ht="65">
      <c r="B276" s="6" t="s">
        <v>1590</v>
      </c>
      <c r="C276" s="6" t="s">
        <v>1591</v>
      </c>
      <c r="D276" s="6" t="s">
        <v>173</v>
      </c>
      <c r="E276" s="6" t="s">
        <v>66</v>
      </c>
      <c r="F276" s="6" t="s">
        <v>1592</v>
      </c>
      <c r="G276" s="6" t="s">
        <v>1593</v>
      </c>
      <c r="H276" s="6" t="s">
        <v>1594</v>
      </c>
      <c r="I276" s="6" t="s">
        <v>671</v>
      </c>
      <c r="J276" s="6" t="s">
        <v>920</v>
      </c>
      <c r="K276" s="6" t="s">
        <v>381</v>
      </c>
      <c r="L276" s="6" t="s">
        <v>382</v>
      </c>
      <c r="M276" s="6" t="s">
        <v>394</v>
      </c>
      <c r="N276" s="6" t="s">
        <v>673</v>
      </c>
      <c r="O276" s="6"/>
      <c r="P276" s="10">
        <v>5524.73</v>
      </c>
      <c r="Q276" s="10">
        <v>0</v>
      </c>
      <c r="R276" s="8">
        <v>0</v>
      </c>
      <c r="S276" s="10">
        <v>2207.92</v>
      </c>
      <c r="T276" s="10">
        <v>1674.92</v>
      </c>
      <c r="U276" s="10">
        <v>533</v>
      </c>
      <c r="V276" s="10">
        <v>0</v>
      </c>
      <c r="W276" s="10">
        <v>4217.7299999999996</v>
      </c>
      <c r="X276" s="10">
        <v>505</v>
      </c>
      <c r="Y276" s="10">
        <v>802</v>
      </c>
      <c r="Z276" s="10">
        <v>38368.18</v>
      </c>
      <c r="AA276" s="10">
        <v>5524.73</v>
      </c>
      <c r="AB276" s="10">
        <v>0</v>
      </c>
      <c r="AC276" s="8">
        <v>0</v>
      </c>
      <c r="AD276" s="10">
        <v>34296.550000000003</v>
      </c>
      <c r="AE276" s="7">
        <v>7</v>
      </c>
      <c r="AF276" s="7">
        <v>0</v>
      </c>
      <c r="AG276" s="8">
        <v>0</v>
      </c>
      <c r="AH276" s="7">
        <v>5</v>
      </c>
      <c r="AI276" s="7">
        <v>0</v>
      </c>
      <c r="AJ276" s="7">
        <v>3</v>
      </c>
      <c r="AK276" s="7">
        <v>1</v>
      </c>
      <c r="AL276" s="8">
        <v>3</v>
      </c>
      <c r="AM276" s="7">
        <v>1</v>
      </c>
      <c r="AN276" s="7">
        <v>15</v>
      </c>
      <c r="AO276" s="7">
        <v>5</v>
      </c>
      <c r="AP276" s="8">
        <v>2</v>
      </c>
      <c r="AQ276" s="8">
        <v>0.33333333333333298</v>
      </c>
      <c r="AR276" s="8">
        <v>0</v>
      </c>
      <c r="AS276" s="8">
        <v>0.33333333333333298</v>
      </c>
      <c r="AT276" s="8">
        <v>0.95586024287062099</v>
      </c>
      <c r="AU276" s="8">
        <v>0.95586024287062099</v>
      </c>
      <c r="AV276" s="8">
        <v>3.31655196439957</v>
      </c>
      <c r="AW276" s="10">
        <v>3285.7</v>
      </c>
      <c r="AX276" s="10">
        <v>254.9</v>
      </c>
      <c r="AY276" s="10">
        <v>20182.28</v>
      </c>
      <c r="AZ276" s="10">
        <v>3140.67</v>
      </c>
      <c r="BA276" s="10">
        <v>0</v>
      </c>
      <c r="BB276" s="10">
        <v>6085.32</v>
      </c>
      <c r="BC276" s="10">
        <v>3140.67</v>
      </c>
      <c r="BD276" s="8">
        <v>1</v>
      </c>
      <c r="BE276" s="7">
        <v>4</v>
      </c>
      <c r="BF276" s="7">
        <v>31</v>
      </c>
      <c r="BG276" s="7">
        <v>4</v>
      </c>
      <c r="BH276" s="8">
        <v>6.75</v>
      </c>
    </row>
    <row r="277" spans="2:60" ht="39">
      <c r="B277" s="6" t="s">
        <v>1595</v>
      </c>
      <c r="C277" s="6" t="s">
        <v>1596</v>
      </c>
      <c r="D277" s="6" t="s">
        <v>129</v>
      </c>
      <c r="E277" s="6" t="s">
        <v>66</v>
      </c>
      <c r="F277" s="6" t="s">
        <v>1597</v>
      </c>
      <c r="G277" s="6" t="s">
        <v>1598</v>
      </c>
      <c r="H277" s="6" t="s">
        <v>1599</v>
      </c>
      <c r="I277" s="6" t="s">
        <v>494</v>
      </c>
      <c r="J277" s="6" t="s">
        <v>1600</v>
      </c>
      <c r="K277" s="6" t="s">
        <v>381</v>
      </c>
      <c r="L277" s="6" t="s">
        <v>382</v>
      </c>
      <c r="M277" s="6" t="s">
        <v>394</v>
      </c>
      <c r="N277" s="6" t="s">
        <v>1601</v>
      </c>
      <c r="O277" s="6"/>
      <c r="P277" s="10">
        <v>0</v>
      </c>
      <c r="Q277" s="6"/>
      <c r="R277" s="8">
        <v>0</v>
      </c>
      <c r="S277" s="6"/>
      <c r="T277" s="6"/>
      <c r="U277" s="6"/>
      <c r="V277" s="6"/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6"/>
      <c r="AC277" s="8">
        <v>0</v>
      </c>
      <c r="AD277" s="10">
        <v>0</v>
      </c>
      <c r="AE277" s="7">
        <v>0</v>
      </c>
      <c r="AF277" s="6"/>
      <c r="AG277" s="8">
        <v>0</v>
      </c>
      <c r="AH277" s="7">
        <v>0</v>
      </c>
      <c r="AI277" s="6"/>
      <c r="AJ277" s="7">
        <v>0</v>
      </c>
      <c r="AK277" s="7">
        <v>0</v>
      </c>
      <c r="AL277" s="6" t="e">
        <v>#DIV/0!</v>
      </c>
      <c r="AM277" s="7">
        <v>0</v>
      </c>
      <c r="AN277" s="7">
        <v>0</v>
      </c>
      <c r="AO277" s="6"/>
      <c r="AP277" s="8">
        <v>0</v>
      </c>
      <c r="AQ277" s="8">
        <v>0</v>
      </c>
      <c r="AR277" s="8">
        <v>0</v>
      </c>
      <c r="AS277" s="6" t="e">
        <v>#DIV/0!</v>
      </c>
      <c r="AT277" s="8">
        <v>0</v>
      </c>
      <c r="AU277" s="8">
        <v>0</v>
      </c>
      <c r="AV277" s="6" t="e">
        <v>#DIV/0!</v>
      </c>
      <c r="AW277" s="10">
        <v>0</v>
      </c>
      <c r="AX277" s="6"/>
      <c r="AY277" s="10">
        <v>0</v>
      </c>
      <c r="AZ277" s="10">
        <v>0</v>
      </c>
      <c r="BA277" s="6"/>
      <c r="BB277" s="10">
        <v>0</v>
      </c>
      <c r="BC277" s="10">
        <v>0</v>
      </c>
      <c r="BD277" s="8">
        <v>0</v>
      </c>
      <c r="BE277" s="7">
        <v>0</v>
      </c>
      <c r="BF277" s="7">
        <v>0</v>
      </c>
      <c r="BG277" s="6"/>
      <c r="BH277" s="8">
        <v>0</v>
      </c>
    </row>
    <row r="278" spans="2:60" ht="26">
      <c r="B278" s="6" t="s">
        <v>317</v>
      </c>
      <c r="C278" s="6" t="s">
        <v>1602</v>
      </c>
      <c r="D278" s="6" t="s">
        <v>317</v>
      </c>
      <c r="E278" s="6" t="s">
        <v>66</v>
      </c>
      <c r="F278" s="6" t="s">
        <v>318</v>
      </c>
      <c r="G278" s="6" t="s">
        <v>319</v>
      </c>
      <c r="H278" s="6" t="s">
        <v>285</v>
      </c>
      <c r="I278" s="6" t="s">
        <v>83</v>
      </c>
      <c r="J278" s="6" t="s">
        <v>1603</v>
      </c>
      <c r="K278" s="6" t="s">
        <v>381</v>
      </c>
      <c r="L278" s="6" t="s">
        <v>382</v>
      </c>
      <c r="M278" s="6" t="s">
        <v>394</v>
      </c>
      <c r="N278" s="6" t="s">
        <v>99</v>
      </c>
      <c r="O278" s="6"/>
      <c r="P278" s="10">
        <v>338.2</v>
      </c>
      <c r="Q278" s="10">
        <v>0</v>
      </c>
      <c r="R278" s="8">
        <v>0</v>
      </c>
      <c r="S278" s="10">
        <v>14470.48</v>
      </c>
      <c r="T278" s="10">
        <v>6412.14</v>
      </c>
      <c r="U278" s="10">
        <v>7851.34</v>
      </c>
      <c r="V278" s="10">
        <v>207</v>
      </c>
      <c r="W278" s="10">
        <v>-352.8</v>
      </c>
      <c r="X278" s="10">
        <v>691</v>
      </c>
      <c r="Y278" s="10">
        <v>0</v>
      </c>
      <c r="Z278" s="10">
        <v>23319.24</v>
      </c>
      <c r="AA278" s="10">
        <v>691</v>
      </c>
      <c r="AB278" s="10">
        <v>0</v>
      </c>
      <c r="AC278" s="8">
        <v>0</v>
      </c>
      <c r="AD278" s="10">
        <v>7876.72</v>
      </c>
      <c r="AE278" s="7">
        <v>1</v>
      </c>
      <c r="AF278" s="7">
        <v>0</v>
      </c>
      <c r="AG278" s="8">
        <v>0</v>
      </c>
      <c r="AH278" s="7">
        <v>1</v>
      </c>
      <c r="AI278" s="7">
        <v>1</v>
      </c>
      <c r="AJ278" s="7">
        <v>0</v>
      </c>
      <c r="AK278" s="7">
        <v>1</v>
      </c>
      <c r="AL278" s="8">
        <v>0</v>
      </c>
      <c r="AM278" s="7">
        <v>0</v>
      </c>
      <c r="AN278" s="7">
        <v>56</v>
      </c>
      <c r="AO278" s="7">
        <v>47</v>
      </c>
      <c r="AP278" s="8">
        <v>0.19148936170212799</v>
      </c>
      <c r="AQ278" s="8">
        <v>1.7857142857142901E-2</v>
      </c>
      <c r="AR278" s="8">
        <v>2.1276595744680899E-2</v>
      </c>
      <c r="AS278" s="8">
        <v>-3.4194528875379901E-3</v>
      </c>
      <c r="AT278" s="8">
        <v>0</v>
      </c>
      <c r="AU278" s="8">
        <v>0</v>
      </c>
      <c r="AV278" s="8">
        <v>1.9303348342808799</v>
      </c>
      <c r="AW278" s="10">
        <v>1997.31</v>
      </c>
      <c r="AX278" s="10">
        <v>1198.46</v>
      </c>
      <c r="AY278" s="10">
        <v>25009.919999999998</v>
      </c>
      <c r="AZ278" s="10">
        <v>0</v>
      </c>
      <c r="BA278" s="10">
        <v>1025</v>
      </c>
      <c r="BB278" s="10">
        <v>12956.26</v>
      </c>
      <c r="BC278" s="10">
        <v>0</v>
      </c>
      <c r="BD278" s="8">
        <v>0.93333333333333302</v>
      </c>
      <c r="BE278" s="7">
        <v>14</v>
      </c>
      <c r="BF278" s="7">
        <v>24</v>
      </c>
      <c r="BG278" s="7">
        <v>15</v>
      </c>
      <c r="BH278" s="8">
        <v>0.6</v>
      </c>
    </row>
    <row r="279" spans="2:60" ht="39">
      <c r="B279" s="6" t="s">
        <v>1604</v>
      </c>
      <c r="C279" s="6" t="s">
        <v>1055</v>
      </c>
      <c r="D279" s="6" t="s">
        <v>267</v>
      </c>
      <c r="E279" s="6" t="s">
        <v>66</v>
      </c>
      <c r="F279" s="6" t="s">
        <v>1605</v>
      </c>
      <c r="G279" s="6" t="s">
        <v>1056</v>
      </c>
      <c r="H279" s="6" t="s">
        <v>112</v>
      </c>
      <c r="I279" s="6" t="s">
        <v>83</v>
      </c>
      <c r="J279" s="6" t="s">
        <v>1606</v>
      </c>
      <c r="K279" s="6" t="s">
        <v>381</v>
      </c>
      <c r="L279" s="6" t="s">
        <v>382</v>
      </c>
      <c r="M279" s="6" t="s">
        <v>388</v>
      </c>
      <c r="N279" s="6" t="s">
        <v>117</v>
      </c>
      <c r="O279" s="6"/>
      <c r="P279" s="10">
        <v>-924.47</v>
      </c>
      <c r="Q279" s="10">
        <v>0</v>
      </c>
      <c r="R279" s="8">
        <v>0</v>
      </c>
      <c r="S279" s="10">
        <v>4080</v>
      </c>
      <c r="T279" s="10">
        <v>4080</v>
      </c>
      <c r="U279" s="10">
        <v>0</v>
      </c>
      <c r="V279" s="10">
        <v>0</v>
      </c>
      <c r="W279" s="10">
        <v>-924.47</v>
      </c>
      <c r="X279" s="10">
        <v>0</v>
      </c>
      <c r="Y279" s="10">
        <v>0</v>
      </c>
      <c r="Z279" s="10">
        <v>10830.71</v>
      </c>
      <c r="AA279" s="10">
        <v>-89.97</v>
      </c>
      <c r="AB279" s="10">
        <v>0</v>
      </c>
      <c r="AC279" s="8">
        <v>0</v>
      </c>
      <c r="AD279" s="10">
        <v>7198.71</v>
      </c>
      <c r="AE279" s="7">
        <v>0</v>
      </c>
      <c r="AF279" s="7">
        <v>0</v>
      </c>
      <c r="AG279" s="8">
        <v>0</v>
      </c>
      <c r="AH279" s="7">
        <v>0</v>
      </c>
      <c r="AI279" s="7">
        <v>0</v>
      </c>
      <c r="AJ279" s="7">
        <v>0</v>
      </c>
      <c r="AK279" s="7">
        <v>0</v>
      </c>
      <c r="AL279" s="6" t="e">
        <v>#DIV/0!</v>
      </c>
      <c r="AM279" s="7">
        <v>0</v>
      </c>
      <c r="AN279" s="7">
        <v>7</v>
      </c>
      <c r="AO279" s="7">
        <v>2</v>
      </c>
      <c r="AP279" s="8">
        <v>2.5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6" t="e">
        <v>#DIV/0!</v>
      </c>
      <c r="AW279" s="10">
        <v>903.81</v>
      </c>
      <c r="AX279" s="10">
        <v>346.52</v>
      </c>
      <c r="AY279" s="10">
        <v>9082.7099999999991</v>
      </c>
      <c r="AZ279" s="10">
        <v>0</v>
      </c>
      <c r="BA279" s="10">
        <v>0</v>
      </c>
      <c r="BB279" s="10">
        <v>0</v>
      </c>
      <c r="BC279" s="10">
        <v>0</v>
      </c>
      <c r="BD279" s="8">
        <v>1</v>
      </c>
      <c r="BE279" s="7">
        <v>1</v>
      </c>
      <c r="BF279" s="7">
        <v>6</v>
      </c>
      <c r="BG279" s="7">
        <v>1</v>
      </c>
      <c r="BH279" s="8">
        <v>5</v>
      </c>
    </row>
    <row r="280" spans="2:60" ht="26">
      <c r="B280" s="6" t="s">
        <v>320</v>
      </c>
      <c r="C280" s="6" t="s">
        <v>1607</v>
      </c>
      <c r="D280" s="6" t="s">
        <v>320</v>
      </c>
      <c r="E280" s="6" t="s">
        <v>66</v>
      </c>
      <c r="F280" s="6" t="s">
        <v>321</v>
      </c>
      <c r="G280" s="6" t="s">
        <v>322</v>
      </c>
      <c r="H280" s="6" t="s">
        <v>323</v>
      </c>
      <c r="I280" s="6" t="s">
        <v>83</v>
      </c>
      <c r="J280" s="6" t="s">
        <v>1608</v>
      </c>
      <c r="K280" s="6" t="s">
        <v>381</v>
      </c>
      <c r="L280" s="6" t="s">
        <v>513</v>
      </c>
      <c r="M280" s="6" t="s">
        <v>394</v>
      </c>
      <c r="N280" s="6" t="s">
        <v>84</v>
      </c>
      <c r="O280" s="6"/>
      <c r="P280" s="10">
        <v>0</v>
      </c>
      <c r="Q280" s="10">
        <v>0</v>
      </c>
      <c r="R280" s="8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8">
        <v>0</v>
      </c>
      <c r="AD280" s="10">
        <v>0</v>
      </c>
      <c r="AE280" s="7">
        <v>0</v>
      </c>
      <c r="AF280" s="7">
        <v>0</v>
      </c>
      <c r="AG280" s="8">
        <v>0</v>
      </c>
      <c r="AH280" s="7">
        <v>0</v>
      </c>
      <c r="AI280" s="7">
        <v>0</v>
      </c>
      <c r="AJ280" s="7">
        <v>0</v>
      </c>
      <c r="AK280" s="7">
        <v>0</v>
      </c>
      <c r="AL280" s="6" t="e">
        <v>#DIV/0!</v>
      </c>
      <c r="AM280" s="7">
        <v>0</v>
      </c>
      <c r="AN280" s="7">
        <v>0</v>
      </c>
      <c r="AO280" s="7">
        <v>0</v>
      </c>
      <c r="AP280" s="8">
        <v>0</v>
      </c>
      <c r="AQ280" s="8">
        <v>0</v>
      </c>
      <c r="AR280" s="8">
        <v>0</v>
      </c>
      <c r="AS280" s="6" t="e">
        <v>#DIV/0!</v>
      </c>
      <c r="AT280" s="8">
        <v>0</v>
      </c>
      <c r="AU280" s="8">
        <v>0</v>
      </c>
      <c r="AV280" s="6" t="e">
        <v>#DIV/0!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8">
        <v>0</v>
      </c>
      <c r="BE280" s="7">
        <v>0</v>
      </c>
      <c r="BF280" s="7">
        <v>0</v>
      </c>
      <c r="BG280" s="7">
        <v>0</v>
      </c>
      <c r="BH280" s="8">
        <v>0</v>
      </c>
    </row>
    <row r="281" spans="2:60" ht="39">
      <c r="B281" s="6" t="s">
        <v>1609</v>
      </c>
      <c r="C281" s="6" t="s">
        <v>1610</v>
      </c>
      <c r="D281" s="6" t="s">
        <v>85</v>
      </c>
      <c r="E281" s="6" t="s">
        <v>66</v>
      </c>
      <c r="F281" s="6" t="s">
        <v>1611</v>
      </c>
      <c r="G281" s="6" t="s">
        <v>1612</v>
      </c>
      <c r="H281" s="6" t="s">
        <v>1613</v>
      </c>
      <c r="I281" s="6" t="s">
        <v>905</v>
      </c>
      <c r="J281" s="6" t="s">
        <v>515</v>
      </c>
      <c r="K281" s="6" t="s">
        <v>381</v>
      </c>
      <c r="L281" s="6" t="s">
        <v>382</v>
      </c>
      <c r="M281" s="6" t="s">
        <v>394</v>
      </c>
      <c r="N281" s="6" t="s">
        <v>961</v>
      </c>
      <c r="O281" s="6"/>
      <c r="P281" s="10">
        <v>3476.12</v>
      </c>
      <c r="Q281" s="10">
        <v>365.8</v>
      </c>
      <c r="R281" s="8">
        <v>8.5027884089666497</v>
      </c>
      <c r="S281" s="10">
        <v>5621</v>
      </c>
      <c r="T281" s="10">
        <v>402</v>
      </c>
      <c r="U281" s="10">
        <v>5219</v>
      </c>
      <c r="V281" s="10">
        <v>0</v>
      </c>
      <c r="W281" s="10">
        <v>3476.12</v>
      </c>
      <c r="X281" s="10">
        <v>0</v>
      </c>
      <c r="Y281" s="10">
        <v>0</v>
      </c>
      <c r="Z281" s="10">
        <v>39079.379999999997</v>
      </c>
      <c r="AA281" s="10">
        <v>1072.69</v>
      </c>
      <c r="AB281" s="10">
        <v>0</v>
      </c>
      <c r="AC281" s="8">
        <v>0</v>
      </c>
      <c r="AD281" s="10">
        <v>13011.53</v>
      </c>
      <c r="AE281" s="7">
        <v>1</v>
      </c>
      <c r="AF281" s="7">
        <v>0</v>
      </c>
      <c r="AG281" s="8">
        <v>0</v>
      </c>
      <c r="AH281" s="7">
        <v>1</v>
      </c>
      <c r="AI281" s="7">
        <v>0</v>
      </c>
      <c r="AJ281" s="7">
        <v>1</v>
      </c>
      <c r="AK281" s="7">
        <v>0</v>
      </c>
      <c r="AL281" s="6" t="e">
        <v>#DIV/0!</v>
      </c>
      <c r="AM281" s="7">
        <v>0</v>
      </c>
      <c r="AN281" s="7">
        <v>9</v>
      </c>
      <c r="AO281" s="7">
        <v>13</v>
      </c>
      <c r="AP281" s="8">
        <v>-0.30769230769230799</v>
      </c>
      <c r="AQ281" s="8">
        <v>0.11111111111111099</v>
      </c>
      <c r="AR281" s="8">
        <v>0</v>
      </c>
      <c r="AS281" s="8">
        <v>0.11111111111111099</v>
      </c>
      <c r="AT281" s="8">
        <v>0</v>
      </c>
      <c r="AU281" s="8">
        <v>0</v>
      </c>
      <c r="AV281" s="8">
        <v>33.134412759054598</v>
      </c>
      <c r="AW281" s="10">
        <v>3190.51</v>
      </c>
      <c r="AX281" s="10">
        <v>507.22</v>
      </c>
      <c r="AY281" s="10">
        <v>21855.79</v>
      </c>
      <c r="AZ281" s="10">
        <v>0</v>
      </c>
      <c r="BA281" s="10">
        <v>0</v>
      </c>
      <c r="BB281" s="10">
        <v>659.61</v>
      </c>
      <c r="BC281" s="10">
        <v>0</v>
      </c>
      <c r="BD281" s="8">
        <v>0.5</v>
      </c>
      <c r="BE281" s="7">
        <v>1</v>
      </c>
      <c r="BF281" s="7">
        <v>20</v>
      </c>
      <c r="BG281" s="7">
        <v>2</v>
      </c>
      <c r="BH281" s="8">
        <v>9</v>
      </c>
    </row>
    <row r="282" spans="2:60" ht="39">
      <c r="B282" s="6" t="s">
        <v>1614</v>
      </c>
      <c r="C282" s="6" t="s">
        <v>1610</v>
      </c>
      <c r="D282" s="6" t="s">
        <v>85</v>
      </c>
      <c r="E282" s="6" t="s">
        <v>66</v>
      </c>
      <c r="F282" s="6" t="s">
        <v>1615</v>
      </c>
      <c r="G282" s="6" t="s">
        <v>1612</v>
      </c>
      <c r="H282" s="6" t="s">
        <v>1613</v>
      </c>
      <c r="I282" s="6" t="s">
        <v>905</v>
      </c>
      <c r="J282" s="6" t="s">
        <v>1616</v>
      </c>
      <c r="K282" s="6" t="s">
        <v>381</v>
      </c>
      <c r="L282" s="6" t="s">
        <v>382</v>
      </c>
      <c r="M282" s="6" t="s">
        <v>388</v>
      </c>
      <c r="N282" s="6" t="s">
        <v>961</v>
      </c>
      <c r="O282" s="6"/>
      <c r="P282" s="10">
        <v>0</v>
      </c>
      <c r="Q282" s="6"/>
      <c r="R282" s="8">
        <v>0</v>
      </c>
      <c r="S282" s="6"/>
      <c r="T282" s="6"/>
      <c r="U282" s="6"/>
      <c r="V282" s="6"/>
      <c r="W282" s="10">
        <v>0</v>
      </c>
      <c r="X282" s="10">
        <v>0</v>
      </c>
      <c r="Y282" s="10">
        <v>0</v>
      </c>
      <c r="Z282" s="10">
        <v>2965.04</v>
      </c>
      <c r="AA282" s="10">
        <v>0</v>
      </c>
      <c r="AB282" s="6"/>
      <c r="AC282" s="8">
        <v>0</v>
      </c>
      <c r="AD282" s="10">
        <v>2965.04</v>
      </c>
      <c r="AE282" s="7">
        <v>0</v>
      </c>
      <c r="AF282" s="6"/>
      <c r="AG282" s="8">
        <v>0</v>
      </c>
      <c r="AH282" s="7">
        <v>0</v>
      </c>
      <c r="AI282" s="6"/>
      <c r="AJ282" s="7">
        <v>0</v>
      </c>
      <c r="AK282" s="7">
        <v>0</v>
      </c>
      <c r="AL282" s="6" t="e">
        <v>#DIV/0!</v>
      </c>
      <c r="AM282" s="7">
        <v>0</v>
      </c>
      <c r="AN282" s="7">
        <v>0</v>
      </c>
      <c r="AO282" s="6"/>
      <c r="AP282" s="8">
        <v>0</v>
      </c>
      <c r="AQ282" s="8">
        <v>0</v>
      </c>
      <c r="AR282" s="8">
        <v>0</v>
      </c>
      <c r="AS282" s="6" t="e">
        <v>#DIV/0!</v>
      </c>
      <c r="AT282" s="8">
        <v>0</v>
      </c>
      <c r="AU282" s="8">
        <v>0</v>
      </c>
      <c r="AV282" s="6" t="e">
        <v>#DIV/0!</v>
      </c>
      <c r="AW282" s="10">
        <v>241.03</v>
      </c>
      <c r="AX282" s="6"/>
      <c r="AY282" s="10">
        <v>1319.23</v>
      </c>
      <c r="AZ282" s="10">
        <v>0</v>
      </c>
      <c r="BA282" s="6"/>
      <c r="BB282" s="10">
        <v>0</v>
      </c>
      <c r="BC282" s="10">
        <v>0</v>
      </c>
      <c r="BD282" s="8">
        <v>0</v>
      </c>
      <c r="BE282" s="7">
        <v>0</v>
      </c>
      <c r="BF282" s="7">
        <v>3</v>
      </c>
      <c r="BG282" s="6"/>
      <c r="BH282" s="8">
        <v>0</v>
      </c>
    </row>
    <row r="283" spans="2:60" ht="26">
      <c r="B283" s="6" t="s">
        <v>1617</v>
      </c>
      <c r="C283" s="6" t="s">
        <v>1618</v>
      </c>
      <c r="D283" s="6" t="s">
        <v>324</v>
      </c>
      <c r="E283" s="6" t="s">
        <v>66</v>
      </c>
      <c r="F283" s="6" t="s">
        <v>1619</v>
      </c>
      <c r="G283" s="6" t="s">
        <v>326</v>
      </c>
      <c r="H283" s="6" t="s">
        <v>327</v>
      </c>
      <c r="I283" s="6" t="s">
        <v>83</v>
      </c>
      <c r="J283" s="6" t="s">
        <v>1620</v>
      </c>
      <c r="K283" s="6" t="s">
        <v>381</v>
      </c>
      <c r="L283" s="6" t="s">
        <v>382</v>
      </c>
      <c r="M283" s="6" t="s">
        <v>388</v>
      </c>
      <c r="N283" s="6" t="s">
        <v>117</v>
      </c>
      <c r="O283" s="6"/>
      <c r="P283" s="10">
        <v>0</v>
      </c>
      <c r="Q283" s="6"/>
      <c r="R283" s="8">
        <v>0</v>
      </c>
      <c r="S283" s="6"/>
      <c r="T283" s="6"/>
      <c r="U283" s="6"/>
      <c r="V283" s="6"/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6"/>
      <c r="AC283" s="8">
        <v>0</v>
      </c>
      <c r="AD283" s="10">
        <v>0</v>
      </c>
      <c r="AE283" s="7">
        <v>0</v>
      </c>
      <c r="AF283" s="6"/>
      <c r="AG283" s="8">
        <v>0</v>
      </c>
      <c r="AH283" s="7">
        <v>0</v>
      </c>
      <c r="AI283" s="6"/>
      <c r="AJ283" s="7">
        <v>0</v>
      </c>
      <c r="AK283" s="7">
        <v>0</v>
      </c>
      <c r="AL283" s="6" t="e">
        <v>#DIV/0!</v>
      </c>
      <c r="AM283" s="7">
        <v>0</v>
      </c>
      <c r="AN283" s="7">
        <v>0</v>
      </c>
      <c r="AO283" s="6"/>
      <c r="AP283" s="8">
        <v>0</v>
      </c>
      <c r="AQ283" s="8">
        <v>0</v>
      </c>
      <c r="AR283" s="8">
        <v>0</v>
      </c>
      <c r="AS283" s="6" t="e">
        <v>#DIV/0!</v>
      </c>
      <c r="AT283" s="8">
        <v>0</v>
      </c>
      <c r="AU283" s="8">
        <v>0</v>
      </c>
      <c r="AV283" s="6" t="e">
        <v>#DIV/0!</v>
      </c>
      <c r="AW283" s="10">
        <v>0</v>
      </c>
      <c r="AX283" s="6"/>
      <c r="AY283" s="10">
        <v>0</v>
      </c>
      <c r="AZ283" s="10">
        <v>0</v>
      </c>
      <c r="BA283" s="6"/>
      <c r="BB283" s="10">
        <v>0</v>
      </c>
      <c r="BC283" s="10">
        <v>0</v>
      </c>
      <c r="BD283" s="8">
        <v>0</v>
      </c>
      <c r="BE283" s="7">
        <v>0</v>
      </c>
      <c r="BF283" s="7">
        <v>0</v>
      </c>
      <c r="BG283" s="6"/>
      <c r="BH283" s="8">
        <v>0</v>
      </c>
    </row>
    <row r="284" spans="2:60" ht="26">
      <c r="B284" s="6" t="s">
        <v>1621</v>
      </c>
      <c r="C284" s="6" t="s">
        <v>1622</v>
      </c>
      <c r="D284" s="6" t="s">
        <v>85</v>
      </c>
      <c r="E284" s="6" t="s">
        <v>66</v>
      </c>
      <c r="F284" s="6" t="s">
        <v>1623</v>
      </c>
      <c r="G284" s="6" t="s">
        <v>1624</v>
      </c>
      <c r="H284" s="6" t="s">
        <v>1625</v>
      </c>
      <c r="I284" s="6" t="s">
        <v>905</v>
      </c>
      <c r="J284" s="6" t="s">
        <v>527</v>
      </c>
      <c r="K284" s="6" t="s">
        <v>381</v>
      </c>
      <c r="L284" s="6" t="s">
        <v>382</v>
      </c>
      <c r="M284" s="6" t="s">
        <v>394</v>
      </c>
      <c r="N284" s="6" t="s">
        <v>961</v>
      </c>
      <c r="O284" s="6"/>
      <c r="P284" s="10">
        <v>-1537.83</v>
      </c>
      <c r="Q284" s="10">
        <v>194.37</v>
      </c>
      <c r="R284" s="8">
        <v>-8.9118691156042598</v>
      </c>
      <c r="S284" s="10">
        <v>19358.78</v>
      </c>
      <c r="T284" s="10">
        <v>12100.78</v>
      </c>
      <c r="U284" s="10">
        <v>6013</v>
      </c>
      <c r="V284" s="10">
        <v>1245</v>
      </c>
      <c r="W284" s="10">
        <v>-1537.83</v>
      </c>
      <c r="X284" s="10">
        <v>0</v>
      </c>
      <c r="Y284" s="10">
        <v>0</v>
      </c>
      <c r="Z284" s="10">
        <v>105487.23</v>
      </c>
      <c r="AA284" s="10">
        <v>-29.74</v>
      </c>
      <c r="AB284" s="10">
        <v>0</v>
      </c>
      <c r="AC284" s="8">
        <v>0</v>
      </c>
      <c r="AD284" s="10">
        <v>62998.21</v>
      </c>
      <c r="AE284" s="7">
        <v>0</v>
      </c>
      <c r="AF284" s="7">
        <v>0</v>
      </c>
      <c r="AG284" s="8">
        <v>0</v>
      </c>
      <c r="AH284" s="7">
        <v>0</v>
      </c>
      <c r="AI284" s="7">
        <v>0</v>
      </c>
      <c r="AJ284" s="7">
        <v>0</v>
      </c>
      <c r="AK284" s="7">
        <v>0</v>
      </c>
      <c r="AL284" s="6" t="e">
        <v>#DIV/0!</v>
      </c>
      <c r="AM284" s="7">
        <v>0</v>
      </c>
      <c r="AN284" s="7">
        <v>45</v>
      </c>
      <c r="AO284" s="7">
        <v>106</v>
      </c>
      <c r="AP284" s="8">
        <v>-0.57547169811320797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2.6626399703453201</v>
      </c>
      <c r="AW284" s="10">
        <v>9096.85</v>
      </c>
      <c r="AX284" s="10">
        <v>1802.07</v>
      </c>
      <c r="AY284" s="10">
        <v>74919.259999999995</v>
      </c>
      <c r="AZ284" s="10">
        <v>0</v>
      </c>
      <c r="BA284" s="10">
        <v>300.57</v>
      </c>
      <c r="BB284" s="10">
        <v>28137.21</v>
      </c>
      <c r="BC284" s="10">
        <v>0</v>
      </c>
      <c r="BD284" s="8">
        <v>0.88235294117647101</v>
      </c>
      <c r="BE284" s="7">
        <v>30</v>
      </c>
      <c r="BF284" s="7">
        <v>87</v>
      </c>
      <c r="BG284" s="7">
        <v>34</v>
      </c>
      <c r="BH284" s="8">
        <v>1.5588235294117601</v>
      </c>
    </row>
    <row r="285" spans="2:60" ht="39">
      <c r="B285" s="6" t="s">
        <v>1626</v>
      </c>
      <c r="C285" s="6" t="s">
        <v>1627</v>
      </c>
      <c r="D285" s="6" t="s">
        <v>130</v>
      </c>
      <c r="E285" s="6" t="s">
        <v>66</v>
      </c>
      <c r="F285" s="6" t="s">
        <v>534</v>
      </c>
      <c r="G285" s="6" t="s">
        <v>1628</v>
      </c>
      <c r="H285" s="6" t="s">
        <v>1629</v>
      </c>
      <c r="I285" s="6" t="s">
        <v>226</v>
      </c>
      <c r="J285" s="6" t="s">
        <v>1630</v>
      </c>
      <c r="K285" s="6" t="s">
        <v>381</v>
      </c>
      <c r="L285" s="6" t="s">
        <v>382</v>
      </c>
      <c r="M285" s="6" t="s">
        <v>394</v>
      </c>
      <c r="N285" s="6" t="s">
        <v>504</v>
      </c>
      <c r="O285" s="6"/>
      <c r="P285" s="10">
        <v>1715.61</v>
      </c>
      <c r="Q285" s="6"/>
      <c r="R285" s="8">
        <v>0</v>
      </c>
      <c r="S285" s="6"/>
      <c r="T285" s="6"/>
      <c r="U285" s="6"/>
      <c r="V285" s="6"/>
      <c r="W285" s="10">
        <v>1715.61</v>
      </c>
      <c r="X285" s="10">
        <v>0</v>
      </c>
      <c r="Y285" s="10">
        <v>0</v>
      </c>
      <c r="Z285" s="10">
        <v>8005.74</v>
      </c>
      <c r="AA285" s="10">
        <v>1715.61</v>
      </c>
      <c r="AB285" s="6"/>
      <c r="AC285" s="8">
        <v>0</v>
      </c>
      <c r="AD285" s="10">
        <v>8005.74</v>
      </c>
      <c r="AE285" s="7">
        <v>1</v>
      </c>
      <c r="AF285" s="6"/>
      <c r="AG285" s="8">
        <v>0</v>
      </c>
      <c r="AH285" s="7">
        <v>1</v>
      </c>
      <c r="AI285" s="6"/>
      <c r="AJ285" s="7">
        <v>1</v>
      </c>
      <c r="AK285" s="7">
        <v>0</v>
      </c>
      <c r="AL285" s="6" t="e">
        <v>#DIV/0!</v>
      </c>
      <c r="AM285" s="7">
        <v>0</v>
      </c>
      <c r="AN285" s="7">
        <v>4</v>
      </c>
      <c r="AO285" s="6"/>
      <c r="AP285" s="8">
        <v>0</v>
      </c>
      <c r="AQ285" s="8">
        <v>0.25</v>
      </c>
      <c r="AR285" s="8">
        <v>0</v>
      </c>
      <c r="AS285" s="6" t="e">
        <v>#DIV/0!</v>
      </c>
      <c r="AT285" s="8">
        <v>0.420998915608854</v>
      </c>
      <c r="AU285" s="8">
        <v>0.420998915608854</v>
      </c>
      <c r="AV285" s="8">
        <v>0.273312291201744</v>
      </c>
      <c r="AW285" s="10">
        <v>940.62</v>
      </c>
      <c r="AX285" s="6"/>
      <c r="AY285" s="10">
        <v>2252.2600000000002</v>
      </c>
      <c r="AZ285" s="10">
        <v>396</v>
      </c>
      <c r="BA285" s="6"/>
      <c r="BB285" s="10">
        <v>8240.61</v>
      </c>
      <c r="BC285" s="10">
        <v>396</v>
      </c>
      <c r="BD285" s="8">
        <v>0</v>
      </c>
      <c r="BE285" s="7">
        <v>0</v>
      </c>
      <c r="BF285" s="7">
        <v>7</v>
      </c>
      <c r="BG285" s="6"/>
      <c r="BH285" s="8">
        <v>0</v>
      </c>
    </row>
    <row r="286" spans="2:60" ht="26">
      <c r="B286" s="6" t="s">
        <v>1631</v>
      </c>
      <c r="C286" s="6" t="s">
        <v>1118</v>
      </c>
      <c r="D286" s="6" t="s">
        <v>273</v>
      </c>
      <c r="E286" s="6" t="s">
        <v>66</v>
      </c>
      <c r="F286" s="6" t="s">
        <v>1632</v>
      </c>
      <c r="G286" s="6" t="s">
        <v>275</v>
      </c>
      <c r="H286" s="6" t="s">
        <v>247</v>
      </c>
      <c r="I286" s="6" t="s">
        <v>83</v>
      </c>
      <c r="J286" s="6" t="s">
        <v>1633</v>
      </c>
      <c r="K286" s="6" t="s">
        <v>381</v>
      </c>
      <c r="L286" s="6" t="s">
        <v>382</v>
      </c>
      <c r="M286" s="6" t="s">
        <v>388</v>
      </c>
      <c r="N286" s="6" t="s">
        <v>99</v>
      </c>
      <c r="O286" s="6"/>
      <c r="P286" s="10">
        <v>0</v>
      </c>
      <c r="Q286" s="6"/>
      <c r="R286" s="8">
        <v>0</v>
      </c>
      <c r="S286" s="6"/>
      <c r="T286" s="6"/>
      <c r="U286" s="6"/>
      <c r="V286" s="6"/>
      <c r="W286" s="10">
        <v>0</v>
      </c>
      <c r="X286" s="10">
        <v>0</v>
      </c>
      <c r="Y286" s="10">
        <v>0</v>
      </c>
      <c r="Z286" s="10">
        <v>13216.49</v>
      </c>
      <c r="AA286" s="10">
        <v>0</v>
      </c>
      <c r="AB286" s="6"/>
      <c r="AC286" s="8">
        <v>0</v>
      </c>
      <c r="AD286" s="10">
        <v>13216.49</v>
      </c>
      <c r="AE286" s="7">
        <v>0</v>
      </c>
      <c r="AF286" s="6"/>
      <c r="AG286" s="8">
        <v>0</v>
      </c>
      <c r="AH286" s="7">
        <v>2</v>
      </c>
      <c r="AI286" s="6"/>
      <c r="AJ286" s="7">
        <v>1</v>
      </c>
      <c r="AK286" s="7">
        <v>1</v>
      </c>
      <c r="AL286" s="8">
        <v>1</v>
      </c>
      <c r="AM286" s="7">
        <v>0</v>
      </c>
      <c r="AN286" s="7">
        <v>9</v>
      </c>
      <c r="AO286" s="6"/>
      <c r="AP286" s="8">
        <v>0</v>
      </c>
      <c r="AQ286" s="8">
        <v>0.22222222222222199</v>
      </c>
      <c r="AR286" s="8">
        <v>0</v>
      </c>
      <c r="AS286" s="6" t="e">
        <v>#DIV/0!</v>
      </c>
      <c r="AT286" s="8">
        <v>0</v>
      </c>
      <c r="AU286" s="8">
        <v>0</v>
      </c>
      <c r="AV286" s="8">
        <v>3.13595756296289</v>
      </c>
      <c r="AW286" s="10">
        <v>1034.93</v>
      </c>
      <c r="AX286" s="6"/>
      <c r="AY286" s="10">
        <v>9937.6299999999992</v>
      </c>
      <c r="AZ286" s="10">
        <v>0</v>
      </c>
      <c r="BA286" s="6"/>
      <c r="BB286" s="10">
        <v>3168.93</v>
      </c>
      <c r="BC286" s="10">
        <v>0</v>
      </c>
      <c r="BD286" s="8">
        <v>0</v>
      </c>
      <c r="BE286" s="7">
        <v>0</v>
      </c>
      <c r="BF286" s="7">
        <v>9</v>
      </c>
      <c r="BG286" s="6"/>
      <c r="BH286" s="8">
        <v>0</v>
      </c>
    </row>
    <row r="287" spans="2:60" ht="39">
      <c r="B287" s="6" t="s">
        <v>1634</v>
      </c>
      <c r="C287" s="6" t="s">
        <v>1635</v>
      </c>
      <c r="D287" s="6" t="s">
        <v>66</v>
      </c>
      <c r="E287" s="6" t="s">
        <v>66</v>
      </c>
      <c r="F287" s="6" t="s">
        <v>1636</v>
      </c>
      <c r="G287" s="6" t="s">
        <v>1637</v>
      </c>
      <c r="H287" s="6" t="s">
        <v>1638</v>
      </c>
      <c r="I287" s="6" t="s">
        <v>70</v>
      </c>
      <c r="J287" s="6" t="s">
        <v>1639</v>
      </c>
      <c r="K287" s="6" t="s">
        <v>381</v>
      </c>
      <c r="L287" s="6" t="s">
        <v>382</v>
      </c>
      <c r="M287" s="6" t="s">
        <v>394</v>
      </c>
      <c r="N287" s="6" t="s">
        <v>71</v>
      </c>
      <c r="O287" s="6"/>
      <c r="P287" s="10">
        <v>585.82000000000005</v>
      </c>
      <c r="Q287" s="10">
        <v>885</v>
      </c>
      <c r="R287" s="8">
        <v>-0.33805649717514102</v>
      </c>
      <c r="S287" s="10">
        <v>0</v>
      </c>
      <c r="T287" s="10">
        <v>0</v>
      </c>
      <c r="U287" s="10">
        <v>0</v>
      </c>
      <c r="V287" s="10">
        <v>0</v>
      </c>
      <c r="W287" s="10">
        <v>-59.18</v>
      </c>
      <c r="X287" s="10">
        <v>645</v>
      </c>
      <c r="Y287" s="10">
        <v>0</v>
      </c>
      <c r="Z287" s="10">
        <v>10117.69</v>
      </c>
      <c r="AA287" s="10">
        <v>585.82000000000005</v>
      </c>
      <c r="AB287" s="10">
        <v>885</v>
      </c>
      <c r="AC287" s="8">
        <v>-0.33805649717514102</v>
      </c>
      <c r="AD287" s="10">
        <v>6907.16</v>
      </c>
      <c r="AE287" s="7">
        <v>1</v>
      </c>
      <c r="AF287" s="7">
        <v>1</v>
      </c>
      <c r="AG287" s="8">
        <v>0</v>
      </c>
      <c r="AH287" s="7">
        <v>1</v>
      </c>
      <c r="AI287" s="7">
        <v>1</v>
      </c>
      <c r="AJ287" s="7">
        <v>0</v>
      </c>
      <c r="AK287" s="7">
        <v>1</v>
      </c>
      <c r="AL287" s="8">
        <v>0</v>
      </c>
      <c r="AM287" s="7">
        <v>0</v>
      </c>
      <c r="AN287" s="7">
        <v>5</v>
      </c>
      <c r="AO287" s="7">
        <v>4</v>
      </c>
      <c r="AP287" s="8">
        <v>0.25</v>
      </c>
      <c r="AQ287" s="8">
        <v>0.2</v>
      </c>
      <c r="AR287" s="8">
        <v>0.25</v>
      </c>
      <c r="AS287" s="8">
        <v>-0.05</v>
      </c>
      <c r="AT287" s="8">
        <v>0</v>
      </c>
      <c r="AU287" s="8">
        <v>0</v>
      </c>
      <c r="AV287" s="8">
        <v>0.1119588</v>
      </c>
      <c r="AW287" s="10">
        <v>732.02</v>
      </c>
      <c r="AX287" s="10">
        <v>16.97</v>
      </c>
      <c r="AY287" s="10">
        <v>5597.94</v>
      </c>
      <c r="AZ287" s="10">
        <v>0</v>
      </c>
      <c r="BA287" s="10">
        <v>0</v>
      </c>
      <c r="BB287" s="10">
        <v>50000</v>
      </c>
      <c r="BC287" s="10">
        <v>0</v>
      </c>
      <c r="BD287" s="8">
        <v>0</v>
      </c>
      <c r="BE287" s="7">
        <v>0</v>
      </c>
      <c r="BF287" s="7">
        <v>8</v>
      </c>
      <c r="BG287" s="7">
        <v>1</v>
      </c>
      <c r="BH287" s="8">
        <v>7</v>
      </c>
    </row>
    <row r="288" spans="2:60" ht="39">
      <c r="B288" s="6" t="s">
        <v>328</v>
      </c>
      <c r="C288" s="6" t="s">
        <v>1640</v>
      </c>
      <c r="D288" s="6" t="s">
        <v>328</v>
      </c>
      <c r="E288" s="6" t="s">
        <v>66</v>
      </c>
      <c r="F288" s="6" t="s">
        <v>329</v>
      </c>
      <c r="G288" s="6" t="s">
        <v>330</v>
      </c>
      <c r="H288" s="6" t="s">
        <v>331</v>
      </c>
      <c r="I288" s="6" t="s">
        <v>83</v>
      </c>
      <c r="J288" s="6" t="s">
        <v>439</v>
      </c>
      <c r="K288" s="6" t="s">
        <v>381</v>
      </c>
      <c r="L288" s="6" t="s">
        <v>382</v>
      </c>
      <c r="M288" s="6" t="s">
        <v>394</v>
      </c>
      <c r="N288" s="6" t="s">
        <v>99</v>
      </c>
      <c r="O288" s="6"/>
      <c r="P288" s="10">
        <v>805.5</v>
      </c>
      <c r="Q288" s="10">
        <v>0</v>
      </c>
      <c r="R288" s="8">
        <v>0</v>
      </c>
      <c r="S288" s="10">
        <v>4679</v>
      </c>
      <c r="T288" s="10">
        <v>2870</v>
      </c>
      <c r="U288" s="10">
        <v>1809</v>
      </c>
      <c r="V288" s="10">
        <v>0</v>
      </c>
      <c r="W288" s="10">
        <v>805.5</v>
      </c>
      <c r="X288" s="10">
        <v>0</v>
      </c>
      <c r="Y288" s="10">
        <v>0</v>
      </c>
      <c r="Z288" s="10">
        <v>14067.08</v>
      </c>
      <c r="AA288" s="10">
        <v>0</v>
      </c>
      <c r="AB288" s="10">
        <v>0</v>
      </c>
      <c r="AC288" s="8">
        <v>0</v>
      </c>
      <c r="AD288" s="10">
        <v>6498.5</v>
      </c>
      <c r="AE288" s="7">
        <v>0</v>
      </c>
      <c r="AF288" s="7">
        <v>0</v>
      </c>
      <c r="AG288" s="8">
        <v>0</v>
      </c>
      <c r="AH288" s="7">
        <v>0</v>
      </c>
      <c r="AI288" s="7">
        <v>0</v>
      </c>
      <c r="AJ288" s="7">
        <v>0</v>
      </c>
      <c r="AK288" s="7">
        <v>0</v>
      </c>
      <c r="AL288" s="6" t="e">
        <v>#DIV/0!</v>
      </c>
      <c r="AM288" s="7">
        <v>0</v>
      </c>
      <c r="AN288" s="7">
        <v>7</v>
      </c>
      <c r="AO288" s="7">
        <v>2</v>
      </c>
      <c r="AP288" s="8">
        <v>2.5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2.6670753050509299</v>
      </c>
      <c r="AW288" s="10">
        <v>1174.57</v>
      </c>
      <c r="AX288" s="10">
        <v>640.9</v>
      </c>
      <c r="AY288" s="10">
        <v>13075.23</v>
      </c>
      <c r="AZ288" s="10">
        <v>0</v>
      </c>
      <c r="BA288" s="10">
        <v>0</v>
      </c>
      <c r="BB288" s="10">
        <v>4902.46</v>
      </c>
      <c r="BC288" s="10">
        <v>0</v>
      </c>
      <c r="BD288" s="8">
        <v>0.83333333333333304</v>
      </c>
      <c r="BE288" s="7">
        <v>5</v>
      </c>
      <c r="BF288" s="7">
        <v>15</v>
      </c>
      <c r="BG288" s="7">
        <v>6</v>
      </c>
      <c r="BH288" s="8">
        <v>1.5</v>
      </c>
    </row>
    <row r="289" spans="2:60" ht="39">
      <c r="B289" s="6" t="s">
        <v>1641</v>
      </c>
      <c r="C289" s="6" t="s">
        <v>1467</v>
      </c>
      <c r="D289" s="6" t="s">
        <v>108</v>
      </c>
      <c r="E289" s="6" t="s">
        <v>66</v>
      </c>
      <c r="F289" s="6" t="s">
        <v>1642</v>
      </c>
      <c r="G289" s="6" t="s">
        <v>1469</v>
      </c>
      <c r="H289" s="6" t="s">
        <v>1470</v>
      </c>
      <c r="I289" s="6" t="s">
        <v>462</v>
      </c>
      <c r="J289" s="6" t="s">
        <v>783</v>
      </c>
      <c r="K289" s="6" t="s">
        <v>381</v>
      </c>
      <c r="L289" s="6" t="s">
        <v>382</v>
      </c>
      <c r="M289" s="6" t="s">
        <v>394</v>
      </c>
      <c r="N289" s="6" t="s">
        <v>578</v>
      </c>
      <c r="O289" s="6"/>
      <c r="P289" s="10">
        <v>2696.2</v>
      </c>
      <c r="Q289" s="10">
        <v>1776.5</v>
      </c>
      <c r="R289" s="8">
        <v>0.517703349282297</v>
      </c>
      <c r="S289" s="10">
        <v>0</v>
      </c>
      <c r="T289" s="10">
        <v>0</v>
      </c>
      <c r="U289" s="10">
        <v>0</v>
      </c>
      <c r="V289" s="10">
        <v>0</v>
      </c>
      <c r="W289" s="10">
        <v>2696.2</v>
      </c>
      <c r="X289" s="10">
        <v>0</v>
      </c>
      <c r="Y289" s="10">
        <v>0</v>
      </c>
      <c r="Z289" s="10">
        <v>40444.39</v>
      </c>
      <c r="AA289" s="10">
        <v>0</v>
      </c>
      <c r="AB289" s="10">
        <v>1776.5</v>
      </c>
      <c r="AC289" s="8">
        <v>-1</v>
      </c>
      <c r="AD289" s="10">
        <v>28776.49</v>
      </c>
      <c r="AE289" s="7">
        <v>0</v>
      </c>
      <c r="AF289" s="7">
        <v>2</v>
      </c>
      <c r="AG289" s="8">
        <v>-1</v>
      </c>
      <c r="AH289" s="7">
        <v>0</v>
      </c>
      <c r="AI289" s="7">
        <v>2</v>
      </c>
      <c r="AJ289" s="7">
        <v>0</v>
      </c>
      <c r="AK289" s="7">
        <v>0</v>
      </c>
      <c r="AL289" s="6" t="e">
        <v>#DIV/0!</v>
      </c>
      <c r="AM289" s="7">
        <v>0</v>
      </c>
      <c r="AN289" s="7">
        <v>3</v>
      </c>
      <c r="AO289" s="7">
        <v>34</v>
      </c>
      <c r="AP289" s="8">
        <v>-0.91176470588235303</v>
      </c>
      <c r="AQ289" s="8">
        <v>0</v>
      </c>
      <c r="AR289" s="8">
        <v>5.8823529411764698E-2</v>
      </c>
      <c r="AS289" s="8">
        <v>-5.8823529411764698E-2</v>
      </c>
      <c r="AT289" s="8">
        <v>0</v>
      </c>
      <c r="AU289" s="8">
        <v>0</v>
      </c>
      <c r="AV289" s="8">
        <v>63.703494152738998</v>
      </c>
      <c r="AW289" s="10">
        <v>2776.94</v>
      </c>
      <c r="AX289" s="10">
        <v>151.04</v>
      </c>
      <c r="AY289" s="10">
        <v>26909.63</v>
      </c>
      <c r="AZ289" s="10">
        <v>0</v>
      </c>
      <c r="BA289" s="10">
        <v>0</v>
      </c>
      <c r="BB289" s="10">
        <v>422.42</v>
      </c>
      <c r="BC289" s="10">
        <v>0</v>
      </c>
      <c r="BD289" s="8">
        <v>0.5</v>
      </c>
      <c r="BE289" s="7">
        <v>1</v>
      </c>
      <c r="BF289" s="7">
        <v>21</v>
      </c>
      <c r="BG289" s="7">
        <v>2</v>
      </c>
      <c r="BH289" s="8">
        <v>9.5</v>
      </c>
    </row>
    <row r="290" spans="2:60" ht="39">
      <c r="B290" s="6" t="s">
        <v>1643</v>
      </c>
      <c r="C290" s="6" t="s">
        <v>1644</v>
      </c>
      <c r="D290" s="6" t="s">
        <v>66</v>
      </c>
      <c r="E290" s="6" t="s">
        <v>66</v>
      </c>
      <c r="F290" s="6" t="s">
        <v>1645</v>
      </c>
      <c r="G290" s="6" t="s">
        <v>1646</v>
      </c>
      <c r="H290" s="6" t="s">
        <v>1647</v>
      </c>
      <c r="I290" s="6" t="s">
        <v>70</v>
      </c>
      <c r="J290" s="6" t="s">
        <v>1082</v>
      </c>
      <c r="K290" s="6" t="s">
        <v>381</v>
      </c>
      <c r="L290" s="6" t="s">
        <v>382</v>
      </c>
      <c r="M290" s="6" t="s">
        <v>394</v>
      </c>
      <c r="N290" s="6" t="s">
        <v>71</v>
      </c>
      <c r="O290" s="6"/>
      <c r="P290" s="10">
        <v>2992.7</v>
      </c>
      <c r="Q290" s="10">
        <v>1119.7</v>
      </c>
      <c r="R290" s="8">
        <v>1.6727694918281699</v>
      </c>
      <c r="S290" s="10">
        <v>8862.93</v>
      </c>
      <c r="T290" s="10">
        <v>5920.93</v>
      </c>
      <c r="U290" s="10">
        <v>2942</v>
      </c>
      <c r="V290" s="10">
        <v>0</v>
      </c>
      <c r="W290" s="10">
        <v>1311.7</v>
      </c>
      <c r="X290" s="10">
        <v>1681</v>
      </c>
      <c r="Y290" s="10">
        <v>0</v>
      </c>
      <c r="Z290" s="10">
        <v>22593.55</v>
      </c>
      <c r="AA290" s="10">
        <v>1782.4</v>
      </c>
      <c r="AB290" s="10">
        <v>1119.7</v>
      </c>
      <c r="AC290" s="8">
        <v>0.591854961150308</v>
      </c>
      <c r="AD290" s="10">
        <v>8335.84</v>
      </c>
      <c r="AE290" s="7">
        <v>3</v>
      </c>
      <c r="AF290" s="7">
        <v>2</v>
      </c>
      <c r="AG290" s="8">
        <v>0.5</v>
      </c>
      <c r="AH290" s="7">
        <v>3</v>
      </c>
      <c r="AI290" s="7">
        <v>2</v>
      </c>
      <c r="AJ290" s="7">
        <v>2</v>
      </c>
      <c r="AK290" s="7">
        <v>1</v>
      </c>
      <c r="AL290" s="8">
        <v>2</v>
      </c>
      <c r="AM290" s="7">
        <v>0</v>
      </c>
      <c r="AN290" s="7">
        <v>8</v>
      </c>
      <c r="AO290" s="7">
        <v>7</v>
      </c>
      <c r="AP290" s="8">
        <v>0.14285714285714299</v>
      </c>
      <c r="AQ290" s="8">
        <v>0.375</v>
      </c>
      <c r="AR290" s="8">
        <v>0.28571428571428598</v>
      </c>
      <c r="AS290" s="8">
        <v>8.9285714285714302E-2</v>
      </c>
      <c r="AT290" s="8">
        <v>0</v>
      </c>
      <c r="AU290" s="8">
        <v>0</v>
      </c>
      <c r="AV290" s="8">
        <v>8.3936905725459301</v>
      </c>
      <c r="AW290" s="10">
        <v>2037.57</v>
      </c>
      <c r="AX290" s="10">
        <v>1030.48</v>
      </c>
      <c r="AY290" s="10">
        <v>22192.75</v>
      </c>
      <c r="AZ290" s="10">
        <v>0</v>
      </c>
      <c r="BA290" s="10">
        <v>0</v>
      </c>
      <c r="BB290" s="10">
        <v>2643.98</v>
      </c>
      <c r="BC290" s="10">
        <v>0</v>
      </c>
      <c r="BD290" s="8">
        <v>1</v>
      </c>
      <c r="BE290" s="7">
        <v>9</v>
      </c>
      <c r="BF290" s="7">
        <v>23</v>
      </c>
      <c r="BG290" s="7">
        <v>9</v>
      </c>
      <c r="BH290" s="8">
        <v>1.55555555555556</v>
      </c>
    </row>
    <row r="291" spans="2:60" ht="26">
      <c r="B291" s="6" t="s">
        <v>1648</v>
      </c>
      <c r="C291" s="6" t="s">
        <v>1649</v>
      </c>
      <c r="D291" s="6" t="s">
        <v>159</v>
      </c>
      <c r="E291" s="6" t="s">
        <v>72</v>
      </c>
      <c r="F291" s="6" t="s">
        <v>160</v>
      </c>
      <c r="G291" s="6" t="s">
        <v>1650</v>
      </c>
      <c r="H291" s="6" t="s">
        <v>1651</v>
      </c>
      <c r="I291" s="6" t="s">
        <v>83</v>
      </c>
      <c r="J291" s="6" t="s">
        <v>1652</v>
      </c>
      <c r="K291" s="6" t="s">
        <v>381</v>
      </c>
      <c r="L291" s="6" t="s">
        <v>382</v>
      </c>
      <c r="M291" s="6" t="s">
        <v>394</v>
      </c>
      <c r="N291" s="6" t="s">
        <v>99</v>
      </c>
      <c r="O291" s="6"/>
      <c r="P291" s="10">
        <v>0</v>
      </c>
      <c r="Q291" s="10">
        <v>0</v>
      </c>
      <c r="R291" s="8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8">
        <v>0</v>
      </c>
      <c r="AD291" s="10">
        <v>0</v>
      </c>
      <c r="AE291" s="7">
        <v>0</v>
      </c>
      <c r="AF291" s="7">
        <v>0</v>
      </c>
      <c r="AG291" s="8">
        <v>0</v>
      </c>
      <c r="AH291" s="7">
        <v>0</v>
      </c>
      <c r="AI291" s="7">
        <v>0</v>
      </c>
      <c r="AJ291" s="7">
        <v>0</v>
      </c>
      <c r="AK291" s="7">
        <v>0</v>
      </c>
      <c r="AL291" s="6" t="e">
        <v>#DIV/0!</v>
      </c>
      <c r="AM291" s="7">
        <v>0</v>
      </c>
      <c r="AN291" s="7">
        <v>0</v>
      </c>
      <c r="AO291" s="7">
        <v>2</v>
      </c>
      <c r="AP291" s="8">
        <v>-1</v>
      </c>
      <c r="AQ291" s="8">
        <v>0</v>
      </c>
      <c r="AR291" s="8">
        <v>0</v>
      </c>
      <c r="AS291" s="6" t="e">
        <v>#DIV/0!</v>
      </c>
      <c r="AT291" s="8">
        <v>0</v>
      </c>
      <c r="AU291" s="8">
        <v>0</v>
      </c>
      <c r="AV291" s="6" t="e">
        <v>#DIV/0!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8">
        <v>0</v>
      </c>
      <c r="BE291" s="7">
        <v>0</v>
      </c>
      <c r="BF291" s="7">
        <v>0</v>
      </c>
      <c r="BG291" s="7">
        <v>0</v>
      </c>
      <c r="BH291" s="8">
        <v>0</v>
      </c>
    </row>
    <row r="292" spans="2:60" ht="39">
      <c r="B292" s="6" t="s">
        <v>1653</v>
      </c>
      <c r="C292" s="6" t="s">
        <v>1654</v>
      </c>
      <c r="D292" s="6" t="s">
        <v>66</v>
      </c>
      <c r="E292" s="6" t="s">
        <v>66</v>
      </c>
      <c r="F292" s="6" t="s">
        <v>1655</v>
      </c>
      <c r="G292" s="6" t="s">
        <v>1656</v>
      </c>
      <c r="H292" s="6" t="s">
        <v>1657</v>
      </c>
      <c r="I292" s="6" t="s">
        <v>70</v>
      </c>
      <c r="J292" s="6" t="s">
        <v>1658</v>
      </c>
      <c r="K292" s="6" t="s">
        <v>381</v>
      </c>
      <c r="L292" s="6" t="s">
        <v>382</v>
      </c>
      <c r="M292" s="6" t="s">
        <v>388</v>
      </c>
      <c r="N292" s="6" t="s">
        <v>71</v>
      </c>
      <c r="O292" s="6"/>
      <c r="P292" s="10">
        <v>15072.76</v>
      </c>
      <c r="Q292" s="10">
        <v>10819.39</v>
      </c>
      <c r="R292" s="8">
        <v>0.39312475102570499</v>
      </c>
      <c r="S292" s="10">
        <v>0</v>
      </c>
      <c r="T292" s="10">
        <v>0</v>
      </c>
      <c r="U292" s="10">
        <v>0</v>
      </c>
      <c r="V292" s="10">
        <v>0</v>
      </c>
      <c r="W292" s="10">
        <v>11629.76</v>
      </c>
      <c r="X292" s="10">
        <v>3443</v>
      </c>
      <c r="Y292" s="10">
        <v>0</v>
      </c>
      <c r="Z292" s="10">
        <v>70887.929999999993</v>
      </c>
      <c r="AA292" s="10">
        <v>3360.89</v>
      </c>
      <c r="AB292" s="10">
        <v>10819.39</v>
      </c>
      <c r="AC292" s="8">
        <v>-0.68936418781465503</v>
      </c>
      <c r="AD292" s="10">
        <v>56332.160000000003</v>
      </c>
      <c r="AE292" s="7">
        <v>2</v>
      </c>
      <c r="AF292" s="7">
        <v>7</v>
      </c>
      <c r="AG292" s="8">
        <v>-0.71428571428571397</v>
      </c>
      <c r="AH292" s="7">
        <v>3</v>
      </c>
      <c r="AI292" s="7">
        <v>7</v>
      </c>
      <c r="AJ292" s="7">
        <v>2</v>
      </c>
      <c r="AK292" s="7">
        <v>1</v>
      </c>
      <c r="AL292" s="8">
        <v>2</v>
      </c>
      <c r="AM292" s="7">
        <v>0</v>
      </c>
      <c r="AN292" s="7">
        <v>17</v>
      </c>
      <c r="AO292" s="7">
        <v>21</v>
      </c>
      <c r="AP292" s="8">
        <v>-0.19047619047618999</v>
      </c>
      <c r="AQ292" s="8">
        <v>0.17647058823529399</v>
      </c>
      <c r="AR292" s="8">
        <v>0.33333333333333298</v>
      </c>
      <c r="AS292" s="8">
        <v>-0.15686274509803899</v>
      </c>
      <c r="AT292" s="8">
        <v>4.1707887962603003E-2</v>
      </c>
      <c r="AU292" s="8">
        <v>4.1707887962603003E-2</v>
      </c>
      <c r="AV292" s="8">
        <v>1.3390995377753001</v>
      </c>
      <c r="AW292" s="10">
        <v>5994.07</v>
      </c>
      <c r="AX292" s="10">
        <v>440.46</v>
      </c>
      <c r="AY292" s="10">
        <v>44716.35</v>
      </c>
      <c r="AZ292" s="10">
        <v>250</v>
      </c>
      <c r="BA292" s="10">
        <v>0</v>
      </c>
      <c r="BB292" s="10">
        <v>33392.85</v>
      </c>
      <c r="BC292" s="10">
        <v>250</v>
      </c>
      <c r="BD292" s="8">
        <v>1</v>
      </c>
      <c r="BE292" s="7">
        <v>7</v>
      </c>
      <c r="BF292" s="7">
        <v>60</v>
      </c>
      <c r="BG292" s="7">
        <v>7</v>
      </c>
      <c r="BH292" s="8">
        <v>7.5714285714285703</v>
      </c>
    </row>
    <row r="293" spans="2:60" ht="26">
      <c r="B293" s="6" t="s">
        <v>332</v>
      </c>
      <c r="C293" s="6" t="s">
        <v>1659</v>
      </c>
      <c r="D293" s="6" t="s">
        <v>332</v>
      </c>
      <c r="E293" s="6" t="s">
        <v>66</v>
      </c>
      <c r="F293" s="6" t="s">
        <v>333</v>
      </c>
      <c r="G293" s="6" t="s">
        <v>334</v>
      </c>
      <c r="H293" s="6" t="s">
        <v>335</v>
      </c>
      <c r="I293" s="6" t="s">
        <v>83</v>
      </c>
      <c r="J293" s="6" t="s">
        <v>920</v>
      </c>
      <c r="K293" s="6" t="s">
        <v>381</v>
      </c>
      <c r="L293" s="6" t="s">
        <v>382</v>
      </c>
      <c r="M293" s="6" t="s">
        <v>394</v>
      </c>
      <c r="N293" s="6" t="s">
        <v>84</v>
      </c>
      <c r="O293" s="6"/>
      <c r="P293" s="10">
        <v>280.94</v>
      </c>
      <c r="Q293" s="10">
        <v>0</v>
      </c>
      <c r="R293" s="8">
        <v>0</v>
      </c>
      <c r="S293" s="10">
        <v>8669.1</v>
      </c>
      <c r="T293" s="10">
        <v>4079.1</v>
      </c>
      <c r="U293" s="10">
        <v>3297</v>
      </c>
      <c r="V293" s="10">
        <v>1293</v>
      </c>
      <c r="W293" s="10">
        <v>239.78</v>
      </c>
      <c r="X293" s="10">
        <v>41.16</v>
      </c>
      <c r="Y293" s="10">
        <v>0</v>
      </c>
      <c r="Z293" s="10">
        <v>54287.72</v>
      </c>
      <c r="AA293" s="10">
        <v>0</v>
      </c>
      <c r="AB293" s="10">
        <v>0</v>
      </c>
      <c r="AC293" s="8">
        <v>0</v>
      </c>
      <c r="AD293" s="10">
        <v>32035.93</v>
      </c>
      <c r="AE293" s="7">
        <v>0</v>
      </c>
      <c r="AF293" s="7">
        <v>0</v>
      </c>
      <c r="AG293" s="8">
        <v>0</v>
      </c>
      <c r="AH293" s="7">
        <v>0</v>
      </c>
      <c r="AI293" s="7">
        <v>0</v>
      </c>
      <c r="AJ293" s="7">
        <v>0</v>
      </c>
      <c r="AK293" s="7">
        <v>0</v>
      </c>
      <c r="AL293" s="6" t="e">
        <v>#DIV/0!</v>
      </c>
      <c r="AM293" s="7">
        <v>0</v>
      </c>
      <c r="AN293" s="7">
        <v>1</v>
      </c>
      <c r="AO293" s="7">
        <v>12</v>
      </c>
      <c r="AP293" s="8">
        <v>-0.91666666666666696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26.974305026731301</v>
      </c>
      <c r="AW293" s="10">
        <v>4587.6400000000003</v>
      </c>
      <c r="AX293" s="10">
        <v>736.31</v>
      </c>
      <c r="AY293" s="10">
        <v>34359.599999999999</v>
      </c>
      <c r="AZ293" s="10">
        <v>0</v>
      </c>
      <c r="BA293" s="10">
        <v>0</v>
      </c>
      <c r="BB293" s="10">
        <v>1273.79</v>
      </c>
      <c r="BC293" s="10">
        <v>0</v>
      </c>
      <c r="BD293" s="8">
        <v>1</v>
      </c>
      <c r="BE293" s="7">
        <v>9</v>
      </c>
      <c r="BF293" s="7">
        <v>36</v>
      </c>
      <c r="BG293" s="7">
        <v>9</v>
      </c>
      <c r="BH293" s="8">
        <v>3</v>
      </c>
    </row>
    <row r="294" spans="2:60" ht="39">
      <c r="B294" s="6" t="s">
        <v>1660</v>
      </c>
      <c r="C294" s="6" t="s">
        <v>1661</v>
      </c>
      <c r="D294" s="6" t="s">
        <v>173</v>
      </c>
      <c r="E294" s="6" t="s">
        <v>66</v>
      </c>
      <c r="F294" s="6" t="s">
        <v>1662</v>
      </c>
      <c r="G294" s="6" t="s">
        <v>1663</v>
      </c>
      <c r="H294" s="6" t="s">
        <v>1664</v>
      </c>
      <c r="I294" s="6" t="s">
        <v>671</v>
      </c>
      <c r="J294" s="6" t="s">
        <v>393</v>
      </c>
      <c r="K294" s="6" t="s">
        <v>381</v>
      </c>
      <c r="L294" s="6" t="s">
        <v>382</v>
      </c>
      <c r="M294" s="6" t="s">
        <v>394</v>
      </c>
      <c r="N294" s="6" t="s">
        <v>673</v>
      </c>
      <c r="O294" s="6"/>
      <c r="P294" s="10">
        <v>813.2</v>
      </c>
      <c r="Q294" s="10">
        <v>774.2</v>
      </c>
      <c r="R294" s="8">
        <v>5.0374580211831603E-2</v>
      </c>
      <c r="S294" s="10">
        <v>792</v>
      </c>
      <c r="T294" s="10">
        <v>0</v>
      </c>
      <c r="U294" s="10">
        <v>792</v>
      </c>
      <c r="V294" s="10">
        <v>0</v>
      </c>
      <c r="W294" s="10">
        <v>813.2</v>
      </c>
      <c r="X294" s="10">
        <v>0</v>
      </c>
      <c r="Y294" s="10">
        <v>0</v>
      </c>
      <c r="Z294" s="10">
        <v>8466.7800000000007</v>
      </c>
      <c r="AA294" s="10">
        <v>0</v>
      </c>
      <c r="AB294" s="10">
        <v>774.2</v>
      </c>
      <c r="AC294" s="8">
        <v>-1</v>
      </c>
      <c r="AD294" s="10">
        <v>6749.58</v>
      </c>
      <c r="AE294" s="7">
        <v>0</v>
      </c>
      <c r="AF294" s="7">
        <v>1</v>
      </c>
      <c r="AG294" s="8">
        <v>-1</v>
      </c>
      <c r="AH294" s="7">
        <v>0</v>
      </c>
      <c r="AI294" s="7">
        <v>2</v>
      </c>
      <c r="AJ294" s="7">
        <v>0</v>
      </c>
      <c r="AK294" s="7">
        <v>0</v>
      </c>
      <c r="AL294" s="6" t="e">
        <v>#DIV/0!</v>
      </c>
      <c r="AM294" s="7">
        <v>0</v>
      </c>
      <c r="AN294" s="7">
        <v>0</v>
      </c>
      <c r="AO294" s="7">
        <v>6</v>
      </c>
      <c r="AP294" s="8">
        <v>-1</v>
      </c>
      <c r="AQ294" s="8">
        <v>0</v>
      </c>
      <c r="AR294" s="8">
        <v>0.33333333333333298</v>
      </c>
      <c r="AS294" s="6" t="e">
        <v>#DIV/0!</v>
      </c>
      <c r="AT294" s="8">
        <v>0</v>
      </c>
      <c r="AU294" s="8">
        <v>0</v>
      </c>
      <c r="AV294" s="6" t="e">
        <v>#DIV/0!</v>
      </c>
      <c r="AW294" s="10">
        <v>720.22</v>
      </c>
      <c r="AX294" s="10">
        <v>103.33</v>
      </c>
      <c r="AY294" s="10">
        <v>5071.3999999999996</v>
      </c>
      <c r="AZ294" s="10">
        <v>0</v>
      </c>
      <c r="BA294" s="10">
        <v>0</v>
      </c>
      <c r="BB294" s="10">
        <v>0</v>
      </c>
      <c r="BC294" s="10">
        <v>0</v>
      </c>
      <c r="BD294" s="8">
        <v>1</v>
      </c>
      <c r="BE294" s="7">
        <v>2</v>
      </c>
      <c r="BF294" s="7">
        <v>6</v>
      </c>
      <c r="BG294" s="7">
        <v>2</v>
      </c>
      <c r="BH294" s="8">
        <v>2</v>
      </c>
    </row>
    <row r="295" spans="2:60" ht="26">
      <c r="B295" s="6" t="s">
        <v>1665</v>
      </c>
      <c r="C295" s="6" t="s">
        <v>1379</v>
      </c>
      <c r="D295" s="6" t="s">
        <v>306</v>
      </c>
      <c r="E295" s="6" t="s">
        <v>66</v>
      </c>
      <c r="F295" s="6" t="s">
        <v>1666</v>
      </c>
      <c r="G295" s="6" t="s">
        <v>308</v>
      </c>
      <c r="H295" s="6" t="s">
        <v>309</v>
      </c>
      <c r="I295" s="6" t="s">
        <v>83</v>
      </c>
      <c r="J295" s="6" t="s">
        <v>1667</v>
      </c>
      <c r="K295" s="6" t="s">
        <v>381</v>
      </c>
      <c r="L295" s="6" t="s">
        <v>382</v>
      </c>
      <c r="M295" s="6" t="s">
        <v>388</v>
      </c>
      <c r="N295" s="6" t="s">
        <v>117</v>
      </c>
      <c r="O295" s="6"/>
      <c r="P295" s="10">
        <v>0</v>
      </c>
      <c r="Q295" s="6"/>
      <c r="R295" s="8">
        <v>0</v>
      </c>
      <c r="S295" s="6"/>
      <c r="T295" s="6"/>
      <c r="U295" s="6"/>
      <c r="V295" s="6"/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6"/>
      <c r="AC295" s="8">
        <v>0</v>
      </c>
      <c r="AD295" s="10">
        <v>0</v>
      </c>
      <c r="AE295" s="7">
        <v>0</v>
      </c>
      <c r="AF295" s="6"/>
      <c r="AG295" s="8">
        <v>0</v>
      </c>
      <c r="AH295" s="7">
        <v>0</v>
      </c>
      <c r="AI295" s="6"/>
      <c r="AJ295" s="7">
        <v>0</v>
      </c>
      <c r="AK295" s="7">
        <v>0</v>
      </c>
      <c r="AL295" s="6" t="e">
        <v>#DIV/0!</v>
      </c>
      <c r="AM295" s="7">
        <v>0</v>
      </c>
      <c r="AN295" s="7">
        <v>0</v>
      </c>
      <c r="AO295" s="6"/>
      <c r="AP295" s="8">
        <v>0</v>
      </c>
      <c r="AQ295" s="8">
        <v>0</v>
      </c>
      <c r="AR295" s="8">
        <v>0</v>
      </c>
      <c r="AS295" s="6" t="e">
        <v>#DIV/0!</v>
      </c>
      <c r="AT295" s="8">
        <v>0</v>
      </c>
      <c r="AU295" s="8">
        <v>0</v>
      </c>
      <c r="AV295" s="6" t="e">
        <v>#DIV/0!</v>
      </c>
      <c r="AW295" s="10">
        <v>0</v>
      </c>
      <c r="AX295" s="6"/>
      <c r="AY295" s="10">
        <v>0</v>
      </c>
      <c r="AZ295" s="10">
        <v>0</v>
      </c>
      <c r="BA295" s="6"/>
      <c r="BB295" s="10">
        <v>0</v>
      </c>
      <c r="BC295" s="10">
        <v>0</v>
      </c>
      <c r="BD295" s="8">
        <v>0</v>
      </c>
      <c r="BE295" s="7">
        <v>0</v>
      </c>
      <c r="BF295" s="7">
        <v>0</v>
      </c>
      <c r="BG295" s="6"/>
      <c r="BH295" s="8">
        <v>0</v>
      </c>
    </row>
    <row r="296" spans="2:60" ht="39">
      <c r="B296" s="6" t="s">
        <v>1668</v>
      </c>
      <c r="C296" s="6" t="s">
        <v>1669</v>
      </c>
      <c r="D296" s="6" t="s">
        <v>207</v>
      </c>
      <c r="E296" s="6" t="s">
        <v>66</v>
      </c>
      <c r="F296" s="6" t="s">
        <v>1670</v>
      </c>
      <c r="G296" s="6" t="s">
        <v>1671</v>
      </c>
      <c r="H296" s="6" t="s">
        <v>1672</v>
      </c>
      <c r="I296" s="6" t="s">
        <v>774</v>
      </c>
      <c r="J296" s="6" t="s">
        <v>960</v>
      </c>
      <c r="K296" s="6" t="s">
        <v>381</v>
      </c>
      <c r="L296" s="6" t="s">
        <v>382</v>
      </c>
      <c r="M296" s="6" t="s">
        <v>394</v>
      </c>
      <c r="N296" s="6" t="s">
        <v>208</v>
      </c>
      <c r="O296" s="6"/>
      <c r="P296" s="10">
        <v>18608.689999999999</v>
      </c>
      <c r="Q296" s="10">
        <v>7097.35</v>
      </c>
      <c r="R296" s="8">
        <v>1.62192085778495</v>
      </c>
      <c r="S296" s="10">
        <v>14050.42</v>
      </c>
      <c r="T296" s="10">
        <v>4257.42</v>
      </c>
      <c r="U296" s="10">
        <v>9793</v>
      </c>
      <c r="V296" s="10">
        <v>0</v>
      </c>
      <c r="W296" s="10">
        <v>1189.69</v>
      </c>
      <c r="X296" s="10">
        <v>17419</v>
      </c>
      <c r="Y296" s="10">
        <v>0</v>
      </c>
      <c r="Z296" s="10">
        <v>154285.67000000001</v>
      </c>
      <c r="AA296" s="10">
        <v>13225.88</v>
      </c>
      <c r="AB296" s="10">
        <v>7097.35</v>
      </c>
      <c r="AC296" s="8">
        <v>0.86349553002176804</v>
      </c>
      <c r="AD296" s="10">
        <v>134350.51999999999</v>
      </c>
      <c r="AE296" s="7">
        <v>10</v>
      </c>
      <c r="AF296" s="7">
        <v>6</v>
      </c>
      <c r="AG296" s="8">
        <v>0.66666666666666696</v>
      </c>
      <c r="AH296" s="7">
        <v>12</v>
      </c>
      <c r="AI296" s="7">
        <v>7</v>
      </c>
      <c r="AJ296" s="7">
        <v>3</v>
      </c>
      <c r="AK296" s="7">
        <v>9</v>
      </c>
      <c r="AL296" s="8">
        <v>0.33333333333333298</v>
      </c>
      <c r="AM296" s="7">
        <v>0</v>
      </c>
      <c r="AN296" s="7">
        <v>185</v>
      </c>
      <c r="AO296" s="7">
        <v>87</v>
      </c>
      <c r="AP296" s="8">
        <v>1.1264367816092</v>
      </c>
      <c r="AQ296" s="8">
        <v>6.4864864864864896E-2</v>
      </c>
      <c r="AR296" s="8">
        <v>8.04597701149425E-2</v>
      </c>
      <c r="AS296" s="8">
        <v>-1.5594905250077701E-2</v>
      </c>
      <c r="AT296" s="8">
        <v>2.52828748851362</v>
      </c>
      <c r="AU296" s="8">
        <v>0.23754781353436999</v>
      </c>
      <c r="AV296" s="8">
        <v>1.40763845082711</v>
      </c>
      <c r="AW296" s="10">
        <v>12580.12</v>
      </c>
      <c r="AX296" s="10">
        <v>1513.88</v>
      </c>
      <c r="AY296" s="10">
        <v>81538.33</v>
      </c>
      <c r="AZ296" s="10">
        <v>31806.16</v>
      </c>
      <c r="BA296" s="10">
        <v>0</v>
      </c>
      <c r="BB296" s="10">
        <v>57925.62</v>
      </c>
      <c r="BC296" s="10">
        <v>2988.38</v>
      </c>
      <c r="BD296" s="8">
        <v>0.76470588235294101</v>
      </c>
      <c r="BE296" s="7">
        <v>13</v>
      </c>
      <c r="BF296" s="7">
        <v>125</v>
      </c>
      <c r="BG296" s="7">
        <v>17</v>
      </c>
      <c r="BH296" s="8">
        <v>6.3529411764705896</v>
      </c>
    </row>
    <row r="297" spans="2:60" ht="26">
      <c r="B297" s="6" t="s">
        <v>324</v>
      </c>
      <c r="C297" s="6" t="s">
        <v>1618</v>
      </c>
      <c r="D297" s="6" t="s">
        <v>324</v>
      </c>
      <c r="E297" s="6" t="s">
        <v>66</v>
      </c>
      <c r="F297" s="6" t="s">
        <v>325</v>
      </c>
      <c r="G297" s="6" t="s">
        <v>326</v>
      </c>
      <c r="H297" s="6" t="s">
        <v>327</v>
      </c>
      <c r="I297" s="6" t="s">
        <v>83</v>
      </c>
      <c r="J297" s="6" t="s">
        <v>1673</v>
      </c>
      <c r="K297" s="6" t="s">
        <v>381</v>
      </c>
      <c r="L297" s="6" t="s">
        <v>382</v>
      </c>
      <c r="M297" s="6" t="s">
        <v>394</v>
      </c>
      <c r="N297" s="6" t="s">
        <v>117</v>
      </c>
      <c r="O297" s="6"/>
      <c r="P297" s="10">
        <v>0</v>
      </c>
      <c r="Q297" s="10">
        <v>0</v>
      </c>
      <c r="R297" s="8">
        <v>0</v>
      </c>
      <c r="S297" s="10">
        <v>433</v>
      </c>
      <c r="T297" s="10">
        <v>433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1631.39</v>
      </c>
      <c r="AA297" s="10">
        <v>0</v>
      </c>
      <c r="AB297" s="10">
        <v>0</v>
      </c>
      <c r="AC297" s="8">
        <v>0</v>
      </c>
      <c r="AD297" s="10">
        <v>1355</v>
      </c>
      <c r="AE297" s="7">
        <v>0</v>
      </c>
      <c r="AF297" s="7">
        <v>0</v>
      </c>
      <c r="AG297" s="8">
        <v>0</v>
      </c>
      <c r="AH297" s="7">
        <v>0</v>
      </c>
      <c r="AI297" s="7">
        <v>0</v>
      </c>
      <c r="AJ297" s="7">
        <v>0</v>
      </c>
      <c r="AK297" s="7">
        <v>0</v>
      </c>
      <c r="AL297" s="6" t="e">
        <v>#DIV/0!</v>
      </c>
      <c r="AM297" s="7">
        <v>0</v>
      </c>
      <c r="AN297" s="7">
        <v>0</v>
      </c>
      <c r="AO297" s="7">
        <v>9</v>
      </c>
      <c r="AP297" s="8">
        <v>-1</v>
      </c>
      <c r="AQ297" s="8">
        <v>0</v>
      </c>
      <c r="AR297" s="8">
        <v>0</v>
      </c>
      <c r="AS297" s="6" t="e">
        <v>#DIV/0!</v>
      </c>
      <c r="AT297" s="8">
        <v>0</v>
      </c>
      <c r="AU297" s="8">
        <v>0</v>
      </c>
      <c r="AV297" s="6" t="e">
        <v>#DIV/0!</v>
      </c>
      <c r="AW297" s="10">
        <v>115.08</v>
      </c>
      <c r="AX297" s="10">
        <v>74.150000000000006</v>
      </c>
      <c r="AY297" s="10">
        <v>1704.36</v>
      </c>
      <c r="AZ297" s="10">
        <v>0</v>
      </c>
      <c r="BA297" s="10">
        <v>0</v>
      </c>
      <c r="BB297" s="10">
        <v>0</v>
      </c>
      <c r="BC297" s="10">
        <v>0</v>
      </c>
      <c r="BD297" s="8">
        <v>0</v>
      </c>
      <c r="BE297" s="7">
        <v>0</v>
      </c>
      <c r="BF297" s="7">
        <v>2</v>
      </c>
      <c r="BG297" s="7">
        <v>1</v>
      </c>
      <c r="BH297" s="8">
        <v>1</v>
      </c>
    </row>
    <row r="298" spans="2:60" ht="52">
      <c r="B298" s="6" t="s">
        <v>1674</v>
      </c>
      <c r="C298" s="6" t="s">
        <v>1675</v>
      </c>
      <c r="D298" s="6" t="s">
        <v>100</v>
      </c>
      <c r="E298" s="6" t="s">
        <v>66</v>
      </c>
      <c r="F298" s="6" t="s">
        <v>1676</v>
      </c>
      <c r="G298" s="6" t="s">
        <v>1677</v>
      </c>
      <c r="H298" s="6" t="s">
        <v>1678</v>
      </c>
      <c r="I298" s="6" t="s">
        <v>445</v>
      </c>
      <c r="J298" s="6" t="s">
        <v>964</v>
      </c>
      <c r="K298" s="6" t="s">
        <v>381</v>
      </c>
      <c r="L298" s="6" t="s">
        <v>382</v>
      </c>
      <c r="M298" s="6" t="s">
        <v>388</v>
      </c>
      <c r="N298" s="6" t="s">
        <v>101</v>
      </c>
      <c r="O298" s="6"/>
      <c r="P298" s="10">
        <v>1528</v>
      </c>
      <c r="Q298" s="6"/>
      <c r="R298" s="8">
        <v>0</v>
      </c>
      <c r="S298" s="6"/>
      <c r="T298" s="6"/>
      <c r="U298" s="6"/>
      <c r="V298" s="6"/>
      <c r="W298" s="10">
        <v>0</v>
      </c>
      <c r="X298" s="10">
        <v>185</v>
      </c>
      <c r="Y298" s="10">
        <v>1343</v>
      </c>
      <c r="Z298" s="10">
        <v>11315.6</v>
      </c>
      <c r="AA298" s="10">
        <v>1528</v>
      </c>
      <c r="AB298" s="6"/>
      <c r="AC298" s="8">
        <v>0</v>
      </c>
      <c r="AD298" s="10">
        <v>11315.6</v>
      </c>
      <c r="AE298" s="7">
        <v>2</v>
      </c>
      <c r="AF298" s="6"/>
      <c r="AG298" s="8">
        <v>0</v>
      </c>
      <c r="AH298" s="7">
        <v>2</v>
      </c>
      <c r="AI298" s="6"/>
      <c r="AJ298" s="7">
        <v>0</v>
      </c>
      <c r="AK298" s="7">
        <v>1</v>
      </c>
      <c r="AL298" s="8">
        <v>0</v>
      </c>
      <c r="AM298" s="7">
        <v>1</v>
      </c>
      <c r="AN298" s="7">
        <v>7</v>
      </c>
      <c r="AO298" s="6"/>
      <c r="AP298" s="8">
        <v>0</v>
      </c>
      <c r="AQ298" s="8">
        <v>0.28571428571428598</v>
      </c>
      <c r="AR298" s="8">
        <v>0</v>
      </c>
      <c r="AS298" s="6" t="e">
        <v>#DIV/0!</v>
      </c>
      <c r="AT298" s="8">
        <v>0</v>
      </c>
      <c r="AU298" s="8">
        <v>0</v>
      </c>
      <c r="AV298" s="6" t="e">
        <v>#DIV/0!</v>
      </c>
      <c r="AW298" s="10">
        <v>919.7</v>
      </c>
      <c r="AX298" s="6"/>
      <c r="AY298" s="10">
        <v>3124.1</v>
      </c>
      <c r="AZ298" s="10">
        <v>0</v>
      </c>
      <c r="BA298" s="6"/>
      <c r="BB298" s="10">
        <v>0</v>
      </c>
      <c r="BC298" s="10">
        <v>0</v>
      </c>
      <c r="BD298" s="8">
        <v>0</v>
      </c>
      <c r="BE298" s="7">
        <v>0</v>
      </c>
      <c r="BF298" s="7">
        <v>13</v>
      </c>
      <c r="BG298" s="6"/>
      <c r="BH298" s="8">
        <v>0</v>
      </c>
    </row>
    <row r="299" spans="2:60" ht="39">
      <c r="B299" s="6" t="s">
        <v>1679</v>
      </c>
      <c r="C299" s="6" t="s">
        <v>1680</v>
      </c>
      <c r="D299" s="6" t="s">
        <v>173</v>
      </c>
      <c r="E299" s="6" t="s">
        <v>66</v>
      </c>
      <c r="F299" s="6" t="s">
        <v>1681</v>
      </c>
      <c r="G299" s="6" t="s">
        <v>1682</v>
      </c>
      <c r="H299" s="6" t="s">
        <v>1683</v>
      </c>
      <c r="I299" s="6" t="s">
        <v>671</v>
      </c>
      <c r="J299" s="6" t="s">
        <v>1684</v>
      </c>
      <c r="K299" s="6" t="s">
        <v>381</v>
      </c>
      <c r="L299" s="6" t="s">
        <v>382</v>
      </c>
      <c r="M299" s="6" t="s">
        <v>394</v>
      </c>
      <c r="N299" s="6" t="s">
        <v>673</v>
      </c>
      <c r="O299" s="6"/>
      <c r="P299" s="10">
        <v>1936.03</v>
      </c>
      <c r="Q299" s="10">
        <v>1964.39</v>
      </c>
      <c r="R299" s="8">
        <v>-1.4437051705618599E-2</v>
      </c>
      <c r="S299" s="10">
        <v>28771.01</v>
      </c>
      <c r="T299" s="10">
        <v>25881.01</v>
      </c>
      <c r="U299" s="10">
        <v>2890</v>
      </c>
      <c r="V299" s="10">
        <v>0</v>
      </c>
      <c r="W299" s="10">
        <v>1936.03</v>
      </c>
      <c r="X299" s="10">
        <v>0</v>
      </c>
      <c r="Y299" s="10">
        <v>0</v>
      </c>
      <c r="Z299" s="10">
        <v>36717.660000000003</v>
      </c>
      <c r="AA299" s="10">
        <v>-27.57</v>
      </c>
      <c r="AB299" s="10">
        <v>1964.39</v>
      </c>
      <c r="AC299" s="8">
        <v>-1.0140348912385</v>
      </c>
      <c r="AD299" s="10">
        <v>13910.2</v>
      </c>
      <c r="AE299" s="7">
        <v>0</v>
      </c>
      <c r="AF299" s="7">
        <v>1</v>
      </c>
      <c r="AG299" s="8">
        <v>-1</v>
      </c>
      <c r="AH299" s="7">
        <v>0</v>
      </c>
      <c r="AI299" s="7">
        <v>2</v>
      </c>
      <c r="AJ299" s="7">
        <v>0</v>
      </c>
      <c r="AK299" s="7">
        <v>0</v>
      </c>
      <c r="AL299" s="6" t="e">
        <v>#DIV/0!</v>
      </c>
      <c r="AM299" s="7">
        <v>0</v>
      </c>
      <c r="AN299" s="7">
        <v>2</v>
      </c>
      <c r="AO299" s="7">
        <v>5</v>
      </c>
      <c r="AP299" s="8">
        <v>-0.6</v>
      </c>
      <c r="AQ299" s="8">
        <v>0</v>
      </c>
      <c r="AR299" s="8">
        <v>0.4</v>
      </c>
      <c r="AS299" s="8">
        <v>-0.4</v>
      </c>
      <c r="AT299" s="8">
        <v>0</v>
      </c>
      <c r="AU299" s="8">
        <v>0</v>
      </c>
      <c r="AV299" s="8">
        <v>29.929186215926499</v>
      </c>
      <c r="AW299" s="10">
        <v>3502.56</v>
      </c>
      <c r="AX299" s="10">
        <v>2636.63</v>
      </c>
      <c r="AY299" s="10">
        <v>46630.57</v>
      </c>
      <c r="AZ299" s="10">
        <v>0</v>
      </c>
      <c r="BA299" s="10">
        <v>0</v>
      </c>
      <c r="BB299" s="10">
        <v>1558.03</v>
      </c>
      <c r="BC299" s="10">
        <v>0</v>
      </c>
      <c r="BD299" s="8">
        <v>0.91666666666666696</v>
      </c>
      <c r="BE299" s="7">
        <v>11</v>
      </c>
      <c r="BF299" s="7">
        <v>22</v>
      </c>
      <c r="BG299" s="7">
        <v>12</v>
      </c>
      <c r="BH299" s="8">
        <v>0.83333333333333304</v>
      </c>
    </row>
    <row r="300" spans="2:60" ht="39">
      <c r="B300" s="6" t="s">
        <v>1685</v>
      </c>
      <c r="C300" s="6" t="s">
        <v>1686</v>
      </c>
      <c r="D300" s="6" t="s">
        <v>66</v>
      </c>
      <c r="E300" s="6" t="s">
        <v>66</v>
      </c>
      <c r="F300" s="6" t="s">
        <v>1687</v>
      </c>
      <c r="G300" s="6" t="s">
        <v>1688</v>
      </c>
      <c r="H300" s="6" t="s">
        <v>1689</v>
      </c>
      <c r="I300" s="6" t="s">
        <v>70</v>
      </c>
      <c r="J300" s="6" t="s">
        <v>1690</v>
      </c>
      <c r="K300" s="6" t="s">
        <v>381</v>
      </c>
      <c r="L300" s="6" t="s">
        <v>382</v>
      </c>
      <c r="M300" s="6" t="s">
        <v>394</v>
      </c>
      <c r="N300" s="6" t="s">
        <v>682</v>
      </c>
      <c r="O300" s="6"/>
      <c r="P300" s="10">
        <v>4921.5</v>
      </c>
      <c r="Q300" s="10">
        <v>5126.22</v>
      </c>
      <c r="R300" s="8">
        <v>-3.9935859171085199E-2</v>
      </c>
      <c r="S300" s="10">
        <v>25383.84</v>
      </c>
      <c r="T300" s="10">
        <v>12229.84</v>
      </c>
      <c r="U300" s="10">
        <v>12117</v>
      </c>
      <c r="V300" s="10">
        <v>1037</v>
      </c>
      <c r="W300" s="10">
        <v>2407.5</v>
      </c>
      <c r="X300" s="10">
        <v>2514</v>
      </c>
      <c r="Y300" s="10">
        <v>0</v>
      </c>
      <c r="Z300" s="10">
        <v>24836.959999999999</v>
      </c>
      <c r="AA300" s="10">
        <v>0</v>
      </c>
      <c r="AB300" s="10">
        <v>3822.72</v>
      </c>
      <c r="AC300" s="8">
        <v>-1</v>
      </c>
      <c r="AD300" s="10">
        <v>2329.06</v>
      </c>
      <c r="AE300" s="7">
        <v>0</v>
      </c>
      <c r="AF300" s="7">
        <v>3</v>
      </c>
      <c r="AG300" s="8">
        <v>-1</v>
      </c>
      <c r="AH300" s="7">
        <v>0</v>
      </c>
      <c r="AI300" s="7">
        <v>1</v>
      </c>
      <c r="AJ300" s="7">
        <v>0</v>
      </c>
      <c r="AK300" s="7">
        <v>0</v>
      </c>
      <c r="AL300" s="6" t="e">
        <v>#DIV/0!</v>
      </c>
      <c r="AM300" s="7">
        <v>0</v>
      </c>
      <c r="AN300" s="7">
        <v>8</v>
      </c>
      <c r="AO300" s="7">
        <v>11</v>
      </c>
      <c r="AP300" s="8">
        <v>-0.27272727272727298</v>
      </c>
      <c r="AQ300" s="8">
        <v>0</v>
      </c>
      <c r="AR300" s="8">
        <v>9.0909090909090898E-2</v>
      </c>
      <c r="AS300" s="8">
        <v>-9.0909090909090898E-2</v>
      </c>
      <c r="AT300" s="8">
        <v>0</v>
      </c>
      <c r="AU300" s="8">
        <v>0</v>
      </c>
      <c r="AV300" s="8">
        <v>4.1343037461297296</v>
      </c>
      <c r="AW300" s="10">
        <v>2092.4699999999998</v>
      </c>
      <c r="AX300" s="10">
        <v>2548.0100000000002</v>
      </c>
      <c r="AY300" s="10">
        <v>41794.089999999997</v>
      </c>
      <c r="AZ300" s="10">
        <v>0</v>
      </c>
      <c r="BA300" s="10">
        <v>0</v>
      </c>
      <c r="BB300" s="10">
        <v>10109.1</v>
      </c>
      <c r="BC300" s="10">
        <v>0</v>
      </c>
      <c r="BD300" s="8">
        <v>0.70967741935483897</v>
      </c>
      <c r="BE300" s="7">
        <v>22</v>
      </c>
      <c r="BF300" s="7">
        <v>26</v>
      </c>
      <c r="BG300" s="7">
        <v>31</v>
      </c>
      <c r="BH300" s="8">
        <v>-0.16129032258064499</v>
      </c>
    </row>
    <row r="301" spans="2:60" ht="26">
      <c r="B301" s="6" t="s">
        <v>1691</v>
      </c>
      <c r="C301" s="6" t="s">
        <v>857</v>
      </c>
      <c r="D301" s="6" t="s">
        <v>100</v>
      </c>
      <c r="E301" s="6" t="s">
        <v>66</v>
      </c>
      <c r="F301" s="6" t="s">
        <v>1692</v>
      </c>
      <c r="G301" s="6" t="s">
        <v>859</v>
      </c>
      <c r="H301" s="6" t="s">
        <v>860</v>
      </c>
      <c r="I301" s="6" t="s">
        <v>445</v>
      </c>
      <c r="J301" s="6" t="s">
        <v>996</v>
      </c>
      <c r="K301" s="6" t="s">
        <v>381</v>
      </c>
      <c r="L301" s="6" t="s">
        <v>382</v>
      </c>
      <c r="M301" s="6"/>
      <c r="N301" s="6" t="s">
        <v>101</v>
      </c>
      <c r="O301" s="6" t="s">
        <v>430</v>
      </c>
      <c r="P301" s="10">
        <v>11.76</v>
      </c>
      <c r="Q301" s="10">
        <v>0</v>
      </c>
      <c r="R301" s="8">
        <v>0</v>
      </c>
      <c r="S301" s="10">
        <v>8900.26</v>
      </c>
      <c r="T301" s="10">
        <v>3528.4</v>
      </c>
      <c r="U301" s="10">
        <v>4652.8599999999997</v>
      </c>
      <c r="V301" s="10">
        <v>719</v>
      </c>
      <c r="W301" s="10">
        <v>0</v>
      </c>
      <c r="X301" s="10">
        <v>0</v>
      </c>
      <c r="Y301" s="10">
        <v>11.76</v>
      </c>
      <c r="Z301" s="10">
        <v>12967.09</v>
      </c>
      <c r="AA301" s="10">
        <v>11.76</v>
      </c>
      <c r="AB301" s="10">
        <v>0</v>
      </c>
      <c r="AC301" s="8">
        <v>0</v>
      </c>
      <c r="AD301" s="10">
        <v>4372.09</v>
      </c>
      <c r="AE301" s="7">
        <v>0</v>
      </c>
      <c r="AF301" s="7">
        <v>0</v>
      </c>
      <c r="AG301" s="8">
        <v>0</v>
      </c>
      <c r="AH301" s="7">
        <v>0</v>
      </c>
      <c r="AI301" s="7">
        <v>0</v>
      </c>
      <c r="AJ301" s="7">
        <v>0</v>
      </c>
      <c r="AK301" s="7">
        <v>0</v>
      </c>
      <c r="AL301" s="6" t="e">
        <v>#DIV/0!</v>
      </c>
      <c r="AM301" s="7">
        <v>0</v>
      </c>
      <c r="AN301" s="7">
        <v>6</v>
      </c>
      <c r="AO301" s="7">
        <v>7</v>
      </c>
      <c r="AP301" s="8">
        <v>-0.14285714285714299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6" t="e">
        <v>#DIV/0!</v>
      </c>
      <c r="AW301" s="10">
        <v>1152.4000000000001</v>
      </c>
      <c r="AX301" s="10">
        <v>756.53</v>
      </c>
      <c r="AY301" s="10">
        <v>12362.7</v>
      </c>
      <c r="AZ301" s="10">
        <v>0</v>
      </c>
      <c r="BA301" s="10">
        <v>0</v>
      </c>
      <c r="BB301" s="10">
        <v>0</v>
      </c>
      <c r="BC301" s="10">
        <v>0</v>
      </c>
      <c r="BD301" s="8">
        <v>0.85714285714285698</v>
      </c>
      <c r="BE301" s="7">
        <v>6</v>
      </c>
      <c r="BF301" s="7">
        <v>10</v>
      </c>
      <c r="BG301" s="7">
        <v>7</v>
      </c>
      <c r="BH301" s="8">
        <v>0.42857142857142899</v>
      </c>
    </row>
    <row r="302" spans="2:60" ht="26">
      <c r="B302" s="6" t="s">
        <v>336</v>
      </c>
      <c r="C302" s="6" t="s">
        <v>1693</v>
      </c>
      <c r="D302" s="6" t="s">
        <v>336</v>
      </c>
      <c r="E302" s="6" t="s">
        <v>66</v>
      </c>
      <c r="F302" s="6" t="s">
        <v>337</v>
      </c>
      <c r="G302" s="6" t="s">
        <v>338</v>
      </c>
      <c r="H302" s="6" t="s">
        <v>339</v>
      </c>
      <c r="I302" s="6" t="s">
        <v>70</v>
      </c>
      <c r="J302" s="6" t="s">
        <v>1694</v>
      </c>
      <c r="K302" s="6" t="s">
        <v>381</v>
      </c>
      <c r="L302" s="6" t="s">
        <v>382</v>
      </c>
      <c r="M302" s="6" t="s">
        <v>394</v>
      </c>
      <c r="N302" s="6" t="s">
        <v>340</v>
      </c>
      <c r="O302" s="6"/>
      <c r="P302" s="10">
        <v>3524</v>
      </c>
      <c r="Q302" s="6"/>
      <c r="R302" s="8">
        <v>0</v>
      </c>
      <c r="S302" s="6"/>
      <c r="T302" s="6"/>
      <c r="U302" s="6"/>
      <c r="V302" s="6"/>
      <c r="W302" s="10">
        <v>2086</v>
      </c>
      <c r="X302" s="10">
        <v>1438</v>
      </c>
      <c r="Y302" s="10">
        <v>0</v>
      </c>
      <c r="Z302" s="10">
        <v>5369.07</v>
      </c>
      <c r="AA302" s="10">
        <v>0</v>
      </c>
      <c r="AB302" s="6"/>
      <c r="AC302" s="8">
        <v>0</v>
      </c>
      <c r="AD302" s="10">
        <v>1845.07</v>
      </c>
      <c r="AE302" s="7">
        <v>0</v>
      </c>
      <c r="AF302" s="6"/>
      <c r="AG302" s="8">
        <v>0</v>
      </c>
      <c r="AH302" s="7">
        <v>0</v>
      </c>
      <c r="AI302" s="6"/>
      <c r="AJ302" s="7">
        <v>0</v>
      </c>
      <c r="AK302" s="7">
        <v>0</v>
      </c>
      <c r="AL302" s="6" t="e">
        <v>#DIV/0!</v>
      </c>
      <c r="AM302" s="7">
        <v>0</v>
      </c>
      <c r="AN302" s="7">
        <v>1</v>
      </c>
      <c r="AO302" s="6"/>
      <c r="AP302" s="8">
        <v>0</v>
      </c>
      <c r="AQ302" s="8">
        <v>0</v>
      </c>
      <c r="AR302" s="8">
        <v>0</v>
      </c>
      <c r="AS302" s="6" t="e">
        <v>#DIV/0!</v>
      </c>
      <c r="AT302" s="8">
        <v>0</v>
      </c>
      <c r="AU302" s="8">
        <v>0</v>
      </c>
      <c r="AV302" s="6" t="e">
        <v>#DIV/0!</v>
      </c>
      <c r="AW302" s="10">
        <v>279.87</v>
      </c>
      <c r="AX302" s="6"/>
      <c r="AY302" s="10">
        <v>529.79</v>
      </c>
      <c r="AZ302" s="10">
        <v>0</v>
      </c>
      <c r="BA302" s="6"/>
      <c r="BB302" s="10">
        <v>0</v>
      </c>
      <c r="BC302" s="10">
        <v>0</v>
      </c>
      <c r="BD302" s="8">
        <v>0</v>
      </c>
      <c r="BE302" s="7">
        <v>0</v>
      </c>
      <c r="BF302" s="7">
        <v>4</v>
      </c>
      <c r="BG302" s="6"/>
      <c r="BH302" s="8">
        <v>0</v>
      </c>
    </row>
    <row r="303" spans="2:60" ht="39">
      <c r="B303" s="6" t="s">
        <v>1695</v>
      </c>
      <c r="C303" s="6" t="s">
        <v>1696</v>
      </c>
      <c r="D303" s="6" t="s">
        <v>129</v>
      </c>
      <c r="E303" s="6" t="s">
        <v>66</v>
      </c>
      <c r="F303" s="6" t="s">
        <v>1697</v>
      </c>
      <c r="G303" s="6" t="s">
        <v>1698</v>
      </c>
      <c r="H303" s="6" t="s">
        <v>1699</v>
      </c>
      <c r="I303" s="6" t="s">
        <v>494</v>
      </c>
      <c r="J303" s="6" t="s">
        <v>1700</v>
      </c>
      <c r="K303" s="6" t="s">
        <v>381</v>
      </c>
      <c r="L303" s="6" t="s">
        <v>382</v>
      </c>
      <c r="M303" s="6" t="s">
        <v>394</v>
      </c>
      <c r="N303" s="6" t="s">
        <v>71</v>
      </c>
      <c r="O303" s="6"/>
      <c r="P303" s="10">
        <v>0</v>
      </c>
      <c r="Q303" s="10">
        <v>0</v>
      </c>
      <c r="R303" s="8">
        <v>0</v>
      </c>
      <c r="S303" s="10">
        <v>2005.9</v>
      </c>
      <c r="T303" s="10">
        <v>1449.9</v>
      </c>
      <c r="U303" s="10">
        <v>0</v>
      </c>
      <c r="V303" s="10">
        <v>556</v>
      </c>
      <c r="W303" s="10">
        <v>0</v>
      </c>
      <c r="X303" s="10">
        <v>0</v>
      </c>
      <c r="Y303" s="10">
        <v>0</v>
      </c>
      <c r="Z303" s="10">
        <v>3619.44</v>
      </c>
      <c r="AA303" s="10">
        <v>0</v>
      </c>
      <c r="AB303" s="10">
        <v>0</v>
      </c>
      <c r="AC303" s="8">
        <v>0</v>
      </c>
      <c r="AD303" s="10">
        <v>1132.54</v>
      </c>
      <c r="AE303" s="7">
        <v>0</v>
      </c>
      <c r="AF303" s="7">
        <v>0</v>
      </c>
      <c r="AG303" s="8">
        <v>0</v>
      </c>
      <c r="AH303" s="7">
        <v>0</v>
      </c>
      <c r="AI303" s="7">
        <v>0</v>
      </c>
      <c r="AJ303" s="7">
        <v>0</v>
      </c>
      <c r="AK303" s="7">
        <v>0</v>
      </c>
      <c r="AL303" s="6" t="e">
        <v>#DIV/0!</v>
      </c>
      <c r="AM303" s="7">
        <v>0</v>
      </c>
      <c r="AN303" s="7">
        <v>7</v>
      </c>
      <c r="AO303" s="7">
        <v>22</v>
      </c>
      <c r="AP303" s="8">
        <v>-0.68181818181818199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6" t="e">
        <v>#DIV/0!</v>
      </c>
      <c r="AW303" s="10">
        <v>295.67</v>
      </c>
      <c r="AX303" s="10">
        <v>170.36</v>
      </c>
      <c r="AY303" s="10">
        <v>3360.52</v>
      </c>
      <c r="AZ303" s="10">
        <v>0</v>
      </c>
      <c r="BA303" s="10">
        <v>0</v>
      </c>
      <c r="BB303" s="10">
        <v>0</v>
      </c>
      <c r="BC303" s="10">
        <v>0</v>
      </c>
      <c r="BD303" s="8">
        <v>1</v>
      </c>
      <c r="BE303" s="7">
        <v>2</v>
      </c>
      <c r="BF303" s="7">
        <v>6</v>
      </c>
      <c r="BG303" s="7">
        <v>2</v>
      </c>
      <c r="BH303" s="8">
        <v>2</v>
      </c>
    </row>
    <row r="304" spans="2:60" ht="39">
      <c r="B304" s="6" t="s">
        <v>1701</v>
      </c>
      <c r="C304" s="6" t="s">
        <v>1702</v>
      </c>
      <c r="D304" s="6" t="s">
        <v>87</v>
      </c>
      <c r="E304" s="6" t="s">
        <v>66</v>
      </c>
      <c r="F304" s="6" t="s">
        <v>1703</v>
      </c>
      <c r="G304" s="6" t="s">
        <v>1704</v>
      </c>
      <c r="H304" s="6" t="s">
        <v>1705</v>
      </c>
      <c r="I304" s="6" t="s">
        <v>158</v>
      </c>
      <c r="J304" s="6" t="s">
        <v>797</v>
      </c>
      <c r="K304" s="6" t="s">
        <v>381</v>
      </c>
      <c r="L304" s="6" t="s">
        <v>382</v>
      </c>
      <c r="M304" s="6" t="s">
        <v>388</v>
      </c>
      <c r="N304" s="6" t="s">
        <v>1401</v>
      </c>
      <c r="O304" s="6"/>
      <c r="P304" s="10">
        <v>0</v>
      </c>
      <c r="Q304" s="6"/>
      <c r="R304" s="8">
        <v>0</v>
      </c>
      <c r="S304" s="6"/>
      <c r="T304" s="6"/>
      <c r="U304" s="6"/>
      <c r="V304" s="6"/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6"/>
      <c r="AC304" s="8">
        <v>0</v>
      </c>
      <c r="AD304" s="10">
        <v>0</v>
      </c>
      <c r="AE304" s="7">
        <v>0</v>
      </c>
      <c r="AF304" s="6"/>
      <c r="AG304" s="8">
        <v>0</v>
      </c>
      <c r="AH304" s="7">
        <v>0</v>
      </c>
      <c r="AI304" s="6"/>
      <c r="AJ304" s="7">
        <v>0</v>
      </c>
      <c r="AK304" s="7">
        <v>0</v>
      </c>
      <c r="AL304" s="6" t="e">
        <v>#DIV/0!</v>
      </c>
      <c r="AM304" s="7">
        <v>0</v>
      </c>
      <c r="AN304" s="7">
        <v>0</v>
      </c>
      <c r="AO304" s="6"/>
      <c r="AP304" s="8">
        <v>0</v>
      </c>
      <c r="AQ304" s="8">
        <v>0</v>
      </c>
      <c r="AR304" s="8">
        <v>0</v>
      </c>
      <c r="AS304" s="6" t="e">
        <v>#DIV/0!</v>
      </c>
      <c r="AT304" s="8">
        <v>0</v>
      </c>
      <c r="AU304" s="8">
        <v>0</v>
      </c>
      <c r="AV304" s="6" t="e">
        <v>#DIV/0!</v>
      </c>
      <c r="AW304" s="10">
        <v>0</v>
      </c>
      <c r="AX304" s="6"/>
      <c r="AY304" s="10">
        <v>0</v>
      </c>
      <c r="AZ304" s="10">
        <v>0</v>
      </c>
      <c r="BA304" s="6"/>
      <c r="BB304" s="10">
        <v>0</v>
      </c>
      <c r="BC304" s="10">
        <v>0</v>
      </c>
      <c r="BD304" s="8">
        <v>0</v>
      </c>
      <c r="BE304" s="7">
        <v>0</v>
      </c>
      <c r="BF304" s="7">
        <v>0</v>
      </c>
      <c r="BG304" s="6"/>
      <c r="BH304" s="8">
        <v>0</v>
      </c>
    </row>
    <row r="305" spans="2:60" ht="39">
      <c r="B305" s="6" t="s">
        <v>1706</v>
      </c>
      <c r="C305" s="6" t="s">
        <v>1707</v>
      </c>
      <c r="D305" s="6" t="s">
        <v>91</v>
      </c>
      <c r="E305" s="6" t="s">
        <v>66</v>
      </c>
      <c r="F305" s="6" t="s">
        <v>1708</v>
      </c>
      <c r="G305" s="6" t="s">
        <v>1709</v>
      </c>
      <c r="H305" s="6" t="s">
        <v>1710</v>
      </c>
      <c r="I305" s="6" t="s">
        <v>221</v>
      </c>
      <c r="J305" s="6" t="s">
        <v>960</v>
      </c>
      <c r="K305" s="6" t="s">
        <v>381</v>
      </c>
      <c r="L305" s="6" t="s">
        <v>382</v>
      </c>
      <c r="M305" s="6" t="s">
        <v>394</v>
      </c>
      <c r="N305" s="6" t="s">
        <v>1711</v>
      </c>
      <c r="O305" s="6"/>
      <c r="P305" s="10">
        <v>6146.34</v>
      </c>
      <c r="Q305" s="10">
        <v>2911.9</v>
      </c>
      <c r="R305" s="8">
        <v>1.1107661664205499</v>
      </c>
      <c r="S305" s="10">
        <v>26097.19</v>
      </c>
      <c r="T305" s="10">
        <v>13260.15</v>
      </c>
      <c r="U305" s="10">
        <v>12116</v>
      </c>
      <c r="V305" s="10">
        <v>721.04</v>
      </c>
      <c r="W305" s="10">
        <v>6146.34</v>
      </c>
      <c r="X305" s="10">
        <v>0</v>
      </c>
      <c r="Y305" s="10">
        <v>0</v>
      </c>
      <c r="Z305" s="10">
        <v>77221.16</v>
      </c>
      <c r="AA305" s="10">
        <v>1326.87</v>
      </c>
      <c r="AB305" s="10">
        <v>0</v>
      </c>
      <c r="AC305" s="8">
        <v>0</v>
      </c>
      <c r="AD305" s="10">
        <v>36855.31</v>
      </c>
      <c r="AE305" s="7">
        <v>1</v>
      </c>
      <c r="AF305" s="7">
        <v>0</v>
      </c>
      <c r="AG305" s="8">
        <v>0</v>
      </c>
      <c r="AH305" s="7">
        <v>1</v>
      </c>
      <c r="AI305" s="7">
        <v>1</v>
      </c>
      <c r="AJ305" s="7">
        <v>1</v>
      </c>
      <c r="AK305" s="7">
        <v>0</v>
      </c>
      <c r="AL305" s="6" t="e">
        <v>#DIV/0!</v>
      </c>
      <c r="AM305" s="7">
        <v>0</v>
      </c>
      <c r="AN305" s="7">
        <v>15</v>
      </c>
      <c r="AO305" s="7">
        <v>10</v>
      </c>
      <c r="AP305" s="8">
        <v>0.5</v>
      </c>
      <c r="AQ305" s="8">
        <v>6.6666666666666693E-2</v>
      </c>
      <c r="AR305" s="8">
        <v>0.1</v>
      </c>
      <c r="AS305" s="8">
        <v>-3.3333333333333298E-2</v>
      </c>
      <c r="AT305" s="8">
        <v>1.4698383988458601</v>
      </c>
      <c r="AU305" s="8">
        <v>0</v>
      </c>
      <c r="AV305" s="8">
        <v>1.3679779194372801</v>
      </c>
      <c r="AW305" s="10">
        <v>6501.81</v>
      </c>
      <c r="AX305" s="10">
        <v>2531.5500000000002</v>
      </c>
      <c r="AY305" s="10">
        <v>63921.599999999999</v>
      </c>
      <c r="AZ305" s="10">
        <v>9556.61</v>
      </c>
      <c r="BA305" s="10">
        <v>0</v>
      </c>
      <c r="BB305" s="10">
        <v>46727.07</v>
      </c>
      <c r="BC305" s="10">
        <v>0</v>
      </c>
      <c r="BD305" s="8">
        <v>1</v>
      </c>
      <c r="BE305" s="7">
        <v>19</v>
      </c>
      <c r="BF305" s="7">
        <v>40</v>
      </c>
      <c r="BG305" s="7">
        <v>19</v>
      </c>
      <c r="BH305" s="8">
        <v>1.1052631578947401</v>
      </c>
    </row>
    <row r="306" spans="2:60" ht="39">
      <c r="B306" s="6" t="s">
        <v>1712</v>
      </c>
      <c r="C306" s="6" t="s">
        <v>1702</v>
      </c>
      <c r="D306" s="6" t="s">
        <v>87</v>
      </c>
      <c r="E306" s="6" t="s">
        <v>66</v>
      </c>
      <c r="F306" s="6" t="s">
        <v>1713</v>
      </c>
      <c r="G306" s="6" t="s">
        <v>1704</v>
      </c>
      <c r="H306" s="6" t="s">
        <v>1705</v>
      </c>
      <c r="I306" s="6" t="s">
        <v>158</v>
      </c>
      <c r="J306" s="6" t="s">
        <v>586</v>
      </c>
      <c r="K306" s="6" t="s">
        <v>381</v>
      </c>
      <c r="L306" s="6" t="s">
        <v>382</v>
      </c>
      <c r="M306" s="6" t="s">
        <v>394</v>
      </c>
      <c r="N306" s="6" t="s">
        <v>206</v>
      </c>
      <c r="O306" s="6"/>
      <c r="P306" s="10">
        <v>8928.82</v>
      </c>
      <c r="Q306" s="10">
        <v>3292.1</v>
      </c>
      <c r="R306" s="8">
        <v>1.71219586282312</v>
      </c>
      <c r="S306" s="10">
        <v>11843.9</v>
      </c>
      <c r="T306" s="10">
        <v>6628.9</v>
      </c>
      <c r="U306" s="10">
        <v>4623</v>
      </c>
      <c r="V306" s="10">
        <v>592</v>
      </c>
      <c r="W306" s="10">
        <v>7484.82</v>
      </c>
      <c r="X306" s="10">
        <v>1444</v>
      </c>
      <c r="Y306" s="10">
        <v>0</v>
      </c>
      <c r="Z306" s="10">
        <v>50115.66</v>
      </c>
      <c r="AA306" s="10">
        <v>5540.58</v>
      </c>
      <c r="AB306" s="10">
        <v>3292.1</v>
      </c>
      <c r="AC306" s="8">
        <v>0.68299261869323502</v>
      </c>
      <c r="AD306" s="10">
        <v>30882.75</v>
      </c>
      <c r="AE306" s="7">
        <v>2</v>
      </c>
      <c r="AF306" s="7">
        <v>1</v>
      </c>
      <c r="AG306" s="8">
        <v>1</v>
      </c>
      <c r="AH306" s="7">
        <v>2</v>
      </c>
      <c r="AI306" s="7">
        <v>1</v>
      </c>
      <c r="AJ306" s="7">
        <v>1</v>
      </c>
      <c r="AK306" s="7">
        <v>1</v>
      </c>
      <c r="AL306" s="8">
        <v>1</v>
      </c>
      <c r="AM306" s="7">
        <v>0</v>
      </c>
      <c r="AN306" s="7">
        <v>111</v>
      </c>
      <c r="AO306" s="7">
        <v>44</v>
      </c>
      <c r="AP306" s="8">
        <v>1.52272727272727</v>
      </c>
      <c r="AQ306" s="8">
        <v>1.8018018018018001E-2</v>
      </c>
      <c r="AR306" s="8">
        <v>2.27272727272727E-2</v>
      </c>
      <c r="AS306" s="8">
        <v>-4.70925470925471E-3</v>
      </c>
      <c r="AT306" s="8">
        <v>0</v>
      </c>
      <c r="AU306" s="8">
        <v>0</v>
      </c>
      <c r="AV306" s="8">
        <v>60.303208633324203</v>
      </c>
      <c r="AW306" s="10">
        <v>3964.07</v>
      </c>
      <c r="AX306" s="10">
        <v>1231.42</v>
      </c>
      <c r="AY306" s="10">
        <v>37606.89</v>
      </c>
      <c r="AZ306" s="10">
        <v>0</v>
      </c>
      <c r="BA306" s="10">
        <v>0</v>
      </c>
      <c r="BB306" s="10">
        <v>623.63</v>
      </c>
      <c r="BC306" s="10">
        <v>0</v>
      </c>
      <c r="BD306" s="8">
        <v>0.875</v>
      </c>
      <c r="BE306" s="7">
        <v>7</v>
      </c>
      <c r="BF306" s="7">
        <v>30</v>
      </c>
      <c r="BG306" s="7">
        <v>8</v>
      </c>
      <c r="BH306" s="8">
        <v>2.75</v>
      </c>
    </row>
    <row r="307" spans="2:60" ht="52">
      <c r="B307" s="6" t="s">
        <v>1714</v>
      </c>
      <c r="C307" s="6" t="s">
        <v>1576</v>
      </c>
      <c r="D307" s="6" t="s">
        <v>253</v>
      </c>
      <c r="E307" s="6" t="s">
        <v>66</v>
      </c>
      <c r="F307" s="6" t="s">
        <v>1715</v>
      </c>
      <c r="G307" s="6" t="s">
        <v>1577</v>
      </c>
      <c r="H307" s="6" t="s">
        <v>256</v>
      </c>
      <c r="I307" s="6" t="s">
        <v>83</v>
      </c>
      <c r="J307" s="6" t="s">
        <v>1716</v>
      </c>
      <c r="K307" s="6" t="s">
        <v>381</v>
      </c>
      <c r="L307" s="6" t="s">
        <v>382</v>
      </c>
      <c r="M307" s="6" t="s">
        <v>388</v>
      </c>
      <c r="N307" s="6" t="s">
        <v>99</v>
      </c>
      <c r="O307" s="6"/>
      <c r="P307" s="10">
        <v>1275.82</v>
      </c>
      <c r="Q307" s="10">
        <v>1242.3499999999999</v>
      </c>
      <c r="R307" s="8">
        <v>2.6940878174427599E-2</v>
      </c>
      <c r="S307" s="10">
        <v>20909.73</v>
      </c>
      <c r="T307" s="10">
        <v>8548.73</v>
      </c>
      <c r="U307" s="10">
        <v>11957</v>
      </c>
      <c r="V307" s="10">
        <v>404</v>
      </c>
      <c r="W307" s="10">
        <v>-343.18</v>
      </c>
      <c r="X307" s="10">
        <v>1619</v>
      </c>
      <c r="Y307" s="10">
        <v>0</v>
      </c>
      <c r="Z307" s="10">
        <v>48873.7</v>
      </c>
      <c r="AA307" s="10">
        <v>1264.77</v>
      </c>
      <c r="AB307" s="10">
        <v>1242.3499999999999</v>
      </c>
      <c r="AC307" s="8">
        <v>1.8046444238741102E-2</v>
      </c>
      <c r="AD307" s="10">
        <v>15400.72</v>
      </c>
      <c r="AE307" s="7">
        <v>2</v>
      </c>
      <c r="AF307" s="7">
        <v>2</v>
      </c>
      <c r="AG307" s="8">
        <v>0</v>
      </c>
      <c r="AH307" s="7">
        <v>2</v>
      </c>
      <c r="AI307" s="7">
        <v>3</v>
      </c>
      <c r="AJ307" s="7">
        <v>1</v>
      </c>
      <c r="AK307" s="7">
        <v>1</v>
      </c>
      <c r="AL307" s="8">
        <v>1</v>
      </c>
      <c r="AM307" s="7">
        <v>0</v>
      </c>
      <c r="AN307" s="7">
        <v>5</v>
      </c>
      <c r="AO307" s="7">
        <v>16</v>
      </c>
      <c r="AP307" s="8">
        <v>-0.6875</v>
      </c>
      <c r="AQ307" s="8">
        <v>0.4</v>
      </c>
      <c r="AR307" s="8">
        <v>0.1875</v>
      </c>
      <c r="AS307" s="8">
        <v>0.21249999999999999</v>
      </c>
      <c r="AT307" s="8">
        <v>1.8710065520997601</v>
      </c>
      <c r="AU307" s="8">
        <v>0</v>
      </c>
      <c r="AV307" s="8">
        <v>3.3918070057990399</v>
      </c>
      <c r="AW307" s="10">
        <v>4305.49</v>
      </c>
      <c r="AX307" s="10">
        <v>2372.7800000000002</v>
      </c>
      <c r="AY307" s="10">
        <v>46814.67</v>
      </c>
      <c r="AZ307" s="10">
        <v>8055.6</v>
      </c>
      <c r="BA307" s="10">
        <v>0</v>
      </c>
      <c r="BB307" s="10">
        <v>13802.28</v>
      </c>
      <c r="BC307" s="10">
        <v>0</v>
      </c>
      <c r="BD307" s="8">
        <v>0.96296296296296302</v>
      </c>
      <c r="BE307" s="7">
        <v>26</v>
      </c>
      <c r="BF307" s="7">
        <v>45</v>
      </c>
      <c r="BG307" s="7">
        <v>27</v>
      </c>
      <c r="BH307" s="8">
        <v>0.66666666666666696</v>
      </c>
    </row>
    <row r="308" spans="2:60" ht="26">
      <c r="B308" s="6" t="s">
        <v>1717</v>
      </c>
      <c r="C308" s="6" t="s">
        <v>1718</v>
      </c>
      <c r="D308" s="6" t="s">
        <v>87</v>
      </c>
      <c r="E308" s="6" t="s">
        <v>66</v>
      </c>
      <c r="F308" s="6" t="s">
        <v>1719</v>
      </c>
      <c r="G308" s="6" t="s">
        <v>1720</v>
      </c>
      <c r="H308" s="6" t="s">
        <v>1721</v>
      </c>
      <c r="I308" s="6" t="s">
        <v>158</v>
      </c>
      <c r="J308" s="6" t="s">
        <v>612</v>
      </c>
      <c r="K308" s="6" t="s">
        <v>381</v>
      </c>
      <c r="L308" s="6" t="s">
        <v>382</v>
      </c>
      <c r="M308" s="6" t="s">
        <v>394</v>
      </c>
      <c r="N308" s="6" t="s">
        <v>206</v>
      </c>
      <c r="O308" s="6"/>
      <c r="P308" s="10">
        <v>1289.76</v>
      </c>
      <c r="Q308" s="6"/>
      <c r="R308" s="8">
        <v>0</v>
      </c>
      <c r="S308" s="6"/>
      <c r="T308" s="6"/>
      <c r="U308" s="6"/>
      <c r="V308" s="6"/>
      <c r="W308" s="10">
        <v>1139.76</v>
      </c>
      <c r="X308" s="10">
        <v>150</v>
      </c>
      <c r="Y308" s="10">
        <v>0</v>
      </c>
      <c r="Z308" s="10">
        <v>22436.080000000002</v>
      </c>
      <c r="AA308" s="10">
        <v>1337.3</v>
      </c>
      <c r="AB308" s="6"/>
      <c r="AC308" s="8">
        <v>0</v>
      </c>
      <c r="AD308" s="10">
        <v>18750.810000000001</v>
      </c>
      <c r="AE308" s="7">
        <v>2</v>
      </c>
      <c r="AF308" s="6"/>
      <c r="AG308" s="8">
        <v>0</v>
      </c>
      <c r="AH308" s="7">
        <v>2</v>
      </c>
      <c r="AI308" s="6"/>
      <c r="AJ308" s="7">
        <v>1</v>
      </c>
      <c r="AK308" s="7">
        <v>1</v>
      </c>
      <c r="AL308" s="8">
        <v>1</v>
      </c>
      <c r="AM308" s="7">
        <v>0</v>
      </c>
      <c r="AN308" s="7">
        <v>17</v>
      </c>
      <c r="AO308" s="6"/>
      <c r="AP308" s="8">
        <v>0</v>
      </c>
      <c r="AQ308" s="8">
        <v>0.11764705882352899</v>
      </c>
      <c r="AR308" s="8">
        <v>0</v>
      </c>
      <c r="AS308" s="6" t="e">
        <v>#DIV/0!</v>
      </c>
      <c r="AT308" s="8">
        <v>0</v>
      </c>
      <c r="AU308" s="8">
        <v>0</v>
      </c>
      <c r="AV308" s="8">
        <v>1.82136511511512</v>
      </c>
      <c r="AW308" s="10">
        <v>2065.36</v>
      </c>
      <c r="AX308" s="6"/>
      <c r="AY308" s="10">
        <v>11645.08</v>
      </c>
      <c r="AZ308" s="10">
        <v>0</v>
      </c>
      <c r="BA308" s="6"/>
      <c r="BB308" s="10">
        <v>6393.6</v>
      </c>
      <c r="BC308" s="10">
        <v>0</v>
      </c>
      <c r="BD308" s="8">
        <v>0</v>
      </c>
      <c r="BE308" s="7">
        <v>0</v>
      </c>
      <c r="BF308" s="7">
        <v>13</v>
      </c>
      <c r="BG308" s="6"/>
      <c r="BH308" s="8">
        <v>0</v>
      </c>
    </row>
    <row r="309" spans="2:60" ht="65">
      <c r="B309" s="6" t="s">
        <v>1722</v>
      </c>
      <c r="C309" s="6" t="s">
        <v>1723</v>
      </c>
      <c r="D309" s="6" t="s">
        <v>100</v>
      </c>
      <c r="E309" s="6" t="s">
        <v>66</v>
      </c>
      <c r="F309" s="6" t="s">
        <v>1724</v>
      </c>
      <c r="G309" s="6" t="s">
        <v>1725</v>
      </c>
      <c r="H309" s="6" t="s">
        <v>1726</v>
      </c>
      <c r="I309" s="6" t="s">
        <v>445</v>
      </c>
      <c r="J309" s="6" t="s">
        <v>439</v>
      </c>
      <c r="K309" s="6" t="s">
        <v>381</v>
      </c>
      <c r="L309" s="6" t="s">
        <v>382</v>
      </c>
      <c r="M309" s="6" t="s">
        <v>394</v>
      </c>
      <c r="N309" s="6" t="s">
        <v>101</v>
      </c>
      <c r="O309" s="6" t="s">
        <v>430</v>
      </c>
      <c r="P309" s="10">
        <v>3749</v>
      </c>
      <c r="Q309" s="10">
        <v>-644.08000000000004</v>
      </c>
      <c r="R309" s="8">
        <v>-6.8207055024220598</v>
      </c>
      <c r="S309" s="10">
        <v>6706.9</v>
      </c>
      <c r="T309" s="10">
        <v>2095.9</v>
      </c>
      <c r="U309" s="10">
        <v>3644</v>
      </c>
      <c r="V309" s="10">
        <v>967</v>
      </c>
      <c r="W309" s="10">
        <v>0</v>
      </c>
      <c r="X309" s="10">
        <v>3749</v>
      </c>
      <c r="Y309" s="10">
        <v>0</v>
      </c>
      <c r="Z309" s="10">
        <v>17196.169999999998</v>
      </c>
      <c r="AA309" s="10">
        <v>2794</v>
      </c>
      <c r="AB309" s="10">
        <v>-644.08000000000004</v>
      </c>
      <c r="AC309" s="8">
        <v>-5.3379704384548496</v>
      </c>
      <c r="AD309" s="10">
        <v>12494.17</v>
      </c>
      <c r="AE309" s="7">
        <v>2</v>
      </c>
      <c r="AF309" s="7">
        <v>0</v>
      </c>
      <c r="AG309" s="8">
        <v>0</v>
      </c>
      <c r="AH309" s="7">
        <v>2</v>
      </c>
      <c r="AI309" s="7">
        <v>0</v>
      </c>
      <c r="AJ309" s="7">
        <v>0</v>
      </c>
      <c r="AK309" s="7">
        <v>2</v>
      </c>
      <c r="AL309" s="8">
        <v>0</v>
      </c>
      <c r="AM309" s="7">
        <v>0</v>
      </c>
      <c r="AN309" s="7">
        <v>4</v>
      </c>
      <c r="AO309" s="7">
        <v>0</v>
      </c>
      <c r="AP309" s="8">
        <v>0</v>
      </c>
      <c r="AQ309" s="8">
        <v>0.5</v>
      </c>
      <c r="AR309" s="8">
        <v>0</v>
      </c>
      <c r="AS309" s="6" t="e">
        <v>#DIV/0!</v>
      </c>
      <c r="AT309" s="8">
        <v>0</v>
      </c>
      <c r="AU309" s="8">
        <v>0</v>
      </c>
      <c r="AV309" s="6" t="e">
        <v>#DIV/0!</v>
      </c>
      <c r="AW309" s="10">
        <v>1486.34</v>
      </c>
      <c r="AX309" s="10">
        <v>546.16999999999996</v>
      </c>
      <c r="AY309" s="10">
        <v>10308.32</v>
      </c>
      <c r="AZ309" s="10">
        <v>0</v>
      </c>
      <c r="BA309" s="10">
        <v>0</v>
      </c>
      <c r="BB309" s="10">
        <v>0</v>
      </c>
      <c r="BC309" s="10">
        <v>0</v>
      </c>
      <c r="BD309" s="8">
        <v>0.6</v>
      </c>
      <c r="BE309" s="7">
        <v>3</v>
      </c>
      <c r="BF309" s="7">
        <v>18</v>
      </c>
      <c r="BG309" s="7">
        <v>5</v>
      </c>
      <c r="BH309" s="8">
        <v>2.6</v>
      </c>
    </row>
    <row r="310" spans="2:60" ht="39">
      <c r="B310" s="6" t="s">
        <v>1727</v>
      </c>
      <c r="C310" s="6" t="s">
        <v>1728</v>
      </c>
      <c r="D310" s="6" t="s">
        <v>129</v>
      </c>
      <c r="E310" s="6" t="s">
        <v>66</v>
      </c>
      <c r="F310" s="6" t="s">
        <v>827</v>
      </c>
      <c r="G310" s="6" t="s">
        <v>1371</v>
      </c>
      <c r="H310" s="6" t="s">
        <v>1372</v>
      </c>
      <c r="I310" s="6" t="s">
        <v>494</v>
      </c>
      <c r="J310" s="6" t="s">
        <v>1729</v>
      </c>
      <c r="K310" s="6" t="s">
        <v>381</v>
      </c>
      <c r="L310" s="6" t="s">
        <v>1730</v>
      </c>
      <c r="M310" s="6" t="s">
        <v>394</v>
      </c>
      <c r="N310" s="6" t="s">
        <v>1731</v>
      </c>
      <c r="O310" s="6"/>
      <c r="P310" s="10">
        <v>0</v>
      </c>
      <c r="Q310" s="10">
        <v>0</v>
      </c>
      <c r="R310" s="8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8">
        <v>0</v>
      </c>
      <c r="AD310" s="10">
        <v>0</v>
      </c>
      <c r="AE310" s="7">
        <v>0</v>
      </c>
      <c r="AF310" s="7">
        <v>0</v>
      </c>
      <c r="AG310" s="8">
        <v>0</v>
      </c>
      <c r="AH310" s="7">
        <v>0</v>
      </c>
      <c r="AI310" s="7">
        <v>0</v>
      </c>
      <c r="AJ310" s="7">
        <v>0</v>
      </c>
      <c r="AK310" s="7">
        <v>0</v>
      </c>
      <c r="AL310" s="6" t="e">
        <v>#DIV/0!</v>
      </c>
      <c r="AM310" s="7">
        <v>0</v>
      </c>
      <c r="AN310" s="7">
        <v>0</v>
      </c>
      <c r="AO310" s="7">
        <v>0</v>
      </c>
      <c r="AP310" s="8">
        <v>0</v>
      </c>
      <c r="AQ310" s="8">
        <v>0</v>
      </c>
      <c r="AR310" s="8">
        <v>0</v>
      </c>
      <c r="AS310" s="6" t="e">
        <v>#DIV/0!</v>
      </c>
      <c r="AT310" s="8">
        <v>0</v>
      </c>
      <c r="AU310" s="8">
        <v>0</v>
      </c>
      <c r="AV310" s="6" t="e">
        <v>#DIV/0!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8">
        <v>0</v>
      </c>
      <c r="BE310" s="7">
        <v>0</v>
      </c>
      <c r="BF310" s="7">
        <v>0</v>
      </c>
      <c r="BG310" s="7">
        <v>0</v>
      </c>
      <c r="BH310" s="8">
        <v>0</v>
      </c>
    </row>
    <row r="311" spans="2:60" ht="52">
      <c r="B311" s="6" t="s">
        <v>1732</v>
      </c>
      <c r="C311" s="6" t="s">
        <v>1675</v>
      </c>
      <c r="D311" s="6" t="s">
        <v>100</v>
      </c>
      <c r="E311" s="6" t="s">
        <v>66</v>
      </c>
      <c r="F311" s="6" t="s">
        <v>1733</v>
      </c>
      <c r="G311" s="6" t="s">
        <v>1677</v>
      </c>
      <c r="H311" s="6" t="s">
        <v>1678</v>
      </c>
      <c r="I311" s="6" t="s">
        <v>445</v>
      </c>
      <c r="J311" s="6" t="s">
        <v>1734</v>
      </c>
      <c r="K311" s="6" t="s">
        <v>381</v>
      </c>
      <c r="L311" s="6" t="s">
        <v>382</v>
      </c>
      <c r="M311" s="6" t="s">
        <v>394</v>
      </c>
      <c r="N311" s="6" t="s">
        <v>101</v>
      </c>
      <c r="O311" s="6"/>
      <c r="P311" s="10">
        <v>2200</v>
      </c>
      <c r="Q311" s="10">
        <v>2143.38</v>
      </c>
      <c r="R311" s="8">
        <v>2.64162211087158E-2</v>
      </c>
      <c r="S311" s="10">
        <v>37919.08</v>
      </c>
      <c r="T311" s="10">
        <v>17880.36</v>
      </c>
      <c r="U311" s="10">
        <v>14990.56</v>
      </c>
      <c r="V311" s="10">
        <v>5048.16</v>
      </c>
      <c r="W311" s="10">
        <v>2128</v>
      </c>
      <c r="X311" s="10">
        <v>0</v>
      </c>
      <c r="Y311" s="10">
        <v>72</v>
      </c>
      <c r="Z311" s="10">
        <v>61861.57</v>
      </c>
      <c r="AA311" s="10">
        <v>-612</v>
      </c>
      <c r="AB311" s="10">
        <v>2099.37</v>
      </c>
      <c r="AC311" s="8">
        <v>-1.29151602623644</v>
      </c>
      <c r="AD311" s="10">
        <v>3120.14</v>
      </c>
      <c r="AE311" s="7">
        <v>0</v>
      </c>
      <c r="AF311" s="7">
        <v>1</v>
      </c>
      <c r="AG311" s="8">
        <v>-1</v>
      </c>
      <c r="AH311" s="7">
        <v>1</v>
      </c>
      <c r="AI311" s="7">
        <v>1</v>
      </c>
      <c r="AJ311" s="7">
        <v>1</v>
      </c>
      <c r="AK311" s="7">
        <v>0</v>
      </c>
      <c r="AL311" s="6" t="e">
        <v>#DIV/0!</v>
      </c>
      <c r="AM311" s="7">
        <v>0</v>
      </c>
      <c r="AN311" s="7">
        <v>16</v>
      </c>
      <c r="AO311" s="7">
        <v>16</v>
      </c>
      <c r="AP311" s="8">
        <v>0</v>
      </c>
      <c r="AQ311" s="8">
        <v>6.25E-2</v>
      </c>
      <c r="AR311" s="8">
        <v>6.25E-2</v>
      </c>
      <c r="AS311" s="8">
        <v>0</v>
      </c>
      <c r="AT311" s="8">
        <v>0</v>
      </c>
      <c r="AU311" s="8">
        <v>0</v>
      </c>
      <c r="AV311" s="8">
        <v>5.4400807629458798</v>
      </c>
      <c r="AW311" s="10">
        <v>5348.23</v>
      </c>
      <c r="AX311" s="10">
        <v>3280.06</v>
      </c>
      <c r="AY311" s="10">
        <v>74606.41</v>
      </c>
      <c r="AZ311" s="10">
        <v>0</v>
      </c>
      <c r="BA311" s="10">
        <v>1599</v>
      </c>
      <c r="BB311" s="10">
        <v>13714.21</v>
      </c>
      <c r="BC311" s="10">
        <v>0</v>
      </c>
      <c r="BD311" s="8">
        <v>0.82978723404255295</v>
      </c>
      <c r="BE311" s="7">
        <v>39</v>
      </c>
      <c r="BF311" s="7">
        <v>46</v>
      </c>
      <c r="BG311" s="7">
        <v>47</v>
      </c>
      <c r="BH311" s="8">
        <v>-2.1276595744680899E-2</v>
      </c>
    </row>
    <row r="312" spans="2:60" ht="26">
      <c r="B312" s="6" t="s">
        <v>1735</v>
      </c>
      <c r="C312" s="6" t="s">
        <v>1654</v>
      </c>
      <c r="D312" s="6" t="s">
        <v>66</v>
      </c>
      <c r="E312" s="6" t="s">
        <v>66</v>
      </c>
      <c r="F312" s="6" t="s">
        <v>1736</v>
      </c>
      <c r="G312" s="6" t="s">
        <v>1656</v>
      </c>
      <c r="H312" s="6" t="s">
        <v>1657</v>
      </c>
      <c r="I312" s="6" t="s">
        <v>70</v>
      </c>
      <c r="J312" s="6" t="s">
        <v>1425</v>
      </c>
      <c r="K312" s="6" t="s">
        <v>381</v>
      </c>
      <c r="L312" s="6" t="s">
        <v>382</v>
      </c>
      <c r="M312" s="6" t="s">
        <v>394</v>
      </c>
      <c r="N312" s="6" t="s">
        <v>71</v>
      </c>
      <c r="O312" s="6"/>
      <c r="P312" s="10">
        <v>5145.6099999999997</v>
      </c>
      <c r="Q312" s="10">
        <v>4152.2700000000004</v>
      </c>
      <c r="R312" s="8">
        <v>0.23922818121172301</v>
      </c>
      <c r="S312" s="10">
        <v>34069.78</v>
      </c>
      <c r="T312" s="10">
        <v>27053.06</v>
      </c>
      <c r="U312" s="10">
        <v>6966.72</v>
      </c>
      <c r="V312" s="10">
        <v>50</v>
      </c>
      <c r="W312" s="10">
        <v>4481.6899999999996</v>
      </c>
      <c r="X312" s="10">
        <v>663.92</v>
      </c>
      <c r="Y312" s="10">
        <v>0</v>
      </c>
      <c r="Z312" s="10">
        <v>82580.95</v>
      </c>
      <c r="AA312" s="10">
        <v>1328.71</v>
      </c>
      <c r="AB312" s="10">
        <v>4152.2700000000004</v>
      </c>
      <c r="AC312" s="8">
        <v>-0.68000394964681998</v>
      </c>
      <c r="AD312" s="10">
        <v>43389.82</v>
      </c>
      <c r="AE312" s="7">
        <v>2</v>
      </c>
      <c r="AF312" s="7">
        <v>3</v>
      </c>
      <c r="AG312" s="8">
        <v>-0.33333333333333298</v>
      </c>
      <c r="AH312" s="7">
        <v>3</v>
      </c>
      <c r="AI312" s="7">
        <v>4</v>
      </c>
      <c r="AJ312" s="7">
        <v>3</v>
      </c>
      <c r="AK312" s="7">
        <v>0</v>
      </c>
      <c r="AL312" s="6" t="e">
        <v>#DIV/0!</v>
      </c>
      <c r="AM312" s="7">
        <v>0</v>
      </c>
      <c r="AN312" s="7">
        <v>27</v>
      </c>
      <c r="AO312" s="7">
        <v>13</v>
      </c>
      <c r="AP312" s="8">
        <v>1.07692307692308</v>
      </c>
      <c r="AQ312" s="8">
        <v>0.11111111111111099</v>
      </c>
      <c r="AR312" s="8">
        <v>0.30769230769230799</v>
      </c>
      <c r="AS312" s="8">
        <v>-0.19658119658119699</v>
      </c>
      <c r="AT312" s="8">
        <v>0.58716266396864503</v>
      </c>
      <c r="AU312" s="8">
        <v>0.58716266396864503</v>
      </c>
      <c r="AV312" s="8">
        <v>1.07006399368477</v>
      </c>
      <c r="AW312" s="10">
        <v>6503.53</v>
      </c>
      <c r="AX312" s="10">
        <v>3063.24</v>
      </c>
      <c r="AY312" s="10">
        <v>75801.45</v>
      </c>
      <c r="AZ312" s="10">
        <v>3818.63</v>
      </c>
      <c r="BA312" s="10">
        <v>0</v>
      </c>
      <c r="BB312" s="10">
        <v>70838.240000000005</v>
      </c>
      <c r="BC312" s="10">
        <v>3818.63</v>
      </c>
      <c r="BD312" s="8">
        <v>0.82857142857142896</v>
      </c>
      <c r="BE312" s="7">
        <v>29</v>
      </c>
      <c r="BF312" s="7">
        <v>73</v>
      </c>
      <c r="BG312" s="7">
        <v>35</v>
      </c>
      <c r="BH312" s="8">
        <v>1.0857142857142901</v>
      </c>
    </row>
    <row r="313" spans="2:60" ht="39">
      <c r="B313" s="6" t="s">
        <v>1737</v>
      </c>
      <c r="C313" s="6" t="s">
        <v>719</v>
      </c>
      <c r="D313" s="6" t="s">
        <v>198</v>
      </c>
      <c r="E313" s="6" t="s">
        <v>66</v>
      </c>
      <c r="F313" s="6" t="s">
        <v>1738</v>
      </c>
      <c r="G313" s="6" t="s">
        <v>200</v>
      </c>
      <c r="H313" s="6" t="s">
        <v>112</v>
      </c>
      <c r="I313" s="6" t="s">
        <v>83</v>
      </c>
      <c r="J313" s="6" t="s">
        <v>1608</v>
      </c>
      <c r="K313" s="6" t="s">
        <v>381</v>
      </c>
      <c r="L313" s="6" t="s">
        <v>382</v>
      </c>
      <c r="M313" s="6" t="s">
        <v>388</v>
      </c>
      <c r="N313" s="6" t="s">
        <v>117</v>
      </c>
      <c r="O313" s="6"/>
      <c r="P313" s="10">
        <v>0</v>
      </c>
      <c r="Q313" s="10">
        <v>0</v>
      </c>
      <c r="R313" s="8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8">
        <v>0</v>
      </c>
      <c r="AD313" s="10">
        <v>0</v>
      </c>
      <c r="AE313" s="7">
        <v>0</v>
      </c>
      <c r="AF313" s="7">
        <v>0</v>
      </c>
      <c r="AG313" s="8">
        <v>0</v>
      </c>
      <c r="AH313" s="7">
        <v>0</v>
      </c>
      <c r="AI313" s="7">
        <v>0</v>
      </c>
      <c r="AJ313" s="7">
        <v>0</v>
      </c>
      <c r="AK313" s="7">
        <v>0</v>
      </c>
      <c r="AL313" s="6" t="e">
        <v>#DIV/0!</v>
      </c>
      <c r="AM313" s="7">
        <v>0</v>
      </c>
      <c r="AN313" s="7">
        <v>0</v>
      </c>
      <c r="AO313" s="7">
        <v>0</v>
      </c>
      <c r="AP313" s="8">
        <v>0</v>
      </c>
      <c r="AQ313" s="8">
        <v>0</v>
      </c>
      <c r="AR313" s="8">
        <v>0</v>
      </c>
      <c r="AS313" s="6" t="e">
        <v>#DIV/0!</v>
      </c>
      <c r="AT313" s="8">
        <v>0</v>
      </c>
      <c r="AU313" s="8">
        <v>0</v>
      </c>
      <c r="AV313" s="6" t="e">
        <v>#DIV/0!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8">
        <v>0</v>
      </c>
      <c r="BE313" s="7">
        <v>0</v>
      </c>
      <c r="BF313" s="7">
        <v>0</v>
      </c>
      <c r="BG313" s="7">
        <v>0</v>
      </c>
      <c r="BH313" s="8">
        <v>0</v>
      </c>
    </row>
    <row r="314" spans="2:60" ht="26">
      <c r="B314" s="6" t="s">
        <v>1739</v>
      </c>
      <c r="C314" s="6" t="s">
        <v>1740</v>
      </c>
      <c r="D314" s="6" t="s">
        <v>341</v>
      </c>
      <c r="E314" s="6" t="s">
        <v>66</v>
      </c>
      <c r="F314" s="6" t="s">
        <v>1741</v>
      </c>
      <c r="G314" s="6" t="s">
        <v>1742</v>
      </c>
      <c r="H314" s="6" t="s">
        <v>1743</v>
      </c>
      <c r="I314" s="6" t="s">
        <v>76</v>
      </c>
      <c r="J314" s="6" t="s">
        <v>1744</v>
      </c>
      <c r="K314" s="6" t="s">
        <v>381</v>
      </c>
      <c r="L314" s="6" t="s">
        <v>382</v>
      </c>
      <c r="M314" s="6" t="s">
        <v>394</v>
      </c>
      <c r="N314" s="6" t="s">
        <v>342</v>
      </c>
      <c r="O314" s="6"/>
      <c r="P314" s="10">
        <v>148.81</v>
      </c>
      <c r="Q314" s="10">
        <v>2061.4299999999998</v>
      </c>
      <c r="R314" s="8">
        <v>-0.92781224683836006</v>
      </c>
      <c r="S314" s="10">
        <v>142839.85</v>
      </c>
      <c r="T314" s="10">
        <v>81661.960000000006</v>
      </c>
      <c r="U314" s="10">
        <v>53913.31</v>
      </c>
      <c r="V314" s="10">
        <v>7264.58</v>
      </c>
      <c r="W314" s="10">
        <v>148.81</v>
      </c>
      <c r="X314" s="10">
        <v>0</v>
      </c>
      <c r="Y314" s="10">
        <v>0</v>
      </c>
      <c r="Z314" s="10">
        <v>295827.05</v>
      </c>
      <c r="AA314" s="10">
        <v>-2216.91</v>
      </c>
      <c r="AB314" s="10">
        <v>2103.13</v>
      </c>
      <c r="AC314" s="8">
        <v>-2.0541003171463501</v>
      </c>
      <c r="AD314" s="10">
        <v>131011.29</v>
      </c>
      <c r="AE314" s="7">
        <v>0</v>
      </c>
      <c r="AF314" s="7">
        <v>0</v>
      </c>
      <c r="AG314" s="8">
        <v>0</v>
      </c>
      <c r="AH314" s="7">
        <v>0</v>
      </c>
      <c r="AI314" s="7">
        <v>5</v>
      </c>
      <c r="AJ314" s="7">
        <v>0</v>
      </c>
      <c r="AK314" s="7">
        <v>0</v>
      </c>
      <c r="AL314" s="6" t="e">
        <v>#DIV/0!</v>
      </c>
      <c r="AM314" s="7">
        <v>0</v>
      </c>
      <c r="AN314" s="7">
        <v>21</v>
      </c>
      <c r="AO314" s="7">
        <v>16</v>
      </c>
      <c r="AP314" s="8">
        <v>0.3125</v>
      </c>
      <c r="AQ314" s="8">
        <v>0</v>
      </c>
      <c r="AR314" s="8">
        <v>0.3125</v>
      </c>
      <c r="AS314" s="8">
        <v>-0.3125</v>
      </c>
      <c r="AT314" s="8">
        <v>1.0240774069921801</v>
      </c>
      <c r="AU314" s="8">
        <v>1.0240774069921801</v>
      </c>
      <c r="AV314" s="8">
        <v>2.1357622724505898</v>
      </c>
      <c r="AW314" s="10">
        <v>24047.439999999999</v>
      </c>
      <c r="AX314" s="10">
        <v>12452.89</v>
      </c>
      <c r="AY314" s="10">
        <v>303466.98</v>
      </c>
      <c r="AZ314" s="10">
        <v>24626.44</v>
      </c>
      <c r="BA314" s="10">
        <v>13585.78</v>
      </c>
      <c r="BB314" s="10">
        <v>142088.37</v>
      </c>
      <c r="BC314" s="10">
        <v>24626.44</v>
      </c>
      <c r="BD314" s="8">
        <v>0.97590361445783103</v>
      </c>
      <c r="BE314" s="7">
        <v>81</v>
      </c>
      <c r="BF314" s="7">
        <v>154</v>
      </c>
      <c r="BG314" s="7">
        <v>83</v>
      </c>
      <c r="BH314" s="8">
        <v>0.85542168674698804</v>
      </c>
    </row>
    <row r="315" spans="2:60" ht="26">
      <c r="B315" s="6" t="s">
        <v>1745</v>
      </c>
      <c r="C315" s="6" t="s">
        <v>1746</v>
      </c>
      <c r="D315" s="6" t="s">
        <v>154</v>
      </c>
      <c r="E315" s="6" t="s">
        <v>66</v>
      </c>
      <c r="F315" s="6" t="s">
        <v>1747</v>
      </c>
      <c r="G315" s="6" t="s">
        <v>1748</v>
      </c>
      <c r="H315" s="6" t="s">
        <v>1749</v>
      </c>
      <c r="I315" s="6" t="s">
        <v>265</v>
      </c>
      <c r="J315" s="6" t="s">
        <v>1750</v>
      </c>
      <c r="K315" s="6" t="s">
        <v>381</v>
      </c>
      <c r="L315" s="6" t="s">
        <v>382</v>
      </c>
      <c r="M315" s="6"/>
      <c r="N315" s="6" t="s">
        <v>133</v>
      </c>
      <c r="O315" s="6"/>
      <c r="P315" s="10">
        <v>0</v>
      </c>
      <c r="Q315" s="6"/>
      <c r="R315" s="8">
        <v>0</v>
      </c>
      <c r="S315" s="6"/>
      <c r="T315" s="6"/>
      <c r="U315" s="6"/>
      <c r="V315" s="6"/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6"/>
      <c r="AC315" s="8">
        <v>0</v>
      </c>
      <c r="AD315" s="10">
        <v>0</v>
      </c>
      <c r="AE315" s="7">
        <v>0</v>
      </c>
      <c r="AF315" s="6"/>
      <c r="AG315" s="8">
        <v>0</v>
      </c>
      <c r="AH315" s="7">
        <v>0</v>
      </c>
      <c r="AI315" s="6"/>
      <c r="AJ315" s="7">
        <v>0</v>
      </c>
      <c r="AK315" s="7">
        <v>0</v>
      </c>
      <c r="AL315" s="6" t="e">
        <v>#DIV/0!</v>
      </c>
      <c r="AM315" s="7">
        <v>0</v>
      </c>
      <c r="AN315" s="7">
        <v>3</v>
      </c>
      <c r="AO315" s="6"/>
      <c r="AP315" s="8">
        <v>0</v>
      </c>
      <c r="AQ315" s="8">
        <v>0</v>
      </c>
      <c r="AR315" s="8">
        <v>0</v>
      </c>
      <c r="AS315" s="6" t="e">
        <v>#DIV/0!</v>
      </c>
      <c r="AT315" s="8">
        <v>0</v>
      </c>
      <c r="AU315" s="8">
        <v>0</v>
      </c>
      <c r="AV315" s="6" t="e">
        <v>#DIV/0!</v>
      </c>
      <c r="AW315" s="10">
        <v>0</v>
      </c>
      <c r="AX315" s="6"/>
      <c r="AY315" s="10">
        <v>0</v>
      </c>
      <c r="AZ315" s="10">
        <v>0</v>
      </c>
      <c r="BA315" s="6"/>
      <c r="BB315" s="10">
        <v>0</v>
      </c>
      <c r="BC315" s="10">
        <v>0</v>
      </c>
      <c r="BD315" s="8">
        <v>0</v>
      </c>
      <c r="BE315" s="7">
        <v>0</v>
      </c>
      <c r="BF315" s="7">
        <v>0</v>
      </c>
      <c r="BG315" s="6"/>
      <c r="BH315" s="8">
        <v>0</v>
      </c>
    </row>
    <row r="316" spans="2:60" ht="26">
      <c r="B316" s="6" t="s">
        <v>1751</v>
      </c>
      <c r="C316" s="6" t="s">
        <v>1752</v>
      </c>
      <c r="D316" s="6" t="s">
        <v>108</v>
      </c>
      <c r="E316" s="6" t="s">
        <v>66</v>
      </c>
      <c r="F316" s="6" t="s">
        <v>1753</v>
      </c>
      <c r="G316" s="6" t="s">
        <v>1754</v>
      </c>
      <c r="H316" s="6" t="s">
        <v>1755</v>
      </c>
      <c r="I316" s="6" t="s">
        <v>462</v>
      </c>
      <c r="J316" s="6" t="s">
        <v>1756</v>
      </c>
      <c r="K316" s="6" t="s">
        <v>381</v>
      </c>
      <c r="L316" s="6" t="s">
        <v>382</v>
      </c>
      <c r="M316" s="6" t="s">
        <v>388</v>
      </c>
      <c r="N316" s="6" t="s">
        <v>578</v>
      </c>
      <c r="O316" s="6"/>
      <c r="P316" s="10">
        <v>0</v>
      </c>
      <c r="Q316" s="6"/>
      <c r="R316" s="8">
        <v>0</v>
      </c>
      <c r="S316" s="6"/>
      <c r="T316" s="6"/>
      <c r="U316" s="6"/>
      <c r="V316" s="6"/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6"/>
      <c r="AC316" s="8">
        <v>0</v>
      </c>
      <c r="AD316" s="10">
        <v>0</v>
      </c>
      <c r="AE316" s="7">
        <v>0</v>
      </c>
      <c r="AF316" s="6"/>
      <c r="AG316" s="8">
        <v>0</v>
      </c>
      <c r="AH316" s="7">
        <v>0</v>
      </c>
      <c r="AI316" s="6"/>
      <c r="AJ316" s="7">
        <v>0</v>
      </c>
      <c r="AK316" s="7">
        <v>0</v>
      </c>
      <c r="AL316" s="6" t="e">
        <v>#DIV/0!</v>
      </c>
      <c r="AM316" s="7">
        <v>0</v>
      </c>
      <c r="AN316" s="7">
        <v>0</v>
      </c>
      <c r="AO316" s="6"/>
      <c r="AP316" s="8">
        <v>0</v>
      </c>
      <c r="AQ316" s="8">
        <v>0</v>
      </c>
      <c r="AR316" s="8">
        <v>0</v>
      </c>
      <c r="AS316" s="6" t="e">
        <v>#DIV/0!</v>
      </c>
      <c r="AT316" s="8">
        <v>0</v>
      </c>
      <c r="AU316" s="8">
        <v>0</v>
      </c>
      <c r="AV316" s="6" t="e">
        <v>#DIV/0!</v>
      </c>
      <c r="AW316" s="10">
        <v>0</v>
      </c>
      <c r="AX316" s="6"/>
      <c r="AY316" s="10">
        <v>0</v>
      </c>
      <c r="AZ316" s="10">
        <v>0</v>
      </c>
      <c r="BA316" s="6"/>
      <c r="BB316" s="10">
        <v>0</v>
      </c>
      <c r="BC316" s="10">
        <v>0</v>
      </c>
      <c r="BD316" s="8">
        <v>0</v>
      </c>
      <c r="BE316" s="7">
        <v>0</v>
      </c>
      <c r="BF316" s="7">
        <v>0</v>
      </c>
      <c r="BG316" s="6"/>
      <c r="BH316" s="8">
        <v>0</v>
      </c>
    </row>
    <row r="317" spans="2:60" ht="39">
      <c r="B317" s="6" t="s">
        <v>1757</v>
      </c>
      <c r="C317" s="6" t="s">
        <v>1432</v>
      </c>
      <c r="D317" s="6" t="s">
        <v>310</v>
      </c>
      <c r="E317" s="6" t="s">
        <v>72</v>
      </c>
      <c r="F317" s="6" t="s">
        <v>1758</v>
      </c>
      <c r="G317" s="6" t="s">
        <v>312</v>
      </c>
      <c r="H317" s="6" t="s">
        <v>313</v>
      </c>
      <c r="I317" s="6" t="s">
        <v>83</v>
      </c>
      <c r="J317" s="6" t="s">
        <v>480</v>
      </c>
      <c r="K317" s="6" t="s">
        <v>381</v>
      </c>
      <c r="L317" s="6" t="s">
        <v>382</v>
      </c>
      <c r="M317" s="6" t="s">
        <v>388</v>
      </c>
      <c r="N317" s="6" t="s">
        <v>99</v>
      </c>
      <c r="O317" s="6"/>
      <c r="P317" s="10">
        <v>972</v>
      </c>
      <c r="Q317" s="10">
        <v>889</v>
      </c>
      <c r="R317" s="8">
        <v>9.3363329583802099E-2</v>
      </c>
      <c r="S317" s="10">
        <v>0</v>
      </c>
      <c r="T317" s="10">
        <v>0</v>
      </c>
      <c r="U317" s="10">
        <v>0</v>
      </c>
      <c r="V317" s="10">
        <v>0</v>
      </c>
      <c r="W317" s="10">
        <v>387</v>
      </c>
      <c r="X317" s="10">
        <v>585</v>
      </c>
      <c r="Y317" s="10">
        <v>0</v>
      </c>
      <c r="Z317" s="10">
        <v>2900</v>
      </c>
      <c r="AA317" s="10">
        <v>0</v>
      </c>
      <c r="AB317" s="10">
        <v>889</v>
      </c>
      <c r="AC317" s="8">
        <v>-1</v>
      </c>
      <c r="AD317" s="10">
        <v>1550.5</v>
      </c>
      <c r="AE317" s="7">
        <v>0</v>
      </c>
      <c r="AF317" s="7">
        <v>2</v>
      </c>
      <c r="AG317" s="8">
        <v>-1</v>
      </c>
      <c r="AH317" s="7">
        <v>0</v>
      </c>
      <c r="AI317" s="7">
        <v>2</v>
      </c>
      <c r="AJ317" s="7">
        <v>0</v>
      </c>
      <c r="AK317" s="7">
        <v>0</v>
      </c>
      <c r="AL317" s="6" t="e">
        <v>#DIV/0!</v>
      </c>
      <c r="AM317" s="7">
        <v>0</v>
      </c>
      <c r="AN317" s="7">
        <v>0</v>
      </c>
      <c r="AO317" s="7">
        <v>3</v>
      </c>
      <c r="AP317" s="8">
        <v>-1</v>
      </c>
      <c r="AQ317" s="8">
        <v>0</v>
      </c>
      <c r="AR317" s="8">
        <v>0.66666666666666696</v>
      </c>
      <c r="AS317" s="6" t="e">
        <v>#DIV/0!</v>
      </c>
      <c r="AT317" s="8">
        <v>0</v>
      </c>
      <c r="AU317" s="8">
        <v>0</v>
      </c>
      <c r="AV317" s="6" t="e">
        <v>#DIV/0!</v>
      </c>
      <c r="AW317" s="10">
        <v>241.75</v>
      </c>
      <c r="AX317" s="10">
        <v>17.11</v>
      </c>
      <c r="AY317" s="10">
        <v>2529.85</v>
      </c>
      <c r="AZ317" s="10">
        <v>0</v>
      </c>
      <c r="BA317" s="10">
        <v>0</v>
      </c>
      <c r="BB317" s="10">
        <v>0</v>
      </c>
      <c r="BC317" s="10">
        <v>0</v>
      </c>
      <c r="BD317" s="8">
        <v>1</v>
      </c>
      <c r="BE317" s="7">
        <v>2</v>
      </c>
      <c r="BF317" s="7">
        <v>3</v>
      </c>
      <c r="BG317" s="7">
        <v>2</v>
      </c>
      <c r="BH317" s="8">
        <v>0.5</v>
      </c>
    </row>
    <row r="318" spans="2:60" ht="39">
      <c r="B318" s="6" t="s">
        <v>1759</v>
      </c>
      <c r="C318" s="6" t="s">
        <v>892</v>
      </c>
      <c r="D318" s="6" t="s">
        <v>100</v>
      </c>
      <c r="E318" s="6" t="s">
        <v>66</v>
      </c>
      <c r="F318" s="6" t="s">
        <v>1760</v>
      </c>
      <c r="G318" s="6" t="s">
        <v>894</v>
      </c>
      <c r="H318" s="6" t="s">
        <v>895</v>
      </c>
      <c r="I318" s="6" t="s">
        <v>445</v>
      </c>
      <c r="J318" s="6" t="s">
        <v>964</v>
      </c>
      <c r="K318" s="6" t="s">
        <v>381</v>
      </c>
      <c r="L318" s="6" t="s">
        <v>382</v>
      </c>
      <c r="M318" s="6" t="s">
        <v>388</v>
      </c>
      <c r="N318" s="6" t="s">
        <v>1761</v>
      </c>
      <c r="O318" s="6"/>
      <c r="P318" s="10">
        <v>0</v>
      </c>
      <c r="Q318" s="6"/>
      <c r="R318" s="8">
        <v>0</v>
      </c>
      <c r="S318" s="6"/>
      <c r="T318" s="6"/>
      <c r="U318" s="6"/>
      <c r="V318" s="6"/>
      <c r="W318" s="10">
        <v>0</v>
      </c>
      <c r="X318" s="10">
        <v>0</v>
      </c>
      <c r="Y318" s="10">
        <v>0</v>
      </c>
      <c r="Z318" s="10">
        <v>920</v>
      </c>
      <c r="AA318" s="10">
        <v>0</v>
      </c>
      <c r="AB318" s="6"/>
      <c r="AC318" s="8">
        <v>0</v>
      </c>
      <c r="AD318" s="10">
        <v>920</v>
      </c>
      <c r="AE318" s="7">
        <v>0</v>
      </c>
      <c r="AF318" s="6"/>
      <c r="AG318" s="8">
        <v>0</v>
      </c>
      <c r="AH318" s="7">
        <v>0</v>
      </c>
      <c r="AI318" s="6"/>
      <c r="AJ318" s="7">
        <v>0</v>
      </c>
      <c r="AK318" s="7">
        <v>0</v>
      </c>
      <c r="AL318" s="6" t="e">
        <v>#DIV/0!</v>
      </c>
      <c r="AM318" s="7">
        <v>0</v>
      </c>
      <c r="AN318" s="7">
        <v>0</v>
      </c>
      <c r="AO318" s="6"/>
      <c r="AP318" s="8">
        <v>0</v>
      </c>
      <c r="AQ318" s="8">
        <v>0</v>
      </c>
      <c r="AR318" s="8">
        <v>0</v>
      </c>
      <c r="AS318" s="6" t="e">
        <v>#DIV/0!</v>
      </c>
      <c r="AT318" s="8">
        <v>0</v>
      </c>
      <c r="AU318" s="8">
        <v>0</v>
      </c>
      <c r="AV318" s="6" t="e">
        <v>#DIV/0!</v>
      </c>
      <c r="AW318" s="10">
        <v>78.13</v>
      </c>
      <c r="AX318" s="6"/>
      <c r="AY318" s="10">
        <v>463.78</v>
      </c>
      <c r="AZ318" s="10">
        <v>0</v>
      </c>
      <c r="BA318" s="6"/>
      <c r="BB318" s="10">
        <v>0</v>
      </c>
      <c r="BC318" s="10">
        <v>0</v>
      </c>
      <c r="BD318" s="8">
        <v>0</v>
      </c>
      <c r="BE318" s="7">
        <v>0</v>
      </c>
      <c r="BF318" s="7">
        <v>1</v>
      </c>
      <c r="BG318" s="6"/>
      <c r="BH318" s="8">
        <v>0</v>
      </c>
    </row>
    <row r="319" spans="2:60" ht="39">
      <c r="B319" s="6" t="s">
        <v>1762</v>
      </c>
      <c r="C319" s="6" t="s">
        <v>1267</v>
      </c>
      <c r="D319" s="6" t="s">
        <v>237</v>
      </c>
      <c r="E319" s="6" t="s">
        <v>66</v>
      </c>
      <c r="F319" s="6" t="s">
        <v>1763</v>
      </c>
      <c r="G319" s="6" t="s">
        <v>1269</v>
      </c>
      <c r="H319" s="6" t="s">
        <v>1270</v>
      </c>
      <c r="I319" s="6" t="s">
        <v>950</v>
      </c>
      <c r="J319" s="6" t="s">
        <v>1764</v>
      </c>
      <c r="K319" s="6" t="s">
        <v>381</v>
      </c>
      <c r="L319" s="6" t="s">
        <v>382</v>
      </c>
      <c r="M319" s="6" t="s">
        <v>394</v>
      </c>
      <c r="N319" s="6" t="s">
        <v>1272</v>
      </c>
      <c r="O319" s="6" t="s">
        <v>465</v>
      </c>
      <c r="P319" s="10">
        <v>26958.69</v>
      </c>
      <c r="Q319" s="10">
        <v>19519.3</v>
      </c>
      <c r="R319" s="8">
        <v>0.38112995855384102</v>
      </c>
      <c r="S319" s="10">
        <v>613323</v>
      </c>
      <c r="T319" s="10">
        <v>579471.1</v>
      </c>
      <c r="U319" s="10">
        <v>0</v>
      </c>
      <c r="V319" s="10">
        <v>33851.9</v>
      </c>
      <c r="W319" s="10">
        <v>23534.69</v>
      </c>
      <c r="X319" s="10">
        <v>0</v>
      </c>
      <c r="Y319" s="10">
        <v>3424</v>
      </c>
      <c r="Z319" s="10">
        <v>443906.79</v>
      </c>
      <c r="AA319" s="10">
        <v>10095.280000000001</v>
      </c>
      <c r="AB319" s="10">
        <v>-282.36</v>
      </c>
      <c r="AC319" s="8">
        <v>-36.753222836095802</v>
      </c>
      <c r="AD319" s="10">
        <v>52437.85</v>
      </c>
      <c r="AE319" s="7">
        <v>3</v>
      </c>
      <c r="AF319" s="7">
        <v>0</v>
      </c>
      <c r="AG319" s="8">
        <v>0</v>
      </c>
      <c r="AH319" s="7">
        <v>3</v>
      </c>
      <c r="AI319" s="7">
        <v>0</v>
      </c>
      <c r="AJ319" s="7">
        <v>2</v>
      </c>
      <c r="AK319" s="7">
        <v>0</v>
      </c>
      <c r="AL319" s="6" t="e">
        <v>#DIV/0!</v>
      </c>
      <c r="AM319" s="7">
        <v>1</v>
      </c>
      <c r="AN319" s="7">
        <v>195</v>
      </c>
      <c r="AO319" s="7">
        <v>168</v>
      </c>
      <c r="AP319" s="8">
        <v>0.160714285714286</v>
      </c>
      <c r="AQ319" s="8">
        <v>1.5384615384615399E-2</v>
      </c>
      <c r="AR319" s="8">
        <v>0</v>
      </c>
      <c r="AS319" s="8">
        <v>1.5384615384615399E-2</v>
      </c>
      <c r="AT319" s="8">
        <v>0.20645374338578401</v>
      </c>
      <c r="AU319" s="8">
        <v>0.20645374338578401</v>
      </c>
      <c r="AV319" s="8">
        <v>2.2434203888242399</v>
      </c>
      <c r="AW319" s="10">
        <v>38579.78</v>
      </c>
      <c r="AX319" s="10">
        <v>51523.32</v>
      </c>
      <c r="AY319" s="10">
        <v>1213552.46</v>
      </c>
      <c r="AZ319" s="10">
        <v>7964.94</v>
      </c>
      <c r="BA319" s="10">
        <v>-14056.95</v>
      </c>
      <c r="BB319" s="10">
        <v>540938.5</v>
      </c>
      <c r="BC319" s="10">
        <v>7964.94</v>
      </c>
      <c r="BD319" s="8">
        <v>0.63596491228070196</v>
      </c>
      <c r="BE319" s="7">
        <v>145</v>
      </c>
      <c r="BF319" s="7">
        <v>163</v>
      </c>
      <c r="BG319" s="7">
        <v>228</v>
      </c>
      <c r="BH319" s="8">
        <v>-0.285087719298246</v>
      </c>
    </row>
    <row r="320" spans="2:60" ht="26">
      <c r="B320" s="6" t="s">
        <v>1765</v>
      </c>
      <c r="C320" s="6" t="s">
        <v>1766</v>
      </c>
      <c r="D320" s="6" t="s">
        <v>251</v>
      </c>
      <c r="E320" s="6" t="s">
        <v>66</v>
      </c>
      <c r="F320" s="6" t="s">
        <v>1767</v>
      </c>
      <c r="G320" s="6" t="s">
        <v>1768</v>
      </c>
      <c r="H320" s="6" t="s">
        <v>1769</v>
      </c>
      <c r="I320" s="6" t="s">
        <v>984</v>
      </c>
      <c r="J320" s="6" t="s">
        <v>960</v>
      </c>
      <c r="K320" s="6" t="s">
        <v>381</v>
      </c>
      <c r="L320" s="6" t="s">
        <v>382</v>
      </c>
      <c r="M320" s="6" t="s">
        <v>394</v>
      </c>
      <c r="N320" s="6" t="s">
        <v>252</v>
      </c>
      <c r="O320" s="6"/>
      <c r="P320" s="10">
        <v>6816.4</v>
      </c>
      <c r="Q320" s="10">
        <v>508.3</v>
      </c>
      <c r="R320" s="8">
        <v>12.4101908321857</v>
      </c>
      <c r="S320" s="10">
        <v>5989.5</v>
      </c>
      <c r="T320" s="10">
        <v>2564.5</v>
      </c>
      <c r="U320" s="10">
        <v>3425</v>
      </c>
      <c r="V320" s="10">
        <v>0</v>
      </c>
      <c r="W320" s="10">
        <v>4809.3999999999996</v>
      </c>
      <c r="X320" s="10">
        <v>2007</v>
      </c>
      <c r="Y320" s="10">
        <v>0</v>
      </c>
      <c r="Z320" s="10">
        <v>39210.67</v>
      </c>
      <c r="AA320" s="10">
        <v>3770.6</v>
      </c>
      <c r="AB320" s="10">
        <v>508.3</v>
      </c>
      <c r="AC320" s="8">
        <v>6.4180602006688998</v>
      </c>
      <c r="AD320" s="10">
        <v>26383.15</v>
      </c>
      <c r="AE320" s="7">
        <v>3</v>
      </c>
      <c r="AF320" s="7">
        <v>1</v>
      </c>
      <c r="AG320" s="8">
        <v>2</v>
      </c>
      <c r="AH320" s="7">
        <v>3</v>
      </c>
      <c r="AI320" s="7">
        <v>0</v>
      </c>
      <c r="AJ320" s="7">
        <v>2</v>
      </c>
      <c r="AK320" s="7">
        <v>1</v>
      </c>
      <c r="AL320" s="8">
        <v>2</v>
      </c>
      <c r="AM320" s="7">
        <v>0</v>
      </c>
      <c r="AN320" s="7">
        <v>52</v>
      </c>
      <c r="AO320" s="7">
        <v>145</v>
      </c>
      <c r="AP320" s="8">
        <v>-0.64137931034482798</v>
      </c>
      <c r="AQ320" s="8">
        <v>5.7692307692307702E-2</v>
      </c>
      <c r="AR320" s="8">
        <v>0</v>
      </c>
      <c r="AS320" s="8">
        <v>5.7692307692307702E-2</v>
      </c>
      <c r="AT320" s="8">
        <v>4.6622102656829797E-2</v>
      </c>
      <c r="AU320" s="8">
        <v>4.6622102656829797E-2</v>
      </c>
      <c r="AV320" s="8">
        <v>37.048173762128897</v>
      </c>
      <c r="AW320" s="10">
        <v>3174.46</v>
      </c>
      <c r="AX320" s="10">
        <v>726.26</v>
      </c>
      <c r="AY320" s="10">
        <v>28178.1</v>
      </c>
      <c r="AZ320" s="10">
        <v>148</v>
      </c>
      <c r="BA320" s="10">
        <v>0</v>
      </c>
      <c r="BB320" s="10">
        <v>760.58</v>
      </c>
      <c r="BC320" s="10">
        <v>148</v>
      </c>
      <c r="BD320" s="8">
        <v>0.71428571428571397</v>
      </c>
      <c r="BE320" s="7">
        <v>5</v>
      </c>
      <c r="BF320" s="7">
        <v>30</v>
      </c>
      <c r="BG320" s="7">
        <v>7</v>
      </c>
      <c r="BH320" s="8">
        <v>3.28571428571429</v>
      </c>
    </row>
    <row r="321" spans="2:60" ht="26">
      <c r="B321" s="6" t="s">
        <v>1770</v>
      </c>
      <c r="C321" s="6" t="s">
        <v>1602</v>
      </c>
      <c r="D321" s="6" t="s">
        <v>317</v>
      </c>
      <c r="E321" s="6" t="s">
        <v>66</v>
      </c>
      <c r="F321" s="6" t="s">
        <v>1771</v>
      </c>
      <c r="G321" s="6" t="s">
        <v>319</v>
      </c>
      <c r="H321" s="6" t="s">
        <v>285</v>
      </c>
      <c r="I321" s="6" t="s">
        <v>83</v>
      </c>
      <c r="J321" s="6" t="s">
        <v>1352</v>
      </c>
      <c r="K321" s="6" t="s">
        <v>381</v>
      </c>
      <c r="L321" s="6" t="s">
        <v>382</v>
      </c>
      <c r="M321" s="6" t="s">
        <v>388</v>
      </c>
      <c r="N321" s="6" t="s">
        <v>99</v>
      </c>
      <c r="O321" s="6"/>
      <c r="P321" s="10">
        <v>8373.85</v>
      </c>
      <c r="Q321" s="10">
        <v>0</v>
      </c>
      <c r="R321" s="8">
        <v>0</v>
      </c>
      <c r="S321" s="10">
        <v>2590.1999999999998</v>
      </c>
      <c r="T321" s="10">
        <v>1822.2</v>
      </c>
      <c r="U321" s="10">
        <v>768</v>
      </c>
      <c r="V321" s="10">
        <v>0</v>
      </c>
      <c r="W321" s="10">
        <v>4682.8500000000004</v>
      </c>
      <c r="X321" s="10">
        <v>3691</v>
      </c>
      <c r="Y321" s="10">
        <v>0</v>
      </c>
      <c r="Z321" s="10">
        <v>19647.509999999998</v>
      </c>
      <c r="AA321" s="10">
        <v>8060.5</v>
      </c>
      <c r="AB321" s="10">
        <v>0</v>
      </c>
      <c r="AC321" s="8">
        <v>0</v>
      </c>
      <c r="AD321" s="10">
        <v>15953.06</v>
      </c>
      <c r="AE321" s="7">
        <v>8</v>
      </c>
      <c r="AF321" s="7">
        <v>0</v>
      </c>
      <c r="AG321" s="8">
        <v>0</v>
      </c>
      <c r="AH321" s="7">
        <v>6</v>
      </c>
      <c r="AI321" s="7">
        <v>0</v>
      </c>
      <c r="AJ321" s="7">
        <v>3</v>
      </c>
      <c r="AK321" s="7">
        <v>3</v>
      </c>
      <c r="AL321" s="8">
        <v>1</v>
      </c>
      <c r="AM321" s="7">
        <v>0</v>
      </c>
      <c r="AN321" s="7">
        <v>25</v>
      </c>
      <c r="AO321" s="7">
        <v>8</v>
      </c>
      <c r="AP321" s="8">
        <v>2.125</v>
      </c>
      <c r="AQ321" s="8">
        <v>0.24</v>
      </c>
      <c r="AR321" s="8">
        <v>0</v>
      </c>
      <c r="AS321" s="8">
        <v>0.24</v>
      </c>
      <c r="AT321" s="8">
        <v>0</v>
      </c>
      <c r="AU321" s="8">
        <v>0</v>
      </c>
      <c r="AV321" s="8">
        <v>1.0291251332667</v>
      </c>
      <c r="AW321" s="10">
        <v>1501.07</v>
      </c>
      <c r="AX321" s="10">
        <v>220.01</v>
      </c>
      <c r="AY321" s="10">
        <v>10820.87</v>
      </c>
      <c r="AZ321" s="10">
        <v>0</v>
      </c>
      <c r="BA321" s="10">
        <v>0</v>
      </c>
      <c r="BB321" s="10">
        <v>10514.63</v>
      </c>
      <c r="BC321" s="10">
        <v>0</v>
      </c>
      <c r="BD321" s="8">
        <v>1</v>
      </c>
      <c r="BE321" s="7">
        <v>2</v>
      </c>
      <c r="BF321" s="7">
        <v>16</v>
      </c>
      <c r="BG321" s="7">
        <v>2</v>
      </c>
      <c r="BH321" s="8">
        <v>7</v>
      </c>
    </row>
    <row r="322" spans="2:60" ht="39">
      <c r="B322" s="6" t="s">
        <v>213</v>
      </c>
      <c r="C322" s="6" t="s">
        <v>1772</v>
      </c>
      <c r="D322" s="6" t="s">
        <v>213</v>
      </c>
      <c r="E322" s="6" t="s">
        <v>66</v>
      </c>
      <c r="F322" s="6" t="s">
        <v>214</v>
      </c>
      <c r="G322" s="6" t="s">
        <v>215</v>
      </c>
      <c r="H322" s="6" t="s">
        <v>216</v>
      </c>
      <c r="I322" s="6" t="s">
        <v>83</v>
      </c>
      <c r="J322" s="6" t="s">
        <v>1773</v>
      </c>
      <c r="K322" s="6" t="s">
        <v>381</v>
      </c>
      <c r="L322" s="6" t="s">
        <v>382</v>
      </c>
      <c r="M322" s="6" t="s">
        <v>394</v>
      </c>
      <c r="N322" s="6" t="s">
        <v>117</v>
      </c>
      <c r="O322" s="6"/>
      <c r="P322" s="10">
        <v>2935.4</v>
      </c>
      <c r="Q322" s="10">
        <v>3597</v>
      </c>
      <c r="R322" s="8">
        <v>-0.18393105365582399</v>
      </c>
      <c r="S322" s="10">
        <v>19650.18</v>
      </c>
      <c r="T322" s="10">
        <v>10769.55</v>
      </c>
      <c r="U322" s="10">
        <v>7347.63</v>
      </c>
      <c r="V322" s="10">
        <v>1533</v>
      </c>
      <c r="W322" s="10">
        <v>2331</v>
      </c>
      <c r="X322" s="10">
        <v>604.4</v>
      </c>
      <c r="Y322" s="10">
        <v>0</v>
      </c>
      <c r="Z322" s="10">
        <v>30215.3</v>
      </c>
      <c r="AA322" s="10">
        <v>1435.4</v>
      </c>
      <c r="AB322" s="10">
        <v>1790.5</v>
      </c>
      <c r="AC322" s="8">
        <v>-0.19832449036582001</v>
      </c>
      <c r="AD322" s="10">
        <v>13212.94</v>
      </c>
      <c r="AE322" s="7">
        <v>2</v>
      </c>
      <c r="AF322" s="7">
        <v>1</v>
      </c>
      <c r="AG322" s="8">
        <v>1</v>
      </c>
      <c r="AH322" s="7">
        <v>1</v>
      </c>
      <c r="AI322" s="7">
        <v>2</v>
      </c>
      <c r="AJ322" s="7">
        <v>0</v>
      </c>
      <c r="AK322" s="7">
        <v>1</v>
      </c>
      <c r="AL322" s="8">
        <v>0</v>
      </c>
      <c r="AM322" s="7">
        <v>0</v>
      </c>
      <c r="AN322" s="7">
        <v>7</v>
      </c>
      <c r="AO322" s="7">
        <v>29</v>
      </c>
      <c r="AP322" s="8">
        <v>-0.75862068965517204</v>
      </c>
      <c r="AQ322" s="8">
        <v>0.14285714285714299</v>
      </c>
      <c r="AR322" s="8">
        <v>6.8965517241379296E-2</v>
      </c>
      <c r="AS322" s="8">
        <v>7.3891625615763498E-2</v>
      </c>
      <c r="AT322" s="8">
        <v>0</v>
      </c>
      <c r="AU322" s="8">
        <v>0</v>
      </c>
      <c r="AV322" s="8">
        <v>4.7682313729992103</v>
      </c>
      <c r="AW322" s="10">
        <v>2690.07</v>
      </c>
      <c r="AX322" s="10">
        <v>1722.97</v>
      </c>
      <c r="AY322" s="10">
        <v>50258.16</v>
      </c>
      <c r="AZ322" s="10">
        <v>0</v>
      </c>
      <c r="BA322" s="10">
        <v>0</v>
      </c>
      <c r="BB322" s="10">
        <v>10540.21</v>
      </c>
      <c r="BC322" s="10">
        <v>0</v>
      </c>
      <c r="BD322" s="8">
        <v>0.625</v>
      </c>
      <c r="BE322" s="7">
        <v>15</v>
      </c>
      <c r="BF322" s="7">
        <v>30</v>
      </c>
      <c r="BG322" s="7">
        <v>24</v>
      </c>
      <c r="BH322" s="8">
        <v>0.25</v>
      </c>
    </row>
    <row r="323" spans="2:60" ht="26">
      <c r="B323" s="6" t="s">
        <v>1774</v>
      </c>
      <c r="C323" s="6" t="s">
        <v>1775</v>
      </c>
      <c r="D323" s="6" t="s">
        <v>201</v>
      </c>
      <c r="E323" s="6" t="s">
        <v>66</v>
      </c>
      <c r="F323" s="6" t="s">
        <v>1776</v>
      </c>
      <c r="G323" s="6" t="s">
        <v>1777</v>
      </c>
      <c r="H323" s="6" t="s">
        <v>1077</v>
      </c>
      <c r="I323" s="6" t="s">
        <v>621</v>
      </c>
      <c r="J323" s="6" t="s">
        <v>1778</v>
      </c>
      <c r="K323" s="6" t="s">
        <v>381</v>
      </c>
      <c r="L323" s="6" t="s">
        <v>382</v>
      </c>
      <c r="M323" s="6" t="s">
        <v>394</v>
      </c>
      <c r="N323" s="6" t="s">
        <v>133</v>
      </c>
      <c r="O323" s="6" t="s">
        <v>430</v>
      </c>
      <c r="P323" s="10">
        <v>17903.59</v>
      </c>
      <c r="Q323" s="10">
        <v>11191.51</v>
      </c>
      <c r="R323" s="8">
        <v>0.59974748715767601</v>
      </c>
      <c r="S323" s="10">
        <v>111945.56</v>
      </c>
      <c r="T323" s="10">
        <v>58843.14</v>
      </c>
      <c r="U323" s="10">
        <v>49246.1</v>
      </c>
      <c r="V323" s="10">
        <v>3856.32</v>
      </c>
      <c r="W323" s="10">
        <v>1424.89</v>
      </c>
      <c r="X323" s="10">
        <v>16126.7</v>
      </c>
      <c r="Y323" s="10">
        <v>352</v>
      </c>
      <c r="Z323" s="10">
        <v>341515.29</v>
      </c>
      <c r="AA323" s="10">
        <v>9161.67</v>
      </c>
      <c r="AB323" s="10">
        <v>12121.45</v>
      </c>
      <c r="AC323" s="8">
        <v>-0.24417705802523601</v>
      </c>
      <c r="AD323" s="10">
        <v>203298.83</v>
      </c>
      <c r="AE323" s="7">
        <v>8</v>
      </c>
      <c r="AF323" s="7">
        <v>10</v>
      </c>
      <c r="AG323" s="8">
        <v>-0.2</v>
      </c>
      <c r="AH323" s="7">
        <v>11</v>
      </c>
      <c r="AI323" s="7">
        <v>7</v>
      </c>
      <c r="AJ323" s="7">
        <v>3</v>
      </c>
      <c r="AK323" s="7">
        <v>7</v>
      </c>
      <c r="AL323" s="8">
        <v>0.42857142857142899</v>
      </c>
      <c r="AM323" s="7">
        <v>1</v>
      </c>
      <c r="AN323" s="7">
        <v>37</v>
      </c>
      <c r="AO323" s="7">
        <v>51</v>
      </c>
      <c r="AP323" s="8">
        <v>-0.27450980392156898</v>
      </c>
      <c r="AQ323" s="8">
        <v>0.29729729729729698</v>
      </c>
      <c r="AR323" s="8">
        <v>0.13725490196078399</v>
      </c>
      <c r="AS323" s="8">
        <v>0.16004239533651299</v>
      </c>
      <c r="AT323" s="8">
        <v>1.74821974163646</v>
      </c>
      <c r="AU323" s="8">
        <v>1.74821974163646</v>
      </c>
      <c r="AV323" s="8">
        <v>1.07668600090453</v>
      </c>
      <c r="AW323" s="10">
        <v>29028.09</v>
      </c>
      <c r="AX323" s="10">
        <v>10890.02</v>
      </c>
      <c r="AY323" s="10">
        <v>326790.46999999997</v>
      </c>
      <c r="AZ323" s="10">
        <v>50747.48</v>
      </c>
      <c r="BA323" s="10">
        <v>5897</v>
      </c>
      <c r="BB323" s="10">
        <v>303515.11</v>
      </c>
      <c r="BC323" s="10">
        <v>50747.48</v>
      </c>
      <c r="BD323" s="8">
        <v>0.82524271844660202</v>
      </c>
      <c r="BE323" s="7">
        <v>85</v>
      </c>
      <c r="BF323" s="7">
        <v>248</v>
      </c>
      <c r="BG323" s="7">
        <v>103</v>
      </c>
      <c r="BH323" s="8">
        <v>1.40776699029126</v>
      </c>
    </row>
    <row r="324" spans="2:60" ht="39">
      <c r="B324" s="6" t="s">
        <v>1779</v>
      </c>
      <c r="C324" s="6" t="s">
        <v>1780</v>
      </c>
      <c r="D324" s="6" t="s">
        <v>173</v>
      </c>
      <c r="E324" s="6" t="s">
        <v>66</v>
      </c>
      <c r="F324" s="6" t="s">
        <v>1781</v>
      </c>
      <c r="G324" s="6" t="s">
        <v>1782</v>
      </c>
      <c r="H324" s="6" t="s">
        <v>1783</v>
      </c>
      <c r="I324" s="6" t="s">
        <v>671</v>
      </c>
      <c r="J324" s="6" t="s">
        <v>745</v>
      </c>
      <c r="K324" s="6" t="s">
        <v>381</v>
      </c>
      <c r="L324" s="6" t="s">
        <v>382</v>
      </c>
      <c r="M324" s="6" t="s">
        <v>394</v>
      </c>
      <c r="N324" s="6" t="s">
        <v>673</v>
      </c>
      <c r="O324" s="6"/>
      <c r="P324" s="10">
        <v>0</v>
      </c>
      <c r="Q324" s="10">
        <v>0</v>
      </c>
      <c r="R324" s="8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6413.43</v>
      </c>
      <c r="AA324" s="10">
        <v>0</v>
      </c>
      <c r="AB324" s="10">
        <v>0</v>
      </c>
      <c r="AC324" s="8">
        <v>0</v>
      </c>
      <c r="AD324" s="10">
        <v>5055.43</v>
      </c>
      <c r="AE324" s="7">
        <v>0</v>
      </c>
      <c r="AF324" s="7">
        <v>0</v>
      </c>
      <c r="AG324" s="8">
        <v>0</v>
      </c>
      <c r="AH324" s="7">
        <v>0</v>
      </c>
      <c r="AI324" s="7">
        <v>0</v>
      </c>
      <c r="AJ324" s="7">
        <v>0</v>
      </c>
      <c r="AK324" s="7">
        <v>0</v>
      </c>
      <c r="AL324" s="6" t="e">
        <v>#DIV/0!</v>
      </c>
      <c r="AM324" s="7">
        <v>0</v>
      </c>
      <c r="AN324" s="7">
        <v>6</v>
      </c>
      <c r="AO324" s="7">
        <v>5</v>
      </c>
      <c r="AP324" s="8">
        <v>0.2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49.172567567567597</v>
      </c>
      <c r="AW324" s="10">
        <v>555.64</v>
      </c>
      <c r="AX324" s="10">
        <v>0</v>
      </c>
      <c r="AY324" s="10">
        <v>3638.77</v>
      </c>
      <c r="AZ324" s="10">
        <v>0</v>
      </c>
      <c r="BA324" s="10">
        <v>0</v>
      </c>
      <c r="BB324" s="10">
        <v>74</v>
      </c>
      <c r="BC324" s="10">
        <v>0</v>
      </c>
      <c r="BD324" s="8">
        <v>0</v>
      </c>
      <c r="BE324" s="7">
        <v>0</v>
      </c>
      <c r="BF324" s="7">
        <v>4</v>
      </c>
      <c r="BG324" s="7">
        <v>0</v>
      </c>
      <c r="BH324" s="8">
        <v>0</v>
      </c>
    </row>
    <row r="325" spans="2:60" ht="39">
      <c r="B325" s="6" t="s">
        <v>1784</v>
      </c>
      <c r="C325" s="6" t="s">
        <v>624</v>
      </c>
      <c r="D325" s="6" t="s">
        <v>91</v>
      </c>
      <c r="E325" s="6" t="s">
        <v>66</v>
      </c>
      <c r="F325" s="6" t="s">
        <v>1785</v>
      </c>
      <c r="G325" s="6" t="s">
        <v>626</v>
      </c>
      <c r="H325" s="6" t="s">
        <v>627</v>
      </c>
      <c r="I325" s="6" t="s">
        <v>221</v>
      </c>
      <c r="J325" s="6" t="s">
        <v>1057</v>
      </c>
      <c r="K325" s="6" t="s">
        <v>381</v>
      </c>
      <c r="L325" s="6" t="s">
        <v>382</v>
      </c>
      <c r="M325" s="6" t="s">
        <v>394</v>
      </c>
      <c r="N325" s="6" t="s">
        <v>629</v>
      </c>
      <c r="O325" s="6"/>
      <c r="P325" s="10">
        <v>2559.4499999999998</v>
      </c>
      <c r="Q325" s="10">
        <v>0</v>
      </c>
      <c r="R325" s="8">
        <v>0</v>
      </c>
      <c r="S325" s="10">
        <v>10146.5</v>
      </c>
      <c r="T325" s="10">
        <v>7153.5</v>
      </c>
      <c r="U325" s="10">
        <v>2993</v>
      </c>
      <c r="V325" s="10">
        <v>0</v>
      </c>
      <c r="W325" s="10">
        <v>2559.4499999999998</v>
      </c>
      <c r="X325" s="10">
        <v>0</v>
      </c>
      <c r="Y325" s="10">
        <v>0</v>
      </c>
      <c r="Z325" s="10">
        <v>21664.2</v>
      </c>
      <c r="AA325" s="10">
        <v>0</v>
      </c>
      <c r="AB325" s="10">
        <v>0</v>
      </c>
      <c r="AC325" s="8">
        <v>0</v>
      </c>
      <c r="AD325" s="10">
        <v>-370.77</v>
      </c>
      <c r="AE325" s="7">
        <v>0</v>
      </c>
      <c r="AF325" s="7">
        <v>0</v>
      </c>
      <c r="AG325" s="8">
        <v>0</v>
      </c>
      <c r="AH325" s="7">
        <v>0</v>
      </c>
      <c r="AI325" s="7">
        <v>0</v>
      </c>
      <c r="AJ325" s="7">
        <v>0</v>
      </c>
      <c r="AK325" s="7">
        <v>0</v>
      </c>
      <c r="AL325" s="6" t="e">
        <v>#DIV/0!</v>
      </c>
      <c r="AM325" s="7">
        <v>0</v>
      </c>
      <c r="AN325" s="7">
        <v>1</v>
      </c>
      <c r="AO325" s="7">
        <v>2</v>
      </c>
      <c r="AP325" s="8">
        <v>-0.5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0.66007103010573298</v>
      </c>
      <c r="AW325" s="10">
        <v>2036.35</v>
      </c>
      <c r="AX325" s="10">
        <v>861.72</v>
      </c>
      <c r="AY325" s="10">
        <v>19505.66</v>
      </c>
      <c r="AZ325" s="10">
        <v>0</v>
      </c>
      <c r="BA325" s="10">
        <v>0</v>
      </c>
      <c r="BB325" s="10">
        <v>29550.85</v>
      </c>
      <c r="BC325" s="10">
        <v>0</v>
      </c>
      <c r="BD325" s="8">
        <v>1</v>
      </c>
      <c r="BE325" s="7">
        <v>10</v>
      </c>
      <c r="BF325" s="7">
        <v>12</v>
      </c>
      <c r="BG325" s="7">
        <v>10</v>
      </c>
      <c r="BH325" s="8">
        <v>0.2</v>
      </c>
    </row>
    <row r="326" spans="2:60" ht="39">
      <c r="B326" s="6" t="s">
        <v>1786</v>
      </c>
      <c r="C326" s="6" t="s">
        <v>1787</v>
      </c>
      <c r="D326" s="6" t="s">
        <v>213</v>
      </c>
      <c r="E326" s="6" t="s">
        <v>66</v>
      </c>
      <c r="F326" s="6" t="s">
        <v>214</v>
      </c>
      <c r="G326" s="6" t="s">
        <v>1788</v>
      </c>
      <c r="H326" s="6" t="s">
        <v>1582</v>
      </c>
      <c r="I326" s="6" t="s">
        <v>83</v>
      </c>
      <c r="J326" s="6" t="s">
        <v>1092</v>
      </c>
      <c r="K326" s="6" t="s">
        <v>381</v>
      </c>
      <c r="L326" s="6" t="s">
        <v>382</v>
      </c>
      <c r="M326" s="6" t="s">
        <v>394</v>
      </c>
      <c r="N326" s="6" t="s">
        <v>117</v>
      </c>
      <c r="O326" s="6"/>
      <c r="P326" s="10">
        <v>1196.5</v>
      </c>
      <c r="Q326" s="10">
        <v>1212.5</v>
      </c>
      <c r="R326" s="8">
        <v>-1.31958762886598E-2</v>
      </c>
      <c r="S326" s="10">
        <v>1702</v>
      </c>
      <c r="T326" s="10">
        <v>0</v>
      </c>
      <c r="U326" s="10">
        <v>1702</v>
      </c>
      <c r="V326" s="10">
        <v>0</v>
      </c>
      <c r="W326" s="10">
        <v>713.5</v>
      </c>
      <c r="X326" s="10">
        <v>483</v>
      </c>
      <c r="Y326" s="10">
        <v>0</v>
      </c>
      <c r="Z326" s="10">
        <v>7638.58</v>
      </c>
      <c r="AA326" s="10">
        <v>0</v>
      </c>
      <c r="AB326" s="10">
        <v>1212.5</v>
      </c>
      <c r="AC326" s="8">
        <v>-1</v>
      </c>
      <c r="AD326" s="10">
        <v>4529.08</v>
      </c>
      <c r="AE326" s="7">
        <v>0</v>
      </c>
      <c r="AF326" s="7">
        <v>2</v>
      </c>
      <c r="AG326" s="8">
        <v>-1</v>
      </c>
      <c r="AH326" s="7">
        <v>0</v>
      </c>
      <c r="AI326" s="7">
        <v>2</v>
      </c>
      <c r="AJ326" s="7">
        <v>0</v>
      </c>
      <c r="AK326" s="7">
        <v>0</v>
      </c>
      <c r="AL326" s="6" t="e">
        <v>#DIV/0!</v>
      </c>
      <c r="AM326" s="7">
        <v>0</v>
      </c>
      <c r="AN326" s="7">
        <v>4</v>
      </c>
      <c r="AO326" s="7">
        <v>19</v>
      </c>
      <c r="AP326" s="8">
        <v>-0.78947368421052599</v>
      </c>
      <c r="AQ326" s="8">
        <v>0</v>
      </c>
      <c r="AR326" s="8">
        <v>0.105263157894737</v>
      </c>
      <c r="AS326" s="8">
        <v>-0.105263157894737</v>
      </c>
      <c r="AT326" s="8">
        <v>0</v>
      </c>
      <c r="AU326" s="8">
        <v>0</v>
      </c>
      <c r="AV326" s="6" t="e">
        <v>#DIV/0!</v>
      </c>
      <c r="AW326" s="10">
        <v>663.9</v>
      </c>
      <c r="AX326" s="10">
        <v>147.85</v>
      </c>
      <c r="AY326" s="10">
        <v>6535.78</v>
      </c>
      <c r="AZ326" s="10">
        <v>0</v>
      </c>
      <c r="BA326" s="10">
        <v>0</v>
      </c>
      <c r="BB326" s="10">
        <v>0</v>
      </c>
      <c r="BC326" s="10">
        <v>0</v>
      </c>
      <c r="BD326" s="8">
        <v>1</v>
      </c>
      <c r="BE326" s="7">
        <v>4</v>
      </c>
      <c r="BF326" s="7">
        <v>9</v>
      </c>
      <c r="BG326" s="7">
        <v>4</v>
      </c>
      <c r="BH326" s="8">
        <v>1.25</v>
      </c>
    </row>
    <row r="327" spans="2:60" ht="52">
      <c r="B327" s="6" t="s">
        <v>1789</v>
      </c>
      <c r="C327" s="6" t="s">
        <v>1790</v>
      </c>
      <c r="D327" s="6" t="s">
        <v>66</v>
      </c>
      <c r="E327" s="6" t="s">
        <v>66</v>
      </c>
      <c r="F327" s="6" t="s">
        <v>1033</v>
      </c>
      <c r="G327" s="6" t="s">
        <v>1791</v>
      </c>
      <c r="H327" s="6" t="s">
        <v>1792</v>
      </c>
      <c r="I327" s="6" t="s">
        <v>70</v>
      </c>
      <c r="J327" s="6" t="s">
        <v>1793</v>
      </c>
      <c r="K327" s="6" t="s">
        <v>381</v>
      </c>
      <c r="L327" s="6" t="s">
        <v>382</v>
      </c>
      <c r="M327" s="6" t="s">
        <v>394</v>
      </c>
      <c r="N327" s="6" t="s">
        <v>599</v>
      </c>
      <c r="O327" s="6"/>
      <c r="P327" s="10">
        <v>1714.73</v>
      </c>
      <c r="Q327" s="10">
        <v>-478.91</v>
      </c>
      <c r="R327" s="8">
        <v>-4.58048485101585</v>
      </c>
      <c r="S327" s="10">
        <v>6706.8</v>
      </c>
      <c r="T327" s="10">
        <v>4630.8</v>
      </c>
      <c r="U327" s="10">
        <v>1739</v>
      </c>
      <c r="V327" s="10">
        <v>337</v>
      </c>
      <c r="W327" s="10">
        <v>1766.45</v>
      </c>
      <c r="X327" s="10">
        <v>-51.72</v>
      </c>
      <c r="Y327" s="10">
        <v>0</v>
      </c>
      <c r="Z327" s="10">
        <v>26145.72</v>
      </c>
      <c r="AA327" s="10">
        <v>1317.48</v>
      </c>
      <c r="AB327" s="10">
        <v>-478.91</v>
      </c>
      <c r="AC327" s="8">
        <v>-3.75099705581425</v>
      </c>
      <c r="AD327" s="10">
        <v>18161.14</v>
      </c>
      <c r="AE327" s="7">
        <v>2</v>
      </c>
      <c r="AF327" s="7">
        <v>-1</v>
      </c>
      <c r="AG327" s="8">
        <v>-3</v>
      </c>
      <c r="AH327" s="7">
        <v>2</v>
      </c>
      <c r="AI327" s="7">
        <v>2</v>
      </c>
      <c r="AJ327" s="7">
        <v>0</v>
      </c>
      <c r="AK327" s="7">
        <v>2</v>
      </c>
      <c r="AL327" s="8">
        <v>0</v>
      </c>
      <c r="AM327" s="7">
        <v>0</v>
      </c>
      <c r="AN327" s="7">
        <v>38</v>
      </c>
      <c r="AO327" s="7">
        <v>54</v>
      </c>
      <c r="AP327" s="8">
        <v>-0.296296296296296</v>
      </c>
      <c r="AQ327" s="8">
        <v>5.2631578947368397E-2</v>
      </c>
      <c r="AR327" s="8">
        <v>3.7037037037037E-2</v>
      </c>
      <c r="AS327" s="8">
        <v>1.55945419103314E-2</v>
      </c>
      <c r="AT327" s="8">
        <v>-0.72664697408967405</v>
      </c>
      <c r="AU327" s="8">
        <v>-0.72664697408967405</v>
      </c>
      <c r="AV327" s="8">
        <v>3.6852801354468601</v>
      </c>
      <c r="AW327" s="10">
        <v>2193.7199999999998</v>
      </c>
      <c r="AX327" s="10">
        <v>462.85</v>
      </c>
      <c r="AY327" s="10">
        <v>19938.25</v>
      </c>
      <c r="AZ327" s="10">
        <v>-1594.06</v>
      </c>
      <c r="BA327" s="10">
        <v>0</v>
      </c>
      <c r="BB327" s="10">
        <v>5410.24</v>
      </c>
      <c r="BC327" s="10">
        <v>-1594.06</v>
      </c>
      <c r="BD327" s="8">
        <v>1</v>
      </c>
      <c r="BE327" s="7">
        <v>7</v>
      </c>
      <c r="BF327" s="7">
        <v>30</v>
      </c>
      <c r="BG327" s="7">
        <v>7</v>
      </c>
      <c r="BH327" s="8">
        <v>3.28571428571429</v>
      </c>
    </row>
    <row r="328" spans="2:60" ht="39">
      <c r="B328" s="6" t="s">
        <v>1794</v>
      </c>
      <c r="C328" s="6" t="s">
        <v>1795</v>
      </c>
      <c r="D328" s="6" t="s">
        <v>108</v>
      </c>
      <c r="E328" s="6" t="s">
        <v>66</v>
      </c>
      <c r="F328" s="6" t="s">
        <v>1796</v>
      </c>
      <c r="G328" s="6" t="s">
        <v>1797</v>
      </c>
      <c r="H328" s="6" t="s">
        <v>1798</v>
      </c>
      <c r="I328" s="6" t="s">
        <v>462</v>
      </c>
      <c r="J328" s="6" t="s">
        <v>1799</v>
      </c>
      <c r="K328" s="6" t="s">
        <v>381</v>
      </c>
      <c r="L328" s="6" t="s">
        <v>382</v>
      </c>
      <c r="M328" s="6" t="s">
        <v>394</v>
      </c>
      <c r="N328" s="6" t="s">
        <v>578</v>
      </c>
      <c r="O328" s="6"/>
      <c r="P328" s="10">
        <v>3815.88</v>
      </c>
      <c r="Q328" s="6"/>
      <c r="R328" s="8">
        <v>0</v>
      </c>
      <c r="S328" s="6"/>
      <c r="T328" s="6"/>
      <c r="U328" s="6"/>
      <c r="V328" s="6"/>
      <c r="W328" s="10">
        <v>2972.88</v>
      </c>
      <c r="X328" s="10">
        <v>843</v>
      </c>
      <c r="Y328" s="10">
        <v>0</v>
      </c>
      <c r="Z328" s="10">
        <v>12861.23</v>
      </c>
      <c r="AA328" s="10">
        <v>3815.88</v>
      </c>
      <c r="AB328" s="6"/>
      <c r="AC328" s="8">
        <v>0</v>
      </c>
      <c r="AD328" s="10">
        <v>12861.23</v>
      </c>
      <c r="AE328" s="7">
        <v>2</v>
      </c>
      <c r="AF328" s="6"/>
      <c r="AG328" s="8">
        <v>0</v>
      </c>
      <c r="AH328" s="7">
        <v>2</v>
      </c>
      <c r="AI328" s="6"/>
      <c r="AJ328" s="7">
        <v>1</v>
      </c>
      <c r="AK328" s="7">
        <v>1</v>
      </c>
      <c r="AL328" s="8">
        <v>1</v>
      </c>
      <c r="AM328" s="7">
        <v>0</v>
      </c>
      <c r="AN328" s="7">
        <v>11</v>
      </c>
      <c r="AO328" s="6"/>
      <c r="AP328" s="8">
        <v>0</v>
      </c>
      <c r="AQ328" s="8">
        <v>0.18181818181818199</v>
      </c>
      <c r="AR328" s="8">
        <v>0</v>
      </c>
      <c r="AS328" s="6" t="e">
        <v>#DIV/0!</v>
      </c>
      <c r="AT328" s="8">
        <v>0</v>
      </c>
      <c r="AU328" s="8">
        <v>0</v>
      </c>
      <c r="AV328" s="6" t="e">
        <v>#DIV/0!</v>
      </c>
      <c r="AW328" s="10">
        <v>1225.42</v>
      </c>
      <c r="AX328" s="6"/>
      <c r="AY328" s="10">
        <v>5256.85</v>
      </c>
      <c r="AZ328" s="10">
        <v>0</v>
      </c>
      <c r="BA328" s="6"/>
      <c r="BB328" s="10">
        <v>0</v>
      </c>
      <c r="BC328" s="10">
        <v>0</v>
      </c>
      <c r="BD328" s="8">
        <v>0</v>
      </c>
      <c r="BE328" s="7">
        <v>0</v>
      </c>
      <c r="BF328" s="7">
        <v>7</v>
      </c>
      <c r="BG328" s="6"/>
      <c r="BH328" s="8">
        <v>0</v>
      </c>
    </row>
    <row r="329" spans="2:60" ht="39">
      <c r="B329" s="6" t="s">
        <v>1800</v>
      </c>
      <c r="C329" s="6" t="s">
        <v>1146</v>
      </c>
      <c r="D329" s="6" t="s">
        <v>102</v>
      </c>
      <c r="E329" s="6" t="s">
        <v>66</v>
      </c>
      <c r="F329" s="6" t="s">
        <v>837</v>
      </c>
      <c r="G329" s="6" t="s">
        <v>1147</v>
      </c>
      <c r="H329" s="6" t="s">
        <v>1148</v>
      </c>
      <c r="I329" s="6" t="s">
        <v>452</v>
      </c>
      <c r="J329" s="6" t="s">
        <v>964</v>
      </c>
      <c r="K329" s="6" t="s">
        <v>381</v>
      </c>
      <c r="L329" s="6" t="s">
        <v>382</v>
      </c>
      <c r="M329" s="6" t="s">
        <v>388</v>
      </c>
      <c r="N329" s="6" t="s">
        <v>103</v>
      </c>
      <c r="O329" s="6"/>
      <c r="P329" s="10">
        <v>-267</v>
      </c>
      <c r="Q329" s="6"/>
      <c r="R329" s="8">
        <v>0</v>
      </c>
      <c r="S329" s="6"/>
      <c r="T329" s="6"/>
      <c r="U329" s="6"/>
      <c r="V329" s="6"/>
      <c r="W329" s="10">
        <v>0</v>
      </c>
      <c r="X329" s="10">
        <v>0</v>
      </c>
      <c r="Y329" s="10">
        <v>-267</v>
      </c>
      <c r="Z329" s="10">
        <v>857</v>
      </c>
      <c r="AA329" s="10">
        <v>-267</v>
      </c>
      <c r="AB329" s="6"/>
      <c r="AC329" s="8">
        <v>0</v>
      </c>
      <c r="AD329" s="10">
        <v>857</v>
      </c>
      <c r="AE329" s="7">
        <v>0</v>
      </c>
      <c r="AF329" s="6"/>
      <c r="AG329" s="8">
        <v>0</v>
      </c>
      <c r="AH329" s="7">
        <v>0</v>
      </c>
      <c r="AI329" s="6"/>
      <c r="AJ329" s="7">
        <v>0</v>
      </c>
      <c r="AK329" s="7">
        <v>0</v>
      </c>
      <c r="AL329" s="6" t="e">
        <v>#DIV/0!</v>
      </c>
      <c r="AM329" s="7">
        <v>0</v>
      </c>
      <c r="AN329" s="7">
        <v>7</v>
      </c>
      <c r="AO329" s="6"/>
      <c r="AP329" s="8">
        <v>0</v>
      </c>
      <c r="AQ329" s="8">
        <v>0</v>
      </c>
      <c r="AR329" s="8">
        <v>0</v>
      </c>
      <c r="AS329" s="6" t="e">
        <v>#DIV/0!</v>
      </c>
      <c r="AT329" s="8">
        <v>0</v>
      </c>
      <c r="AU329" s="8">
        <v>0</v>
      </c>
      <c r="AV329" s="6" t="e">
        <v>#DIV/0!</v>
      </c>
      <c r="AW329" s="10">
        <v>10.3</v>
      </c>
      <c r="AX329" s="6"/>
      <c r="AY329" s="10">
        <v>65.73</v>
      </c>
      <c r="AZ329" s="10">
        <v>0</v>
      </c>
      <c r="BA329" s="6"/>
      <c r="BB329" s="10">
        <v>0</v>
      </c>
      <c r="BC329" s="10">
        <v>0</v>
      </c>
      <c r="BD329" s="8">
        <v>0</v>
      </c>
      <c r="BE329" s="7">
        <v>0</v>
      </c>
      <c r="BF329" s="7">
        <v>1</v>
      </c>
      <c r="BG329" s="6"/>
      <c r="BH329" s="8">
        <v>0</v>
      </c>
    </row>
    <row r="330" spans="2:60" ht="39">
      <c r="B330" s="6" t="s">
        <v>1801</v>
      </c>
      <c r="C330" s="6" t="s">
        <v>1802</v>
      </c>
      <c r="D330" s="6" t="s">
        <v>129</v>
      </c>
      <c r="E330" s="6" t="s">
        <v>66</v>
      </c>
      <c r="F330" s="6" t="s">
        <v>1803</v>
      </c>
      <c r="G330" s="6" t="s">
        <v>1804</v>
      </c>
      <c r="H330" s="6" t="s">
        <v>1805</v>
      </c>
      <c r="I330" s="6" t="s">
        <v>494</v>
      </c>
      <c r="J330" s="6" t="s">
        <v>1806</v>
      </c>
      <c r="K330" s="6" t="s">
        <v>381</v>
      </c>
      <c r="L330" s="6" t="s">
        <v>382</v>
      </c>
      <c r="M330" s="6" t="s">
        <v>394</v>
      </c>
      <c r="N330" s="6" t="s">
        <v>1807</v>
      </c>
      <c r="O330" s="6" t="s">
        <v>430</v>
      </c>
      <c r="P330" s="10">
        <v>-118.97</v>
      </c>
      <c r="Q330" s="10">
        <v>-9.5399999999999991</v>
      </c>
      <c r="R330" s="8">
        <v>11.4706498951782</v>
      </c>
      <c r="S330" s="10">
        <v>35731.65</v>
      </c>
      <c r="T330" s="10">
        <v>24587.61</v>
      </c>
      <c r="U330" s="10">
        <v>11144.04</v>
      </c>
      <c r="V330" s="10">
        <v>0</v>
      </c>
      <c r="W330" s="10">
        <v>-174.97</v>
      </c>
      <c r="X330" s="10">
        <v>56</v>
      </c>
      <c r="Y330" s="10">
        <v>0</v>
      </c>
      <c r="Z330" s="10">
        <v>56454.85</v>
      </c>
      <c r="AA330" s="10">
        <v>-109.31</v>
      </c>
      <c r="AB330" s="10">
        <v>-9.5399999999999991</v>
      </c>
      <c r="AC330" s="8">
        <v>10.458071278826001</v>
      </c>
      <c r="AD330" s="10">
        <v>12808.08</v>
      </c>
      <c r="AE330" s="7">
        <v>0</v>
      </c>
      <c r="AF330" s="7">
        <v>0</v>
      </c>
      <c r="AG330" s="8">
        <v>0</v>
      </c>
      <c r="AH330" s="7">
        <v>0</v>
      </c>
      <c r="AI330" s="7">
        <v>0</v>
      </c>
      <c r="AJ330" s="7">
        <v>0</v>
      </c>
      <c r="AK330" s="7">
        <v>0</v>
      </c>
      <c r="AL330" s="6" t="e">
        <v>#DIV/0!</v>
      </c>
      <c r="AM330" s="7">
        <v>0</v>
      </c>
      <c r="AN330" s="7">
        <v>11</v>
      </c>
      <c r="AO330" s="7">
        <v>11</v>
      </c>
      <c r="AP330" s="8">
        <v>0</v>
      </c>
      <c r="AQ330" s="8">
        <v>0</v>
      </c>
      <c r="AR330" s="8">
        <v>0</v>
      </c>
      <c r="AS330" s="8">
        <v>0</v>
      </c>
      <c r="AT330" s="8">
        <v>1.5473823100745E-2</v>
      </c>
      <c r="AU330" s="8">
        <v>1.5473823100745E-2</v>
      </c>
      <c r="AV330" s="8">
        <v>2.7766550726155499</v>
      </c>
      <c r="AW330" s="10">
        <v>4782.2700000000004</v>
      </c>
      <c r="AX330" s="10">
        <v>3175.11</v>
      </c>
      <c r="AY330" s="10">
        <v>55146.48</v>
      </c>
      <c r="AZ330" s="10">
        <v>74</v>
      </c>
      <c r="BA330" s="10">
        <v>0</v>
      </c>
      <c r="BB330" s="10">
        <v>19860.759999999998</v>
      </c>
      <c r="BC330" s="10">
        <v>74</v>
      </c>
      <c r="BD330" s="8">
        <v>0.93548387096774199</v>
      </c>
      <c r="BE330" s="7">
        <v>29</v>
      </c>
      <c r="BF330" s="7">
        <v>39</v>
      </c>
      <c r="BG330" s="7">
        <v>31</v>
      </c>
      <c r="BH330" s="8">
        <v>0.25806451612903197</v>
      </c>
    </row>
    <row r="331" spans="2:60" ht="39">
      <c r="B331" s="6" t="s">
        <v>1808</v>
      </c>
      <c r="C331" s="6" t="s">
        <v>1809</v>
      </c>
      <c r="D331" s="6" t="s">
        <v>213</v>
      </c>
      <c r="E331" s="6" t="s">
        <v>66</v>
      </c>
      <c r="F331" s="6" t="s">
        <v>214</v>
      </c>
      <c r="G331" s="6" t="s">
        <v>1810</v>
      </c>
      <c r="H331" s="6" t="s">
        <v>1811</v>
      </c>
      <c r="I331" s="6" t="s">
        <v>83</v>
      </c>
      <c r="J331" s="6" t="s">
        <v>1092</v>
      </c>
      <c r="K331" s="6" t="s">
        <v>381</v>
      </c>
      <c r="L331" s="6" t="s">
        <v>382</v>
      </c>
      <c r="M331" s="6" t="s">
        <v>394</v>
      </c>
      <c r="N331" s="6" t="s">
        <v>117</v>
      </c>
      <c r="O331" s="6"/>
      <c r="P331" s="10">
        <v>1001.5</v>
      </c>
      <c r="Q331" s="10">
        <v>0</v>
      </c>
      <c r="R331" s="8">
        <v>0</v>
      </c>
      <c r="S331" s="10">
        <v>379.5</v>
      </c>
      <c r="T331" s="10">
        <v>379.5</v>
      </c>
      <c r="U331" s="10">
        <v>0</v>
      </c>
      <c r="V331" s="10">
        <v>0</v>
      </c>
      <c r="W331" s="10">
        <v>1001.5</v>
      </c>
      <c r="X331" s="10">
        <v>0</v>
      </c>
      <c r="Y331" s="10">
        <v>0</v>
      </c>
      <c r="Z331" s="10">
        <v>4911</v>
      </c>
      <c r="AA331" s="10">
        <v>1001.5</v>
      </c>
      <c r="AB331" s="10">
        <v>0</v>
      </c>
      <c r="AC331" s="8">
        <v>0</v>
      </c>
      <c r="AD331" s="10">
        <v>4086</v>
      </c>
      <c r="AE331" s="7">
        <v>1</v>
      </c>
      <c r="AF331" s="7">
        <v>0</v>
      </c>
      <c r="AG331" s="8">
        <v>0</v>
      </c>
      <c r="AH331" s="7">
        <v>1</v>
      </c>
      <c r="AI331" s="7">
        <v>0</v>
      </c>
      <c r="AJ331" s="7">
        <v>1</v>
      </c>
      <c r="AK331" s="7">
        <v>0</v>
      </c>
      <c r="AL331" s="6" t="e">
        <v>#DIV/0!</v>
      </c>
      <c r="AM331" s="7">
        <v>0</v>
      </c>
      <c r="AN331" s="7">
        <v>40</v>
      </c>
      <c r="AO331" s="7">
        <v>18</v>
      </c>
      <c r="AP331" s="8">
        <v>1.2222222222222201</v>
      </c>
      <c r="AQ331" s="8">
        <v>2.5000000000000001E-2</v>
      </c>
      <c r="AR331" s="8">
        <v>0</v>
      </c>
      <c r="AS331" s="8">
        <v>2.5000000000000001E-2</v>
      </c>
      <c r="AT331" s="8">
        <v>0</v>
      </c>
      <c r="AU331" s="8">
        <v>0</v>
      </c>
      <c r="AV331" s="8">
        <v>0.15266639915004601</v>
      </c>
      <c r="AW331" s="10">
        <v>383.96</v>
      </c>
      <c r="AX331" s="10">
        <v>65</v>
      </c>
      <c r="AY331" s="10">
        <v>2937.1</v>
      </c>
      <c r="AZ331" s="10">
        <v>0</v>
      </c>
      <c r="BA331" s="10">
        <v>0</v>
      </c>
      <c r="BB331" s="10">
        <v>19238.68</v>
      </c>
      <c r="BC331" s="10">
        <v>0</v>
      </c>
      <c r="BD331" s="8">
        <v>1</v>
      </c>
      <c r="BE331" s="7">
        <v>1</v>
      </c>
      <c r="BF331" s="7">
        <v>6</v>
      </c>
      <c r="BG331" s="7">
        <v>1</v>
      </c>
      <c r="BH331" s="8">
        <v>5</v>
      </c>
    </row>
    <row r="332" spans="2:60" ht="39">
      <c r="B332" s="6" t="s">
        <v>1812</v>
      </c>
      <c r="C332" s="6" t="s">
        <v>1813</v>
      </c>
      <c r="D332" s="6" t="s">
        <v>66</v>
      </c>
      <c r="E332" s="6" t="s">
        <v>66</v>
      </c>
      <c r="F332" s="6" t="s">
        <v>1814</v>
      </c>
      <c r="G332" s="6" t="s">
        <v>1815</v>
      </c>
      <c r="H332" s="6" t="s">
        <v>695</v>
      </c>
      <c r="I332" s="6" t="s">
        <v>70</v>
      </c>
      <c r="J332" s="6" t="s">
        <v>937</v>
      </c>
      <c r="K332" s="6" t="s">
        <v>381</v>
      </c>
      <c r="L332" s="6" t="s">
        <v>382</v>
      </c>
      <c r="M332" s="6" t="s">
        <v>394</v>
      </c>
      <c r="N332" s="6" t="s">
        <v>71</v>
      </c>
      <c r="O332" s="6"/>
      <c r="P332" s="10">
        <v>-208.4</v>
      </c>
      <c r="Q332" s="10">
        <v>67.25</v>
      </c>
      <c r="R332" s="8">
        <v>-4.09888475836431</v>
      </c>
      <c r="S332" s="10">
        <v>6764.22</v>
      </c>
      <c r="T332" s="10">
        <v>4353.5200000000004</v>
      </c>
      <c r="U332" s="10">
        <v>1914.7</v>
      </c>
      <c r="V332" s="10">
        <v>496</v>
      </c>
      <c r="W332" s="10">
        <v>0</v>
      </c>
      <c r="X332" s="10">
        <v>-208.4</v>
      </c>
      <c r="Y332" s="10">
        <v>0</v>
      </c>
      <c r="Z332" s="10">
        <v>19876.78</v>
      </c>
      <c r="AA332" s="10">
        <v>-208.4</v>
      </c>
      <c r="AB332" s="10">
        <v>67.25</v>
      </c>
      <c r="AC332" s="8">
        <v>-4.09888475836431</v>
      </c>
      <c r="AD332" s="10">
        <v>8730.43</v>
      </c>
      <c r="AE332" s="7">
        <v>1</v>
      </c>
      <c r="AF332" s="7">
        <v>0</v>
      </c>
      <c r="AG332" s="8">
        <v>0</v>
      </c>
      <c r="AH332" s="7">
        <v>1</v>
      </c>
      <c r="AI332" s="7">
        <v>0</v>
      </c>
      <c r="AJ332" s="7">
        <v>0</v>
      </c>
      <c r="AK332" s="7">
        <v>1</v>
      </c>
      <c r="AL332" s="8">
        <v>0</v>
      </c>
      <c r="AM332" s="7">
        <v>0</v>
      </c>
      <c r="AN332" s="7">
        <v>10</v>
      </c>
      <c r="AO332" s="7">
        <v>8</v>
      </c>
      <c r="AP332" s="8">
        <v>0.25</v>
      </c>
      <c r="AQ332" s="8">
        <v>0.1</v>
      </c>
      <c r="AR332" s="8">
        <v>0</v>
      </c>
      <c r="AS332" s="8">
        <v>0.1</v>
      </c>
      <c r="AT332" s="8">
        <v>0</v>
      </c>
      <c r="AU332" s="8">
        <v>0</v>
      </c>
      <c r="AV332" s="6" t="e">
        <v>#DIV/0!</v>
      </c>
      <c r="AW332" s="10">
        <v>1846.2</v>
      </c>
      <c r="AX332" s="10">
        <v>809.36</v>
      </c>
      <c r="AY332" s="10">
        <v>17515.990000000002</v>
      </c>
      <c r="AZ332" s="10">
        <v>0</v>
      </c>
      <c r="BA332" s="10">
        <v>0</v>
      </c>
      <c r="BB332" s="10">
        <v>0</v>
      </c>
      <c r="BC332" s="10">
        <v>0</v>
      </c>
      <c r="BD332" s="8">
        <v>0.8</v>
      </c>
      <c r="BE332" s="7">
        <v>8</v>
      </c>
      <c r="BF332" s="7">
        <v>18</v>
      </c>
      <c r="BG332" s="7">
        <v>10</v>
      </c>
      <c r="BH332" s="8">
        <v>0.8</v>
      </c>
    </row>
    <row r="333" spans="2:60" ht="26">
      <c r="B333" s="6" t="s">
        <v>1816</v>
      </c>
      <c r="C333" s="6" t="s">
        <v>1752</v>
      </c>
      <c r="D333" s="6" t="s">
        <v>108</v>
      </c>
      <c r="E333" s="6" t="s">
        <v>66</v>
      </c>
      <c r="F333" s="6" t="s">
        <v>1817</v>
      </c>
      <c r="G333" s="6" t="s">
        <v>1754</v>
      </c>
      <c r="H333" s="6" t="s">
        <v>1755</v>
      </c>
      <c r="I333" s="6" t="s">
        <v>462</v>
      </c>
      <c r="J333" s="6" t="s">
        <v>1818</v>
      </c>
      <c r="K333" s="6" t="s">
        <v>381</v>
      </c>
      <c r="L333" s="6" t="s">
        <v>382</v>
      </c>
      <c r="M333" s="6" t="s">
        <v>394</v>
      </c>
      <c r="N333" s="6" t="s">
        <v>578</v>
      </c>
      <c r="O333" s="6"/>
      <c r="P333" s="10">
        <v>15150.76</v>
      </c>
      <c r="Q333" s="10">
        <v>5611.17</v>
      </c>
      <c r="R333" s="8">
        <v>1.70010710778679</v>
      </c>
      <c r="S333" s="10">
        <v>70477.42</v>
      </c>
      <c r="T333" s="10">
        <v>44155.45</v>
      </c>
      <c r="U333" s="10">
        <v>26321.97</v>
      </c>
      <c r="V333" s="10">
        <v>0</v>
      </c>
      <c r="W333" s="10">
        <v>6248.76</v>
      </c>
      <c r="X333" s="10">
        <v>7126</v>
      </c>
      <c r="Y333" s="10">
        <v>1776</v>
      </c>
      <c r="Z333" s="10">
        <v>150224.92000000001</v>
      </c>
      <c r="AA333" s="10">
        <v>8054.85</v>
      </c>
      <c r="AB333" s="10">
        <v>5611.17</v>
      </c>
      <c r="AC333" s="8">
        <v>0.43550275610968803</v>
      </c>
      <c r="AD333" s="10">
        <v>76513.399999999994</v>
      </c>
      <c r="AE333" s="7">
        <v>7</v>
      </c>
      <c r="AF333" s="7">
        <v>5</v>
      </c>
      <c r="AG333" s="8">
        <v>0.4</v>
      </c>
      <c r="AH333" s="7">
        <v>4</v>
      </c>
      <c r="AI333" s="7">
        <v>5</v>
      </c>
      <c r="AJ333" s="7">
        <v>2</v>
      </c>
      <c r="AK333" s="7">
        <v>2</v>
      </c>
      <c r="AL333" s="8">
        <v>1</v>
      </c>
      <c r="AM333" s="7">
        <v>0</v>
      </c>
      <c r="AN333" s="7">
        <v>57</v>
      </c>
      <c r="AO333" s="7">
        <v>29</v>
      </c>
      <c r="AP333" s="8">
        <v>0.96551724137931005</v>
      </c>
      <c r="AQ333" s="8">
        <v>7.0175438596491196E-2</v>
      </c>
      <c r="AR333" s="8">
        <v>0.17241379310344801</v>
      </c>
      <c r="AS333" s="8">
        <v>-0.10223835450695699</v>
      </c>
      <c r="AT333" s="8">
        <v>0</v>
      </c>
      <c r="AU333" s="8">
        <v>0</v>
      </c>
      <c r="AV333" s="8">
        <v>1.07623925452656</v>
      </c>
      <c r="AW333" s="10">
        <v>12925.29</v>
      </c>
      <c r="AX333" s="10">
        <v>6462.89</v>
      </c>
      <c r="AY333" s="10">
        <v>168015.38</v>
      </c>
      <c r="AZ333" s="10">
        <v>0</v>
      </c>
      <c r="BA333" s="10">
        <v>0</v>
      </c>
      <c r="BB333" s="10">
        <v>156113.41</v>
      </c>
      <c r="BC333" s="10">
        <v>0</v>
      </c>
      <c r="BD333" s="8">
        <v>0.73809523809523803</v>
      </c>
      <c r="BE333" s="7">
        <v>31</v>
      </c>
      <c r="BF333" s="7">
        <v>82</v>
      </c>
      <c r="BG333" s="7">
        <v>42</v>
      </c>
      <c r="BH333" s="8">
        <v>0.952380952380952</v>
      </c>
    </row>
    <row r="334" spans="2:60" ht="26">
      <c r="B334" s="6" t="s">
        <v>1819</v>
      </c>
      <c r="C334" s="6" t="s">
        <v>1820</v>
      </c>
      <c r="D334" s="6" t="s">
        <v>341</v>
      </c>
      <c r="E334" s="6" t="s">
        <v>66</v>
      </c>
      <c r="F334" s="6" t="s">
        <v>1821</v>
      </c>
      <c r="G334" s="6" t="s">
        <v>1822</v>
      </c>
      <c r="H334" s="6" t="s">
        <v>1823</v>
      </c>
      <c r="I334" s="6" t="s">
        <v>76</v>
      </c>
      <c r="J334" s="6" t="s">
        <v>701</v>
      </c>
      <c r="K334" s="6" t="s">
        <v>381</v>
      </c>
      <c r="L334" s="6" t="s">
        <v>382</v>
      </c>
      <c r="M334" s="6" t="s">
        <v>394</v>
      </c>
      <c r="N334" s="6" t="s">
        <v>342</v>
      </c>
      <c r="O334" s="6"/>
      <c r="P334" s="10">
        <v>1987</v>
      </c>
      <c r="Q334" s="10">
        <v>1357.3</v>
      </c>
      <c r="R334" s="8">
        <v>0.46393575480733801</v>
      </c>
      <c r="S334" s="10">
        <v>8531.7999999999993</v>
      </c>
      <c r="T334" s="10">
        <v>5046.8</v>
      </c>
      <c r="U334" s="10">
        <v>2546</v>
      </c>
      <c r="V334" s="10">
        <v>939</v>
      </c>
      <c r="W334" s="10">
        <v>0</v>
      </c>
      <c r="X334" s="10">
        <v>1987</v>
      </c>
      <c r="Y334" s="10">
        <v>0</v>
      </c>
      <c r="Z334" s="10">
        <v>18050.68</v>
      </c>
      <c r="AA334" s="10">
        <v>0</v>
      </c>
      <c r="AB334" s="10">
        <v>1357.3</v>
      </c>
      <c r="AC334" s="8">
        <v>-1</v>
      </c>
      <c r="AD334" s="10">
        <v>1233</v>
      </c>
      <c r="AE334" s="7">
        <v>0</v>
      </c>
      <c r="AF334" s="7">
        <v>1</v>
      </c>
      <c r="AG334" s="8">
        <v>-1</v>
      </c>
      <c r="AH334" s="7">
        <v>0</v>
      </c>
      <c r="AI334" s="7">
        <v>1</v>
      </c>
      <c r="AJ334" s="7">
        <v>0</v>
      </c>
      <c r="AK334" s="7">
        <v>0</v>
      </c>
      <c r="AL334" s="6" t="e">
        <v>#DIV/0!</v>
      </c>
      <c r="AM334" s="7">
        <v>0</v>
      </c>
      <c r="AN334" s="7">
        <v>0</v>
      </c>
      <c r="AO334" s="7">
        <v>7</v>
      </c>
      <c r="AP334" s="8">
        <v>-1</v>
      </c>
      <c r="AQ334" s="8">
        <v>0</v>
      </c>
      <c r="AR334" s="8">
        <v>0.14285714285714299</v>
      </c>
      <c r="AS334" s="6" t="e">
        <v>#DIV/0!</v>
      </c>
      <c r="AT334" s="8">
        <v>0</v>
      </c>
      <c r="AU334" s="8">
        <v>0</v>
      </c>
      <c r="AV334" s="8">
        <v>2.2548531005651502</v>
      </c>
      <c r="AW334" s="10">
        <v>1344.22</v>
      </c>
      <c r="AX334" s="10">
        <v>1249.22</v>
      </c>
      <c r="AY334" s="10">
        <v>18640.599999999999</v>
      </c>
      <c r="AZ334" s="10">
        <v>0</v>
      </c>
      <c r="BA334" s="10">
        <v>0</v>
      </c>
      <c r="BB334" s="10">
        <v>8266.8799999999992</v>
      </c>
      <c r="BC334" s="10">
        <v>0</v>
      </c>
      <c r="BD334" s="8">
        <v>1</v>
      </c>
      <c r="BE334" s="7">
        <v>9</v>
      </c>
      <c r="BF334" s="7">
        <v>10</v>
      </c>
      <c r="BG334" s="7">
        <v>9</v>
      </c>
      <c r="BH334" s="8">
        <v>0.11111111111111099</v>
      </c>
    </row>
    <row r="335" spans="2:60" ht="39">
      <c r="B335" s="6" t="s">
        <v>1824</v>
      </c>
      <c r="C335" s="6" t="s">
        <v>1522</v>
      </c>
      <c r="D335" s="6" t="s">
        <v>142</v>
      </c>
      <c r="E335" s="6" t="s">
        <v>66</v>
      </c>
      <c r="F335" s="6" t="s">
        <v>1825</v>
      </c>
      <c r="G335" s="6" t="s">
        <v>1524</v>
      </c>
      <c r="H335" s="6" t="s">
        <v>1525</v>
      </c>
      <c r="I335" s="6" t="s">
        <v>526</v>
      </c>
      <c r="J335" s="6" t="s">
        <v>1826</v>
      </c>
      <c r="K335" s="6" t="s">
        <v>381</v>
      </c>
      <c r="L335" s="6" t="s">
        <v>382</v>
      </c>
      <c r="M335" s="6" t="s">
        <v>394</v>
      </c>
      <c r="N335" s="6" t="s">
        <v>546</v>
      </c>
      <c r="O335" s="6"/>
      <c r="P335" s="10">
        <v>7054.85</v>
      </c>
      <c r="Q335" s="10">
        <v>5180.51</v>
      </c>
      <c r="R335" s="8">
        <v>0.36180607700786199</v>
      </c>
      <c r="S335" s="10">
        <v>9254.35</v>
      </c>
      <c r="T335" s="10">
        <v>9254.35</v>
      </c>
      <c r="U335" s="10">
        <v>0</v>
      </c>
      <c r="V335" s="10">
        <v>0</v>
      </c>
      <c r="W335" s="10">
        <v>7054.85</v>
      </c>
      <c r="X335" s="10">
        <v>0</v>
      </c>
      <c r="Y335" s="10">
        <v>0</v>
      </c>
      <c r="Z335" s="10">
        <v>15737.69</v>
      </c>
      <c r="AA335" s="10">
        <v>0</v>
      </c>
      <c r="AB335" s="10">
        <v>0</v>
      </c>
      <c r="AC335" s="8">
        <v>0</v>
      </c>
      <c r="AD335" s="10">
        <v>2621.72</v>
      </c>
      <c r="AE335" s="7">
        <v>0</v>
      </c>
      <c r="AF335" s="7">
        <v>0</v>
      </c>
      <c r="AG335" s="8">
        <v>0</v>
      </c>
      <c r="AH335" s="7">
        <v>0</v>
      </c>
      <c r="AI335" s="7">
        <v>0</v>
      </c>
      <c r="AJ335" s="7">
        <v>0</v>
      </c>
      <c r="AK335" s="7">
        <v>0</v>
      </c>
      <c r="AL335" s="6" t="e">
        <v>#DIV/0!</v>
      </c>
      <c r="AM335" s="7">
        <v>0</v>
      </c>
      <c r="AN335" s="7">
        <v>5</v>
      </c>
      <c r="AO335" s="7">
        <v>5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1.4476652759578701</v>
      </c>
      <c r="AW335" s="10">
        <v>1415.04</v>
      </c>
      <c r="AX335" s="10">
        <v>875.28</v>
      </c>
      <c r="AY335" s="10">
        <v>21974.560000000001</v>
      </c>
      <c r="AZ335" s="10">
        <v>0</v>
      </c>
      <c r="BA335" s="10">
        <v>15105.31</v>
      </c>
      <c r="BB335" s="10">
        <v>15179.31</v>
      </c>
      <c r="BC335" s="10">
        <v>0</v>
      </c>
      <c r="BD335" s="8">
        <v>0.8</v>
      </c>
      <c r="BE335" s="7">
        <v>4</v>
      </c>
      <c r="BF335" s="7">
        <v>7</v>
      </c>
      <c r="BG335" s="7">
        <v>5</v>
      </c>
      <c r="BH335" s="8">
        <v>0.4</v>
      </c>
    </row>
    <row r="336" spans="2:60" ht="26">
      <c r="B336" s="6" t="s">
        <v>1827</v>
      </c>
      <c r="C336" s="6" t="s">
        <v>1159</v>
      </c>
      <c r="D336" s="6" t="s">
        <v>87</v>
      </c>
      <c r="E336" s="6" t="s">
        <v>66</v>
      </c>
      <c r="F336" s="6" t="s">
        <v>1828</v>
      </c>
      <c r="G336" s="6" t="s">
        <v>1161</v>
      </c>
      <c r="H336" s="6" t="s">
        <v>1162</v>
      </c>
      <c r="I336" s="6" t="s">
        <v>158</v>
      </c>
      <c r="J336" s="6" t="s">
        <v>797</v>
      </c>
      <c r="K336" s="6" t="s">
        <v>381</v>
      </c>
      <c r="L336" s="6" t="s">
        <v>382</v>
      </c>
      <c r="M336" s="6" t="s">
        <v>388</v>
      </c>
      <c r="N336" s="6" t="s">
        <v>1157</v>
      </c>
      <c r="O336" s="6"/>
      <c r="P336" s="10">
        <v>806</v>
      </c>
      <c r="Q336" s="6"/>
      <c r="R336" s="8">
        <v>0</v>
      </c>
      <c r="S336" s="6"/>
      <c r="T336" s="6"/>
      <c r="U336" s="6"/>
      <c r="V336" s="6"/>
      <c r="W336" s="10">
        <v>0</v>
      </c>
      <c r="X336" s="10">
        <v>806</v>
      </c>
      <c r="Y336" s="10">
        <v>0</v>
      </c>
      <c r="Z336" s="10">
        <v>47586.26</v>
      </c>
      <c r="AA336" s="10">
        <v>806</v>
      </c>
      <c r="AB336" s="6"/>
      <c r="AC336" s="8">
        <v>0</v>
      </c>
      <c r="AD336" s="10">
        <v>29099.19</v>
      </c>
      <c r="AE336" s="7">
        <v>1</v>
      </c>
      <c r="AF336" s="6"/>
      <c r="AG336" s="8">
        <v>0</v>
      </c>
      <c r="AH336" s="7">
        <v>1</v>
      </c>
      <c r="AI336" s="6"/>
      <c r="AJ336" s="7">
        <v>0</v>
      </c>
      <c r="AK336" s="7">
        <v>1</v>
      </c>
      <c r="AL336" s="8">
        <v>0</v>
      </c>
      <c r="AM336" s="7">
        <v>0</v>
      </c>
      <c r="AN336" s="7">
        <v>13</v>
      </c>
      <c r="AO336" s="6"/>
      <c r="AP336" s="8">
        <v>0</v>
      </c>
      <c r="AQ336" s="8">
        <v>7.69230769230769E-2</v>
      </c>
      <c r="AR336" s="8">
        <v>0</v>
      </c>
      <c r="AS336" s="6" t="e">
        <v>#DIV/0!</v>
      </c>
      <c r="AT336" s="8">
        <v>0</v>
      </c>
      <c r="AU336" s="8">
        <v>0</v>
      </c>
      <c r="AV336" s="8">
        <v>200.07581081081099</v>
      </c>
      <c r="AW336" s="10">
        <v>4064.53</v>
      </c>
      <c r="AX336" s="6"/>
      <c r="AY336" s="10">
        <v>29611.22</v>
      </c>
      <c r="AZ336" s="10">
        <v>0</v>
      </c>
      <c r="BA336" s="6"/>
      <c r="BB336" s="10">
        <v>148</v>
      </c>
      <c r="BC336" s="10">
        <v>0</v>
      </c>
      <c r="BD336" s="8">
        <v>0</v>
      </c>
      <c r="BE336" s="7">
        <v>0</v>
      </c>
      <c r="BF336" s="7">
        <v>40</v>
      </c>
      <c r="BG336" s="6"/>
      <c r="BH336" s="8">
        <v>0</v>
      </c>
    </row>
    <row r="337" spans="2:60" ht="26">
      <c r="B337" s="6" t="s">
        <v>1829</v>
      </c>
      <c r="C337" s="6" t="s">
        <v>1345</v>
      </c>
      <c r="D337" s="6" t="s">
        <v>300</v>
      </c>
      <c r="E337" s="6" t="s">
        <v>66</v>
      </c>
      <c r="F337" s="6" t="s">
        <v>1830</v>
      </c>
      <c r="G337" s="6" t="s">
        <v>1347</v>
      </c>
      <c r="H337" s="6" t="s">
        <v>1348</v>
      </c>
      <c r="I337" s="6" t="s">
        <v>1298</v>
      </c>
      <c r="J337" s="6" t="s">
        <v>1831</v>
      </c>
      <c r="K337" s="6" t="s">
        <v>381</v>
      </c>
      <c r="L337" s="6" t="s">
        <v>382</v>
      </c>
      <c r="M337" s="6" t="s">
        <v>394</v>
      </c>
      <c r="N337" s="6" t="s">
        <v>986</v>
      </c>
      <c r="O337" s="6"/>
      <c r="P337" s="10">
        <v>24244.06</v>
      </c>
      <c r="Q337" s="10">
        <v>18964.04</v>
      </c>
      <c r="R337" s="8">
        <v>0.27842274114587401</v>
      </c>
      <c r="S337" s="10">
        <v>152624.84</v>
      </c>
      <c r="T337" s="10">
        <v>91398.63</v>
      </c>
      <c r="U337" s="10">
        <v>56618.81</v>
      </c>
      <c r="V337" s="10">
        <v>4607.3999999999996</v>
      </c>
      <c r="W337" s="10">
        <v>16891.060000000001</v>
      </c>
      <c r="X337" s="10">
        <v>6524</v>
      </c>
      <c r="Y337" s="10">
        <v>829</v>
      </c>
      <c r="Z337" s="10">
        <v>180990.83</v>
      </c>
      <c r="AA337" s="10">
        <v>6269.31</v>
      </c>
      <c r="AB337" s="10">
        <v>-610.35</v>
      </c>
      <c r="AC337" s="8">
        <v>-11.271663799459301</v>
      </c>
      <c r="AD337" s="10">
        <v>37174.85</v>
      </c>
      <c r="AE337" s="7">
        <v>3</v>
      </c>
      <c r="AF337" s="7">
        <v>0</v>
      </c>
      <c r="AG337" s="8">
        <v>0</v>
      </c>
      <c r="AH337" s="7">
        <v>3</v>
      </c>
      <c r="AI337" s="7">
        <v>0</v>
      </c>
      <c r="AJ337" s="7">
        <v>2</v>
      </c>
      <c r="AK337" s="7">
        <v>1</v>
      </c>
      <c r="AL337" s="8">
        <v>2</v>
      </c>
      <c r="AM337" s="7">
        <v>0</v>
      </c>
      <c r="AN337" s="7">
        <v>38</v>
      </c>
      <c r="AO337" s="7">
        <v>13</v>
      </c>
      <c r="AP337" s="8">
        <v>1.92307692307692</v>
      </c>
      <c r="AQ337" s="8">
        <v>7.8947368421052599E-2</v>
      </c>
      <c r="AR337" s="8">
        <v>0</v>
      </c>
      <c r="AS337" s="8">
        <v>7.8947368421052599E-2</v>
      </c>
      <c r="AT337" s="8">
        <v>7.6965453044223697E-2</v>
      </c>
      <c r="AU337" s="8">
        <v>7.6965453044223697E-2</v>
      </c>
      <c r="AV337" s="8">
        <v>0.89287775137252701</v>
      </c>
      <c r="AW337" s="10">
        <v>15211.76</v>
      </c>
      <c r="AX337" s="10">
        <v>13204.88</v>
      </c>
      <c r="AY337" s="10">
        <v>312486.40000000002</v>
      </c>
      <c r="AZ337" s="10">
        <v>1170.78</v>
      </c>
      <c r="BA337" s="10">
        <v>20206</v>
      </c>
      <c r="BB337" s="10">
        <v>349976.69</v>
      </c>
      <c r="BC337" s="10">
        <v>1170.78</v>
      </c>
      <c r="BD337" s="8">
        <v>0.81188118811881205</v>
      </c>
      <c r="BE337" s="7">
        <v>82</v>
      </c>
      <c r="BF337" s="7">
        <v>106</v>
      </c>
      <c r="BG337" s="7">
        <v>101</v>
      </c>
      <c r="BH337" s="8">
        <v>4.95049504950495E-2</v>
      </c>
    </row>
    <row r="338" spans="2:60" ht="26">
      <c r="B338" s="6" t="s">
        <v>1832</v>
      </c>
      <c r="C338" s="6" t="s">
        <v>475</v>
      </c>
      <c r="D338" s="6" t="s">
        <v>113</v>
      </c>
      <c r="E338" s="6" t="s">
        <v>66</v>
      </c>
      <c r="F338" s="6" t="s">
        <v>1833</v>
      </c>
      <c r="G338" s="6" t="s">
        <v>115</v>
      </c>
      <c r="H338" s="6" t="s">
        <v>116</v>
      </c>
      <c r="I338" s="6" t="s">
        <v>83</v>
      </c>
      <c r="J338" s="6" t="s">
        <v>387</v>
      </c>
      <c r="K338" s="6" t="s">
        <v>381</v>
      </c>
      <c r="L338" s="6" t="s">
        <v>382</v>
      </c>
      <c r="M338" s="6" t="s">
        <v>388</v>
      </c>
      <c r="N338" s="6" t="s">
        <v>117</v>
      </c>
      <c r="O338" s="6"/>
      <c r="P338" s="10">
        <v>0</v>
      </c>
      <c r="Q338" s="10">
        <v>0</v>
      </c>
      <c r="R338" s="8">
        <v>0</v>
      </c>
      <c r="S338" s="10">
        <v>560</v>
      </c>
      <c r="T338" s="10">
        <v>0</v>
      </c>
      <c r="U338" s="10">
        <v>560</v>
      </c>
      <c r="V338" s="10">
        <v>0</v>
      </c>
      <c r="W338" s="10">
        <v>0</v>
      </c>
      <c r="X338" s="10">
        <v>0</v>
      </c>
      <c r="Y338" s="10">
        <v>0</v>
      </c>
      <c r="Z338" s="10">
        <v>8461.5</v>
      </c>
      <c r="AA338" s="10">
        <v>0</v>
      </c>
      <c r="AB338" s="10">
        <v>0</v>
      </c>
      <c r="AC338" s="8">
        <v>0</v>
      </c>
      <c r="AD338" s="10">
        <v>7083</v>
      </c>
      <c r="AE338" s="7">
        <v>0</v>
      </c>
      <c r="AF338" s="7">
        <v>0</v>
      </c>
      <c r="AG338" s="8">
        <v>0</v>
      </c>
      <c r="AH338" s="7">
        <v>0</v>
      </c>
      <c r="AI338" s="7">
        <v>0</v>
      </c>
      <c r="AJ338" s="7">
        <v>0</v>
      </c>
      <c r="AK338" s="7">
        <v>0</v>
      </c>
      <c r="AL338" s="6" t="e">
        <v>#DIV/0!</v>
      </c>
      <c r="AM338" s="7">
        <v>0</v>
      </c>
      <c r="AN338" s="7">
        <v>8</v>
      </c>
      <c r="AO338" s="7">
        <v>0</v>
      </c>
      <c r="AP338" s="8">
        <v>0</v>
      </c>
      <c r="AQ338" s="8">
        <v>0</v>
      </c>
      <c r="AR338" s="8">
        <v>0</v>
      </c>
      <c r="AS338" s="6" t="e">
        <v>#DIV/0!</v>
      </c>
      <c r="AT338" s="8">
        <v>0</v>
      </c>
      <c r="AU338" s="8">
        <v>0</v>
      </c>
      <c r="AV338" s="6" t="e">
        <v>#DIV/0!</v>
      </c>
      <c r="AW338" s="10">
        <v>722.87</v>
      </c>
      <c r="AX338" s="10">
        <v>47.56</v>
      </c>
      <c r="AY338" s="10">
        <v>4241.53</v>
      </c>
      <c r="AZ338" s="10">
        <v>0</v>
      </c>
      <c r="BA338" s="10">
        <v>0</v>
      </c>
      <c r="BB338" s="10">
        <v>0</v>
      </c>
      <c r="BC338" s="10">
        <v>0</v>
      </c>
      <c r="BD338" s="8">
        <v>1</v>
      </c>
      <c r="BE338" s="7">
        <v>1</v>
      </c>
      <c r="BF338" s="7">
        <v>7</v>
      </c>
      <c r="BG338" s="7">
        <v>1</v>
      </c>
      <c r="BH338" s="8">
        <v>6</v>
      </c>
    </row>
    <row r="339" spans="2:60" ht="39">
      <c r="B339" s="6" t="s">
        <v>1834</v>
      </c>
      <c r="C339" s="6" t="s">
        <v>823</v>
      </c>
      <c r="D339" s="6" t="s">
        <v>217</v>
      </c>
      <c r="E339" s="6" t="s">
        <v>66</v>
      </c>
      <c r="F339" s="6" t="s">
        <v>1835</v>
      </c>
      <c r="G339" s="6" t="s">
        <v>219</v>
      </c>
      <c r="H339" s="6" t="s">
        <v>220</v>
      </c>
      <c r="I339" s="6" t="s">
        <v>221</v>
      </c>
      <c r="J339" s="6" t="s">
        <v>1836</v>
      </c>
      <c r="K339" s="6" t="s">
        <v>381</v>
      </c>
      <c r="L339" s="6" t="s">
        <v>382</v>
      </c>
      <c r="M339" s="6" t="s">
        <v>388</v>
      </c>
      <c r="N339" s="6" t="s">
        <v>92</v>
      </c>
      <c r="O339" s="6"/>
      <c r="P339" s="10">
        <v>0</v>
      </c>
      <c r="Q339" s="6"/>
      <c r="R339" s="8">
        <v>0</v>
      </c>
      <c r="S339" s="6"/>
      <c r="T339" s="6"/>
      <c r="U339" s="6"/>
      <c r="V339" s="6"/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6"/>
      <c r="AC339" s="8">
        <v>0</v>
      </c>
      <c r="AD339" s="10">
        <v>0</v>
      </c>
      <c r="AE339" s="7">
        <v>0</v>
      </c>
      <c r="AF339" s="6"/>
      <c r="AG339" s="8">
        <v>0</v>
      </c>
      <c r="AH339" s="7">
        <v>0</v>
      </c>
      <c r="AI339" s="6"/>
      <c r="AJ339" s="7">
        <v>0</v>
      </c>
      <c r="AK339" s="7">
        <v>0</v>
      </c>
      <c r="AL339" s="6" t="e">
        <v>#DIV/0!</v>
      </c>
      <c r="AM339" s="7">
        <v>0</v>
      </c>
      <c r="AN339" s="7">
        <v>0</v>
      </c>
      <c r="AO339" s="6"/>
      <c r="AP339" s="8">
        <v>0</v>
      </c>
      <c r="AQ339" s="8">
        <v>0</v>
      </c>
      <c r="AR339" s="8">
        <v>0</v>
      </c>
      <c r="AS339" s="6" t="e">
        <v>#DIV/0!</v>
      </c>
      <c r="AT339" s="8">
        <v>0</v>
      </c>
      <c r="AU339" s="8">
        <v>0</v>
      </c>
      <c r="AV339" s="6" t="e">
        <v>#DIV/0!</v>
      </c>
      <c r="AW339" s="10">
        <v>0</v>
      </c>
      <c r="AX339" s="6"/>
      <c r="AY339" s="10">
        <v>0</v>
      </c>
      <c r="AZ339" s="10">
        <v>0</v>
      </c>
      <c r="BA339" s="6"/>
      <c r="BB339" s="10">
        <v>0</v>
      </c>
      <c r="BC339" s="10">
        <v>0</v>
      </c>
      <c r="BD339" s="8">
        <v>0</v>
      </c>
      <c r="BE339" s="7">
        <v>0</v>
      </c>
      <c r="BF339" s="7">
        <v>0</v>
      </c>
      <c r="BG339" s="6"/>
      <c r="BH339" s="8">
        <v>0</v>
      </c>
    </row>
    <row r="340" spans="2:60" ht="39">
      <c r="B340" s="6" t="s">
        <v>1837</v>
      </c>
      <c r="C340" s="6" t="s">
        <v>1838</v>
      </c>
      <c r="D340" s="6" t="s">
        <v>173</v>
      </c>
      <c r="E340" s="6" t="s">
        <v>66</v>
      </c>
      <c r="F340" s="6" t="s">
        <v>1839</v>
      </c>
      <c r="G340" s="6" t="s">
        <v>1840</v>
      </c>
      <c r="H340" s="6" t="s">
        <v>1841</v>
      </c>
      <c r="I340" s="6" t="s">
        <v>671</v>
      </c>
      <c r="J340" s="6" t="s">
        <v>1842</v>
      </c>
      <c r="K340" s="6" t="s">
        <v>381</v>
      </c>
      <c r="L340" s="6" t="s">
        <v>382</v>
      </c>
      <c r="M340" s="6" t="s">
        <v>394</v>
      </c>
      <c r="N340" s="6" t="s">
        <v>1431</v>
      </c>
      <c r="O340" s="6"/>
      <c r="P340" s="10">
        <v>12382.8</v>
      </c>
      <c r="Q340" s="10">
        <v>7061.1</v>
      </c>
      <c r="R340" s="8">
        <v>0.75366444321706305</v>
      </c>
      <c r="S340" s="10">
        <v>22912.63</v>
      </c>
      <c r="T340" s="10">
        <v>12068.93</v>
      </c>
      <c r="U340" s="10">
        <v>6837.2</v>
      </c>
      <c r="V340" s="10">
        <v>4006.5</v>
      </c>
      <c r="W340" s="10">
        <v>11146.8</v>
      </c>
      <c r="X340" s="10">
        <v>0</v>
      </c>
      <c r="Y340" s="10">
        <v>1236</v>
      </c>
      <c r="Z340" s="10">
        <v>47393.49</v>
      </c>
      <c r="AA340" s="10">
        <v>0</v>
      </c>
      <c r="AB340" s="10">
        <v>0</v>
      </c>
      <c r="AC340" s="8">
        <v>0</v>
      </c>
      <c r="AD340" s="10">
        <v>14992.48</v>
      </c>
      <c r="AE340" s="7">
        <v>0</v>
      </c>
      <c r="AF340" s="7">
        <v>0</v>
      </c>
      <c r="AG340" s="8">
        <v>0</v>
      </c>
      <c r="AH340" s="7">
        <v>0</v>
      </c>
      <c r="AI340" s="7">
        <v>0</v>
      </c>
      <c r="AJ340" s="7">
        <v>0</v>
      </c>
      <c r="AK340" s="7">
        <v>0</v>
      </c>
      <c r="AL340" s="6" t="e">
        <v>#DIV/0!</v>
      </c>
      <c r="AM340" s="7">
        <v>0</v>
      </c>
      <c r="AN340" s="7">
        <v>14</v>
      </c>
      <c r="AO340" s="7">
        <v>20</v>
      </c>
      <c r="AP340" s="8">
        <v>-0.3</v>
      </c>
      <c r="AQ340" s="8">
        <v>0</v>
      </c>
      <c r="AR340" s="8">
        <v>0</v>
      </c>
      <c r="AS340" s="8">
        <v>0</v>
      </c>
      <c r="AT340" s="8">
        <v>1.8959871687787299E-2</v>
      </c>
      <c r="AU340" s="8">
        <v>1.8959871687787299E-2</v>
      </c>
      <c r="AV340" s="8">
        <v>10.4833396634194</v>
      </c>
      <c r="AW340" s="10">
        <v>3902.98</v>
      </c>
      <c r="AX340" s="10">
        <v>2091.2800000000002</v>
      </c>
      <c r="AY340" s="10">
        <v>54375.72</v>
      </c>
      <c r="AZ340" s="10">
        <v>74</v>
      </c>
      <c r="BA340" s="10">
        <v>0</v>
      </c>
      <c r="BB340" s="10">
        <v>5186.87</v>
      </c>
      <c r="BC340" s="10">
        <v>74</v>
      </c>
      <c r="BD340" s="8">
        <v>0.952380952380952</v>
      </c>
      <c r="BE340" s="7">
        <v>20</v>
      </c>
      <c r="BF340" s="7">
        <v>31</v>
      </c>
      <c r="BG340" s="7">
        <v>21</v>
      </c>
      <c r="BH340" s="8">
        <v>0.476190476190476</v>
      </c>
    </row>
    <row r="341" spans="2:60" ht="39">
      <c r="B341" s="6" t="s">
        <v>1843</v>
      </c>
      <c r="C341" s="6" t="s">
        <v>1844</v>
      </c>
      <c r="D341" s="6" t="s">
        <v>66</v>
      </c>
      <c r="E341" s="6" t="s">
        <v>66</v>
      </c>
      <c r="F341" s="6" t="s">
        <v>1845</v>
      </c>
      <c r="G341" s="6" t="s">
        <v>1846</v>
      </c>
      <c r="H341" s="6" t="s">
        <v>1847</v>
      </c>
      <c r="I341" s="6" t="s">
        <v>70</v>
      </c>
      <c r="J341" s="6" t="s">
        <v>1848</v>
      </c>
      <c r="K341" s="6" t="s">
        <v>381</v>
      </c>
      <c r="L341" s="6" t="s">
        <v>382</v>
      </c>
      <c r="M341" s="6" t="s">
        <v>394</v>
      </c>
      <c r="N341" s="6" t="s">
        <v>340</v>
      </c>
      <c r="O341" s="6"/>
      <c r="P341" s="10">
        <v>9033.8700000000008</v>
      </c>
      <c r="Q341" s="10">
        <v>5057.18</v>
      </c>
      <c r="R341" s="8">
        <v>0.78634535452564402</v>
      </c>
      <c r="S341" s="10">
        <v>48114.28</v>
      </c>
      <c r="T341" s="10">
        <v>27542.55</v>
      </c>
      <c r="U341" s="10">
        <v>18612.54</v>
      </c>
      <c r="V341" s="10">
        <v>1959.19</v>
      </c>
      <c r="W341" s="10">
        <v>6850.87</v>
      </c>
      <c r="X341" s="10">
        <v>2183</v>
      </c>
      <c r="Y341" s="10">
        <v>0</v>
      </c>
      <c r="Z341" s="10">
        <v>77533.399999999994</v>
      </c>
      <c r="AA341" s="10">
        <v>1412.27</v>
      </c>
      <c r="AB341" s="10">
        <v>2055.38</v>
      </c>
      <c r="AC341" s="8">
        <v>-0.31289104691103398</v>
      </c>
      <c r="AD341" s="10">
        <v>24443.38</v>
      </c>
      <c r="AE341" s="7">
        <v>1</v>
      </c>
      <c r="AF341" s="7">
        <v>1</v>
      </c>
      <c r="AG341" s="8">
        <v>0</v>
      </c>
      <c r="AH341" s="7">
        <v>1</v>
      </c>
      <c r="AI341" s="7">
        <v>1</v>
      </c>
      <c r="AJ341" s="7">
        <v>0</v>
      </c>
      <c r="AK341" s="7">
        <v>1</v>
      </c>
      <c r="AL341" s="8">
        <v>0</v>
      </c>
      <c r="AM341" s="7">
        <v>0</v>
      </c>
      <c r="AN341" s="7">
        <v>89</v>
      </c>
      <c r="AO341" s="7">
        <v>114</v>
      </c>
      <c r="AP341" s="8">
        <v>-0.21929824561403499</v>
      </c>
      <c r="AQ341" s="8">
        <v>1.1235955056179799E-2</v>
      </c>
      <c r="AR341" s="8">
        <v>8.7719298245613996E-3</v>
      </c>
      <c r="AS341" s="8">
        <v>2.4640252316183702E-3</v>
      </c>
      <c r="AT341" s="8">
        <v>1.97023301348268</v>
      </c>
      <c r="AU341" s="8">
        <v>1.97023301348268</v>
      </c>
      <c r="AV341" s="8">
        <v>4.43296240928695</v>
      </c>
      <c r="AW341" s="10">
        <v>6945.95</v>
      </c>
      <c r="AX341" s="10">
        <v>4825.57</v>
      </c>
      <c r="AY341" s="10">
        <v>92904.12</v>
      </c>
      <c r="AZ341" s="10">
        <v>13685.14</v>
      </c>
      <c r="BA341" s="10">
        <v>0</v>
      </c>
      <c r="BB341" s="10">
        <v>20957.57</v>
      </c>
      <c r="BC341" s="10">
        <v>13685.14</v>
      </c>
      <c r="BD341" s="8">
        <v>0.87804878048780499</v>
      </c>
      <c r="BE341" s="7">
        <v>36</v>
      </c>
      <c r="BF341" s="7">
        <v>62</v>
      </c>
      <c r="BG341" s="7">
        <v>41</v>
      </c>
      <c r="BH341" s="8">
        <v>0.51219512195121997</v>
      </c>
    </row>
    <row r="342" spans="2:60" ht="39">
      <c r="B342" s="6" t="s">
        <v>1849</v>
      </c>
      <c r="C342" s="6" t="s">
        <v>1405</v>
      </c>
      <c r="D342" s="6" t="s">
        <v>108</v>
      </c>
      <c r="E342" s="6" t="s">
        <v>66</v>
      </c>
      <c r="F342" s="6" t="s">
        <v>1850</v>
      </c>
      <c r="G342" s="6" t="s">
        <v>1407</v>
      </c>
      <c r="H342" s="6" t="s">
        <v>1408</v>
      </c>
      <c r="I342" s="6" t="s">
        <v>462</v>
      </c>
      <c r="J342" s="6" t="s">
        <v>1851</v>
      </c>
      <c r="K342" s="6" t="s">
        <v>381</v>
      </c>
      <c r="L342" s="6" t="s">
        <v>382</v>
      </c>
      <c r="M342" s="6" t="s">
        <v>394</v>
      </c>
      <c r="N342" s="6" t="s">
        <v>578</v>
      </c>
      <c r="O342" s="6"/>
      <c r="P342" s="10">
        <v>11100.28</v>
      </c>
      <c r="Q342" s="10">
        <v>7629.2</v>
      </c>
      <c r="R342" s="8">
        <v>0.45497299847952599</v>
      </c>
      <c r="S342" s="10">
        <v>7209.27</v>
      </c>
      <c r="T342" s="10">
        <v>5148.8900000000003</v>
      </c>
      <c r="U342" s="10">
        <v>2060.38</v>
      </c>
      <c r="V342" s="10">
        <v>0</v>
      </c>
      <c r="W342" s="10">
        <v>11052.7</v>
      </c>
      <c r="X342" s="10">
        <v>47.58</v>
      </c>
      <c r="Y342" s="10">
        <v>0</v>
      </c>
      <c r="Z342" s="10">
        <v>48174.46</v>
      </c>
      <c r="AA342" s="10">
        <v>5626.88</v>
      </c>
      <c r="AB342" s="10">
        <v>6588</v>
      </c>
      <c r="AC342" s="8">
        <v>-0.14588949605342999</v>
      </c>
      <c r="AD342" s="10">
        <v>28376.959999999999</v>
      </c>
      <c r="AE342" s="7">
        <v>3</v>
      </c>
      <c r="AF342" s="7">
        <v>4</v>
      </c>
      <c r="AG342" s="8">
        <v>-0.25</v>
      </c>
      <c r="AH342" s="7">
        <v>6</v>
      </c>
      <c r="AI342" s="7">
        <v>5</v>
      </c>
      <c r="AJ342" s="7">
        <v>3</v>
      </c>
      <c r="AK342" s="7">
        <v>3</v>
      </c>
      <c r="AL342" s="8">
        <v>1</v>
      </c>
      <c r="AM342" s="7">
        <v>0</v>
      </c>
      <c r="AN342" s="7">
        <v>50</v>
      </c>
      <c r="AO342" s="7">
        <v>29</v>
      </c>
      <c r="AP342" s="8">
        <v>0.72413793103448298</v>
      </c>
      <c r="AQ342" s="8">
        <v>0.12</v>
      </c>
      <c r="AR342" s="8">
        <v>0.17241379310344801</v>
      </c>
      <c r="AS342" s="8">
        <v>-5.2413793103448299E-2</v>
      </c>
      <c r="AT342" s="8">
        <v>3.4716195105016501E-2</v>
      </c>
      <c r="AU342" s="8">
        <v>3.4716195105016501E-2</v>
      </c>
      <c r="AV342" s="8">
        <v>4.7543089735653803</v>
      </c>
      <c r="AW342" s="10">
        <v>4263.1400000000003</v>
      </c>
      <c r="AX342" s="10">
        <v>1506.18</v>
      </c>
      <c r="AY342" s="10">
        <v>38556.589999999997</v>
      </c>
      <c r="AZ342" s="10">
        <v>148</v>
      </c>
      <c r="BA342" s="10">
        <v>0</v>
      </c>
      <c r="BB342" s="10">
        <v>8109.82</v>
      </c>
      <c r="BC342" s="10">
        <v>148</v>
      </c>
      <c r="BD342" s="8">
        <v>0.75</v>
      </c>
      <c r="BE342" s="7">
        <v>9</v>
      </c>
      <c r="BF342" s="7">
        <v>30</v>
      </c>
      <c r="BG342" s="7">
        <v>12</v>
      </c>
      <c r="BH342" s="8">
        <v>1.5</v>
      </c>
    </row>
    <row r="343" spans="2:60" ht="26">
      <c r="B343" s="6" t="s">
        <v>1852</v>
      </c>
      <c r="C343" s="6" t="s">
        <v>1853</v>
      </c>
      <c r="D343" s="6" t="s">
        <v>159</v>
      </c>
      <c r="E343" s="6" t="s">
        <v>72</v>
      </c>
      <c r="F343" s="6" t="s">
        <v>160</v>
      </c>
      <c r="G343" s="6" t="s">
        <v>1854</v>
      </c>
      <c r="H343" s="6" t="s">
        <v>1855</v>
      </c>
      <c r="I343" s="6" t="s">
        <v>83</v>
      </c>
      <c r="J343" s="6" t="s">
        <v>609</v>
      </c>
      <c r="K343" s="6" t="s">
        <v>381</v>
      </c>
      <c r="L343" s="6" t="s">
        <v>382</v>
      </c>
      <c r="M343" s="6" t="s">
        <v>394</v>
      </c>
      <c r="N343" s="6" t="s">
        <v>99</v>
      </c>
      <c r="O343" s="6"/>
      <c r="P343" s="10">
        <v>0</v>
      </c>
      <c r="Q343" s="10">
        <v>0</v>
      </c>
      <c r="R343" s="8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8">
        <v>0</v>
      </c>
      <c r="AD343" s="10">
        <v>0</v>
      </c>
      <c r="AE343" s="7">
        <v>0</v>
      </c>
      <c r="AF343" s="7">
        <v>0</v>
      </c>
      <c r="AG343" s="8">
        <v>0</v>
      </c>
      <c r="AH343" s="7">
        <v>0</v>
      </c>
      <c r="AI343" s="7">
        <v>0</v>
      </c>
      <c r="AJ343" s="7">
        <v>0</v>
      </c>
      <c r="AK343" s="7">
        <v>0</v>
      </c>
      <c r="AL343" s="6" t="e">
        <v>#DIV/0!</v>
      </c>
      <c r="AM343" s="7">
        <v>0</v>
      </c>
      <c r="AN343" s="7">
        <v>18</v>
      </c>
      <c r="AO343" s="7">
        <v>7</v>
      </c>
      <c r="AP343" s="8">
        <v>1.5714285714285701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6" t="e">
        <v>#DIV/0!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8">
        <v>0</v>
      </c>
      <c r="BE343" s="7">
        <v>0</v>
      </c>
      <c r="BF343" s="7">
        <v>0</v>
      </c>
      <c r="BG343" s="7">
        <v>0</v>
      </c>
      <c r="BH343" s="8">
        <v>0</v>
      </c>
    </row>
    <row r="344" spans="2:60" ht="39">
      <c r="B344" s="6" t="s">
        <v>1856</v>
      </c>
      <c r="C344" s="6" t="s">
        <v>1857</v>
      </c>
      <c r="D344" s="6" t="s">
        <v>173</v>
      </c>
      <c r="E344" s="6" t="s">
        <v>66</v>
      </c>
      <c r="F344" s="6" t="s">
        <v>1662</v>
      </c>
      <c r="G344" s="6" t="s">
        <v>1858</v>
      </c>
      <c r="H344" s="6" t="s">
        <v>1859</v>
      </c>
      <c r="I344" s="6" t="s">
        <v>671</v>
      </c>
      <c r="J344" s="6" t="s">
        <v>393</v>
      </c>
      <c r="K344" s="6" t="s">
        <v>381</v>
      </c>
      <c r="L344" s="6" t="s">
        <v>382</v>
      </c>
      <c r="M344" s="6" t="s">
        <v>394</v>
      </c>
      <c r="N344" s="6" t="s">
        <v>673</v>
      </c>
      <c r="O344" s="6"/>
      <c r="P344" s="10">
        <v>2851.89</v>
      </c>
      <c r="Q344" s="10">
        <v>0</v>
      </c>
      <c r="R344" s="8">
        <v>0</v>
      </c>
      <c r="S344" s="10">
        <v>8818.3700000000008</v>
      </c>
      <c r="T344" s="10">
        <v>6428.37</v>
      </c>
      <c r="U344" s="10">
        <v>2390</v>
      </c>
      <c r="V344" s="10">
        <v>0</v>
      </c>
      <c r="W344" s="10">
        <v>2124.89</v>
      </c>
      <c r="X344" s="10">
        <v>727</v>
      </c>
      <c r="Y344" s="10">
        <v>0</v>
      </c>
      <c r="Z344" s="10">
        <v>20775.189999999999</v>
      </c>
      <c r="AA344" s="10">
        <v>1248.3900000000001</v>
      </c>
      <c r="AB344" s="10">
        <v>0</v>
      </c>
      <c r="AC344" s="8">
        <v>0</v>
      </c>
      <c r="AD344" s="10">
        <v>9041.34</v>
      </c>
      <c r="AE344" s="7">
        <v>2</v>
      </c>
      <c r="AF344" s="7">
        <v>0</v>
      </c>
      <c r="AG344" s="8">
        <v>0</v>
      </c>
      <c r="AH344" s="7">
        <v>0</v>
      </c>
      <c r="AI344" s="7">
        <v>0</v>
      </c>
      <c r="AJ344" s="7">
        <v>0</v>
      </c>
      <c r="AK344" s="7">
        <v>0</v>
      </c>
      <c r="AL344" s="6" t="e">
        <v>#DIV/0!</v>
      </c>
      <c r="AM344" s="7">
        <v>0</v>
      </c>
      <c r="AN344" s="7">
        <v>1</v>
      </c>
      <c r="AO344" s="7">
        <v>8</v>
      </c>
      <c r="AP344" s="8">
        <v>-0.875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6" t="e">
        <v>#DIV/0!</v>
      </c>
      <c r="AW344" s="10">
        <v>1874.3</v>
      </c>
      <c r="AX344" s="10">
        <v>936.34</v>
      </c>
      <c r="AY344" s="10">
        <v>18620.330000000002</v>
      </c>
      <c r="AZ344" s="10">
        <v>0</v>
      </c>
      <c r="BA344" s="10">
        <v>0</v>
      </c>
      <c r="BB344" s="10">
        <v>0</v>
      </c>
      <c r="BC344" s="10">
        <v>0</v>
      </c>
      <c r="BD344" s="8">
        <v>0.85714285714285698</v>
      </c>
      <c r="BE344" s="7">
        <v>6</v>
      </c>
      <c r="BF344" s="7">
        <v>18</v>
      </c>
      <c r="BG344" s="7">
        <v>7</v>
      </c>
      <c r="BH344" s="8">
        <v>1.5714285714285701</v>
      </c>
    </row>
    <row r="345" spans="2:60" ht="26">
      <c r="B345" s="6" t="s">
        <v>1860</v>
      </c>
      <c r="C345" s="6" t="s">
        <v>1861</v>
      </c>
      <c r="D345" s="6" t="s">
        <v>129</v>
      </c>
      <c r="E345" s="6" t="s">
        <v>66</v>
      </c>
      <c r="F345" s="6" t="s">
        <v>1862</v>
      </c>
      <c r="G345" s="6" t="s">
        <v>1863</v>
      </c>
      <c r="H345" s="6" t="s">
        <v>1864</v>
      </c>
      <c r="I345" s="6" t="s">
        <v>494</v>
      </c>
      <c r="J345" s="6" t="s">
        <v>783</v>
      </c>
      <c r="K345" s="6" t="s">
        <v>381</v>
      </c>
      <c r="L345" s="6" t="s">
        <v>382</v>
      </c>
      <c r="M345" s="6" t="s">
        <v>394</v>
      </c>
      <c r="N345" s="6" t="s">
        <v>71</v>
      </c>
      <c r="O345" s="6"/>
      <c r="P345" s="10">
        <v>3398.2</v>
      </c>
      <c r="Q345" s="10">
        <v>0</v>
      </c>
      <c r="R345" s="8">
        <v>0</v>
      </c>
      <c r="S345" s="10">
        <v>563.9</v>
      </c>
      <c r="T345" s="10">
        <v>563.9</v>
      </c>
      <c r="U345" s="10">
        <v>0</v>
      </c>
      <c r="V345" s="10">
        <v>0</v>
      </c>
      <c r="W345" s="10">
        <v>3398.2</v>
      </c>
      <c r="X345" s="10">
        <v>0</v>
      </c>
      <c r="Y345" s="10">
        <v>0</v>
      </c>
      <c r="Z345" s="10">
        <v>10994.31</v>
      </c>
      <c r="AA345" s="10">
        <v>3398.2</v>
      </c>
      <c r="AB345" s="10">
        <v>0</v>
      </c>
      <c r="AC345" s="8">
        <v>0</v>
      </c>
      <c r="AD345" s="10">
        <v>10122.34</v>
      </c>
      <c r="AE345" s="7">
        <v>2</v>
      </c>
      <c r="AF345" s="7">
        <v>0</v>
      </c>
      <c r="AG345" s="8">
        <v>0</v>
      </c>
      <c r="AH345" s="7">
        <v>2</v>
      </c>
      <c r="AI345" s="7">
        <v>0</v>
      </c>
      <c r="AJ345" s="7">
        <v>2</v>
      </c>
      <c r="AK345" s="7">
        <v>0</v>
      </c>
      <c r="AL345" s="6" t="e">
        <v>#DIV/0!</v>
      </c>
      <c r="AM345" s="7">
        <v>0</v>
      </c>
      <c r="AN345" s="7">
        <v>58</v>
      </c>
      <c r="AO345" s="7">
        <v>18</v>
      </c>
      <c r="AP345" s="8">
        <v>2.2222222222222201</v>
      </c>
      <c r="AQ345" s="8">
        <v>3.4482758620689703E-2</v>
      </c>
      <c r="AR345" s="8">
        <v>0</v>
      </c>
      <c r="AS345" s="8">
        <v>3.4482758620689703E-2</v>
      </c>
      <c r="AT345" s="8">
        <v>0</v>
      </c>
      <c r="AU345" s="8">
        <v>0</v>
      </c>
      <c r="AV345" s="6" t="e">
        <v>#DIV/0!</v>
      </c>
      <c r="AW345" s="10">
        <v>862.48</v>
      </c>
      <c r="AX345" s="10">
        <v>47.91</v>
      </c>
      <c r="AY345" s="10">
        <v>4063.35</v>
      </c>
      <c r="AZ345" s="10">
        <v>0</v>
      </c>
      <c r="BA345" s="10">
        <v>0</v>
      </c>
      <c r="BB345" s="10">
        <v>0</v>
      </c>
      <c r="BC345" s="10">
        <v>0</v>
      </c>
      <c r="BD345" s="8">
        <v>0.5</v>
      </c>
      <c r="BE345" s="7">
        <v>1</v>
      </c>
      <c r="BF345" s="7">
        <v>9</v>
      </c>
      <c r="BG345" s="7">
        <v>2</v>
      </c>
      <c r="BH345" s="8">
        <v>3.5</v>
      </c>
    </row>
    <row r="346" spans="2:60" ht="39">
      <c r="B346" s="6" t="s">
        <v>1865</v>
      </c>
      <c r="C346" s="6" t="s">
        <v>1866</v>
      </c>
      <c r="D346" s="6" t="s">
        <v>173</v>
      </c>
      <c r="E346" s="6" t="s">
        <v>66</v>
      </c>
      <c r="F346" s="6" t="s">
        <v>1867</v>
      </c>
      <c r="G346" s="6" t="s">
        <v>1868</v>
      </c>
      <c r="H346" s="6" t="s">
        <v>1572</v>
      </c>
      <c r="I346" s="6" t="s">
        <v>671</v>
      </c>
      <c r="J346" s="6" t="s">
        <v>1869</v>
      </c>
      <c r="K346" s="6" t="s">
        <v>381</v>
      </c>
      <c r="L346" s="6" t="s">
        <v>382</v>
      </c>
      <c r="M346" s="6" t="s">
        <v>394</v>
      </c>
      <c r="N346" s="6" t="s">
        <v>1431</v>
      </c>
      <c r="O346" s="6"/>
      <c r="P346" s="10">
        <v>1247.8</v>
      </c>
      <c r="Q346" s="10">
        <v>2538.9</v>
      </c>
      <c r="R346" s="8">
        <v>-0.508527314978928</v>
      </c>
      <c r="S346" s="10">
        <v>5486.48</v>
      </c>
      <c r="T346" s="10">
        <v>5486.48</v>
      </c>
      <c r="U346" s="10">
        <v>0</v>
      </c>
      <c r="V346" s="10">
        <v>0</v>
      </c>
      <c r="W346" s="10">
        <v>1247.8</v>
      </c>
      <c r="X346" s="10">
        <v>0</v>
      </c>
      <c r="Y346" s="10">
        <v>0</v>
      </c>
      <c r="Z346" s="10">
        <v>29317.24</v>
      </c>
      <c r="AA346" s="10">
        <v>0</v>
      </c>
      <c r="AB346" s="10">
        <v>2292.96</v>
      </c>
      <c r="AC346" s="8">
        <v>-1</v>
      </c>
      <c r="AD346" s="10">
        <v>10458.36</v>
      </c>
      <c r="AE346" s="7">
        <v>0</v>
      </c>
      <c r="AF346" s="7">
        <v>3</v>
      </c>
      <c r="AG346" s="8">
        <v>-1</v>
      </c>
      <c r="AH346" s="7">
        <v>0</v>
      </c>
      <c r="AI346" s="7">
        <v>3</v>
      </c>
      <c r="AJ346" s="7">
        <v>0</v>
      </c>
      <c r="AK346" s="7">
        <v>0</v>
      </c>
      <c r="AL346" s="6" t="e">
        <v>#DIV/0!</v>
      </c>
      <c r="AM346" s="7">
        <v>0</v>
      </c>
      <c r="AN346" s="7">
        <v>9</v>
      </c>
      <c r="AO346" s="7">
        <v>23</v>
      </c>
      <c r="AP346" s="8">
        <v>-0.60869565217391297</v>
      </c>
      <c r="AQ346" s="8">
        <v>0</v>
      </c>
      <c r="AR346" s="8">
        <v>0.13043478260869601</v>
      </c>
      <c r="AS346" s="8">
        <v>-0.13043478260869601</v>
      </c>
      <c r="AT346" s="8">
        <v>0</v>
      </c>
      <c r="AU346" s="8">
        <v>0</v>
      </c>
      <c r="AV346" s="8">
        <v>2.2607431408788199</v>
      </c>
      <c r="AW346" s="10">
        <v>2468.4299999999998</v>
      </c>
      <c r="AX346" s="10">
        <v>956.81</v>
      </c>
      <c r="AY346" s="10">
        <v>29039.11</v>
      </c>
      <c r="AZ346" s="10">
        <v>0</v>
      </c>
      <c r="BA346" s="10">
        <v>0</v>
      </c>
      <c r="BB346" s="10">
        <v>12844.94</v>
      </c>
      <c r="BC346" s="10">
        <v>0</v>
      </c>
      <c r="BD346" s="8">
        <v>0.57142857142857095</v>
      </c>
      <c r="BE346" s="7">
        <v>4</v>
      </c>
      <c r="BF346" s="7">
        <v>14</v>
      </c>
      <c r="BG346" s="7">
        <v>7</v>
      </c>
      <c r="BH346" s="8">
        <v>1</v>
      </c>
    </row>
    <row r="347" spans="2:60" ht="26">
      <c r="B347" s="6" t="s">
        <v>1870</v>
      </c>
      <c r="C347" s="6" t="s">
        <v>741</v>
      </c>
      <c r="D347" s="6" t="s">
        <v>165</v>
      </c>
      <c r="E347" s="6" t="s">
        <v>66</v>
      </c>
      <c r="F347" s="6" t="s">
        <v>1871</v>
      </c>
      <c r="G347" s="6" t="s">
        <v>743</v>
      </c>
      <c r="H347" s="6" t="s">
        <v>744</v>
      </c>
      <c r="I347" s="6" t="s">
        <v>655</v>
      </c>
      <c r="J347" s="6" t="s">
        <v>1098</v>
      </c>
      <c r="K347" s="6" t="s">
        <v>381</v>
      </c>
      <c r="L347" s="6" t="s">
        <v>382</v>
      </c>
      <c r="M347" s="6" t="s">
        <v>394</v>
      </c>
      <c r="N347" s="6" t="s">
        <v>166</v>
      </c>
      <c r="O347" s="6"/>
      <c r="P347" s="10">
        <v>709.75</v>
      </c>
      <c r="Q347" s="10">
        <v>1350.48</v>
      </c>
      <c r="R347" s="8">
        <v>-0.47444612286002003</v>
      </c>
      <c r="S347" s="10">
        <v>15801.64</v>
      </c>
      <c r="T347" s="10">
        <v>13674.64</v>
      </c>
      <c r="U347" s="10">
        <v>1977</v>
      </c>
      <c r="V347" s="10">
        <v>150</v>
      </c>
      <c r="W347" s="10">
        <v>709.75</v>
      </c>
      <c r="X347" s="10">
        <v>0</v>
      </c>
      <c r="Y347" s="10">
        <v>0</v>
      </c>
      <c r="Z347" s="10">
        <v>19531.490000000002</v>
      </c>
      <c r="AA347" s="10">
        <v>0</v>
      </c>
      <c r="AB347" s="10">
        <v>1350.48</v>
      </c>
      <c r="AC347" s="8">
        <v>-1</v>
      </c>
      <c r="AD347" s="10">
        <v>269.85000000000002</v>
      </c>
      <c r="AE347" s="7">
        <v>0</v>
      </c>
      <c r="AF347" s="7">
        <v>0</v>
      </c>
      <c r="AG347" s="8">
        <v>0</v>
      </c>
      <c r="AH347" s="7">
        <v>0</v>
      </c>
      <c r="AI347" s="7">
        <v>0</v>
      </c>
      <c r="AJ347" s="7">
        <v>0</v>
      </c>
      <c r="AK347" s="7">
        <v>0</v>
      </c>
      <c r="AL347" s="6" t="e">
        <v>#DIV/0!</v>
      </c>
      <c r="AM347" s="7">
        <v>0</v>
      </c>
      <c r="AN347" s="7">
        <v>0</v>
      </c>
      <c r="AO347" s="7">
        <v>0</v>
      </c>
      <c r="AP347" s="8">
        <v>0</v>
      </c>
      <c r="AQ347" s="8">
        <v>0</v>
      </c>
      <c r="AR347" s="8">
        <v>0</v>
      </c>
      <c r="AS347" s="6" t="e">
        <v>#DIV/0!</v>
      </c>
      <c r="AT347" s="8">
        <v>1.2177868559341001</v>
      </c>
      <c r="AU347" s="8">
        <v>1.2177868559341001</v>
      </c>
      <c r="AV347" s="8">
        <v>0.59828679685265795</v>
      </c>
      <c r="AW347" s="10">
        <v>1649.87</v>
      </c>
      <c r="AX347" s="10">
        <v>1476.85</v>
      </c>
      <c r="AY347" s="10">
        <v>24414.75</v>
      </c>
      <c r="AZ347" s="10">
        <v>2009.19</v>
      </c>
      <c r="BA347" s="10">
        <v>0</v>
      </c>
      <c r="BB347" s="10">
        <v>40807.769999999997</v>
      </c>
      <c r="BC347" s="10">
        <v>2009.19</v>
      </c>
      <c r="BD347" s="8">
        <v>0.81818181818181801</v>
      </c>
      <c r="BE347" s="7">
        <v>9</v>
      </c>
      <c r="BF347" s="7">
        <v>11</v>
      </c>
      <c r="BG347" s="7">
        <v>11</v>
      </c>
      <c r="BH347" s="8">
        <v>0</v>
      </c>
    </row>
    <row r="348" spans="2:60" ht="26">
      <c r="B348" s="6" t="s">
        <v>1872</v>
      </c>
      <c r="C348" s="6" t="s">
        <v>1490</v>
      </c>
      <c r="D348" s="6" t="s">
        <v>154</v>
      </c>
      <c r="E348" s="6" t="s">
        <v>66</v>
      </c>
      <c r="F348" s="6" t="s">
        <v>1873</v>
      </c>
      <c r="G348" s="6" t="s">
        <v>1492</v>
      </c>
      <c r="H348" s="6" t="s">
        <v>187</v>
      </c>
      <c r="I348" s="6" t="s">
        <v>83</v>
      </c>
      <c r="J348" s="6" t="s">
        <v>1874</v>
      </c>
      <c r="K348" s="6" t="s">
        <v>381</v>
      </c>
      <c r="L348" s="6" t="s">
        <v>382</v>
      </c>
      <c r="M348" s="6" t="s">
        <v>388</v>
      </c>
      <c r="N348" s="6" t="s">
        <v>117</v>
      </c>
      <c r="O348" s="6"/>
      <c r="P348" s="10">
        <v>0</v>
      </c>
      <c r="Q348" s="10">
        <v>0</v>
      </c>
      <c r="R348" s="8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8">
        <v>0</v>
      </c>
      <c r="AD348" s="10">
        <v>0</v>
      </c>
      <c r="AE348" s="7">
        <v>0</v>
      </c>
      <c r="AF348" s="7">
        <v>0</v>
      </c>
      <c r="AG348" s="8">
        <v>0</v>
      </c>
      <c r="AH348" s="7">
        <v>0</v>
      </c>
      <c r="AI348" s="7">
        <v>0</v>
      </c>
      <c r="AJ348" s="7">
        <v>0</v>
      </c>
      <c r="AK348" s="7">
        <v>0</v>
      </c>
      <c r="AL348" s="6" t="e">
        <v>#DIV/0!</v>
      </c>
      <c r="AM348" s="7">
        <v>0</v>
      </c>
      <c r="AN348" s="7">
        <v>11</v>
      </c>
      <c r="AO348" s="7">
        <v>0</v>
      </c>
      <c r="AP348" s="8">
        <v>0</v>
      </c>
      <c r="AQ348" s="8">
        <v>0</v>
      </c>
      <c r="AR348" s="8">
        <v>0</v>
      </c>
      <c r="AS348" s="6" t="e">
        <v>#DIV/0!</v>
      </c>
      <c r="AT348" s="8">
        <v>0</v>
      </c>
      <c r="AU348" s="8">
        <v>0</v>
      </c>
      <c r="AV348" s="6" t="e">
        <v>#DIV/0!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8">
        <v>0</v>
      </c>
      <c r="BE348" s="7">
        <v>0</v>
      </c>
      <c r="BF348" s="7">
        <v>0</v>
      </c>
      <c r="BG348" s="7">
        <v>0</v>
      </c>
      <c r="BH348" s="8">
        <v>0</v>
      </c>
    </row>
    <row r="349" spans="2:60" ht="39">
      <c r="B349" s="6" t="s">
        <v>1875</v>
      </c>
      <c r="C349" s="6" t="s">
        <v>1876</v>
      </c>
      <c r="D349" s="6" t="s">
        <v>66</v>
      </c>
      <c r="E349" s="6" t="s">
        <v>66</v>
      </c>
      <c r="F349" s="6" t="s">
        <v>1877</v>
      </c>
      <c r="G349" s="6" t="s">
        <v>1878</v>
      </c>
      <c r="H349" s="6" t="s">
        <v>1879</v>
      </c>
      <c r="I349" s="6" t="s">
        <v>234</v>
      </c>
      <c r="J349" s="6" t="s">
        <v>1880</v>
      </c>
      <c r="K349" s="6" t="s">
        <v>381</v>
      </c>
      <c r="L349" s="6" t="s">
        <v>382</v>
      </c>
      <c r="M349" s="6" t="s">
        <v>394</v>
      </c>
      <c r="N349" s="6" t="s">
        <v>235</v>
      </c>
      <c r="O349" s="6" t="s">
        <v>430</v>
      </c>
      <c r="P349" s="10">
        <v>70458.62</v>
      </c>
      <c r="Q349" s="6"/>
      <c r="R349" s="8">
        <v>0</v>
      </c>
      <c r="S349" s="6"/>
      <c r="T349" s="6"/>
      <c r="U349" s="6"/>
      <c r="V349" s="6"/>
      <c r="W349" s="10">
        <v>69054.62</v>
      </c>
      <c r="X349" s="10">
        <v>1404</v>
      </c>
      <c r="Y349" s="10">
        <v>0</v>
      </c>
      <c r="Z349" s="10">
        <v>240046.86</v>
      </c>
      <c r="AA349" s="10">
        <v>65069.61</v>
      </c>
      <c r="AB349" s="6"/>
      <c r="AC349" s="8">
        <v>0</v>
      </c>
      <c r="AD349" s="10">
        <v>234657.85</v>
      </c>
      <c r="AE349" s="7">
        <v>41</v>
      </c>
      <c r="AF349" s="6"/>
      <c r="AG349" s="8">
        <v>0</v>
      </c>
      <c r="AH349" s="7">
        <v>42</v>
      </c>
      <c r="AI349" s="6"/>
      <c r="AJ349" s="7">
        <v>39</v>
      </c>
      <c r="AK349" s="7">
        <v>3</v>
      </c>
      <c r="AL349" s="8">
        <v>13</v>
      </c>
      <c r="AM349" s="7">
        <v>0</v>
      </c>
      <c r="AN349" s="7">
        <v>222</v>
      </c>
      <c r="AO349" s="6"/>
      <c r="AP349" s="8">
        <v>0</v>
      </c>
      <c r="AQ349" s="8">
        <v>0.18918918918918901</v>
      </c>
      <c r="AR349" s="8">
        <v>0</v>
      </c>
      <c r="AS349" s="6" t="e">
        <v>#DIV/0!</v>
      </c>
      <c r="AT349" s="8">
        <v>2.3310861423220999</v>
      </c>
      <c r="AU349" s="8">
        <v>2.3310861423220999</v>
      </c>
      <c r="AV349" s="8">
        <v>0.65135625226819305</v>
      </c>
      <c r="AW349" s="10">
        <v>17755.5</v>
      </c>
      <c r="AX349" s="6"/>
      <c r="AY349" s="10">
        <v>42878.02</v>
      </c>
      <c r="AZ349" s="10">
        <v>41389.599999999999</v>
      </c>
      <c r="BA349" s="6"/>
      <c r="BB349" s="10">
        <v>65828.83</v>
      </c>
      <c r="BC349" s="10">
        <v>41389.599999999999</v>
      </c>
      <c r="BD349" s="8">
        <v>0</v>
      </c>
      <c r="BE349" s="7">
        <v>0</v>
      </c>
      <c r="BF349" s="7">
        <v>183</v>
      </c>
      <c r="BG349" s="6"/>
      <c r="BH349" s="8">
        <v>0</v>
      </c>
    </row>
    <row r="350" spans="2:60" ht="26">
      <c r="B350" s="6" t="s">
        <v>1881</v>
      </c>
      <c r="C350" s="6" t="s">
        <v>1882</v>
      </c>
      <c r="D350" s="6" t="s">
        <v>66</v>
      </c>
      <c r="E350" s="6" t="s">
        <v>66</v>
      </c>
      <c r="F350" s="6" t="s">
        <v>1883</v>
      </c>
      <c r="G350" s="6" t="s">
        <v>1884</v>
      </c>
      <c r="H350" s="6" t="s">
        <v>1885</v>
      </c>
      <c r="I350" s="6" t="s">
        <v>70</v>
      </c>
      <c r="J350" s="6" t="s">
        <v>1025</v>
      </c>
      <c r="K350" s="6" t="s">
        <v>381</v>
      </c>
      <c r="L350" s="6" t="s">
        <v>382</v>
      </c>
      <c r="M350" s="6" t="s">
        <v>394</v>
      </c>
      <c r="N350" s="6" t="s">
        <v>472</v>
      </c>
      <c r="O350" s="6"/>
      <c r="P350" s="10">
        <v>834.44</v>
      </c>
      <c r="Q350" s="10">
        <v>255.39</v>
      </c>
      <c r="R350" s="8">
        <v>2.26731665296214</v>
      </c>
      <c r="S350" s="10">
        <v>10828.15</v>
      </c>
      <c r="T350" s="10">
        <v>6352.33</v>
      </c>
      <c r="U350" s="10">
        <v>2545</v>
      </c>
      <c r="V350" s="10">
        <v>1930.82</v>
      </c>
      <c r="W350" s="10">
        <v>1085.0999999999999</v>
      </c>
      <c r="X350" s="10">
        <v>-250.66</v>
      </c>
      <c r="Y350" s="10">
        <v>0</v>
      </c>
      <c r="Z350" s="10">
        <v>11584.36</v>
      </c>
      <c r="AA350" s="10">
        <v>207.9</v>
      </c>
      <c r="AB350" s="10">
        <v>255.39</v>
      </c>
      <c r="AC350" s="8">
        <v>-0.18595089862563099</v>
      </c>
      <c r="AD350" s="10">
        <v>3898.57</v>
      </c>
      <c r="AE350" s="7">
        <v>0</v>
      </c>
      <c r="AF350" s="7">
        <v>2</v>
      </c>
      <c r="AG350" s="8">
        <v>-1</v>
      </c>
      <c r="AH350" s="7">
        <v>0</v>
      </c>
      <c r="AI350" s="7">
        <v>1</v>
      </c>
      <c r="AJ350" s="7">
        <v>0</v>
      </c>
      <c r="AK350" s="7">
        <v>0</v>
      </c>
      <c r="AL350" s="6" t="e">
        <v>#DIV/0!</v>
      </c>
      <c r="AM350" s="7">
        <v>0</v>
      </c>
      <c r="AN350" s="7">
        <v>7</v>
      </c>
      <c r="AO350" s="7">
        <v>10</v>
      </c>
      <c r="AP350" s="8">
        <v>-0.3</v>
      </c>
      <c r="AQ350" s="8">
        <v>0</v>
      </c>
      <c r="AR350" s="8">
        <v>0.1</v>
      </c>
      <c r="AS350" s="8">
        <v>-0.1</v>
      </c>
      <c r="AT350" s="8">
        <v>0</v>
      </c>
      <c r="AU350" s="8">
        <v>0</v>
      </c>
      <c r="AV350" s="8">
        <v>4.0015472453595002</v>
      </c>
      <c r="AW350" s="10">
        <v>1200.05</v>
      </c>
      <c r="AX350" s="10">
        <v>1108.21</v>
      </c>
      <c r="AY350" s="10">
        <v>16189.86</v>
      </c>
      <c r="AZ350" s="10">
        <v>0</v>
      </c>
      <c r="BA350" s="10">
        <v>0</v>
      </c>
      <c r="BB350" s="10">
        <v>4045.9</v>
      </c>
      <c r="BC350" s="10">
        <v>0</v>
      </c>
      <c r="BD350" s="8">
        <v>0.5</v>
      </c>
      <c r="BE350" s="7">
        <v>5</v>
      </c>
      <c r="BF350" s="7">
        <v>12</v>
      </c>
      <c r="BG350" s="7">
        <v>10</v>
      </c>
      <c r="BH350" s="8">
        <v>0.2</v>
      </c>
    </row>
    <row r="351" spans="2:60" ht="39">
      <c r="B351" s="6" t="s">
        <v>1886</v>
      </c>
      <c r="C351" s="6" t="s">
        <v>1887</v>
      </c>
      <c r="D351" s="6" t="s">
        <v>66</v>
      </c>
      <c r="E351" s="6" t="s">
        <v>66</v>
      </c>
      <c r="F351" s="6" t="s">
        <v>468</v>
      </c>
      <c r="G351" s="6" t="s">
        <v>1888</v>
      </c>
      <c r="H351" s="6" t="s">
        <v>1889</v>
      </c>
      <c r="I351" s="6" t="s">
        <v>70</v>
      </c>
      <c r="J351" s="6" t="s">
        <v>1890</v>
      </c>
      <c r="K351" s="6" t="s">
        <v>381</v>
      </c>
      <c r="L351" s="6" t="s">
        <v>1730</v>
      </c>
      <c r="M351" s="6" t="s">
        <v>394</v>
      </c>
      <c r="N351" s="6" t="s">
        <v>472</v>
      </c>
      <c r="O351" s="6"/>
      <c r="P351" s="10">
        <v>0</v>
      </c>
      <c r="Q351" s="10">
        <v>0</v>
      </c>
      <c r="R351" s="8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8">
        <v>0</v>
      </c>
      <c r="AD351" s="10">
        <v>0</v>
      </c>
      <c r="AE351" s="7">
        <v>0</v>
      </c>
      <c r="AF351" s="7">
        <v>0</v>
      </c>
      <c r="AG351" s="8">
        <v>0</v>
      </c>
      <c r="AH351" s="7">
        <v>0</v>
      </c>
      <c r="AI351" s="7">
        <v>0</v>
      </c>
      <c r="AJ351" s="7">
        <v>0</v>
      </c>
      <c r="AK351" s="7">
        <v>0</v>
      </c>
      <c r="AL351" s="6" t="e">
        <v>#DIV/0!</v>
      </c>
      <c r="AM351" s="7">
        <v>0</v>
      </c>
      <c r="AN351" s="7">
        <v>0</v>
      </c>
      <c r="AO351" s="7">
        <v>0</v>
      </c>
      <c r="AP351" s="8">
        <v>0</v>
      </c>
      <c r="AQ351" s="8">
        <v>0</v>
      </c>
      <c r="AR351" s="8">
        <v>0</v>
      </c>
      <c r="AS351" s="6" t="e">
        <v>#DIV/0!</v>
      </c>
      <c r="AT351" s="8">
        <v>0</v>
      </c>
      <c r="AU351" s="8">
        <v>0</v>
      </c>
      <c r="AV351" s="6" t="e">
        <v>#DIV/0!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8">
        <v>0</v>
      </c>
      <c r="BE351" s="7">
        <v>0</v>
      </c>
      <c r="BF351" s="7">
        <v>0</v>
      </c>
      <c r="BG351" s="7">
        <v>0</v>
      </c>
      <c r="BH351" s="8">
        <v>0</v>
      </c>
    </row>
    <row r="352" spans="2:60" ht="52">
      <c r="B352" s="6" t="s">
        <v>1891</v>
      </c>
      <c r="C352" s="6" t="s">
        <v>1462</v>
      </c>
      <c r="D352" s="6" t="s">
        <v>201</v>
      </c>
      <c r="E352" s="6" t="s">
        <v>66</v>
      </c>
      <c r="F352" s="6" t="s">
        <v>1892</v>
      </c>
      <c r="G352" s="6" t="s">
        <v>1464</v>
      </c>
      <c r="H352" s="6" t="s">
        <v>1077</v>
      </c>
      <c r="I352" s="6" t="s">
        <v>621</v>
      </c>
      <c r="J352" s="6" t="s">
        <v>1893</v>
      </c>
      <c r="K352" s="6" t="s">
        <v>381</v>
      </c>
      <c r="L352" s="6" t="s">
        <v>382</v>
      </c>
      <c r="M352" s="6" t="s">
        <v>388</v>
      </c>
      <c r="N352" s="6" t="s">
        <v>90</v>
      </c>
      <c r="O352" s="6"/>
      <c r="P352" s="10">
        <v>14219.65</v>
      </c>
      <c r="Q352" s="10">
        <v>6619.84</v>
      </c>
      <c r="R352" s="8">
        <v>1.14803529994683</v>
      </c>
      <c r="S352" s="10">
        <v>12546.9</v>
      </c>
      <c r="T352" s="10">
        <v>3827.9</v>
      </c>
      <c r="U352" s="10">
        <v>8719</v>
      </c>
      <c r="V352" s="10">
        <v>0</v>
      </c>
      <c r="W352" s="10">
        <v>8857.48</v>
      </c>
      <c r="X352" s="10">
        <v>5362.17</v>
      </c>
      <c r="Y352" s="10">
        <v>0</v>
      </c>
      <c r="Z352" s="10">
        <v>239384.5</v>
      </c>
      <c r="AA352" s="10">
        <v>7961.91</v>
      </c>
      <c r="AB352" s="10">
        <v>6619.84</v>
      </c>
      <c r="AC352" s="8">
        <v>0.20273450717842101</v>
      </c>
      <c r="AD352" s="10">
        <v>219673.78</v>
      </c>
      <c r="AE352" s="7">
        <v>6</v>
      </c>
      <c r="AF352" s="7">
        <v>5</v>
      </c>
      <c r="AG352" s="8">
        <v>0.2</v>
      </c>
      <c r="AH352" s="7">
        <v>7</v>
      </c>
      <c r="AI352" s="7">
        <v>6</v>
      </c>
      <c r="AJ352" s="7">
        <v>2</v>
      </c>
      <c r="AK352" s="7">
        <v>5</v>
      </c>
      <c r="AL352" s="8">
        <v>0.4</v>
      </c>
      <c r="AM352" s="7">
        <v>0</v>
      </c>
      <c r="AN352" s="7">
        <v>37</v>
      </c>
      <c r="AO352" s="7">
        <v>17</v>
      </c>
      <c r="AP352" s="8">
        <v>1.1764705882352899</v>
      </c>
      <c r="AQ352" s="8">
        <v>0.18918918918918901</v>
      </c>
      <c r="AR352" s="8">
        <v>0.35294117647058798</v>
      </c>
      <c r="AS352" s="8">
        <v>-0.163751987281399</v>
      </c>
      <c r="AT352" s="8">
        <v>0.29788612194758901</v>
      </c>
      <c r="AU352" s="8">
        <v>0.29788612194758901</v>
      </c>
      <c r="AV352" s="8">
        <v>2.24766856720596</v>
      </c>
      <c r="AW352" s="10">
        <v>21027.23</v>
      </c>
      <c r="AX352" s="10">
        <v>1484.25</v>
      </c>
      <c r="AY352" s="10">
        <v>159018.82</v>
      </c>
      <c r="AZ352" s="10">
        <v>6263.72</v>
      </c>
      <c r="BA352" s="10">
        <v>0</v>
      </c>
      <c r="BB352" s="10">
        <v>70748.34</v>
      </c>
      <c r="BC352" s="10">
        <v>6263.72</v>
      </c>
      <c r="BD352" s="8">
        <v>0.63636363636363602</v>
      </c>
      <c r="BE352" s="7">
        <v>7</v>
      </c>
      <c r="BF352" s="7">
        <v>203</v>
      </c>
      <c r="BG352" s="7">
        <v>11</v>
      </c>
      <c r="BH352" s="8">
        <v>17.454545454545499</v>
      </c>
    </row>
    <row r="353" spans="2:60" ht="39">
      <c r="B353" s="6" t="s">
        <v>1894</v>
      </c>
      <c r="C353" s="6" t="s">
        <v>1895</v>
      </c>
      <c r="D353" s="6" t="s">
        <v>130</v>
      </c>
      <c r="E353" s="6" t="s">
        <v>66</v>
      </c>
      <c r="F353" s="6" t="s">
        <v>1896</v>
      </c>
      <c r="G353" s="6" t="s">
        <v>1897</v>
      </c>
      <c r="H353" s="6" t="s">
        <v>1898</v>
      </c>
      <c r="I353" s="6" t="s">
        <v>226</v>
      </c>
      <c r="J353" s="6" t="s">
        <v>1163</v>
      </c>
      <c r="K353" s="6" t="s">
        <v>381</v>
      </c>
      <c r="L353" s="6" t="s">
        <v>382</v>
      </c>
      <c r="M353" s="6" t="s">
        <v>394</v>
      </c>
      <c r="N353" s="6" t="s">
        <v>559</v>
      </c>
      <c r="O353" s="6"/>
      <c r="P353" s="10">
        <v>3802.24</v>
      </c>
      <c r="Q353" s="10">
        <v>1666.76</v>
      </c>
      <c r="R353" s="8">
        <v>1.28121625188989</v>
      </c>
      <c r="S353" s="10">
        <v>13052.6</v>
      </c>
      <c r="T353" s="10">
        <v>10567.6</v>
      </c>
      <c r="U353" s="10">
        <v>2485</v>
      </c>
      <c r="V353" s="10">
        <v>0</v>
      </c>
      <c r="W353" s="10">
        <v>3802.24</v>
      </c>
      <c r="X353" s="10">
        <v>0</v>
      </c>
      <c r="Y353" s="10">
        <v>0</v>
      </c>
      <c r="Z353" s="10">
        <v>29157.97</v>
      </c>
      <c r="AA353" s="10">
        <v>2023.24</v>
      </c>
      <c r="AB353" s="10">
        <v>1666.76</v>
      </c>
      <c r="AC353" s="8">
        <v>0.21387602294271499</v>
      </c>
      <c r="AD353" s="10">
        <v>17989.28</v>
      </c>
      <c r="AE353" s="7">
        <v>1</v>
      </c>
      <c r="AF353" s="7">
        <v>1</v>
      </c>
      <c r="AG353" s="8">
        <v>0</v>
      </c>
      <c r="AH353" s="7">
        <v>1</v>
      </c>
      <c r="AI353" s="7">
        <v>1</v>
      </c>
      <c r="AJ353" s="7">
        <v>1</v>
      </c>
      <c r="AK353" s="7">
        <v>0</v>
      </c>
      <c r="AL353" s="6" t="e">
        <v>#DIV/0!</v>
      </c>
      <c r="AM353" s="7">
        <v>0</v>
      </c>
      <c r="AN353" s="7">
        <v>33</v>
      </c>
      <c r="AO353" s="7">
        <v>42</v>
      </c>
      <c r="AP353" s="8">
        <v>-0.214285714285714</v>
      </c>
      <c r="AQ353" s="8">
        <v>3.03030303030303E-2</v>
      </c>
      <c r="AR353" s="8">
        <v>2.3809523809523801E-2</v>
      </c>
      <c r="AS353" s="8">
        <v>6.4935064935065E-3</v>
      </c>
      <c r="AT353" s="8">
        <v>0</v>
      </c>
      <c r="AU353" s="8">
        <v>0</v>
      </c>
      <c r="AV353" s="6" t="e">
        <v>#DIV/0!</v>
      </c>
      <c r="AW353" s="10">
        <v>2599.04</v>
      </c>
      <c r="AX353" s="10">
        <v>1528.47</v>
      </c>
      <c r="AY353" s="10">
        <v>31854.99</v>
      </c>
      <c r="AZ353" s="10">
        <v>0</v>
      </c>
      <c r="BA353" s="10">
        <v>0</v>
      </c>
      <c r="BB353" s="10">
        <v>0</v>
      </c>
      <c r="BC353" s="10">
        <v>0</v>
      </c>
      <c r="BD353" s="8">
        <v>0.7</v>
      </c>
      <c r="BE353" s="7">
        <v>7</v>
      </c>
      <c r="BF353" s="7">
        <v>20</v>
      </c>
      <c r="BG353" s="7">
        <v>10</v>
      </c>
      <c r="BH353" s="8">
        <v>1</v>
      </c>
    </row>
    <row r="354" spans="2:60" ht="52">
      <c r="B354" s="6" t="s">
        <v>1899</v>
      </c>
      <c r="C354" s="6" t="s">
        <v>1790</v>
      </c>
      <c r="D354" s="6" t="s">
        <v>66</v>
      </c>
      <c r="E354" s="6" t="s">
        <v>66</v>
      </c>
      <c r="F354" s="6" t="s">
        <v>1900</v>
      </c>
      <c r="G354" s="6" t="s">
        <v>1791</v>
      </c>
      <c r="H354" s="6" t="s">
        <v>1792</v>
      </c>
      <c r="I354" s="6" t="s">
        <v>70</v>
      </c>
      <c r="J354" s="6" t="s">
        <v>1901</v>
      </c>
      <c r="K354" s="6" t="s">
        <v>381</v>
      </c>
      <c r="L354" s="6" t="s">
        <v>382</v>
      </c>
      <c r="M354" s="6" t="s">
        <v>388</v>
      </c>
      <c r="N354" s="6" t="s">
        <v>599</v>
      </c>
      <c r="O354" s="6"/>
      <c r="P354" s="10">
        <v>-5839.1</v>
      </c>
      <c r="Q354" s="10">
        <v>0</v>
      </c>
      <c r="R354" s="8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-2120.1</v>
      </c>
      <c r="X354" s="10">
        <v>-3383</v>
      </c>
      <c r="Y354" s="10">
        <v>-336</v>
      </c>
      <c r="Z354" s="10">
        <v>10106.89</v>
      </c>
      <c r="AA354" s="10">
        <v>-5839.1</v>
      </c>
      <c r="AB354" s="10">
        <v>0</v>
      </c>
      <c r="AC354" s="8">
        <v>0</v>
      </c>
      <c r="AD354" s="10">
        <v>10106.89</v>
      </c>
      <c r="AE354" s="7">
        <v>-4</v>
      </c>
      <c r="AF354" s="7">
        <v>0</v>
      </c>
      <c r="AG354" s="8">
        <v>0</v>
      </c>
      <c r="AH354" s="7">
        <v>0</v>
      </c>
      <c r="AI354" s="7">
        <v>0</v>
      </c>
      <c r="AJ354" s="7">
        <v>0</v>
      </c>
      <c r="AK354" s="7">
        <v>0</v>
      </c>
      <c r="AL354" s="6" t="e">
        <v>#DIV/0!</v>
      </c>
      <c r="AM354" s="7">
        <v>0</v>
      </c>
      <c r="AN354" s="7">
        <v>0</v>
      </c>
      <c r="AO354" s="7">
        <v>0</v>
      </c>
      <c r="AP354" s="8">
        <v>0</v>
      </c>
      <c r="AQ354" s="8">
        <v>0</v>
      </c>
      <c r="AR354" s="8">
        <v>0</v>
      </c>
      <c r="AS354" s="6" t="e">
        <v>#DIV/0!</v>
      </c>
      <c r="AT354" s="8">
        <v>0</v>
      </c>
      <c r="AU354" s="8">
        <v>0</v>
      </c>
      <c r="AV354" s="6" t="e">
        <v>#DIV/0!</v>
      </c>
      <c r="AW354" s="10">
        <v>586.4</v>
      </c>
      <c r="AX354" s="10">
        <v>0</v>
      </c>
      <c r="AY354" s="10">
        <v>4388.62</v>
      </c>
      <c r="AZ354" s="10">
        <v>0</v>
      </c>
      <c r="BA354" s="10">
        <v>0</v>
      </c>
      <c r="BB354" s="10">
        <v>0</v>
      </c>
      <c r="BC354" s="10">
        <v>0</v>
      </c>
      <c r="BD354" s="8">
        <v>0</v>
      </c>
      <c r="BE354" s="7">
        <v>0</v>
      </c>
      <c r="BF354" s="7">
        <v>13</v>
      </c>
      <c r="BG354" s="7">
        <v>0</v>
      </c>
      <c r="BH354" s="8">
        <v>0</v>
      </c>
    </row>
    <row r="355" spans="2:60" ht="39">
      <c r="B355" s="6" t="s">
        <v>1902</v>
      </c>
      <c r="C355" s="6" t="s">
        <v>1772</v>
      </c>
      <c r="D355" s="6" t="s">
        <v>213</v>
      </c>
      <c r="E355" s="6" t="s">
        <v>66</v>
      </c>
      <c r="F355" s="6" t="s">
        <v>1903</v>
      </c>
      <c r="G355" s="6" t="s">
        <v>1904</v>
      </c>
      <c r="H355" s="6" t="s">
        <v>216</v>
      </c>
      <c r="I355" s="6" t="s">
        <v>83</v>
      </c>
      <c r="J355" s="6" t="s">
        <v>387</v>
      </c>
      <c r="K355" s="6" t="s">
        <v>381</v>
      </c>
      <c r="L355" s="6" t="s">
        <v>382</v>
      </c>
      <c r="M355" s="6" t="s">
        <v>388</v>
      </c>
      <c r="N355" s="6" t="s">
        <v>117</v>
      </c>
      <c r="O355" s="6"/>
      <c r="P355" s="10">
        <v>0</v>
      </c>
      <c r="Q355" s="10">
        <v>0</v>
      </c>
      <c r="R355" s="8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8">
        <v>0</v>
      </c>
      <c r="AD355" s="10">
        <v>0</v>
      </c>
      <c r="AE355" s="7">
        <v>0</v>
      </c>
      <c r="AF355" s="7">
        <v>0</v>
      </c>
      <c r="AG355" s="8">
        <v>0</v>
      </c>
      <c r="AH355" s="7">
        <v>0</v>
      </c>
      <c r="AI355" s="7">
        <v>0</v>
      </c>
      <c r="AJ355" s="7">
        <v>0</v>
      </c>
      <c r="AK355" s="7">
        <v>0</v>
      </c>
      <c r="AL355" s="6" t="e">
        <v>#DIV/0!</v>
      </c>
      <c r="AM355" s="7">
        <v>0</v>
      </c>
      <c r="AN355" s="7">
        <v>0</v>
      </c>
      <c r="AO355" s="7">
        <v>1</v>
      </c>
      <c r="AP355" s="8">
        <v>-1</v>
      </c>
      <c r="AQ355" s="8">
        <v>0</v>
      </c>
      <c r="AR355" s="8">
        <v>0</v>
      </c>
      <c r="AS355" s="6" t="e">
        <v>#DIV/0!</v>
      </c>
      <c r="AT355" s="8">
        <v>0</v>
      </c>
      <c r="AU355" s="8">
        <v>0</v>
      </c>
      <c r="AV355" s="6" t="e">
        <v>#DIV/0!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8">
        <v>0</v>
      </c>
      <c r="BE355" s="7">
        <v>0</v>
      </c>
      <c r="BF355" s="7">
        <v>0</v>
      </c>
      <c r="BG355" s="7">
        <v>0</v>
      </c>
      <c r="BH355" s="8">
        <v>0</v>
      </c>
    </row>
    <row r="356" spans="2:60" ht="39">
      <c r="B356" s="6" t="s">
        <v>1905</v>
      </c>
      <c r="C356" s="6" t="s">
        <v>1309</v>
      </c>
      <c r="D356" s="6" t="s">
        <v>108</v>
      </c>
      <c r="E356" s="6" t="s">
        <v>66</v>
      </c>
      <c r="F356" s="6" t="s">
        <v>1310</v>
      </c>
      <c r="G356" s="6" t="s">
        <v>1311</v>
      </c>
      <c r="H356" s="6" t="s">
        <v>1312</v>
      </c>
      <c r="I356" s="6" t="s">
        <v>462</v>
      </c>
      <c r="J356" s="6" t="s">
        <v>1906</v>
      </c>
      <c r="K356" s="6" t="s">
        <v>381</v>
      </c>
      <c r="L356" s="6" t="s">
        <v>382</v>
      </c>
      <c r="M356" s="6" t="s">
        <v>1412</v>
      </c>
      <c r="N356" s="6" t="s">
        <v>578</v>
      </c>
      <c r="O356" s="6"/>
      <c r="P356" s="10">
        <v>243</v>
      </c>
      <c r="Q356" s="6"/>
      <c r="R356" s="8">
        <v>0</v>
      </c>
      <c r="S356" s="6"/>
      <c r="T356" s="6"/>
      <c r="U356" s="6"/>
      <c r="V356" s="6"/>
      <c r="W356" s="10">
        <v>0</v>
      </c>
      <c r="X356" s="10">
        <v>243</v>
      </c>
      <c r="Y356" s="10">
        <v>0</v>
      </c>
      <c r="Z356" s="10">
        <v>8889.7000000000007</v>
      </c>
      <c r="AA356" s="10">
        <v>243</v>
      </c>
      <c r="AB356" s="6"/>
      <c r="AC356" s="8">
        <v>0</v>
      </c>
      <c r="AD356" s="10">
        <v>8889.7000000000007</v>
      </c>
      <c r="AE356" s="7">
        <v>1</v>
      </c>
      <c r="AF356" s="6"/>
      <c r="AG356" s="8">
        <v>0</v>
      </c>
      <c r="AH356" s="7">
        <v>1</v>
      </c>
      <c r="AI356" s="6"/>
      <c r="AJ356" s="7">
        <v>0</v>
      </c>
      <c r="AK356" s="7">
        <v>1</v>
      </c>
      <c r="AL356" s="8">
        <v>0</v>
      </c>
      <c r="AM356" s="7">
        <v>0</v>
      </c>
      <c r="AN356" s="7">
        <v>5</v>
      </c>
      <c r="AO356" s="6"/>
      <c r="AP356" s="8">
        <v>0</v>
      </c>
      <c r="AQ356" s="8">
        <v>0.2</v>
      </c>
      <c r="AR356" s="8">
        <v>0</v>
      </c>
      <c r="AS356" s="6" t="e">
        <v>#DIV/0!</v>
      </c>
      <c r="AT356" s="8">
        <v>0</v>
      </c>
      <c r="AU356" s="8">
        <v>0</v>
      </c>
      <c r="AV356" s="8">
        <v>47.537432432432396</v>
      </c>
      <c r="AW356" s="10">
        <v>748.39</v>
      </c>
      <c r="AX356" s="6"/>
      <c r="AY356" s="10">
        <v>3517.77</v>
      </c>
      <c r="AZ356" s="10">
        <v>0</v>
      </c>
      <c r="BA356" s="6"/>
      <c r="BB356" s="10">
        <v>74</v>
      </c>
      <c r="BC356" s="10">
        <v>0</v>
      </c>
      <c r="BD356" s="8">
        <v>0</v>
      </c>
      <c r="BE356" s="7">
        <v>0</v>
      </c>
      <c r="BF356" s="7">
        <v>6</v>
      </c>
      <c r="BG356" s="6"/>
      <c r="BH356" s="8">
        <v>0</v>
      </c>
    </row>
    <row r="357" spans="2:60" ht="65">
      <c r="B357" s="6" t="s">
        <v>343</v>
      </c>
      <c r="C357" s="6" t="s">
        <v>1907</v>
      </c>
      <c r="D357" s="6" t="s">
        <v>343</v>
      </c>
      <c r="E357" s="6" t="s">
        <v>66</v>
      </c>
      <c r="F357" s="6" t="s">
        <v>344</v>
      </c>
      <c r="G357" s="6" t="s">
        <v>345</v>
      </c>
      <c r="H357" s="6" t="s">
        <v>346</v>
      </c>
      <c r="I357" s="6" t="s">
        <v>152</v>
      </c>
      <c r="J357" s="6" t="s">
        <v>439</v>
      </c>
      <c r="K357" s="6" t="s">
        <v>381</v>
      </c>
      <c r="L357" s="6" t="s">
        <v>382</v>
      </c>
      <c r="M357" s="6" t="s">
        <v>394</v>
      </c>
      <c r="N357" s="6" t="s">
        <v>133</v>
      </c>
      <c r="O357" s="6"/>
      <c r="P357" s="10">
        <v>-213.14</v>
      </c>
      <c r="Q357" s="10">
        <v>440.3</v>
      </c>
      <c r="R357" s="8">
        <v>-1.4840790370202099</v>
      </c>
      <c r="S357" s="10">
        <v>1532.22</v>
      </c>
      <c r="T357" s="10">
        <v>403.22</v>
      </c>
      <c r="U357" s="10">
        <v>1129</v>
      </c>
      <c r="V357" s="10">
        <v>0</v>
      </c>
      <c r="W357" s="10">
        <v>-213.14</v>
      </c>
      <c r="X357" s="10">
        <v>0</v>
      </c>
      <c r="Y357" s="10">
        <v>0</v>
      </c>
      <c r="Z357" s="10">
        <v>21937.43</v>
      </c>
      <c r="AA357" s="10">
        <v>-95.05</v>
      </c>
      <c r="AB357" s="10">
        <v>0</v>
      </c>
      <c r="AC357" s="8">
        <v>0</v>
      </c>
      <c r="AD357" s="10">
        <v>18485.61</v>
      </c>
      <c r="AE357" s="7">
        <v>0</v>
      </c>
      <c r="AF357" s="7">
        <v>0</v>
      </c>
      <c r="AG357" s="8">
        <v>0</v>
      </c>
      <c r="AH357" s="7">
        <v>2</v>
      </c>
      <c r="AI357" s="7">
        <v>0</v>
      </c>
      <c r="AJ357" s="7">
        <v>1</v>
      </c>
      <c r="AK357" s="7">
        <v>1</v>
      </c>
      <c r="AL357" s="8">
        <v>1</v>
      </c>
      <c r="AM357" s="7">
        <v>0</v>
      </c>
      <c r="AN357" s="7">
        <v>39</v>
      </c>
      <c r="AO357" s="7">
        <v>24</v>
      </c>
      <c r="AP357" s="8">
        <v>0.625</v>
      </c>
      <c r="AQ357" s="8">
        <v>5.1282051282051301E-2</v>
      </c>
      <c r="AR357" s="8">
        <v>0</v>
      </c>
      <c r="AS357" s="8">
        <v>5.1282051282051301E-2</v>
      </c>
      <c r="AT357" s="8">
        <v>0.65693353934769105</v>
      </c>
      <c r="AU357" s="8">
        <v>0</v>
      </c>
      <c r="AV357" s="8">
        <v>1.19241238294935</v>
      </c>
      <c r="AW357" s="10">
        <v>1902.78</v>
      </c>
      <c r="AX357" s="10">
        <v>168.82</v>
      </c>
      <c r="AY357" s="10">
        <v>16480.259999999998</v>
      </c>
      <c r="AZ357" s="10">
        <v>1250</v>
      </c>
      <c r="BA357" s="10">
        <v>0</v>
      </c>
      <c r="BB357" s="10">
        <v>13820.94</v>
      </c>
      <c r="BC357" s="10">
        <v>0</v>
      </c>
      <c r="BD357" s="8">
        <v>0</v>
      </c>
      <c r="BE357" s="7">
        <v>0</v>
      </c>
      <c r="BF357" s="7">
        <v>17</v>
      </c>
      <c r="BG357" s="7">
        <v>2</v>
      </c>
      <c r="BH357" s="8">
        <v>7.5</v>
      </c>
    </row>
    <row r="358" spans="2:60" ht="26">
      <c r="B358" s="6" t="s">
        <v>244</v>
      </c>
      <c r="C358" s="6" t="s">
        <v>970</v>
      </c>
      <c r="D358" s="6" t="s">
        <v>244</v>
      </c>
      <c r="E358" s="6" t="s">
        <v>72</v>
      </c>
      <c r="F358" s="6" t="s">
        <v>245</v>
      </c>
      <c r="G358" s="6" t="s">
        <v>246</v>
      </c>
      <c r="H358" s="6" t="s">
        <v>247</v>
      </c>
      <c r="I358" s="6" t="s">
        <v>83</v>
      </c>
      <c r="J358" s="6" t="s">
        <v>1908</v>
      </c>
      <c r="K358" s="6" t="s">
        <v>381</v>
      </c>
      <c r="L358" s="6" t="s">
        <v>382</v>
      </c>
      <c r="M358" s="6" t="s">
        <v>394</v>
      </c>
      <c r="N358" s="6" t="s">
        <v>99</v>
      </c>
      <c r="O358" s="6"/>
      <c r="P358" s="10">
        <v>3281</v>
      </c>
      <c r="Q358" s="10">
        <v>2931.5</v>
      </c>
      <c r="R358" s="8">
        <v>0.119222241173461</v>
      </c>
      <c r="S358" s="10">
        <v>11897</v>
      </c>
      <c r="T358" s="10">
        <v>7335</v>
      </c>
      <c r="U358" s="10">
        <v>3474</v>
      </c>
      <c r="V358" s="10">
        <v>1088</v>
      </c>
      <c r="W358" s="10">
        <v>1963</v>
      </c>
      <c r="X358" s="10">
        <v>1063</v>
      </c>
      <c r="Y358" s="10">
        <v>255</v>
      </c>
      <c r="Z358" s="10">
        <v>20042.740000000002</v>
      </c>
      <c r="AA358" s="10">
        <v>0</v>
      </c>
      <c r="AB358" s="10">
        <v>2931.5</v>
      </c>
      <c r="AC358" s="8">
        <v>-1</v>
      </c>
      <c r="AD358" s="10">
        <v>3339.24</v>
      </c>
      <c r="AE358" s="7">
        <v>0</v>
      </c>
      <c r="AF358" s="7">
        <v>3</v>
      </c>
      <c r="AG358" s="8">
        <v>-1</v>
      </c>
      <c r="AH358" s="7">
        <v>0</v>
      </c>
      <c r="AI358" s="7">
        <v>3</v>
      </c>
      <c r="AJ358" s="7">
        <v>0</v>
      </c>
      <c r="AK358" s="7">
        <v>0</v>
      </c>
      <c r="AL358" s="6" t="e">
        <v>#DIV/0!</v>
      </c>
      <c r="AM358" s="7">
        <v>0</v>
      </c>
      <c r="AN358" s="7">
        <v>32</v>
      </c>
      <c r="AO358" s="7">
        <v>23</v>
      </c>
      <c r="AP358" s="8">
        <v>0.39130434782608697</v>
      </c>
      <c r="AQ358" s="8">
        <v>0</v>
      </c>
      <c r="AR358" s="8">
        <v>0.13043478260869601</v>
      </c>
      <c r="AS358" s="8">
        <v>-0.13043478260869601</v>
      </c>
      <c r="AT358" s="8">
        <v>0</v>
      </c>
      <c r="AU358" s="8">
        <v>0</v>
      </c>
      <c r="AV358" s="8">
        <v>3.9679768979627998</v>
      </c>
      <c r="AW358" s="10">
        <v>1675.71</v>
      </c>
      <c r="AX358" s="10">
        <v>1163.08</v>
      </c>
      <c r="AY358" s="10">
        <v>20624.79</v>
      </c>
      <c r="AZ358" s="10">
        <v>0</v>
      </c>
      <c r="BA358" s="10">
        <v>0</v>
      </c>
      <c r="BB358" s="10">
        <v>5197.8100000000004</v>
      </c>
      <c r="BC358" s="10">
        <v>0</v>
      </c>
      <c r="BD358" s="8">
        <v>1</v>
      </c>
      <c r="BE358" s="7">
        <v>11</v>
      </c>
      <c r="BF358" s="7">
        <v>15</v>
      </c>
      <c r="BG358" s="7">
        <v>11</v>
      </c>
      <c r="BH358" s="8">
        <v>0.36363636363636398</v>
      </c>
    </row>
    <row r="359" spans="2:60" ht="52">
      <c r="B359" s="6" t="s">
        <v>1909</v>
      </c>
      <c r="C359" s="6" t="s">
        <v>1910</v>
      </c>
      <c r="D359" s="6" t="s">
        <v>163</v>
      </c>
      <c r="E359" s="6" t="s">
        <v>66</v>
      </c>
      <c r="F359" s="6" t="s">
        <v>1911</v>
      </c>
      <c r="G359" s="6" t="s">
        <v>1912</v>
      </c>
      <c r="H359" s="6" t="s">
        <v>1913</v>
      </c>
      <c r="I359" s="6" t="s">
        <v>641</v>
      </c>
      <c r="J359" s="6" t="s">
        <v>1914</v>
      </c>
      <c r="K359" s="6" t="s">
        <v>381</v>
      </c>
      <c r="L359" s="6" t="s">
        <v>382</v>
      </c>
      <c r="M359" s="6" t="s">
        <v>394</v>
      </c>
      <c r="N359" s="6" t="s">
        <v>1915</v>
      </c>
      <c r="O359" s="6"/>
      <c r="P359" s="10">
        <v>0</v>
      </c>
      <c r="Q359" s="6"/>
      <c r="R359" s="8">
        <v>0</v>
      </c>
      <c r="S359" s="6"/>
      <c r="T359" s="6"/>
      <c r="U359" s="6"/>
      <c r="V359" s="6"/>
      <c r="W359" s="10">
        <v>0</v>
      </c>
      <c r="X359" s="10">
        <v>0</v>
      </c>
      <c r="Y359" s="10">
        <v>0</v>
      </c>
      <c r="Z359" s="10">
        <v>2093.1999999999998</v>
      </c>
      <c r="AA359" s="10">
        <v>0</v>
      </c>
      <c r="AB359" s="6"/>
      <c r="AC359" s="8">
        <v>0</v>
      </c>
      <c r="AD359" s="10">
        <v>2093.1999999999998</v>
      </c>
      <c r="AE359" s="7">
        <v>0</v>
      </c>
      <c r="AF359" s="6"/>
      <c r="AG359" s="8">
        <v>0</v>
      </c>
      <c r="AH359" s="7">
        <v>0</v>
      </c>
      <c r="AI359" s="6"/>
      <c r="AJ359" s="7">
        <v>0</v>
      </c>
      <c r="AK359" s="7">
        <v>0</v>
      </c>
      <c r="AL359" s="6" t="e">
        <v>#DIV/0!</v>
      </c>
      <c r="AM359" s="7">
        <v>0</v>
      </c>
      <c r="AN359" s="7">
        <v>3</v>
      </c>
      <c r="AO359" s="6"/>
      <c r="AP359" s="8">
        <v>0</v>
      </c>
      <c r="AQ359" s="8">
        <v>0</v>
      </c>
      <c r="AR359" s="8">
        <v>0</v>
      </c>
      <c r="AS359" s="6" t="e">
        <v>#DIV/0!</v>
      </c>
      <c r="AT359" s="8">
        <v>0</v>
      </c>
      <c r="AU359" s="8">
        <v>0</v>
      </c>
      <c r="AV359" s="6" t="e">
        <v>#DIV/0!</v>
      </c>
      <c r="AW359" s="10">
        <v>299.89</v>
      </c>
      <c r="AX359" s="6"/>
      <c r="AY359" s="10">
        <v>787.53</v>
      </c>
      <c r="AZ359" s="10">
        <v>0</v>
      </c>
      <c r="BA359" s="6"/>
      <c r="BB359" s="10">
        <v>0</v>
      </c>
      <c r="BC359" s="10">
        <v>0</v>
      </c>
      <c r="BD359" s="8">
        <v>0</v>
      </c>
      <c r="BE359" s="7">
        <v>0</v>
      </c>
      <c r="BF359" s="7">
        <v>2</v>
      </c>
      <c r="BG359" s="6"/>
      <c r="BH359" s="8">
        <v>0</v>
      </c>
    </row>
    <row r="360" spans="2:60" ht="26">
      <c r="B360" s="6" t="s">
        <v>1916</v>
      </c>
      <c r="C360" s="6" t="s">
        <v>1917</v>
      </c>
      <c r="D360" s="6" t="s">
        <v>66</v>
      </c>
      <c r="E360" s="6" t="s">
        <v>66</v>
      </c>
      <c r="F360" s="6" t="s">
        <v>1918</v>
      </c>
      <c r="G360" s="6" t="s">
        <v>1919</v>
      </c>
      <c r="H360" s="6" t="s">
        <v>680</v>
      </c>
      <c r="I360" s="6" t="s">
        <v>70</v>
      </c>
      <c r="J360" s="6" t="s">
        <v>937</v>
      </c>
      <c r="K360" s="6" t="s">
        <v>381</v>
      </c>
      <c r="L360" s="6" t="s">
        <v>382</v>
      </c>
      <c r="M360" s="6" t="s">
        <v>394</v>
      </c>
      <c r="N360" s="6" t="s">
        <v>71</v>
      </c>
      <c r="O360" s="6"/>
      <c r="P360" s="10">
        <v>-27.43</v>
      </c>
      <c r="Q360" s="10">
        <v>0</v>
      </c>
      <c r="R360" s="8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-27.43</v>
      </c>
      <c r="X360" s="10">
        <v>0</v>
      </c>
      <c r="Y360" s="10">
        <v>0</v>
      </c>
      <c r="Z360" s="10">
        <v>3963.89</v>
      </c>
      <c r="AA360" s="10">
        <v>-27.43</v>
      </c>
      <c r="AB360" s="10">
        <v>0</v>
      </c>
      <c r="AC360" s="8">
        <v>0</v>
      </c>
      <c r="AD360" s="10">
        <v>3963.89</v>
      </c>
      <c r="AE360" s="7">
        <v>0</v>
      </c>
      <c r="AF360" s="7">
        <v>0</v>
      </c>
      <c r="AG360" s="8">
        <v>0</v>
      </c>
      <c r="AH360" s="7">
        <v>0</v>
      </c>
      <c r="AI360" s="7">
        <v>0</v>
      </c>
      <c r="AJ360" s="7">
        <v>0</v>
      </c>
      <c r="AK360" s="7">
        <v>0</v>
      </c>
      <c r="AL360" s="6" t="e">
        <v>#DIV/0!</v>
      </c>
      <c r="AM360" s="7">
        <v>0</v>
      </c>
      <c r="AN360" s="7">
        <v>1</v>
      </c>
      <c r="AO360" s="7">
        <v>3</v>
      </c>
      <c r="AP360" s="8">
        <v>-0.66666666666666696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6" t="e">
        <v>#DIV/0!</v>
      </c>
      <c r="AW360" s="10">
        <v>394.6</v>
      </c>
      <c r="AX360" s="10">
        <v>0</v>
      </c>
      <c r="AY360" s="10">
        <v>1436.01</v>
      </c>
      <c r="AZ360" s="10">
        <v>0</v>
      </c>
      <c r="BA360" s="10">
        <v>0</v>
      </c>
      <c r="BB360" s="10">
        <v>0</v>
      </c>
      <c r="BC360" s="10">
        <v>0</v>
      </c>
      <c r="BD360" s="8">
        <v>0</v>
      </c>
      <c r="BE360" s="7">
        <v>0</v>
      </c>
      <c r="BF360" s="7">
        <v>6</v>
      </c>
      <c r="BG360" s="7">
        <v>0</v>
      </c>
      <c r="BH360" s="8">
        <v>0</v>
      </c>
    </row>
    <row r="361" spans="2:60" ht="39">
      <c r="B361" s="6" t="s">
        <v>1920</v>
      </c>
      <c r="C361" s="6" t="s">
        <v>1921</v>
      </c>
      <c r="D361" s="6" t="s">
        <v>134</v>
      </c>
      <c r="E361" s="6" t="s">
        <v>66</v>
      </c>
      <c r="F361" s="6" t="s">
        <v>1922</v>
      </c>
      <c r="G361" s="6" t="s">
        <v>1923</v>
      </c>
      <c r="H361" s="6" t="s">
        <v>1924</v>
      </c>
      <c r="I361" s="6" t="s">
        <v>758</v>
      </c>
      <c r="J361" s="6" t="s">
        <v>1925</v>
      </c>
      <c r="K361" s="6" t="s">
        <v>381</v>
      </c>
      <c r="L361" s="6" t="s">
        <v>382</v>
      </c>
      <c r="M361" s="6" t="s">
        <v>394</v>
      </c>
      <c r="N361" s="6" t="s">
        <v>71</v>
      </c>
      <c r="O361" s="6"/>
      <c r="P361" s="10">
        <v>47775.5</v>
      </c>
      <c r="Q361" s="10">
        <v>42911.03</v>
      </c>
      <c r="R361" s="8">
        <v>0.113361762698309</v>
      </c>
      <c r="S361" s="10">
        <v>281568.96999999997</v>
      </c>
      <c r="T361" s="10">
        <v>161889.79</v>
      </c>
      <c r="U361" s="10">
        <v>92136.7</v>
      </c>
      <c r="V361" s="10">
        <v>27542.48</v>
      </c>
      <c r="W361" s="10">
        <v>27411.3</v>
      </c>
      <c r="X361" s="10">
        <v>16749.900000000001</v>
      </c>
      <c r="Y361" s="10">
        <v>3614.3</v>
      </c>
      <c r="Z361" s="10">
        <v>364407.4</v>
      </c>
      <c r="AA361" s="10">
        <v>3448.4</v>
      </c>
      <c r="AB361" s="10">
        <v>15866.24</v>
      </c>
      <c r="AC361" s="8">
        <v>-0.782658021056028</v>
      </c>
      <c r="AD361" s="10">
        <v>74249.460000000006</v>
      </c>
      <c r="AE361" s="7">
        <v>7</v>
      </c>
      <c r="AF361" s="7">
        <v>11</v>
      </c>
      <c r="AG361" s="8">
        <v>-0.36363636363636398</v>
      </c>
      <c r="AH361" s="7">
        <v>4</v>
      </c>
      <c r="AI361" s="7">
        <v>12</v>
      </c>
      <c r="AJ361" s="7">
        <v>1</v>
      </c>
      <c r="AK361" s="7">
        <v>3</v>
      </c>
      <c r="AL361" s="8">
        <v>0.33333333333333298</v>
      </c>
      <c r="AM361" s="7">
        <v>0</v>
      </c>
      <c r="AN361" s="7">
        <v>55</v>
      </c>
      <c r="AO361" s="7">
        <v>88</v>
      </c>
      <c r="AP361" s="8">
        <v>-0.375</v>
      </c>
      <c r="AQ361" s="8">
        <v>7.2727272727272696E-2</v>
      </c>
      <c r="AR361" s="8">
        <v>0.13636363636363599</v>
      </c>
      <c r="AS361" s="8">
        <v>-6.3636363636363602E-2</v>
      </c>
      <c r="AT361" s="8">
        <v>0.94208641788492997</v>
      </c>
      <c r="AU361" s="8">
        <v>0.94208641788492997</v>
      </c>
      <c r="AV361" s="8">
        <v>3.21335383044718</v>
      </c>
      <c r="AW361" s="10">
        <v>30531.18</v>
      </c>
      <c r="AX361" s="10">
        <v>26154.79</v>
      </c>
      <c r="AY361" s="10">
        <v>573468.46</v>
      </c>
      <c r="AZ361" s="10">
        <v>28763.01</v>
      </c>
      <c r="BA361" s="10">
        <v>3055.41</v>
      </c>
      <c r="BB361" s="10">
        <v>178464.15</v>
      </c>
      <c r="BC361" s="10">
        <v>28763.01</v>
      </c>
      <c r="BD361" s="8">
        <v>0.85446009389671396</v>
      </c>
      <c r="BE361" s="7">
        <v>182</v>
      </c>
      <c r="BF361" s="7">
        <v>249</v>
      </c>
      <c r="BG361" s="7">
        <v>213</v>
      </c>
      <c r="BH361" s="8">
        <v>0.169014084507042</v>
      </c>
    </row>
    <row r="362" spans="2:60" ht="26">
      <c r="B362" s="6" t="s">
        <v>1926</v>
      </c>
      <c r="C362" s="6" t="s">
        <v>1927</v>
      </c>
      <c r="D362" s="6" t="s">
        <v>87</v>
      </c>
      <c r="E362" s="6" t="s">
        <v>66</v>
      </c>
      <c r="F362" s="6" t="s">
        <v>810</v>
      </c>
      <c r="G362" s="6" t="s">
        <v>1928</v>
      </c>
      <c r="H362" s="6" t="s">
        <v>1929</v>
      </c>
      <c r="I362" s="6" t="s">
        <v>158</v>
      </c>
      <c r="J362" s="6" t="s">
        <v>1930</v>
      </c>
      <c r="K362" s="6" t="s">
        <v>381</v>
      </c>
      <c r="L362" s="6" t="s">
        <v>382</v>
      </c>
      <c r="M362" s="6" t="s">
        <v>394</v>
      </c>
      <c r="N362" s="6" t="s">
        <v>90</v>
      </c>
      <c r="O362" s="6" t="s">
        <v>430</v>
      </c>
      <c r="P362" s="10">
        <v>0</v>
      </c>
      <c r="Q362" s="10">
        <v>0</v>
      </c>
      <c r="R362" s="8">
        <v>0</v>
      </c>
      <c r="S362" s="10">
        <v>-3475.04</v>
      </c>
      <c r="T362" s="10">
        <v>-1517.8</v>
      </c>
      <c r="U362" s="10">
        <v>-1957.24</v>
      </c>
      <c r="V362" s="10">
        <v>0</v>
      </c>
      <c r="W362" s="10">
        <v>0</v>
      </c>
      <c r="X362" s="10">
        <v>0</v>
      </c>
      <c r="Y362" s="10">
        <v>0</v>
      </c>
      <c r="Z362" s="10">
        <v>2635</v>
      </c>
      <c r="AA362" s="10">
        <v>0</v>
      </c>
      <c r="AB362" s="10">
        <v>0</v>
      </c>
      <c r="AC362" s="8">
        <v>0</v>
      </c>
      <c r="AD362" s="10">
        <v>2635</v>
      </c>
      <c r="AE362" s="7">
        <v>0</v>
      </c>
      <c r="AF362" s="7">
        <v>0</v>
      </c>
      <c r="AG362" s="8">
        <v>0</v>
      </c>
      <c r="AH362" s="7">
        <v>0</v>
      </c>
      <c r="AI362" s="7">
        <v>0</v>
      </c>
      <c r="AJ362" s="7">
        <v>0</v>
      </c>
      <c r="AK362" s="7">
        <v>0</v>
      </c>
      <c r="AL362" s="6" t="e">
        <v>#DIV/0!</v>
      </c>
      <c r="AM362" s="7">
        <v>0</v>
      </c>
      <c r="AN362" s="7">
        <v>1</v>
      </c>
      <c r="AO362" s="7">
        <v>36</v>
      </c>
      <c r="AP362" s="8">
        <v>-0.97222222222222199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6" t="e">
        <v>#DIV/0!</v>
      </c>
      <c r="AW362" s="10">
        <v>223.79</v>
      </c>
      <c r="AX362" s="10">
        <v>0</v>
      </c>
      <c r="AY362" s="10">
        <v>1572.87</v>
      </c>
      <c r="AZ362" s="10">
        <v>0</v>
      </c>
      <c r="BA362" s="10">
        <v>0</v>
      </c>
      <c r="BB362" s="10">
        <v>0</v>
      </c>
      <c r="BC362" s="10">
        <v>0</v>
      </c>
      <c r="BD362" s="8">
        <v>0</v>
      </c>
      <c r="BE362" s="7">
        <v>0</v>
      </c>
      <c r="BF362" s="7">
        <v>1</v>
      </c>
      <c r="BG362" s="7">
        <v>0</v>
      </c>
      <c r="BH362" s="8">
        <v>0</v>
      </c>
    </row>
    <row r="363" spans="2:60" ht="39">
      <c r="B363" s="6" t="s">
        <v>1931</v>
      </c>
      <c r="C363" s="6" t="s">
        <v>1932</v>
      </c>
      <c r="D363" s="6" t="s">
        <v>91</v>
      </c>
      <c r="E363" s="6" t="s">
        <v>66</v>
      </c>
      <c r="F363" s="6" t="s">
        <v>1933</v>
      </c>
      <c r="G363" s="6" t="s">
        <v>1934</v>
      </c>
      <c r="H363" s="6" t="s">
        <v>1935</v>
      </c>
      <c r="I363" s="6" t="s">
        <v>221</v>
      </c>
      <c r="J363" s="6" t="s">
        <v>1352</v>
      </c>
      <c r="K363" s="6" t="s">
        <v>381</v>
      </c>
      <c r="L363" s="6" t="s">
        <v>382</v>
      </c>
      <c r="M363" s="6" t="s">
        <v>394</v>
      </c>
      <c r="N363" s="6" t="s">
        <v>92</v>
      </c>
      <c r="O363" s="6"/>
      <c r="P363" s="10">
        <v>8418.5</v>
      </c>
      <c r="Q363" s="10">
        <v>4607</v>
      </c>
      <c r="R363" s="8">
        <v>0.82732797916214496</v>
      </c>
      <c r="S363" s="10">
        <v>3431</v>
      </c>
      <c r="T363" s="10">
        <v>0</v>
      </c>
      <c r="U363" s="10">
        <v>3431</v>
      </c>
      <c r="V363" s="10">
        <v>0</v>
      </c>
      <c r="W363" s="10">
        <v>2814.5</v>
      </c>
      <c r="X363" s="10">
        <v>5135</v>
      </c>
      <c r="Y363" s="10">
        <v>469</v>
      </c>
      <c r="Z363" s="10">
        <v>31772.48</v>
      </c>
      <c r="AA363" s="10">
        <v>8418.5</v>
      </c>
      <c r="AB363" s="10">
        <v>4607</v>
      </c>
      <c r="AC363" s="8">
        <v>0.82732797916214496</v>
      </c>
      <c r="AD363" s="10">
        <v>30489.19</v>
      </c>
      <c r="AE363" s="7">
        <v>3</v>
      </c>
      <c r="AF363" s="7">
        <v>3</v>
      </c>
      <c r="AG363" s="8">
        <v>0</v>
      </c>
      <c r="AH363" s="7">
        <v>3</v>
      </c>
      <c r="AI363" s="7">
        <v>3</v>
      </c>
      <c r="AJ363" s="7">
        <v>1</v>
      </c>
      <c r="AK363" s="7">
        <v>1</v>
      </c>
      <c r="AL363" s="8">
        <v>1</v>
      </c>
      <c r="AM363" s="7">
        <v>1</v>
      </c>
      <c r="AN363" s="7">
        <v>10</v>
      </c>
      <c r="AO363" s="7">
        <v>10</v>
      </c>
      <c r="AP363" s="8">
        <v>0</v>
      </c>
      <c r="AQ363" s="8">
        <v>0.3</v>
      </c>
      <c r="AR363" s="8">
        <v>0.3</v>
      </c>
      <c r="AS363" s="8">
        <v>0</v>
      </c>
      <c r="AT363" s="8">
        <v>0</v>
      </c>
      <c r="AU363" s="8">
        <v>0</v>
      </c>
      <c r="AV363" s="6" t="e">
        <v>#DIV/0!</v>
      </c>
      <c r="AW363" s="10">
        <v>2680.62</v>
      </c>
      <c r="AX363" s="10">
        <v>366.37</v>
      </c>
      <c r="AY363" s="10">
        <v>21543.58</v>
      </c>
      <c r="AZ363" s="10">
        <v>0</v>
      </c>
      <c r="BA363" s="10">
        <v>0</v>
      </c>
      <c r="BB363" s="10">
        <v>0</v>
      </c>
      <c r="BC363" s="10">
        <v>0</v>
      </c>
      <c r="BD363" s="8">
        <v>0</v>
      </c>
      <c r="BE363" s="7">
        <v>0</v>
      </c>
      <c r="BF363" s="7">
        <v>15</v>
      </c>
      <c r="BG363" s="7">
        <v>4</v>
      </c>
      <c r="BH363" s="8">
        <v>2.75</v>
      </c>
    </row>
    <row r="364" spans="2:60" ht="39">
      <c r="B364" s="6" t="s">
        <v>1936</v>
      </c>
      <c r="C364" s="6" t="s">
        <v>1937</v>
      </c>
      <c r="D364" s="6" t="s">
        <v>66</v>
      </c>
      <c r="E364" s="6" t="s">
        <v>66</v>
      </c>
      <c r="F364" s="6" t="s">
        <v>1938</v>
      </c>
      <c r="G364" s="6" t="s">
        <v>1939</v>
      </c>
      <c r="H364" s="6" t="s">
        <v>1940</v>
      </c>
      <c r="I364" s="6" t="s">
        <v>70</v>
      </c>
      <c r="J364" s="6" t="s">
        <v>515</v>
      </c>
      <c r="K364" s="6" t="s">
        <v>381</v>
      </c>
      <c r="L364" s="6" t="s">
        <v>382</v>
      </c>
      <c r="M364" s="6" t="s">
        <v>394</v>
      </c>
      <c r="N364" s="6" t="s">
        <v>71</v>
      </c>
      <c r="O364" s="6"/>
      <c r="P364" s="10">
        <v>5900.49</v>
      </c>
      <c r="Q364" s="10">
        <v>0</v>
      </c>
      <c r="R364" s="8">
        <v>0</v>
      </c>
      <c r="S364" s="10">
        <v>3199.9</v>
      </c>
      <c r="T364" s="10">
        <v>2683.9</v>
      </c>
      <c r="U364" s="10">
        <v>516</v>
      </c>
      <c r="V364" s="10">
        <v>0</v>
      </c>
      <c r="W364" s="10">
        <v>4663.6099999999997</v>
      </c>
      <c r="X364" s="10">
        <v>662.88</v>
      </c>
      <c r="Y364" s="10">
        <v>574</v>
      </c>
      <c r="Z364" s="10">
        <v>49002.16</v>
      </c>
      <c r="AA364" s="10">
        <v>3712.75</v>
      </c>
      <c r="AB364" s="10">
        <v>0</v>
      </c>
      <c r="AC364" s="8">
        <v>0</v>
      </c>
      <c r="AD364" s="10">
        <v>39259.980000000003</v>
      </c>
      <c r="AE364" s="7">
        <v>7</v>
      </c>
      <c r="AF364" s="7">
        <v>0</v>
      </c>
      <c r="AG364" s="8">
        <v>0</v>
      </c>
      <c r="AH364" s="7">
        <v>4</v>
      </c>
      <c r="AI364" s="7">
        <v>0</v>
      </c>
      <c r="AJ364" s="7">
        <v>3</v>
      </c>
      <c r="AK364" s="7">
        <v>0</v>
      </c>
      <c r="AL364" s="6" t="e">
        <v>#DIV/0!</v>
      </c>
      <c r="AM364" s="7">
        <v>1</v>
      </c>
      <c r="AN364" s="7">
        <v>22</v>
      </c>
      <c r="AO364" s="7">
        <v>21</v>
      </c>
      <c r="AP364" s="8">
        <v>4.76190476190477E-2</v>
      </c>
      <c r="AQ364" s="8">
        <v>0.18181818181818199</v>
      </c>
      <c r="AR364" s="8">
        <v>0</v>
      </c>
      <c r="AS364" s="8">
        <v>0.18181818181818199</v>
      </c>
      <c r="AT364" s="8">
        <v>0</v>
      </c>
      <c r="AU364" s="8">
        <v>0</v>
      </c>
      <c r="AV364" s="8">
        <v>33.031080614960104</v>
      </c>
      <c r="AW364" s="10">
        <v>4667.68</v>
      </c>
      <c r="AX364" s="10">
        <v>271.67</v>
      </c>
      <c r="AY364" s="10">
        <v>26813.31</v>
      </c>
      <c r="AZ364" s="10">
        <v>0</v>
      </c>
      <c r="BA364" s="10">
        <v>0</v>
      </c>
      <c r="BB364" s="10">
        <v>811.76</v>
      </c>
      <c r="BC364" s="10">
        <v>0</v>
      </c>
      <c r="BD364" s="8">
        <v>0.75</v>
      </c>
      <c r="BE364" s="7">
        <v>3</v>
      </c>
      <c r="BF364" s="7">
        <v>54</v>
      </c>
      <c r="BG364" s="7">
        <v>4</v>
      </c>
      <c r="BH364" s="8">
        <v>12.5</v>
      </c>
    </row>
    <row r="365" spans="2:60" ht="52">
      <c r="B365" s="6" t="s">
        <v>1941</v>
      </c>
      <c r="C365" s="6" t="s">
        <v>1942</v>
      </c>
      <c r="D365" s="6" t="s">
        <v>66</v>
      </c>
      <c r="E365" s="6" t="s">
        <v>66</v>
      </c>
      <c r="F365" s="6" t="s">
        <v>1943</v>
      </c>
      <c r="G365" s="6" t="s">
        <v>1944</v>
      </c>
      <c r="H365" s="6" t="s">
        <v>216</v>
      </c>
      <c r="I365" s="6" t="s">
        <v>70</v>
      </c>
      <c r="J365" s="6" t="s">
        <v>1945</v>
      </c>
      <c r="K365" s="6" t="s">
        <v>381</v>
      </c>
      <c r="L365" s="6" t="s">
        <v>382</v>
      </c>
      <c r="M365" s="6" t="s">
        <v>394</v>
      </c>
      <c r="N365" s="6" t="s">
        <v>340</v>
      </c>
      <c r="O365" s="6"/>
      <c r="P365" s="10">
        <v>0</v>
      </c>
      <c r="Q365" s="6"/>
      <c r="R365" s="8">
        <v>0</v>
      </c>
      <c r="S365" s="6"/>
      <c r="T365" s="6"/>
      <c r="U365" s="6"/>
      <c r="V365" s="6"/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6"/>
      <c r="AC365" s="8">
        <v>0</v>
      </c>
      <c r="AD365" s="10">
        <v>0</v>
      </c>
      <c r="AE365" s="7">
        <v>0</v>
      </c>
      <c r="AF365" s="6"/>
      <c r="AG365" s="8">
        <v>0</v>
      </c>
      <c r="AH365" s="7">
        <v>0</v>
      </c>
      <c r="AI365" s="6"/>
      <c r="AJ365" s="7">
        <v>0</v>
      </c>
      <c r="AK365" s="7">
        <v>0</v>
      </c>
      <c r="AL365" s="6" t="e">
        <v>#DIV/0!</v>
      </c>
      <c r="AM365" s="7">
        <v>0</v>
      </c>
      <c r="AN365" s="7">
        <v>0</v>
      </c>
      <c r="AO365" s="6"/>
      <c r="AP365" s="8">
        <v>0</v>
      </c>
      <c r="AQ365" s="8">
        <v>0</v>
      </c>
      <c r="AR365" s="8">
        <v>0</v>
      </c>
      <c r="AS365" s="6" t="e">
        <v>#DIV/0!</v>
      </c>
      <c r="AT365" s="8">
        <v>0</v>
      </c>
      <c r="AU365" s="8">
        <v>0</v>
      </c>
      <c r="AV365" s="6" t="e">
        <v>#DIV/0!</v>
      </c>
      <c r="AW365" s="10">
        <v>0</v>
      </c>
      <c r="AX365" s="6"/>
      <c r="AY365" s="10">
        <v>0</v>
      </c>
      <c r="AZ365" s="10">
        <v>0</v>
      </c>
      <c r="BA365" s="6"/>
      <c r="BB365" s="10">
        <v>0</v>
      </c>
      <c r="BC365" s="10">
        <v>0</v>
      </c>
      <c r="BD365" s="8">
        <v>0</v>
      </c>
      <c r="BE365" s="7">
        <v>0</v>
      </c>
      <c r="BF365" s="7">
        <v>0</v>
      </c>
      <c r="BG365" s="6"/>
      <c r="BH365" s="8">
        <v>0</v>
      </c>
    </row>
    <row r="366" spans="2:60" ht="39">
      <c r="B366" s="6" t="s">
        <v>1946</v>
      </c>
      <c r="C366" s="6" t="s">
        <v>1435</v>
      </c>
      <c r="D366" s="6" t="s">
        <v>91</v>
      </c>
      <c r="E366" s="6" t="s">
        <v>66</v>
      </c>
      <c r="F366" s="6" t="s">
        <v>1947</v>
      </c>
      <c r="G366" s="6" t="s">
        <v>1437</v>
      </c>
      <c r="H366" s="6" t="s">
        <v>1438</v>
      </c>
      <c r="I366" s="6" t="s">
        <v>221</v>
      </c>
      <c r="J366" s="6" t="s">
        <v>1948</v>
      </c>
      <c r="K366" s="6" t="s">
        <v>381</v>
      </c>
      <c r="L366" s="6" t="s">
        <v>382</v>
      </c>
      <c r="M366" s="6" t="s">
        <v>388</v>
      </c>
      <c r="N366" s="6" t="s">
        <v>1126</v>
      </c>
      <c r="O366" s="6"/>
      <c r="P366" s="10">
        <v>5558.2</v>
      </c>
      <c r="Q366" s="6"/>
      <c r="R366" s="8">
        <v>0</v>
      </c>
      <c r="S366" s="6"/>
      <c r="T366" s="6"/>
      <c r="U366" s="6"/>
      <c r="V366" s="6"/>
      <c r="W366" s="10">
        <v>5558.2</v>
      </c>
      <c r="X366" s="10">
        <v>0</v>
      </c>
      <c r="Y366" s="10">
        <v>0</v>
      </c>
      <c r="Z366" s="10">
        <v>5558.2</v>
      </c>
      <c r="AA366" s="10">
        <v>5558.2</v>
      </c>
      <c r="AB366" s="6"/>
      <c r="AC366" s="8">
        <v>0</v>
      </c>
      <c r="AD366" s="10">
        <v>5558.2</v>
      </c>
      <c r="AE366" s="7">
        <v>1</v>
      </c>
      <c r="AF366" s="6"/>
      <c r="AG366" s="8">
        <v>0</v>
      </c>
      <c r="AH366" s="7">
        <v>1</v>
      </c>
      <c r="AI366" s="6"/>
      <c r="AJ366" s="7">
        <v>1</v>
      </c>
      <c r="AK366" s="7">
        <v>0</v>
      </c>
      <c r="AL366" s="6" t="e">
        <v>#DIV/0!</v>
      </c>
      <c r="AM366" s="7">
        <v>0</v>
      </c>
      <c r="AN366" s="7">
        <v>3</v>
      </c>
      <c r="AO366" s="6"/>
      <c r="AP366" s="8">
        <v>0</v>
      </c>
      <c r="AQ366" s="8">
        <v>0.33333333333333298</v>
      </c>
      <c r="AR366" s="8">
        <v>0</v>
      </c>
      <c r="AS366" s="6" t="e">
        <v>#DIV/0!</v>
      </c>
      <c r="AT366" s="8">
        <v>0</v>
      </c>
      <c r="AU366" s="8">
        <v>0</v>
      </c>
      <c r="AV366" s="6" t="e">
        <v>#DIV/0!</v>
      </c>
      <c r="AW366" s="10">
        <v>152.25</v>
      </c>
      <c r="AX366" s="6"/>
      <c r="AY366" s="10">
        <v>152.25</v>
      </c>
      <c r="AZ366" s="10">
        <v>0</v>
      </c>
      <c r="BA366" s="6"/>
      <c r="BB366" s="10">
        <v>0</v>
      </c>
      <c r="BC366" s="10">
        <v>0</v>
      </c>
      <c r="BD366" s="8">
        <v>0</v>
      </c>
      <c r="BE366" s="7">
        <v>0</v>
      </c>
      <c r="BF366" s="7">
        <v>2</v>
      </c>
      <c r="BG366" s="6"/>
      <c r="BH366" s="8">
        <v>0</v>
      </c>
    </row>
    <row r="367" spans="2:60" ht="39">
      <c r="B367" s="6" t="s">
        <v>1949</v>
      </c>
      <c r="C367" s="6" t="s">
        <v>1950</v>
      </c>
      <c r="D367" s="6" t="s">
        <v>66</v>
      </c>
      <c r="E367" s="6" t="s">
        <v>66</v>
      </c>
      <c r="F367" s="6" t="s">
        <v>1951</v>
      </c>
      <c r="G367" s="6" t="s">
        <v>1952</v>
      </c>
      <c r="H367" s="6" t="s">
        <v>680</v>
      </c>
      <c r="I367" s="6" t="s">
        <v>70</v>
      </c>
      <c r="J367" s="6" t="s">
        <v>822</v>
      </c>
      <c r="K367" s="6" t="s">
        <v>381</v>
      </c>
      <c r="L367" s="6" t="s">
        <v>382</v>
      </c>
      <c r="M367" s="6" t="s">
        <v>394</v>
      </c>
      <c r="N367" s="6" t="s">
        <v>682</v>
      </c>
      <c r="O367" s="6"/>
      <c r="P367" s="10">
        <v>6330.9</v>
      </c>
      <c r="Q367" s="10">
        <v>6071.15</v>
      </c>
      <c r="R367" s="8">
        <v>4.2784315986262901E-2</v>
      </c>
      <c r="S367" s="10">
        <v>30605.54</v>
      </c>
      <c r="T367" s="10">
        <v>18392.509999999998</v>
      </c>
      <c r="U367" s="10">
        <v>10696.03</v>
      </c>
      <c r="V367" s="10">
        <v>1517</v>
      </c>
      <c r="W367" s="10">
        <v>3302.9</v>
      </c>
      <c r="X367" s="10">
        <v>2628</v>
      </c>
      <c r="Y367" s="10">
        <v>400</v>
      </c>
      <c r="Z367" s="10">
        <v>123103.55</v>
      </c>
      <c r="AA367" s="10">
        <v>1471.66</v>
      </c>
      <c r="AB367" s="10">
        <v>6071.15</v>
      </c>
      <c r="AC367" s="8">
        <v>-0.757597819194057</v>
      </c>
      <c r="AD367" s="10">
        <v>76879.97</v>
      </c>
      <c r="AE367" s="7">
        <v>1</v>
      </c>
      <c r="AF367" s="7">
        <v>8</v>
      </c>
      <c r="AG367" s="8">
        <v>-0.875</v>
      </c>
      <c r="AH367" s="7">
        <v>1</v>
      </c>
      <c r="AI367" s="7">
        <v>12</v>
      </c>
      <c r="AJ367" s="7">
        <v>0</v>
      </c>
      <c r="AK367" s="7">
        <v>1</v>
      </c>
      <c r="AL367" s="8">
        <v>0</v>
      </c>
      <c r="AM367" s="7">
        <v>0</v>
      </c>
      <c r="AN367" s="7">
        <v>43</v>
      </c>
      <c r="AO367" s="7">
        <v>54</v>
      </c>
      <c r="AP367" s="8">
        <v>-0.203703703703704</v>
      </c>
      <c r="AQ367" s="8">
        <v>2.32558139534884E-2</v>
      </c>
      <c r="AR367" s="8">
        <v>0.22222222222222199</v>
      </c>
      <c r="AS367" s="8">
        <v>-0.19896640826873399</v>
      </c>
      <c r="AT367" s="8">
        <v>-2.45950668198775</v>
      </c>
      <c r="AU367" s="8">
        <v>-2.45950668198775</v>
      </c>
      <c r="AV367" s="8">
        <v>7.5311049232607203</v>
      </c>
      <c r="AW367" s="10">
        <v>10164.64</v>
      </c>
      <c r="AX367" s="10">
        <v>2901.68</v>
      </c>
      <c r="AY367" s="10">
        <v>96068.13</v>
      </c>
      <c r="AZ367" s="10">
        <v>-25000</v>
      </c>
      <c r="BA367" s="10">
        <v>0</v>
      </c>
      <c r="BB367" s="10">
        <v>12756.18</v>
      </c>
      <c r="BC367" s="10">
        <v>-25000</v>
      </c>
      <c r="BD367" s="8">
        <v>0.88095238095238104</v>
      </c>
      <c r="BE367" s="7">
        <v>37</v>
      </c>
      <c r="BF367" s="7">
        <v>118</v>
      </c>
      <c r="BG367" s="7">
        <v>42</v>
      </c>
      <c r="BH367" s="8">
        <v>1.80952380952381</v>
      </c>
    </row>
    <row r="368" spans="2:60" ht="39">
      <c r="B368" s="6" t="s">
        <v>1953</v>
      </c>
      <c r="C368" s="6" t="s">
        <v>1954</v>
      </c>
      <c r="D368" s="6" t="s">
        <v>91</v>
      </c>
      <c r="E368" s="6" t="s">
        <v>66</v>
      </c>
      <c r="F368" s="6" t="s">
        <v>1955</v>
      </c>
      <c r="G368" s="6" t="s">
        <v>1956</v>
      </c>
      <c r="H368" s="6" t="s">
        <v>1957</v>
      </c>
      <c r="I368" s="6" t="s">
        <v>221</v>
      </c>
      <c r="J368" s="6" t="s">
        <v>1958</v>
      </c>
      <c r="K368" s="6" t="s">
        <v>381</v>
      </c>
      <c r="L368" s="6" t="s">
        <v>382</v>
      </c>
      <c r="M368" s="6" t="s">
        <v>394</v>
      </c>
      <c r="N368" s="6" t="s">
        <v>1959</v>
      </c>
      <c r="O368" s="6" t="s">
        <v>430</v>
      </c>
      <c r="P368" s="10">
        <v>7538.68</v>
      </c>
      <c r="Q368" s="6"/>
      <c r="R368" s="8">
        <v>0</v>
      </c>
      <c r="S368" s="6"/>
      <c r="T368" s="6"/>
      <c r="U368" s="6"/>
      <c r="V368" s="6"/>
      <c r="W368" s="10">
        <v>5355.96</v>
      </c>
      <c r="X368" s="10">
        <v>2011</v>
      </c>
      <c r="Y368" s="10">
        <v>171.72</v>
      </c>
      <c r="Z368" s="10">
        <v>20906.21</v>
      </c>
      <c r="AA368" s="10">
        <v>7538.68</v>
      </c>
      <c r="AB368" s="6"/>
      <c r="AC368" s="8">
        <v>0</v>
      </c>
      <c r="AD368" s="10">
        <v>20906.21</v>
      </c>
      <c r="AE368" s="7">
        <v>3</v>
      </c>
      <c r="AF368" s="6"/>
      <c r="AG368" s="8">
        <v>0</v>
      </c>
      <c r="AH368" s="7">
        <v>3</v>
      </c>
      <c r="AI368" s="6"/>
      <c r="AJ368" s="7">
        <v>2</v>
      </c>
      <c r="AK368" s="7">
        <v>1</v>
      </c>
      <c r="AL368" s="8">
        <v>2</v>
      </c>
      <c r="AM368" s="7">
        <v>0</v>
      </c>
      <c r="AN368" s="7">
        <v>22</v>
      </c>
      <c r="AO368" s="6"/>
      <c r="AP368" s="8">
        <v>0</v>
      </c>
      <c r="AQ368" s="8">
        <v>0.13636363636363599</v>
      </c>
      <c r="AR368" s="8">
        <v>0</v>
      </c>
      <c r="AS368" s="6" t="e">
        <v>#DIV/0!</v>
      </c>
      <c r="AT368" s="8">
        <v>0</v>
      </c>
      <c r="AU368" s="8">
        <v>0</v>
      </c>
      <c r="AV368" s="6" t="e">
        <v>#DIV/0!</v>
      </c>
      <c r="AW368" s="10">
        <v>1419.05</v>
      </c>
      <c r="AX368" s="6"/>
      <c r="AY368" s="10">
        <v>6632.25</v>
      </c>
      <c r="AZ368" s="10">
        <v>0</v>
      </c>
      <c r="BA368" s="6"/>
      <c r="BB368" s="10">
        <v>0</v>
      </c>
      <c r="BC368" s="10">
        <v>0</v>
      </c>
      <c r="BD368" s="8">
        <v>0</v>
      </c>
      <c r="BE368" s="7">
        <v>0</v>
      </c>
      <c r="BF368" s="7">
        <v>11</v>
      </c>
      <c r="BG368" s="6"/>
      <c r="BH368" s="8">
        <v>0</v>
      </c>
    </row>
    <row r="369" spans="2:60" ht="26">
      <c r="B369" s="6" t="s">
        <v>1960</v>
      </c>
      <c r="C369" s="6" t="s">
        <v>1961</v>
      </c>
      <c r="D369" s="6" t="s">
        <v>108</v>
      </c>
      <c r="E369" s="6" t="s">
        <v>66</v>
      </c>
      <c r="F369" s="6" t="s">
        <v>1962</v>
      </c>
      <c r="G369" s="6" t="s">
        <v>1963</v>
      </c>
      <c r="H369" s="6" t="s">
        <v>1964</v>
      </c>
      <c r="I369" s="6" t="s">
        <v>462</v>
      </c>
      <c r="J369" s="6" t="s">
        <v>1965</v>
      </c>
      <c r="K369" s="6" t="s">
        <v>381</v>
      </c>
      <c r="L369" s="6" t="s">
        <v>382</v>
      </c>
      <c r="M369" s="6" t="s">
        <v>394</v>
      </c>
      <c r="N369" s="6" t="s">
        <v>464</v>
      </c>
      <c r="O369" s="6"/>
      <c r="P369" s="10">
        <v>1734</v>
      </c>
      <c r="Q369" s="10">
        <v>1244.7</v>
      </c>
      <c r="R369" s="8">
        <v>0.393106772716317</v>
      </c>
      <c r="S369" s="10">
        <v>20445.54</v>
      </c>
      <c r="T369" s="10">
        <v>3915.54</v>
      </c>
      <c r="U369" s="10">
        <v>12861</v>
      </c>
      <c r="V369" s="10">
        <v>3669</v>
      </c>
      <c r="W369" s="10">
        <v>0</v>
      </c>
      <c r="X369" s="10">
        <v>0</v>
      </c>
      <c r="Y369" s="10">
        <v>1734</v>
      </c>
      <c r="Z369" s="10">
        <v>55513.84</v>
      </c>
      <c r="AA369" s="10">
        <v>1734</v>
      </c>
      <c r="AB369" s="10">
        <v>1244.7</v>
      </c>
      <c r="AC369" s="8">
        <v>0.393106772716317</v>
      </c>
      <c r="AD369" s="10">
        <v>36621.25</v>
      </c>
      <c r="AE369" s="7">
        <v>2</v>
      </c>
      <c r="AF369" s="7">
        <v>1</v>
      </c>
      <c r="AG369" s="8">
        <v>1</v>
      </c>
      <c r="AH369" s="7">
        <v>1</v>
      </c>
      <c r="AI369" s="7">
        <v>1</v>
      </c>
      <c r="AJ369" s="7">
        <v>0</v>
      </c>
      <c r="AK369" s="7">
        <v>0</v>
      </c>
      <c r="AL369" s="6" t="e">
        <v>#DIV/0!</v>
      </c>
      <c r="AM369" s="7">
        <v>1</v>
      </c>
      <c r="AN369" s="7">
        <v>9</v>
      </c>
      <c r="AO369" s="7">
        <v>9</v>
      </c>
      <c r="AP369" s="8">
        <v>0</v>
      </c>
      <c r="AQ369" s="8">
        <v>0.11111111111111099</v>
      </c>
      <c r="AR369" s="8">
        <v>0.11111111111111099</v>
      </c>
      <c r="AS369" s="8">
        <v>0</v>
      </c>
      <c r="AT369" s="8">
        <v>0</v>
      </c>
      <c r="AU369" s="8">
        <v>0</v>
      </c>
      <c r="AV369" s="8">
        <v>20.289444656569501</v>
      </c>
      <c r="AW369" s="10">
        <v>4458.55</v>
      </c>
      <c r="AX369" s="10">
        <v>1802.69</v>
      </c>
      <c r="AY369" s="10">
        <v>47824.25</v>
      </c>
      <c r="AZ369" s="10">
        <v>0</v>
      </c>
      <c r="BA369" s="10">
        <v>0</v>
      </c>
      <c r="BB369" s="10">
        <v>2357.1</v>
      </c>
      <c r="BC369" s="10">
        <v>0</v>
      </c>
      <c r="BD369" s="8">
        <v>0.76470588235294101</v>
      </c>
      <c r="BE369" s="7">
        <v>13</v>
      </c>
      <c r="BF369" s="7">
        <v>43</v>
      </c>
      <c r="BG369" s="7">
        <v>17</v>
      </c>
      <c r="BH369" s="8">
        <v>1.52941176470588</v>
      </c>
    </row>
    <row r="370" spans="2:60">
      <c r="B370" s="6" t="s">
        <v>1966</v>
      </c>
      <c r="C370" s="6" t="s">
        <v>1967</v>
      </c>
      <c r="D370" s="6" t="s">
        <v>108</v>
      </c>
      <c r="E370" s="6" t="s">
        <v>66</v>
      </c>
      <c r="F370" s="6" t="s">
        <v>1968</v>
      </c>
      <c r="G370" s="6" t="s">
        <v>1969</v>
      </c>
      <c r="H370" s="6" t="s">
        <v>1970</v>
      </c>
      <c r="I370" s="6" t="s">
        <v>462</v>
      </c>
      <c r="J370" s="6" t="s">
        <v>1971</v>
      </c>
      <c r="K370" s="6" t="s">
        <v>381</v>
      </c>
      <c r="L370" s="6" t="s">
        <v>382</v>
      </c>
      <c r="M370" s="6" t="s">
        <v>394</v>
      </c>
      <c r="N370" s="6" t="s">
        <v>464</v>
      </c>
      <c r="O370" s="6"/>
      <c r="P370" s="10">
        <v>2922.91</v>
      </c>
      <c r="Q370" s="10">
        <v>8740.6299999999992</v>
      </c>
      <c r="R370" s="8">
        <v>-0.66559504292024696</v>
      </c>
      <c r="S370" s="10">
        <v>47368.19</v>
      </c>
      <c r="T370" s="10">
        <v>32224.46</v>
      </c>
      <c r="U370" s="10">
        <v>9715.8700000000008</v>
      </c>
      <c r="V370" s="10">
        <v>5427.86</v>
      </c>
      <c r="W370" s="10">
        <v>2632.47</v>
      </c>
      <c r="X370" s="10">
        <v>290.44</v>
      </c>
      <c r="Y370" s="10">
        <v>0</v>
      </c>
      <c r="Z370" s="10">
        <v>39715.370000000003</v>
      </c>
      <c r="AA370" s="10">
        <v>1946.2</v>
      </c>
      <c r="AB370" s="10">
        <v>1401.1</v>
      </c>
      <c r="AC370" s="8">
        <v>0.38905145956748299</v>
      </c>
      <c r="AD370" s="10">
        <v>10277.39</v>
      </c>
      <c r="AE370" s="7">
        <v>2</v>
      </c>
      <c r="AF370" s="7">
        <v>1</v>
      </c>
      <c r="AG370" s="8">
        <v>1</v>
      </c>
      <c r="AH370" s="7">
        <v>2</v>
      </c>
      <c r="AI370" s="7">
        <v>1</v>
      </c>
      <c r="AJ370" s="7">
        <v>1</v>
      </c>
      <c r="AK370" s="7">
        <v>1</v>
      </c>
      <c r="AL370" s="8">
        <v>1</v>
      </c>
      <c r="AM370" s="7">
        <v>0</v>
      </c>
      <c r="AN370" s="7">
        <v>15</v>
      </c>
      <c r="AO370" s="7">
        <v>10</v>
      </c>
      <c r="AP370" s="8">
        <v>0.5</v>
      </c>
      <c r="AQ370" s="8">
        <v>0.133333333333333</v>
      </c>
      <c r="AR370" s="8">
        <v>0.1</v>
      </c>
      <c r="AS370" s="8">
        <v>3.3333333333333298E-2</v>
      </c>
      <c r="AT370" s="8">
        <v>6.88234218965489E-2</v>
      </c>
      <c r="AU370" s="8">
        <v>6.88234218965489E-2</v>
      </c>
      <c r="AV370" s="8">
        <v>5.5604941184830503</v>
      </c>
      <c r="AW370" s="10">
        <v>3610.98</v>
      </c>
      <c r="AX370" s="10">
        <v>3831.02</v>
      </c>
      <c r="AY370" s="10">
        <v>82946.28</v>
      </c>
      <c r="AZ370" s="10">
        <v>248.52</v>
      </c>
      <c r="BA370" s="10">
        <v>0</v>
      </c>
      <c r="BB370" s="10">
        <v>14917.07</v>
      </c>
      <c r="BC370" s="10">
        <v>248.52</v>
      </c>
      <c r="BD370" s="8">
        <v>0.55172413793103403</v>
      </c>
      <c r="BE370" s="7">
        <v>16</v>
      </c>
      <c r="BF370" s="7">
        <v>25</v>
      </c>
      <c r="BG370" s="7">
        <v>29</v>
      </c>
      <c r="BH370" s="8">
        <v>-0.13793103448275901</v>
      </c>
    </row>
    <row r="371" spans="2:60" ht="26">
      <c r="B371" s="6" t="s">
        <v>1972</v>
      </c>
      <c r="C371" s="6" t="s">
        <v>1973</v>
      </c>
      <c r="D371" s="6" t="s">
        <v>66</v>
      </c>
      <c r="E371" s="6" t="s">
        <v>66</v>
      </c>
      <c r="F371" s="6" t="s">
        <v>1974</v>
      </c>
      <c r="G371" s="6" t="s">
        <v>1975</v>
      </c>
      <c r="H371" s="6" t="s">
        <v>1976</v>
      </c>
      <c r="I371" s="6" t="s">
        <v>70</v>
      </c>
      <c r="J371" s="6" t="s">
        <v>1977</v>
      </c>
      <c r="K371" s="6" t="s">
        <v>381</v>
      </c>
      <c r="L371" s="6" t="s">
        <v>382</v>
      </c>
      <c r="M371" s="6" t="s">
        <v>394</v>
      </c>
      <c r="N371" s="6" t="s">
        <v>1978</v>
      </c>
      <c r="O371" s="6" t="s">
        <v>430</v>
      </c>
      <c r="P371" s="10">
        <v>-125.45</v>
      </c>
      <c r="Q371" s="10">
        <v>2192.65</v>
      </c>
      <c r="R371" s="8">
        <v>-1.0572138736232399</v>
      </c>
      <c r="S371" s="10">
        <v>53268.49</v>
      </c>
      <c r="T371" s="10">
        <v>26065.52</v>
      </c>
      <c r="U371" s="10">
        <v>22713.97</v>
      </c>
      <c r="V371" s="10">
        <v>4489</v>
      </c>
      <c r="W371" s="10">
        <v>138.55000000000001</v>
      </c>
      <c r="X371" s="10">
        <v>-264</v>
      </c>
      <c r="Y371" s="10">
        <v>0</v>
      </c>
      <c r="Z371" s="10">
        <v>58442.239999999998</v>
      </c>
      <c r="AA371" s="10">
        <v>-264</v>
      </c>
      <c r="AB371" s="10">
        <v>1225.75</v>
      </c>
      <c r="AC371" s="8">
        <v>-1.21537833979196</v>
      </c>
      <c r="AD371" s="10">
        <v>5436.97</v>
      </c>
      <c r="AE371" s="7">
        <v>0</v>
      </c>
      <c r="AF371" s="7">
        <v>3</v>
      </c>
      <c r="AG371" s="8">
        <v>-1</v>
      </c>
      <c r="AH371" s="7">
        <v>0</v>
      </c>
      <c r="AI371" s="7">
        <v>3</v>
      </c>
      <c r="AJ371" s="7">
        <v>0</v>
      </c>
      <c r="AK371" s="7">
        <v>0</v>
      </c>
      <c r="AL371" s="6" t="e">
        <v>#DIV/0!</v>
      </c>
      <c r="AM371" s="7">
        <v>0</v>
      </c>
      <c r="AN371" s="7">
        <v>9</v>
      </c>
      <c r="AO371" s="7">
        <v>51</v>
      </c>
      <c r="AP371" s="8">
        <v>-0.82352941176470595</v>
      </c>
      <c r="AQ371" s="8">
        <v>0</v>
      </c>
      <c r="AR371" s="8">
        <v>5.8823529411764698E-2</v>
      </c>
      <c r="AS371" s="8">
        <v>-5.8823529411764698E-2</v>
      </c>
      <c r="AT371" s="8">
        <v>0</v>
      </c>
      <c r="AU371" s="8">
        <v>0</v>
      </c>
      <c r="AV371" s="8">
        <v>2.3306781895133399</v>
      </c>
      <c r="AW371" s="10">
        <v>5077.21</v>
      </c>
      <c r="AX371" s="10">
        <v>4763.66</v>
      </c>
      <c r="AY371" s="10">
        <v>87206.24</v>
      </c>
      <c r="AZ371" s="10">
        <v>0</v>
      </c>
      <c r="BA371" s="10">
        <v>0</v>
      </c>
      <c r="BB371" s="10">
        <v>37416.68</v>
      </c>
      <c r="BC371" s="10">
        <v>0</v>
      </c>
      <c r="BD371" s="8">
        <v>0.81967213114754101</v>
      </c>
      <c r="BE371" s="7">
        <v>50</v>
      </c>
      <c r="BF371" s="7">
        <v>56</v>
      </c>
      <c r="BG371" s="7">
        <v>61</v>
      </c>
      <c r="BH371" s="8">
        <v>-8.1967213114754106E-2</v>
      </c>
    </row>
    <row r="372" spans="2:60" ht="26">
      <c r="B372" s="6" t="s">
        <v>1979</v>
      </c>
      <c r="C372" s="6" t="s">
        <v>1980</v>
      </c>
      <c r="D372" s="6" t="s">
        <v>159</v>
      </c>
      <c r="E372" s="6" t="s">
        <v>72</v>
      </c>
      <c r="F372" s="6" t="s">
        <v>160</v>
      </c>
      <c r="G372" s="6" t="s">
        <v>1981</v>
      </c>
      <c r="H372" s="6" t="s">
        <v>162</v>
      </c>
      <c r="I372" s="6" t="s">
        <v>83</v>
      </c>
      <c r="J372" s="6" t="s">
        <v>609</v>
      </c>
      <c r="K372" s="6" t="s">
        <v>381</v>
      </c>
      <c r="L372" s="6" t="s">
        <v>382</v>
      </c>
      <c r="M372" s="6" t="s">
        <v>394</v>
      </c>
      <c r="N372" s="6" t="s">
        <v>99</v>
      </c>
      <c r="O372" s="6"/>
      <c r="P372" s="10">
        <v>23.03</v>
      </c>
      <c r="Q372" s="10">
        <v>0</v>
      </c>
      <c r="R372" s="8">
        <v>0</v>
      </c>
      <c r="S372" s="10">
        <v>1840</v>
      </c>
      <c r="T372" s="10">
        <v>1840</v>
      </c>
      <c r="U372" s="10">
        <v>0</v>
      </c>
      <c r="V372" s="10">
        <v>0</v>
      </c>
      <c r="W372" s="10">
        <v>23.03</v>
      </c>
      <c r="X372" s="10">
        <v>0</v>
      </c>
      <c r="Y372" s="10">
        <v>0</v>
      </c>
      <c r="Z372" s="10">
        <v>2530.35</v>
      </c>
      <c r="AA372" s="10">
        <v>0</v>
      </c>
      <c r="AB372" s="10">
        <v>0</v>
      </c>
      <c r="AC372" s="8">
        <v>0</v>
      </c>
      <c r="AD372" s="10">
        <v>-5.18</v>
      </c>
      <c r="AE372" s="7">
        <v>0</v>
      </c>
      <c r="AF372" s="7">
        <v>0</v>
      </c>
      <c r="AG372" s="8">
        <v>0</v>
      </c>
      <c r="AH372" s="7">
        <v>0</v>
      </c>
      <c r="AI372" s="7">
        <v>0</v>
      </c>
      <c r="AJ372" s="7">
        <v>0</v>
      </c>
      <c r="AK372" s="7">
        <v>0</v>
      </c>
      <c r="AL372" s="6" t="e">
        <v>#DIV/0!</v>
      </c>
      <c r="AM372" s="7">
        <v>0</v>
      </c>
      <c r="AN372" s="7">
        <v>10</v>
      </c>
      <c r="AO372" s="7">
        <v>2</v>
      </c>
      <c r="AP372" s="8">
        <v>4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6" t="e">
        <v>#DIV/0!</v>
      </c>
      <c r="AW372" s="10">
        <v>215.08</v>
      </c>
      <c r="AX372" s="10">
        <v>156.27000000000001</v>
      </c>
      <c r="AY372" s="10">
        <v>2379.9</v>
      </c>
      <c r="AZ372" s="10">
        <v>0</v>
      </c>
      <c r="BA372" s="10">
        <v>0</v>
      </c>
      <c r="BB372" s="10">
        <v>0</v>
      </c>
      <c r="BC372" s="10">
        <v>0</v>
      </c>
      <c r="BD372" s="8">
        <v>1</v>
      </c>
      <c r="BE372" s="7">
        <v>2</v>
      </c>
      <c r="BF372" s="7">
        <v>2</v>
      </c>
      <c r="BG372" s="7">
        <v>2</v>
      </c>
      <c r="BH372" s="8">
        <v>0</v>
      </c>
    </row>
    <row r="373" spans="2:60" ht="39">
      <c r="B373" s="6" t="s">
        <v>1982</v>
      </c>
      <c r="C373" s="6" t="s">
        <v>1740</v>
      </c>
      <c r="D373" s="6" t="s">
        <v>341</v>
      </c>
      <c r="E373" s="6" t="s">
        <v>66</v>
      </c>
      <c r="F373" s="6" t="s">
        <v>1983</v>
      </c>
      <c r="G373" s="6" t="s">
        <v>1742</v>
      </c>
      <c r="H373" s="6" t="s">
        <v>1743</v>
      </c>
      <c r="I373" s="6" t="s">
        <v>76</v>
      </c>
      <c r="J373" s="6" t="s">
        <v>1984</v>
      </c>
      <c r="K373" s="6" t="s">
        <v>381</v>
      </c>
      <c r="L373" s="6" t="s">
        <v>382</v>
      </c>
      <c r="M373" s="6" t="s">
        <v>388</v>
      </c>
      <c r="N373" s="6" t="s">
        <v>342</v>
      </c>
      <c r="O373" s="6"/>
      <c r="P373" s="10">
        <v>-970</v>
      </c>
      <c r="Q373" s="6"/>
      <c r="R373" s="8">
        <v>0</v>
      </c>
      <c r="S373" s="6"/>
      <c r="T373" s="6"/>
      <c r="U373" s="6"/>
      <c r="V373" s="6"/>
      <c r="W373" s="10">
        <v>0</v>
      </c>
      <c r="X373" s="10">
        <v>-970</v>
      </c>
      <c r="Y373" s="10">
        <v>0</v>
      </c>
      <c r="Z373" s="10">
        <v>2391.8000000000002</v>
      </c>
      <c r="AA373" s="10">
        <v>-970</v>
      </c>
      <c r="AB373" s="6"/>
      <c r="AC373" s="8">
        <v>0</v>
      </c>
      <c r="AD373" s="10">
        <v>2391.8000000000002</v>
      </c>
      <c r="AE373" s="7">
        <v>0</v>
      </c>
      <c r="AF373" s="6"/>
      <c r="AG373" s="8">
        <v>0</v>
      </c>
      <c r="AH373" s="7">
        <v>0</v>
      </c>
      <c r="AI373" s="6"/>
      <c r="AJ373" s="7">
        <v>0</v>
      </c>
      <c r="AK373" s="7">
        <v>0</v>
      </c>
      <c r="AL373" s="6" t="e">
        <v>#DIV/0!</v>
      </c>
      <c r="AM373" s="7">
        <v>0</v>
      </c>
      <c r="AN373" s="7">
        <v>1</v>
      </c>
      <c r="AO373" s="6"/>
      <c r="AP373" s="8">
        <v>0</v>
      </c>
      <c r="AQ373" s="8">
        <v>0</v>
      </c>
      <c r="AR373" s="8">
        <v>0</v>
      </c>
      <c r="AS373" s="6" t="e">
        <v>#DIV/0!</v>
      </c>
      <c r="AT373" s="8">
        <v>0</v>
      </c>
      <c r="AU373" s="8">
        <v>0</v>
      </c>
      <c r="AV373" s="6" t="e">
        <v>#DIV/0!</v>
      </c>
      <c r="AW373" s="10">
        <v>187.2</v>
      </c>
      <c r="AX373" s="6"/>
      <c r="AY373" s="10">
        <v>242.47</v>
      </c>
      <c r="AZ373" s="10">
        <v>0</v>
      </c>
      <c r="BA373" s="6"/>
      <c r="BB373" s="10">
        <v>0</v>
      </c>
      <c r="BC373" s="10">
        <v>0</v>
      </c>
      <c r="BD373" s="8">
        <v>0</v>
      </c>
      <c r="BE373" s="7">
        <v>0</v>
      </c>
      <c r="BF373" s="7">
        <v>2</v>
      </c>
      <c r="BG373" s="6"/>
      <c r="BH373" s="8">
        <v>0</v>
      </c>
    </row>
    <row r="374" spans="2:60" ht="39">
      <c r="B374" s="6" t="s">
        <v>1985</v>
      </c>
      <c r="C374" s="6" t="s">
        <v>1986</v>
      </c>
      <c r="D374" s="6" t="s">
        <v>87</v>
      </c>
      <c r="E374" s="6" t="s">
        <v>66</v>
      </c>
      <c r="F374" s="6" t="s">
        <v>1987</v>
      </c>
      <c r="G374" s="6" t="s">
        <v>1988</v>
      </c>
      <c r="H374" s="6" t="s">
        <v>1989</v>
      </c>
      <c r="I374" s="6" t="s">
        <v>158</v>
      </c>
      <c r="J374" s="6" t="s">
        <v>1465</v>
      </c>
      <c r="K374" s="6" t="s">
        <v>381</v>
      </c>
      <c r="L374" s="6" t="s">
        <v>382</v>
      </c>
      <c r="M374" s="6" t="s">
        <v>394</v>
      </c>
      <c r="N374" s="6" t="s">
        <v>206</v>
      </c>
      <c r="O374" s="6"/>
      <c r="P374" s="10">
        <v>1283.28</v>
      </c>
      <c r="Q374" s="10">
        <v>-1511.51</v>
      </c>
      <c r="R374" s="8">
        <v>-1.8490052993364301</v>
      </c>
      <c r="S374" s="10">
        <v>10367.200000000001</v>
      </c>
      <c r="T374" s="10">
        <v>4407.2</v>
      </c>
      <c r="U374" s="10">
        <v>5960</v>
      </c>
      <c r="V374" s="10">
        <v>0</v>
      </c>
      <c r="W374" s="10">
        <v>-40.72</v>
      </c>
      <c r="X374" s="10">
        <v>1324</v>
      </c>
      <c r="Y374" s="10">
        <v>0</v>
      </c>
      <c r="Z374" s="10">
        <v>16255.26</v>
      </c>
      <c r="AA374" s="10">
        <v>1324</v>
      </c>
      <c r="AB374" s="10">
        <v>-1511.51</v>
      </c>
      <c r="AC374" s="8">
        <v>-1.8759452468061699</v>
      </c>
      <c r="AD374" s="10">
        <v>8083.58</v>
      </c>
      <c r="AE374" s="7">
        <v>1</v>
      </c>
      <c r="AF374" s="7">
        <v>0</v>
      </c>
      <c r="AG374" s="8">
        <v>0</v>
      </c>
      <c r="AH374" s="7">
        <v>1</v>
      </c>
      <c r="AI374" s="7">
        <v>0</v>
      </c>
      <c r="AJ374" s="7">
        <v>0</v>
      </c>
      <c r="AK374" s="7">
        <v>1</v>
      </c>
      <c r="AL374" s="8">
        <v>0</v>
      </c>
      <c r="AM374" s="7">
        <v>0</v>
      </c>
      <c r="AN374" s="7">
        <v>18</v>
      </c>
      <c r="AO374" s="7">
        <v>32</v>
      </c>
      <c r="AP374" s="8">
        <v>-0.4375</v>
      </c>
      <c r="AQ374" s="8">
        <v>5.5555555555555601E-2</v>
      </c>
      <c r="AR374" s="8">
        <v>0</v>
      </c>
      <c r="AS374" s="8">
        <v>5.5555555555555601E-2</v>
      </c>
      <c r="AT374" s="8">
        <v>0</v>
      </c>
      <c r="AU374" s="8">
        <v>0</v>
      </c>
      <c r="AV374" s="6" t="e">
        <v>#DIV/0!</v>
      </c>
      <c r="AW374" s="10">
        <v>1181.25</v>
      </c>
      <c r="AX374" s="10">
        <v>775.79</v>
      </c>
      <c r="AY374" s="10">
        <v>15426.94</v>
      </c>
      <c r="AZ374" s="10">
        <v>0</v>
      </c>
      <c r="BA374" s="10">
        <v>0</v>
      </c>
      <c r="BB374" s="10">
        <v>0</v>
      </c>
      <c r="BC374" s="10">
        <v>0</v>
      </c>
      <c r="BD374" s="8">
        <v>0.83333333333333304</v>
      </c>
      <c r="BE374" s="7">
        <v>5</v>
      </c>
      <c r="BF374" s="7">
        <v>11</v>
      </c>
      <c r="BG374" s="7">
        <v>6</v>
      </c>
      <c r="BH374" s="8">
        <v>0.83333333333333304</v>
      </c>
    </row>
    <row r="375" spans="2:60" ht="26">
      <c r="B375" s="6" t="s">
        <v>1990</v>
      </c>
      <c r="C375" s="6" t="s">
        <v>1991</v>
      </c>
      <c r="D375" s="6" t="s">
        <v>129</v>
      </c>
      <c r="E375" s="6" t="s">
        <v>66</v>
      </c>
      <c r="F375" s="6" t="s">
        <v>1992</v>
      </c>
      <c r="G375" s="6" t="s">
        <v>1993</v>
      </c>
      <c r="H375" s="6" t="s">
        <v>1994</v>
      </c>
      <c r="I375" s="6" t="s">
        <v>494</v>
      </c>
      <c r="J375" s="6" t="s">
        <v>672</v>
      </c>
      <c r="K375" s="6" t="s">
        <v>381</v>
      </c>
      <c r="L375" s="6" t="s">
        <v>382</v>
      </c>
      <c r="M375" s="6" t="s">
        <v>394</v>
      </c>
      <c r="N375" s="6" t="s">
        <v>752</v>
      </c>
      <c r="O375" s="6"/>
      <c r="P375" s="10">
        <v>6359.6</v>
      </c>
      <c r="Q375" s="10">
        <v>6487.53</v>
      </c>
      <c r="R375" s="8">
        <v>-1.9719369313128302E-2</v>
      </c>
      <c r="S375" s="10">
        <v>4036.17</v>
      </c>
      <c r="T375" s="10">
        <v>4036.17</v>
      </c>
      <c r="U375" s="10">
        <v>0</v>
      </c>
      <c r="V375" s="10">
        <v>0</v>
      </c>
      <c r="W375" s="10">
        <v>5227.6000000000004</v>
      </c>
      <c r="X375" s="10">
        <v>1132</v>
      </c>
      <c r="Y375" s="10">
        <v>0</v>
      </c>
      <c r="Z375" s="10">
        <v>16518.59</v>
      </c>
      <c r="AA375" s="10">
        <v>0</v>
      </c>
      <c r="AB375" s="10">
        <v>6487.53</v>
      </c>
      <c r="AC375" s="8">
        <v>-1</v>
      </c>
      <c r="AD375" s="10">
        <v>5709.39</v>
      </c>
      <c r="AE375" s="7">
        <v>0</v>
      </c>
      <c r="AF375" s="7">
        <v>3</v>
      </c>
      <c r="AG375" s="8">
        <v>-1</v>
      </c>
      <c r="AH375" s="7">
        <v>0</v>
      </c>
      <c r="AI375" s="7">
        <v>4</v>
      </c>
      <c r="AJ375" s="7">
        <v>0</v>
      </c>
      <c r="AK375" s="7">
        <v>0</v>
      </c>
      <c r="AL375" s="6" t="e">
        <v>#DIV/0!</v>
      </c>
      <c r="AM375" s="7">
        <v>0</v>
      </c>
      <c r="AN375" s="7">
        <v>0</v>
      </c>
      <c r="AO375" s="7">
        <v>9</v>
      </c>
      <c r="AP375" s="8">
        <v>-1</v>
      </c>
      <c r="AQ375" s="8">
        <v>0</v>
      </c>
      <c r="AR375" s="8">
        <v>0.44444444444444398</v>
      </c>
      <c r="AS375" s="6" t="e">
        <v>#DIV/0!</v>
      </c>
      <c r="AT375" s="8">
        <v>-0.62378282875247404</v>
      </c>
      <c r="AU375" s="8">
        <v>-0.62378282875247404</v>
      </c>
      <c r="AV375" s="8">
        <v>133117.99999984601</v>
      </c>
      <c r="AW375" s="10">
        <v>1505.54</v>
      </c>
      <c r="AX375" s="10">
        <v>496.37</v>
      </c>
      <c r="AY375" s="10">
        <v>14642.98</v>
      </c>
      <c r="AZ375" s="10">
        <v>-939.13</v>
      </c>
      <c r="BA375" s="10">
        <v>0</v>
      </c>
      <c r="BB375" s="10">
        <v>0.110000000000127</v>
      </c>
      <c r="BC375" s="10">
        <v>-939.13</v>
      </c>
      <c r="BD375" s="8">
        <v>1</v>
      </c>
      <c r="BE375" s="7">
        <v>6</v>
      </c>
      <c r="BF375" s="7">
        <v>14</v>
      </c>
      <c r="BG375" s="7">
        <v>6</v>
      </c>
      <c r="BH375" s="8">
        <v>1.3333333333333299</v>
      </c>
    </row>
    <row r="376" spans="2:60" ht="39">
      <c r="B376" s="6" t="s">
        <v>1995</v>
      </c>
      <c r="C376" s="6" t="s">
        <v>1996</v>
      </c>
      <c r="D376" s="6" t="s">
        <v>236</v>
      </c>
      <c r="E376" s="6" t="s">
        <v>66</v>
      </c>
      <c r="F376" s="6" t="s">
        <v>1997</v>
      </c>
      <c r="G376" s="6" t="s">
        <v>1998</v>
      </c>
      <c r="H376" s="6" t="s">
        <v>1999</v>
      </c>
      <c r="I376" s="6" t="s">
        <v>2000</v>
      </c>
      <c r="J376" s="6" t="s">
        <v>783</v>
      </c>
      <c r="K376" s="6" t="s">
        <v>381</v>
      </c>
      <c r="L376" s="6" t="s">
        <v>382</v>
      </c>
      <c r="M376" s="6" t="s">
        <v>394</v>
      </c>
      <c r="N376" s="6" t="s">
        <v>464</v>
      </c>
      <c r="O376" s="6"/>
      <c r="P376" s="10">
        <v>5343.5</v>
      </c>
      <c r="Q376" s="10">
        <v>0</v>
      </c>
      <c r="R376" s="8">
        <v>0</v>
      </c>
      <c r="S376" s="10">
        <v>8587.5</v>
      </c>
      <c r="T376" s="10">
        <v>5036.5</v>
      </c>
      <c r="U376" s="10">
        <v>3551</v>
      </c>
      <c r="V376" s="10">
        <v>0</v>
      </c>
      <c r="W376" s="10">
        <v>5343.5</v>
      </c>
      <c r="X376" s="10">
        <v>0</v>
      </c>
      <c r="Y376" s="10">
        <v>0</v>
      </c>
      <c r="Z376" s="10">
        <v>15189.54</v>
      </c>
      <c r="AA376" s="10">
        <v>5343.5</v>
      </c>
      <c r="AB376" s="10">
        <v>0</v>
      </c>
      <c r="AC376" s="8">
        <v>0</v>
      </c>
      <c r="AD376" s="10">
        <v>8871.36</v>
      </c>
      <c r="AE376" s="7">
        <v>1</v>
      </c>
      <c r="AF376" s="7">
        <v>0</v>
      </c>
      <c r="AG376" s="8">
        <v>0</v>
      </c>
      <c r="AH376" s="7">
        <v>1</v>
      </c>
      <c r="AI376" s="7">
        <v>0</v>
      </c>
      <c r="AJ376" s="7">
        <v>1</v>
      </c>
      <c r="AK376" s="7">
        <v>0</v>
      </c>
      <c r="AL376" s="6" t="e">
        <v>#DIV/0!</v>
      </c>
      <c r="AM376" s="7">
        <v>0</v>
      </c>
      <c r="AN376" s="7">
        <v>4</v>
      </c>
      <c r="AO376" s="7">
        <v>7</v>
      </c>
      <c r="AP376" s="8">
        <v>-0.42857142857142899</v>
      </c>
      <c r="AQ376" s="8">
        <v>0.25</v>
      </c>
      <c r="AR376" s="8">
        <v>0</v>
      </c>
      <c r="AS376" s="8">
        <v>0.25</v>
      </c>
      <c r="AT376" s="8">
        <v>0</v>
      </c>
      <c r="AU376" s="8">
        <v>0</v>
      </c>
      <c r="AV376" s="6" t="e">
        <v>#DIV/0!</v>
      </c>
      <c r="AW376" s="10">
        <v>1635.59</v>
      </c>
      <c r="AX376" s="10">
        <v>1154.77</v>
      </c>
      <c r="AY376" s="10">
        <v>13658.2</v>
      </c>
      <c r="AZ376" s="10">
        <v>0</v>
      </c>
      <c r="BA376" s="10">
        <v>0</v>
      </c>
      <c r="BB376" s="10">
        <v>0</v>
      </c>
      <c r="BC376" s="10">
        <v>0</v>
      </c>
      <c r="BD376" s="8">
        <v>0.71428571428571397</v>
      </c>
      <c r="BE376" s="7">
        <v>5</v>
      </c>
      <c r="BF376" s="7">
        <v>8</v>
      </c>
      <c r="BG376" s="7">
        <v>7</v>
      </c>
      <c r="BH376" s="8">
        <v>0.14285714285714299</v>
      </c>
    </row>
    <row r="377" spans="2:60" ht="26">
      <c r="B377" s="6" t="s">
        <v>286</v>
      </c>
      <c r="C377" s="6" t="s">
        <v>1165</v>
      </c>
      <c r="D377" s="6" t="s">
        <v>286</v>
      </c>
      <c r="E377" s="6" t="s">
        <v>72</v>
      </c>
      <c r="F377" s="6" t="s">
        <v>287</v>
      </c>
      <c r="G377" s="6" t="s">
        <v>288</v>
      </c>
      <c r="H377" s="6" t="s">
        <v>112</v>
      </c>
      <c r="I377" s="6" t="s">
        <v>83</v>
      </c>
      <c r="J377" s="6" t="s">
        <v>474</v>
      </c>
      <c r="K377" s="6" t="s">
        <v>381</v>
      </c>
      <c r="L377" s="6" t="s">
        <v>382</v>
      </c>
      <c r="M377" s="6" t="s">
        <v>394</v>
      </c>
      <c r="N377" s="6" t="s">
        <v>117</v>
      </c>
      <c r="O377" s="6"/>
      <c r="P377" s="10">
        <v>0</v>
      </c>
      <c r="Q377" s="10">
        <v>0</v>
      </c>
      <c r="R377" s="8">
        <v>0</v>
      </c>
      <c r="S377" s="10">
        <v>21164.2</v>
      </c>
      <c r="T377" s="10">
        <v>5207.2</v>
      </c>
      <c r="U377" s="10">
        <v>14446</v>
      </c>
      <c r="V377" s="10">
        <v>1511</v>
      </c>
      <c r="W377" s="10">
        <v>0</v>
      </c>
      <c r="X377" s="10">
        <v>0</v>
      </c>
      <c r="Y377" s="10">
        <v>0</v>
      </c>
      <c r="Z377" s="10">
        <v>35428.03</v>
      </c>
      <c r="AA377" s="10">
        <v>0</v>
      </c>
      <c r="AB377" s="10">
        <v>0</v>
      </c>
      <c r="AC377" s="8">
        <v>0</v>
      </c>
      <c r="AD377" s="10">
        <v>14477.2</v>
      </c>
      <c r="AE377" s="7">
        <v>0</v>
      </c>
      <c r="AF377" s="7">
        <v>0</v>
      </c>
      <c r="AG377" s="8">
        <v>0</v>
      </c>
      <c r="AH377" s="7">
        <v>0</v>
      </c>
      <c r="AI377" s="7">
        <v>0</v>
      </c>
      <c r="AJ377" s="7">
        <v>0</v>
      </c>
      <c r="AK377" s="7">
        <v>0</v>
      </c>
      <c r="AL377" s="6" t="e">
        <v>#DIV/0!</v>
      </c>
      <c r="AM377" s="7">
        <v>0</v>
      </c>
      <c r="AN377" s="7">
        <v>4</v>
      </c>
      <c r="AO377" s="7">
        <v>12</v>
      </c>
      <c r="AP377" s="8">
        <v>-0.66666666666666696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6" t="e">
        <v>#DIV/0!</v>
      </c>
      <c r="AW377" s="10">
        <v>3489.89</v>
      </c>
      <c r="AX377" s="10">
        <v>2062.06</v>
      </c>
      <c r="AY377" s="10">
        <v>38892.51</v>
      </c>
      <c r="AZ377" s="10">
        <v>0</v>
      </c>
      <c r="BA377" s="10">
        <v>0</v>
      </c>
      <c r="BB377" s="10">
        <v>0</v>
      </c>
      <c r="BC377" s="10">
        <v>0</v>
      </c>
      <c r="BD377" s="8">
        <v>0.86363636363636398</v>
      </c>
      <c r="BE377" s="7">
        <v>19</v>
      </c>
      <c r="BF377" s="7">
        <v>35</v>
      </c>
      <c r="BG377" s="7">
        <v>22</v>
      </c>
      <c r="BH377" s="8">
        <v>0.59090909090909105</v>
      </c>
    </row>
    <row r="378" spans="2:60" ht="39">
      <c r="B378" s="6" t="s">
        <v>293</v>
      </c>
      <c r="C378" s="6" t="s">
        <v>1234</v>
      </c>
      <c r="D378" s="6" t="s">
        <v>293</v>
      </c>
      <c r="E378" s="6" t="s">
        <v>66</v>
      </c>
      <c r="F378" s="6" t="s">
        <v>294</v>
      </c>
      <c r="G378" s="6" t="s">
        <v>295</v>
      </c>
      <c r="H378" s="6" t="s">
        <v>296</v>
      </c>
      <c r="I378" s="6" t="s">
        <v>83</v>
      </c>
      <c r="J378" s="6" t="s">
        <v>2001</v>
      </c>
      <c r="K378" s="6" t="s">
        <v>381</v>
      </c>
      <c r="L378" s="6" t="s">
        <v>382</v>
      </c>
      <c r="M378" s="6" t="s">
        <v>394</v>
      </c>
      <c r="N378" s="6" t="s">
        <v>117</v>
      </c>
      <c r="O378" s="6"/>
      <c r="P378" s="10">
        <v>960</v>
      </c>
      <c r="Q378" s="10">
        <v>1277</v>
      </c>
      <c r="R378" s="8">
        <v>-0.24823805794831599</v>
      </c>
      <c r="S378" s="10">
        <v>6093.28</v>
      </c>
      <c r="T378" s="10">
        <v>3173.13</v>
      </c>
      <c r="U378" s="10">
        <v>2355.15</v>
      </c>
      <c r="V378" s="10">
        <v>565</v>
      </c>
      <c r="W378" s="10">
        <v>0</v>
      </c>
      <c r="X378" s="10">
        <v>960</v>
      </c>
      <c r="Y378" s="10">
        <v>0</v>
      </c>
      <c r="Z378" s="10">
        <v>13994.26</v>
      </c>
      <c r="AA378" s="10">
        <v>0</v>
      </c>
      <c r="AB378" s="10">
        <v>683</v>
      </c>
      <c r="AC378" s="8">
        <v>-1</v>
      </c>
      <c r="AD378" s="10">
        <v>7717</v>
      </c>
      <c r="AE378" s="7">
        <v>0</v>
      </c>
      <c r="AF378" s="7">
        <v>1</v>
      </c>
      <c r="AG378" s="8">
        <v>-1</v>
      </c>
      <c r="AH378" s="7">
        <v>0</v>
      </c>
      <c r="AI378" s="7">
        <v>1</v>
      </c>
      <c r="AJ378" s="7">
        <v>0</v>
      </c>
      <c r="AK378" s="7">
        <v>0</v>
      </c>
      <c r="AL378" s="6" t="e">
        <v>#DIV/0!</v>
      </c>
      <c r="AM378" s="7">
        <v>0</v>
      </c>
      <c r="AN378" s="7">
        <v>10</v>
      </c>
      <c r="AO378" s="7">
        <v>1</v>
      </c>
      <c r="AP378" s="8">
        <v>9</v>
      </c>
      <c r="AQ378" s="8">
        <v>0</v>
      </c>
      <c r="AR378" s="8">
        <v>1</v>
      </c>
      <c r="AS378" s="8">
        <v>-1</v>
      </c>
      <c r="AT378" s="8">
        <v>0</v>
      </c>
      <c r="AU378" s="8">
        <v>0</v>
      </c>
      <c r="AV378" s="8">
        <v>0.65541203850817198</v>
      </c>
      <c r="AW378" s="10">
        <v>1153.3399999999999</v>
      </c>
      <c r="AX378" s="10">
        <v>571.02</v>
      </c>
      <c r="AY378" s="10">
        <v>14767.98</v>
      </c>
      <c r="AZ378" s="10">
        <v>0</v>
      </c>
      <c r="BA378" s="10">
        <v>0</v>
      </c>
      <c r="BB378" s="10">
        <v>22532.36</v>
      </c>
      <c r="BC378" s="10">
        <v>0</v>
      </c>
      <c r="BD378" s="8">
        <v>0.625</v>
      </c>
      <c r="BE378" s="7">
        <v>5</v>
      </c>
      <c r="BF378" s="7">
        <v>15</v>
      </c>
      <c r="BG378" s="7">
        <v>8</v>
      </c>
      <c r="BH378" s="8">
        <v>0.875</v>
      </c>
    </row>
    <row r="379" spans="2:60" ht="26">
      <c r="B379" s="6" t="s">
        <v>2002</v>
      </c>
      <c r="C379" s="6" t="s">
        <v>2003</v>
      </c>
      <c r="D379" s="6" t="s">
        <v>154</v>
      </c>
      <c r="E379" s="6" t="s">
        <v>66</v>
      </c>
      <c r="F379" s="6" t="s">
        <v>2004</v>
      </c>
      <c r="G379" s="6" t="s">
        <v>2005</v>
      </c>
      <c r="H379" s="6" t="s">
        <v>2006</v>
      </c>
      <c r="I379" s="6" t="s">
        <v>83</v>
      </c>
      <c r="J379" s="6" t="s">
        <v>2007</v>
      </c>
      <c r="K379" s="6" t="s">
        <v>381</v>
      </c>
      <c r="L379" s="6" t="s">
        <v>382</v>
      </c>
      <c r="M379" s="6" t="s">
        <v>394</v>
      </c>
      <c r="N379" s="6" t="s">
        <v>99</v>
      </c>
      <c r="O379" s="6"/>
      <c r="P379" s="10">
        <v>0</v>
      </c>
      <c r="Q379" s="10">
        <v>-481.68</v>
      </c>
      <c r="R379" s="8">
        <v>-1</v>
      </c>
      <c r="S379" s="10">
        <v>12778.2</v>
      </c>
      <c r="T379" s="10">
        <v>10768.2</v>
      </c>
      <c r="U379" s="10">
        <v>2010</v>
      </c>
      <c r="V379" s="10">
        <v>0</v>
      </c>
      <c r="W379" s="10">
        <v>0</v>
      </c>
      <c r="X379" s="10">
        <v>0</v>
      </c>
      <c r="Y379" s="10">
        <v>0</v>
      </c>
      <c r="Z379" s="10">
        <v>10345.94</v>
      </c>
      <c r="AA379" s="10">
        <v>0</v>
      </c>
      <c r="AB379" s="10">
        <v>0</v>
      </c>
      <c r="AC379" s="8">
        <v>0</v>
      </c>
      <c r="AD379" s="10">
        <v>-475.94</v>
      </c>
      <c r="AE379" s="7">
        <v>0</v>
      </c>
      <c r="AF379" s="7">
        <v>0</v>
      </c>
      <c r="AG379" s="8">
        <v>0</v>
      </c>
      <c r="AH379" s="7">
        <v>0</v>
      </c>
      <c r="AI379" s="7">
        <v>0</v>
      </c>
      <c r="AJ379" s="7">
        <v>0</v>
      </c>
      <c r="AK379" s="7">
        <v>0</v>
      </c>
      <c r="AL379" s="6" t="e">
        <v>#DIV/0!</v>
      </c>
      <c r="AM379" s="7">
        <v>0</v>
      </c>
      <c r="AN379" s="7">
        <v>0</v>
      </c>
      <c r="AO379" s="7">
        <v>0</v>
      </c>
      <c r="AP379" s="8">
        <v>0</v>
      </c>
      <c r="AQ379" s="8">
        <v>0</v>
      </c>
      <c r="AR379" s="8">
        <v>0</v>
      </c>
      <c r="AS379" s="6" t="e">
        <v>#DIV/0!</v>
      </c>
      <c r="AT379" s="8">
        <v>0</v>
      </c>
      <c r="AU379" s="8">
        <v>0</v>
      </c>
      <c r="AV379" s="8">
        <v>6.4309770137403897</v>
      </c>
      <c r="AW379" s="10">
        <v>984.24</v>
      </c>
      <c r="AX379" s="10">
        <v>1339.69</v>
      </c>
      <c r="AY379" s="10">
        <v>23036.66</v>
      </c>
      <c r="AZ379" s="10">
        <v>0</v>
      </c>
      <c r="BA379" s="10">
        <v>0</v>
      </c>
      <c r="BB379" s="10">
        <v>3582.14</v>
      </c>
      <c r="BC379" s="10">
        <v>0</v>
      </c>
      <c r="BD379" s="8">
        <v>0.75</v>
      </c>
      <c r="BE379" s="7">
        <v>6</v>
      </c>
      <c r="BF379" s="7">
        <v>6</v>
      </c>
      <c r="BG379" s="7">
        <v>8</v>
      </c>
      <c r="BH379" s="8">
        <v>-0.25</v>
      </c>
    </row>
    <row r="380" spans="2:60" ht="26">
      <c r="B380" s="6" t="s">
        <v>2008</v>
      </c>
      <c r="C380" s="6" t="s">
        <v>2009</v>
      </c>
      <c r="D380" s="6" t="s">
        <v>129</v>
      </c>
      <c r="E380" s="6" t="s">
        <v>66</v>
      </c>
      <c r="F380" s="6" t="s">
        <v>2010</v>
      </c>
      <c r="G380" s="6" t="s">
        <v>2011</v>
      </c>
      <c r="H380" s="6" t="s">
        <v>2012</v>
      </c>
      <c r="I380" s="6" t="s">
        <v>494</v>
      </c>
      <c r="J380" s="6" t="s">
        <v>635</v>
      </c>
      <c r="K380" s="6" t="s">
        <v>381</v>
      </c>
      <c r="L380" s="6" t="s">
        <v>382</v>
      </c>
      <c r="M380" s="6" t="s">
        <v>394</v>
      </c>
      <c r="N380" s="6" t="s">
        <v>496</v>
      </c>
      <c r="O380" s="6"/>
      <c r="P380" s="10">
        <v>0.62</v>
      </c>
      <c r="Q380" s="10">
        <v>0</v>
      </c>
      <c r="R380" s="8">
        <v>0</v>
      </c>
      <c r="S380" s="10">
        <v>2779.03</v>
      </c>
      <c r="T380" s="10">
        <v>774.83</v>
      </c>
      <c r="U380" s="10">
        <v>2004.2</v>
      </c>
      <c r="V380" s="10">
        <v>0</v>
      </c>
      <c r="W380" s="10">
        <v>0.62</v>
      </c>
      <c r="X380" s="10">
        <v>0</v>
      </c>
      <c r="Y380" s="10">
        <v>0</v>
      </c>
      <c r="Z380" s="10">
        <v>10839.23</v>
      </c>
      <c r="AA380" s="10">
        <v>0</v>
      </c>
      <c r="AB380" s="10">
        <v>0</v>
      </c>
      <c r="AC380" s="8">
        <v>0</v>
      </c>
      <c r="AD380" s="10">
        <v>6953.41</v>
      </c>
      <c r="AE380" s="7">
        <v>0</v>
      </c>
      <c r="AF380" s="7">
        <v>0</v>
      </c>
      <c r="AG380" s="8">
        <v>0</v>
      </c>
      <c r="AH380" s="7">
        <v>0</v>
      </c>
      <c r="AI380" s="7">
        <v>0</v>
      </c>
      <c r="AJ380" s="7">
        <v>0</v>
      </c>
      <c r="AK380" s="7">
        <v>0</v>
      </c>
      <c r="AL380" s="6" t="e">
        <v>#DIV/0!</v>
      </c>
      <c r="AM380" s="7">
        <v>0</v>
      </c>
      <c r="AN380" s="7">
        <v>1</v>
      </c>
      <c r="AO380" s="7">
        <v>6</v>
      </c>
      <c r="AP380" s="8">
        <v>-0.83333333333333304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10.168901594090601</v>
      </c>
      <c r="AW380" s="10">
        <v>907.05</v>
      </c>
      <c r="AX380" s="10">
        <v>291.89</v>
      </c>
      <c r="AY380" s="10">
        <v>9319.9</v>
      </c>
      <c r="AZ380" s="10">
        <v>0</v>
      </c>
      <c r="BA380" s="10">
        <v>0</v>
      </c>
      <c r="BB380" s="10">
        <v>916.51</v>
      </c>
      <c r="BC380" s="10">
        <v>0</v>
      </c>
      <c r="BD380" s="8">
        <v>1</v>
      </c>
      <c r="BE380" s="7">
        <v>3</v>
      </c>
      <c r="BF380" s="7">
        <v>7</v>
      </c>
      <c r="BG380" s="7">
        <v>3</v>
      </c>
      <c r="BH380" s="8">
        <v>1.3333333333333299</v>
      </c>
    </row>
    <row r="381" spans="2:60" ht="39">
      <c r="B381" s="6" t="s">
        <v>2013</v>
      </c>
      <c r="C381" s="6" t="s">
        <v>2014</v>
      </c>
      <c r="D381" s="6" t="s">
        <v>134</v>
      </c>
      <c r="E381" s="6" t="s">
        <v>66</v>
      </c>
      <c r="F381" s="6" t="s">
        <v>2015</v>
      </c>
      <c r="G381" s="6" t="s">
        <v>2016</v>
      </c>
      <c r="H381" s="6" t="s">
        <v>1924</v>
      </c>
      <c r="I381" s="6" t="s">
        <v>758</v>
      </c>
      <c r="J381" s="6" t="s">
        <v>1163</v>
      </c>
      <c r="K381" s="6" t="s">
        <v>381</v>
      </c>
      <c r="L381" s="6" t="s">
        <v>382</v>
      </c>
      <c r="M381" s="6" t="s">
        <v>394</v>
      </c>
      <c r="N381" s="6" t="s">
        <v>2017</v>
      </c>
      <c r="O381" s="6"/>
      <c r="P381" s="10">
        <v>2230.5</v>
      </c>
      <c r="Q381" s="10">
        <v>26</v>
      </c>
      <c r="R381" s="8">
        <v>84.788461538461505</v>
      </c>
      <c r="S381" s="10">
        <v>10478.84</v>
      </c>
      <c r="T381" s="10">
        <v>6879.84</v>
      </c>
      <c r="U381" s="10">
        <v>3599</v>
      </c>
      <c r="V381" s="10">
        <v>0</v>
      </c>
      <c r="W381" s="10">
        <v>85.5</v>
      </c>
      <c r="X381" s="10">
        <v>2145</v>
      </c>
      <c r="Y381" s="10">
        <v>0</v>
      </c>
      <c r="Z381" s="10">
        <v>57233.26</v>
      </c>
      <c r="AA381" s="10">
        <v>1371.5</v>
      </c>
      <c r="AB381" s="10">
        <v>26</v>
      </c>
      <c r="AC381" s="8">
        <v>51.75</v>
      </c>
      <c r="AD381" s="10">
        <v>45628.27</v>
      </c>
      <c r="AE381" s="7">
        <v>1</v>
      </c>
      <c r="AF381" s="7">
        <v>0</v>
      </c>
      <c r="AG381" s="8">
        <v>0</v>
      </c>
      <c r="AH381" s="7">
        <v>1</v>
      </c>
      <c r="AI381" s="7">
        <v>1</v>
      </c>
      <c r="AJ381" s="7">
        <v>0</v>
      </c>
      <c r="AK381" s="7">
        <v>1</v>
      </c>
      <c r="AL381" s="8">
        <v>0</v>
      </c>
      <c r="AM381" s="7">
        <v>0</v>
      </c>
      <c r="AN381" s="7">
        <v>86</v>
      </c>
      <c r="AO381" s="7">
        <v>47</v>
      </c>
      <c r="AP381" s="8">
        <v>0.82978723404255295</v>
      </c>
      <c r="AQ381" s="8">
        <v>1.16279069767442E-2</v>
      </c>
      <c r="AR381" s="8">
        <v>2.1276595744680899E-2</v>
      </c>
      <c r="AS381" s="8">
        <v>-9.6486887679366595E-3</v>
      </c>
      <c r="AT381" s="8">
        <v>0</v>
      </c>
      <c r="AU381" s="8">
        <v>0</v>
      </c>
      <c r="AV381" s="8">
        <v>1.6062755137483899</v>
      </c>
      <c r="AW381" s="10">
        <v>5200.1400000000003</v>
      </c>
      <c r="AX381" s="10">
        <v>1204.04</v>
      </c>
      <c r="AY381" s="10">
        <v>39076.78</v>
      </c>
      <c r="AZ381" s="10">
        <v>0</v>
      </c>
      <c r="BA381" s="10">
        <v>0</v>
      </c>
      <c r="BB381" s="10">
        <v>24327.57</v>
      </c>
      <c r="BC381" s="10">
        <v>0</v>
      </c>
      <c r="BD381" s="8">
        <v>0.77777777777777801</v>
      </c>
      <c r="BE381" s="7">
        <v>7</v>
      </c>
      <c r="BF381" s="7">
        <v>34</v>
      </c>
      <c r="BG381" s="7">
        <v>9</v>
      </c>
      <c r="BH381" s="8">
        <v>2.7777777777777799</v>
      </c>
    </row>
    <row r="382" spans="2:60" ht="39">
      <c r="B382" s="6" t="s">
        <v>2018</v>
      </c>
      <c r="C382" s="6" t="s">
        <v>2019</v>
      </c>
      <c r="D382" s="6" t="s">
        <v>347</v>
      </c>
      <c r="E382" s="6" t="s">
        <v>66</v>
      </c>
      <c r="F382" s="6" t="s">
        <v>2020</v>
      </c>
      <c r="G382" s="6" t="s">
        <v>2021</v>
      </c>
      <c r="H382" s="6" t="s">
        <v>2022</v>
      </c>
      <c r="I382" s="6" t="s">
        <v>2023</v>
      </c>
      <c r="J382" s="6" t="s">
        <v>515</v>
      </c>
      <c r="K382" s="6" t="s">
        <v>381</v>
      </c>
      <c r="L382" s="6" t="s">
        <v>382</v>
      </c>
      <c r="M382" s="6" t="s">
        <v>394</v>
      </c>
      <c r="N382" s="6" t="s">
        <v>348</v>
      </c>
      <c r="O382" s="6"/>
      <c r="P382" s="10">
        <v>50997.4</v>
      </c>
      <c r="Q382" s="10">
        <v>10059.129999999999</v>
      </c>
      <c r="R382" s="8">
        <v>4.0697624943707904</v>
      </c>
      <c r="S382" s="10">
        <v>45182.46</v>
      </c>
      <c r="T382" s="10">
        <v>39920.43</v>
      </c>
      <c r="U382" s="10">
        <v>4637</v>
      </c>
      <c r="V382" s="10">
        <v>625.03</v>
      </c>
      <c r="W382" s="10">
        <v>41414.400000000001</v>
      </c>
      <c r="X382" s="10">
        <v>9583</v>
      </c>
      <c r="Y382" s="10">
        <v>0</v>
      </c>
      <c r="Z382" s="10">
        <v>273043.89</v>
      </c>
      <c r="AA382" s="10">
        <v>45310.559999999998</v>
      </c>
      <c r="AB382" s="10">
        <v>10059.129999999999</v>
      </c>
      <c r="AC382" s="8">
        <v>3.5044213565189</v>
      </c>
      <c r="AD382" s="10">
        <v>229655.31</v>
      </c>
      <c r="AE382" s="7">
        <v>22</v>
      </c>
      <c r="AF382" s="7">
        <v>6</v>
      </c>
      <c r="AG382" s="8">
        <v>2.6666666666666701</v>
      </c>
      <c r="AH382" s="7">
        <v>19</v>
      </c>
      <c r="AI382" s="7">
        <v>9</v>
      </c>
      <c r="AJ382" s="7">
        <v>12</v>
      </c>
      <c r="AK382" s="7">
        <v>7</v>
      </c>
      <c r="AL382" s="8">
        <v>1.71428571428571</v>
      </c>
      <c r="AM382" s="7">
        <v>0</v>
      </c>
      <c r="AN382" s="7">
        <v>124</v>
      </c>
      <c r="AO382" s="7">
        <v>111</v>
      </c>
      <c r="AP382" s="8">
        <v>0.117117117117117</v>
      </c>
      <c r="AQ382" s="8">
        <v>0.15322580645161299</v>
      </c>
      <c r="AR382" s="8">
        <v>8.1081081081081099E-2</v>
      </c>
      <c r="AS382" s="8">
        <v>7.2144725370531806E-2</v>
      </c>
      <c r="AT382" s="8">
        <v>1.04730097448441</v>
      </c>
      <c r="AU382" s="8">
        <v>1.04730097448441</v>
      </c>
      <c r="AV382" s="8">
        <v>0.107477098093995</v>
      </c>
      <c r="AW382" s="10">
        <v>21296.39</v>
      </c>
      <c r="AX382" s="10">
        <v>4357.41</v>
      </c>
      <c r="AY382" s="10">
        <v>161413.06</v>
      </c>
      <c r="AZ382" s="10">
        <v>22303.73</v>
      </c>
      <c r="BA382" s="10">
        <v>0</v>
      </c>
      <c r="BB382" s="10">
        <v>1501836.79</v>
      </c>
      <c r="BC382" s="10">
        <v>22303.73</v>
      </c>
      <c r="BD382" s="8">
        <v>0.8125</v>
      </c>
      <c r="BE382" s="7">
        <v>26</v>
      </c>
      <c r="BF382" s="7">
        <v>149</v>
      </c>
      <c r="BG382" s="7">
        <v>32</v>
      </c>
      <c r="BH382" s="8">
        <v>3.65625</v>
      </c>
    </row>
    <row r="383" spans="2:60" ht="39">
      <c r="B383" s="6" t="s">
        <v>2024</v>
      </c>
      <c r="C383" s="6" t="s">
        <v>922</v>
      </c>
      <c r="D383" s="6" t="s">
        <v>130</v>
      </c>
      <c r="E383" s="6" t="s">
        <v>66</v>
      </c>
      <c r="F383" s="6" t="s">
        <v>2025</v>
      </c>
      <c r="G383" s="6" t="s">
        <v>924</v>
      </c>
      <c r="H383" s="6" t="s">
        <v>925</v>
      </c>
      <c r="I383" s="6" t="s">
        <v>226</v>
      </c>
      <c r="J383" s="6" t="s">
        <v>2026</v>
      </c>
      <c r="K383" s="6" t="s">
        <v>381</v>
      </c>
      <c r="L383" s="6" t="s">
        <v>382</v>
      </c>
      <c r="M383" s="6" t="s">
        <v>388</v>
      </c>
      <c r="N383" s="6" t="s">
        <v>1</v>
      </c>
      <c r="O383" s="6"/>
      <c r="P383" s="10">
        <v>76328.12</v>
      </c>
      <c r="Q383" s="6"/>
      <c r="R383" s="8">
        <v>0</v>
      </c>
      <c r="S383" s="6"/>
      <c r="T383" s="6"/>
      <c r="U383" s="6"/>
      <c r="V383" s="6"/>
      <c r="W383" s="10">
        <v>75522.12</v>
      </c>
      <c r="X383" s="10">
        <v>806</v>
      </c>
      <c r="Y383" s="10">
        <v>0</v>
      </c>
      <c r="Z383" s="10">
        <v>183433.43</v>
      </c>
      <c r="AA383" s="10">
        <v>76328.12</v>
      </c>
      <c r="AB383" s="6"/>
      <c r="AC383" s="8">
        <v>0</v>
      </c>
      <c r="AD383" s="10">
        <v>171822.23</v>
      </c>
      <c r="AE383" s="7">
        <v>26</v>
      </c>
      <c r="AF383" s="6"/>
      <c r="AG383" s="8">
        <v>0</v>
      </c>
      <c r="AH383" s="7">
        <v>27</v>
      </c>
      <c r="AI383" s="6"/>
      <c r="AJ383" s="7">
        <v>20</v>
      </c>
      <c r="AK383" s="7">
        <v>7</v>
      </c>
      <c r="AL383" s="8">
        <v>2.8571428571428599</v>
      </c>
      <c r="AM383" s="7">
        <v>0</v>
      </c>
      <c r="AN383" s="7">
        <v>104</v>
      </c>
      <c r="AO383" s="6"/>
      <c r="AP383" s="8">
        <v>0</v>
      </c>
      <c r="AQ383" s="8">
        <v>0.25961538461538503</v>
      </c>
      <c r="AR383" s="8">
        <v>0</v>
      </c>
      <c r="AS383" s="6" t="e">
        <v>#DIV/0!</v>
      </c>
      <c r="AT383" s="8">
        <v>0.25959604753406201</v>
      </c>
      <c r="AU383" s="8">
        <v>0.25959604753406201</v>
      </c>
      <c r="AV383" s="8">
        <v>10.535636433757601</v>
      </c>
      <c r="AW383" s="10">
        <v>18378.400000000001</v>
      </c>
      <c r="AX383" s="6"/>
      <c r="AY383" s="10">
        <v>50265.1</v>
      </c>
      <c r="AZ383" s="10">
        <v>4770.96</v>
      </c>
      <c r="BA383" s="6"/>
      <c r="BB383" s="10">
        <v>4770.96</v>
      </c>
      <c r="BC383" s="10">
        <v>4770.96</v>
      </c>
      <c r="BD383" s="8">
        <v>0</v>
      </c>
      <c r="BE383" s="7">
        <v>0</v>
      </c>
      <c r="BF383" s="7">
        <v>88</v>
      </c>
      <c r="BG383" s="6"/>
      <c r="BH383" s="8">
        <v>0</v>
      </c>
    </row>
    <row r="384" spans="2:60" ht="26">
      <c r="B384" s="6" t="s">
        <v>122</v>
      </c>
      <c r="C384" s="6" t="s">
        <v>482</v>
      </c>
      <c r="D384" s="6" t="s">
        <v>122</v>
      </c>
      <c r="E384" s="6" t="s">
        <v>66</v>
      </c>
      <c r="F384" s="6" t="s">
        <v>123</v>
      </c>
      <c r="G384" s="6" t="s">
        <v>124</v>
      </c>
      <c r="H384" s="6" t="s">
        <v>125</v>
      </c>
      <c r="I384" s="6" t="s">
        <v>83</v>
      </c>
      <c r="J384" s="6" t="s">
        <v>2027</v>
      </c>
      <c r="K384" s="6" t="s">
        <v>381</v>
      </c>
      <c r="L384" s="6" t="s">
        <v>382</v>
      </c>
      <c r="M384" s="6" t="s">
        <v>394</v>
      </c>
      <c r="N384" s="6" t="s">
        <v>117</v>
      </c>
      <c r="O384" s="6"/>
      <c r="P384" s="10">
        <v>6263.1</v>
      </c>
      <c r="Q384" s="6"/>
      <c r="R384" s="8">
        <v>0</v>
      </c>
      <c r="S384" s="6"/>
      <c r="T384" s="6"/>
      <c r="U384" s="6"/>
      <c r="V384" s="6"/>
      <c r="W384" s="10">
        <v>2980.1</v>
      </c>
      <c r="X384" s="10">
        <v>3055</v>
      </c>
      <c r="Y384" s="10">
        <v>228</v>
      </c>
      <c r="Z384" s="10">
        <v>29349.75</v>
      </c>
      <c r="AA384" s="10">
        <v>6263.1</v>
      </c>
      <c r="AB384" s="6"/>
      <c r="AC384" s="8">
        <v>0</v>
      </c>
      <c r="AD384" s="10">
        <v>29349.75</v>
      </c>
      <c r="AE384" s="7">
        <v>6</v>
      </c>
      <c r="AF384" s="6"/>
      <c r="AG384" s="8">
        <v>0</v>
      </c>
      <c r="AH384" s="7">
        <v>10</v>
      </c>
      <c r="AI384" s="6"/>
      <c r="AJ384" s="7">
        <v>3</v>
      </c>
      <c r="AK384" s="7">
        <v>6</v>
      </c>
      <c r="AL384" s="8">
        <v>0.5</v>
      </c>
      <c r="AM384" s="7">
        <v>1</v>
      </c>
      <c r="AN384" s="7">
        <v>165</v>
      </c>
      <c r="AO384" s="6"/>
      <c r="AP384" s="8">
        <v>0</v>
      </c>
      <c r="AQ384" s="8">
        <v>6.0606060606060601E-2</v>
      </c>
      <c r="AR384" s="8">
        <v>0</v>
      </c>
      <c r="AS384" s="6" t="e">
        <v>#DIV/0!</v>
      </c>
      <c r="AT384" s="8">
        <v>11.1943473023862</v>
      </c>
      <c r="AU384" s="8">
        <v>0</v>
      </c>
      <c r="AV384" s="8">
        <v>0.40686719999999998</v>
      </c>
      <c r="AW384" s="10">
        <v>2233.27</v>
      </c>
      <c r="AX384" s="6"/>
      <c r="AY384" s="10">
        <v>10171.68</v>
      </c>
      <c r="AZ384" s="10">
        <v>25000</v>
      </c>
      <c r="BA384" s="6"/>
      <c r="BB384" s="10">
        <v>25000</v>
      </c>
      <c r="BC384" s="10">
        <v>0</v>
      </c>
      <c r="BD384" s="8">
        <v>0</v>
      </c>
      <c r="BE384" s="7">
        <v>0</v>
      </c>
      <c r="BF384" s="7">
        <v>23</v>
      </c>
      <c r="BG384" s="6"/>
      <c r="BH384" s="8">
        <v>0</v>
      </c>
    </row>
    <row r="385" spans="2:60" ht="26">
      <c r="B385" s="6" t="s">
        <v>2028</v>
      </c>
      <c r="C385" s="6" t="s">
        <v>2029</v>
      </c>
      <c r="D385" s="6" t="s">
        <v>66</v>
      </c>
      <c r="E385" s="6" t="s">
        <v>66</v>
      </c>
      <c r="F385" s="6" t="s">
        <v>2030</v>
      </c>
      <c r="G385" s="6" t="s">
        <v>2031</v>
      </c>
      <c r="H385" s="6" t="s">
        <v>695</v>
      </c>
      <c r="I385" s="6" t="s">
        <v>70</v>
      </c>
      <c r="J385" s="6" t="s">
        <v>2032</v>
      </c>
      <c r="K385" s="6" t="s">
        <v>381</v>
      </c>
      <c r="L385" s="6" t="s">
        <v>382</v>
      </c>
      <c r="M385" s="6" t="s">
        <v>394</v>
      </c>
      <c r="N385" s="6" t="s">
        <v>71</v>
      </c>
      <c r="O385" s="6"/>
      <c r="P385" s="10">
        <v>1001.5</v>
      </c>
      <c r="Q385" s="6"/>
      <c r="R385" s="8">
        <v>0</v>
      </c>
      <c r="S385" s="6"/>
      <c r="T385" s="6"/>
      <c r="U385" s="6"/>
      <c r="V385" s="6"/>
      <c r="W385" s="10">
        <v>1001.5</v>
      </c>
      <c r="X385" s="10">
        <v>0</v>
      </c>
      <c r="Y385" s="10">
        <v>0</v>
      </c>
      <c r="Z385" s="10">
        <v>4750.3</v>
      </c>
      <c r="AA385" s="10">
        <v>1001.5</v>
      </c>
      <c r="AB385" s="6"/>
      <c r="AC385" s="8">
        <v>0</v>
      </c>
      <c r="AD385" s="10">
        <v>4750.3</v>
      </c>
      <c r="AE385" s="7">
        <v>1</v>
      </c>
      <c r="AF385" s="6"/>
      <c r="AG385" s="8">
        <v>0</v>
      </c>
      <c r="AH385" s="7">
        <v>1</v>
      </c>
      <c r="AI385" s="6"/>
      <c r="AJ385" s="7">
        <v>1</v>
      </c>
      <c r="AK385" s="7">
        <v>0</v>
      </c>
      <c r="AL385" s="6" t="e">
        <v>#DIV/0!</v>
      </c>
      <c r="AM385" s="7">
        <v>0</v>
      </c>
      <c r="AN385" s="7">
        <v>46</v>
      </c>
      <c r="AO385" s="6"/>
      <c r="AP385" s="8">
        <v>0</v>
      </c>
      <c r="AQ385" s="8">
        <v>2.1739130434782601E-2</v>
      </c>
      <c r="AR385" s="8">
        <v>0</v>
      </c>
      <c r="AS385" s="6" t="e">
        <v>#DIV/0!</v>
      </c>
      <c r="AT385" s="8">
        <v>0</v>
      </c>
      <c r="AU385" s="8">
        <v>0</v>
      </c>
      <c r="AV385" s="6" t="e">
        <v>#DIV/0!</v>
      </c>
      <c r="AW385" s="10">
        <v>443.02</v>
      </c>
      <c r="AX385" s="6"/>
      <c r="AY385" s="10">
        <v>999.61</v>
      </c>
      <c r="AZ385" s="10">
        <v>0</v>
      </c>
      <c r="BA385" s="6"/>
      <c r="BB385" s="10">
        <v>0</v>
      </c>
      <c r="BC385" s="10">
        <v>0</v>
      </c>
      <c r="BD385" s="8">
        <v>0</v>
      </c>
      <c r="BE385" s="7">
        <v>0</v>
      </c>
      <c r="BF385" s="7">
        <v>3</v>
      </c>
      <c r="BG385" s="6"/>
      <c r="BH385" s="8">
        <v>0</v>
      </c>
    </row>
    <row r="386" spans="2:60" ht="65">
      <c r="B386" s="6" t="s">
        <v>2033</v>
      </c>
      <c r="C386" s="6" t="s">
        <v>2034</v>
      </c>
      <c r="D386" s="6" t="s">
        <v>129</v>
      </c>
      <c r="E386" s="6" t="s">
        <v>66</v>
      </c>
      <c r="F386" s="6" t="s">
        <v>2035</v>
      </c>
      <c r="G386" s="6" t="s">
        <v>2036</v>
      </c>
      <c r="H386" s="6" t="s">
        <v>2037</v>
      </c>
      <c r="I386" s="6" t="s">
        <v>494</v>
      </c>
      <c r="J386" s="6" t="s">
        <v>2038</v>
      </c>
      <c r="K386" s="6" t="s">
        <v>381</v>
      </c>
      <c r="L386" s="6" t="s">
        <v>382</v>
      </c>
      <c r="M386" s="6" t="s">
        <v>394</v>
      </c>
      <c r="N386" s="6" t="s">
        <v>752</v>
      </c>
      <c r="O386" s="6"/>
      <c r="P386" s="10">
        <v>-734.13</v>
      </c>
      <c r="Q386" s="6"/>
      <c r="R386" s="8">
        <v>0</v>
      </c>
      <c r="S386" s="6"/>
      <c r="T386" s="6"/>
      <c r="U386" s="6"/>
      <c r="V386" s="6"/>
      <c r="W386" s="10">
        <v>-734.13</v>
      </c>
      <c r="X386" s="10">
        <v>0</v>
      </c>
      <c r="Y386" s="10">
        <v>0</v>
      </c>
      <c r="Z386" s="10">
        <v>648.77</v>
      </c>
      <c r="AA386" s="10">
        <v>-734.13</v>
      </c>
      <c r="AB386" s="6"/>
      <c r="AC386" s="8">
        <v>0</v>
      </c>
      <c r="AD386" s="10">
        <v>648.77</v>
      </c>
      <c r="AE386" s="7">
        <v>0</v>
      </c>
      <c r="AF386" s="6"/>
      <c r="AG386" s="8">
        <v>0</v>
      </c>
      <c r="AH386" s="7">
        <v>0</v>
      </c>
      <c r="AI386" s="6"/>
      <c r="AJ386" s="7">
        <v>0</v>
      </c>
      <c r="AK386" s="7">
        <v>0</v>
      </c>
      <c r="AL386" s="6" t="e">
        <v>#DIV/0!</v>
      </c>
      <c r="AM386" s="7">
        <v>0</v>
      </c>
      <c r="AN386" s="7">
        <v>2</v>
      </c>
      <c r="AO386" s="6"/>
      <c r="AP386" s="8">
        <v>0</v>
      </c>
      <c r="AQ386" s="8">
        <v>0</v>
      </c>
      <c r="AR386" s="8">
        <v>0</v>
      </c>
      <c r="AS386" s="6" t="e">
        <v>#DIV/0!</v>
      </c>
      <c r="AT386" s="8">
        <v>0</v>
      </c>
      <c r="AU386" s="8">
        <v>0</v>
      </c>
      <c r="AV386" s="6" t="e">
        <v>#DIV/0!</v>
      </c>
      <c r="AW386" s="10">
        <v>-17.97</v>
      </c>
      <c r="AX386" s="6"/>
      <c r="AY386" s="10">
        <v>585.04999999999995</v>
      </c>
      <c r="AZ386" s="10">
        <v>0</v>
      </c>
      <c r="BA386" s="6"/>
      <c r="BB386" s="10">
        <v>0</v>
      </c>
      <c r="BC386" s="10">
        <v>0</v>
      </c>
      <c r="BD386" s="8">
        <v>0</v>
      </c>
      <c r="BE386" s="7">
        <v>0</v>
      </c>
      <c r="BF386" s="7">
        <v>0</v>
      </c>
      <c r="BG386" s="6"/>
      <c r="BH386" s="8">
        <v>0</v>
      </c>
    </row>
    <row r="387" spans="2:60" ht="26">
      <c r="B387" s="6" t="s">
        <v>2039</v>
      </c>
      <c r="C387" s="6" t="s">
        <v>2040</v>
      </c>
      <c r="D387" s="6" t="s">
        <v>66</v>
      </c>
      <c r="E387" s="6" t="s">
        <v>66</v>
      </c>
      <c r="F387" s="6" t="s">
        <v>2041</v>
      </c>
      <c r="G387" s="6" t="s">
        <v>2042</v>
      </c>
      <c r="H387" s="6" t="s">
        <v>2043</v>
      </c>
      <c r="I387" s="6" t="s">
        <v>70</v>
      </c>
      <c r="J387" s="6" t="s">
        <v>2044</v>
      </c>
      <c r="K387" s="6" t="s">
        <v>381</v>
      </c>
      <c r="L387" s="6" t="s">
        <v>382</v>
      </c>
      <c r="M387" s="6" t="s">
        <v>394</v>
      </c>
      <c r="N387" s="6" t="s">
        <v>472</v>
      </c>
      <c r="O387" s="6"/>
      <c r="P387" s="10">
        <v>4287.63</v>
      </c>
      <c r="Q387" s="10">
        <v>64.41</v>
      </c>
      <c r="R387" s="8">
        <v>65.567768979972101</v>
      </c>
      <c r="S387" s="10">
        <v>28069.33</v>
      </c>
      <c r="T387" s="10">
        <v>11426.9</v>
      </c>
      <c r="U387" s="10">
        <v>12377.43</v>
      </c>
      <c r="V387" s="10">
        <v>4265</v>
      </c>
      <c r="W387" s="10">
        <v>1047.6300000000001</v>
      </c>
      <c r="X387" s="10">
        <v>2795.38</v>
      </c>
      <c r="Y387" s="10">
        <v>444.62</v>
      </c>
      <c r="Z387" s="10">
        <v>80041.84</v>
      </c>
      <c r="AA387" s="10">
        <v>3925.62</v>
      </c>
      <c r="AB387" s="10">
        <v>-628.59</v>
      </c>
      <c r="AC387" s="8">
        <v>-7.24512003054455</v>
      </c>
      <c r="AD387" s="10">
        <v>47384.97</v>
      </c>
      <c r="AE387" s="7">
        <v>3</v>
      </c>
      <c r="AF387" s="7">
        <v>0</v>
      </c>
      <c r="AG387" s="8">
        <v>0</v>
      </c>
      <c r="AH387" s="7">
        <v>5</v>
      </c>
      <c r="AI387" s="7">
        <v>0</v>
      </c>
      <c r="AJ387" s="7">
        <v>1</v>
      </c>
      <c r="AK387" s="7">
        <v>2</v>
      </c>
      <c r="AL387" s="8">
        <v>0.5</v>
      </c>
      <c r="AM387" s="7">
        <v>2</v>
      </c>
      <c r="AN387" s="7">
        <v>31</v>
      </c>
      <c r="AO387" s="7">
        <v>10</v>
      </c>
      <c r="AP387" s="8">
        <v>2.1</v>
      </c>
      <c r="AQ387" s="8">
        <v>0.16129032258064499</v>
      </c>
      <c r="AR387" s="8">
        <v>0</v>
      </c>
      <c r="AS387" s="8">
        <v>0.16129032258064499</v>
      </c>
      <c r="AT387" s="8">
        <v>0</v>
      </c>
      <c r="AU387" s="8">
        <v>0</v>
      </c>
      <c r="AV387" s="8">
        <v>1.7282634649898601</v>
      </c>
      <c r="AW387" s="10">
        <v>6897.23</v>
      </c>
      <c r="AX387" s="10">
        <v>2589.42</v>
      </c>
      <c r="AY387" s="10">
        <v>66733.61</v>
      </c>
      <c r="AZ387" s="10">
        <v>0</v>
      </c>
      <c r="BA387" s="10">
        <v>1483.62</v>
      </c>
      <c r="BB387" s="10">
        <v>38613.1</v>
      </c>
      <c r="BC387" s="10">
        <v>0</v>
      </c>
      <c r="BD387" s="8">
        <v>0.97142857142857097</v>
      </c>
      <c r="BE387" s="7">
        <v>34</v>
      </c>
      <c r="BF387" s="7">
        <v>82</v>
      </c>
      <c r="BG387" s="7">
        <v>35</v>
      </c>
      <c r="BH387" s="8">
        <v>1.3428571428571401</v>
      </c>
    </row>
    <row r="388" spans="2:60" ht="39">
      <c r="B388" s="6" t="s">
        <v>2045</v>
      </c>
      <c r="C388" s="6" t="s">
        <v>2046</v>
      </c>
      <c r="D388" s="6" t="s">
        <v>66</v>
      </c>
      <c r="E388" s="6" t="s">
        <v>66</v>
      </c>
      <c r="F388" s="6" t="s">
        <v>2047</v>
      </c>
      <c r="G388" s="6" t="s">
        <v>2048</v>
      </c>
      <c r="H388" s="6" t="s">
        <v>2049</v>
      </c>
      <c r="I388" s="6" t="s">
        <v>70</v>
      </c>
      <c r="J388" s="6" t="s">
        <v>2050</v>
      </c>
      <c r="K388" s="6" t="s">
        <v>381</v>
      </c>
      <c r="L388" s="6" t="s">
        <v>382</v>
      </c>
      <c r="M388" s="6" t="s">
        <v>394</v>
      </c>
      <c r="N388" s="6" t="s">
        <v>71</v>
      </c>
      <c r="O388" s="6"/>
      <c r="P388" s="10">
        <v>2882.89</v>
      </c>
      <c r="Q388" s="10">
        <v>1872.14</v>
      </c>
      <c r="R388" s="8">
        <v>0.53989017915326798</v>
      </c>
      <c r="S388" s="10">
        <v>6751.68</v>
      </c>
      <c r="T388" s="10">
        <v>3279.52</v>
      </c>
      <c r="U388" s="10">
        <v>2629.16</v>
      </c>
      <c r="V388" s="10">
        <v>843</v>
      </c>
      <c r="W388" s="10">
        <v>3097.27</v>
      </c>
      <c r="X388" s="10">
        <v>-214.38</v>
      </c>
      <c r="Y388" s="10">
        <v>0</v>
      </c>
      <c r="Z388" s="10">
        <v>21973.759999999998</v>
      </c>
      <c r="AA388" s="10">
        <v>-874.23</v>
      </c>
      <c r="AB388" s="10">
        <v>3383.8</v>
      </c>
      <c r="AC388" s="8">
        <v>-1.2583574679354601</v>
      </c>
      <c r="AD388" s="10">
        <v>9893.67</v>
      </c>
      <c r="AE388" s="7">
        <v>0</v>
      </c>
      <c r="AF388" s="7">
        <v>1</v>
      </c>
      <c r="AG388" s="8">
        <v>-1</v>
      </c>
      <c r="AH388" s="7">
        <v>0</v>
      </c>
      <c r="AI388" s="7">
        <v>1</v>
      </c>
      <c r="AJ388" s="7">
        <v>0</v>
      </c>
      <c r="AK388" s="7">
        <v>0</v>
      </c>
      <c r="AL388" s="6" t="e">
        <v>#DIV/0!</v>
      </c>
      <c r="AM388" s="7">
        <v>0</v>
      </c>
      <c r="AN388" s="7">
        <v>0</v>
      </c>
      <c r="AO388" s="7">
        <v>39</v>
      </c>
      <c r="AP388" s="8">
        <v>-1</v>
      </c>
      <c r="AQ388" s="8">
        <v>0</v>
      </c>
      <c r="AR388" s="8">
        <v>2.5641025641025599E-2</v>
      </c>
      <c r="AS388" s="6" t="e">
        <v>#DIV/0!</v>
      </c>
      <c r="AT388" s="8">
        <v>0</v>
      </c>
      <c r="AU388" s="8">
        <v>0</v>
      </c>
      <c r="AV388" s="8">
        <v>7.6713924489231902</v>
      </c>
      <c r="AW388" s="10">
        <v>1838.34</v>
      </c>
      <c r="AX388" s="10">
        <v>731.71</v>
      </c>
      <c r="AY388" s="10">
        <v>18597.68</v>
      </c>
      <c r="AZ388" s="10">
        <v>0</v>
      </c>
      <c r="BA388" s="10">
        <v>0</v>
      </c>
      <c r="BB388" s="10">
        <v>2424.29</v>
      </c>
      <c r="BC388" s="10">
        <v>0</v>
      </c>
      <c r="BD388" s="8">
        <v>1</v>
      </c>
      <c r="BE388" s="7">
        <v>11</v>
      </c>
      <c r="BF388" s="7">
        <v>22</v>
      </c>
      <c r="BG388" s="7">
        <v>11</v>
      </c>
      <c r="BH388" s="8">
        <v>1</v>
      </c>
    </row>
    <row r="389" spans="2:60" ht="52">
      <c r="B389" s="6" t="s">
        <v>2051</v>
      </c>
      <c r="C389" s="6" t="s">
        <v>1174</v>
      </c>
      <c r="D389" s="6" t="s">
        <v>108</v>
      </c>
      <c r="E389" s="6" t="s">
        <v>66</v>
      </c>
      <c r="F389" s="6" t="s">
        <v>2052</v>
      </c>
      <c r="G389" s="6" t="s">
        <v>2053</v>
      </c>
      <c r="H389" s="6" t="s">
        <v>1177</v>
      </c>
      <c r="I389" s="6" t="s">
        <v>462</v>
      </c>
      <c r="J389" s="6" t="s">
        <v>937</v>
      </c>
      <c r="K389" s="6" t="s">
        <v>381</v>
      </c>
      <c r="L389" s="6" t="s">
        <v>382</v>
      </c>
      <c r="M389" s="6" t="s">
        <v>394</v>
      </c>
      <c r="N389" s="6" t="s">
        <v>578</v>
      </c>
      <c r="O389" s="6"/>
      <c r="P389" s="10">
        <v>7411.41</v>
      </c>
      <c r="Q389" s="10">
        <v>-7</v>
      </c>
      <c r="R389" s="8">
        <v>-1059.7728571428599</v>
      </c>
      <c r="S389" s="10">
        <v>5999.3</v>
      </c>
      <c r="T389" s="10">
        <v>4438.3</v>
      </c>
      <c r="U389" s="10">
        <v>1561</v>
      </c>
      <c r="V389" s="10">
        <v>0</v>
      </c>
      <c r="W389" s="10">
        <v>5112.41</v>
      </c>
      <c r="X389" s="10">
        <v>2299</v>
      </c>
      <c r="Y389" s="10">
        <v>0</v>
      </c>
      <c r="Z389" s="10">
        <v>86548.99</v>
      </c>
      <c r="AA389" s="10">
        <v>7269.18</v>
      </c>
      <c r="AB389" s="10">
        <v>-7</v>
      </c>
      <c r="AC389" s="8">
        <v>-1039.4542857142901</v>
      </c>
      <c r="AD389" s="10">
        <v>72741.399999999994</v>
      </c>
      <c r="AE389" s="7">
        <v>5</v>
      </c>
      <c r="AF389" s="7">
        <v>0</v>
      </c>
      <c r="AG389" s="8">
        <v>0</v>
      </c>
      <c r="AH389" s="7">
        <v>5</v>
      </c>
      <c r="AI389" s="7">
        <v>0</v>
      </c>
      <c r="AJ389" s="7">
        <v>3</v>
      </c>
      <c r="AK389" s="7">
        <v>2</v>
      </c>
      <c r="AL389" s="8">
        <v>1.5</v>
      </c>
      <c r="AM389" s="7">
        <v>0</v>
      </c>
      <c r="AN389" s="7">
        <v>84</v>
      </c>
      <c r="AO389" s="7">
        <v>18</v>
      </c>
      <c r="AP389" s="8">
        <v>3.6666666666666701</v>
      </c>
      <c r="AQ389" s="8">
        <v>5.95238095238095E-2</v>
      </c>
      <c r="AR389" s="8">
        <v>0</v>
      </c>
      <c r="AS389" s="8">
        <v>5.95238095238095E-2</v>
      </c>
      <c r="AT389" s="8">
        <v>-0.32786466482319998</v>
      </c>
      <c r="AU389" s="8">
        <v>-0.32786466482319998</v>
      </c>
      <c r="AV389" s="8">
        <v>1.1918278394856701</v>
      </c>
      <c r="AW389" s="10">
        <v>7829.45</v>
      </c>
      <c r="AX389" s="10">
        <v>890.59</v>
      </c>
      <c r="AY389" s="10">
        <v>51565.23</v>
      </c>
      <c r="AZ389" s="10">
        <v>-2567</v>
      </c>
      <c r="BA389" s="10">
        <v>0</v>
      </c>
      <c r="BB389" s="10">
        <v>43265.67</v>
      </c>
      <c r="BC389" s="10">
        <v>-2567</v>
      </c>
      <c r="BD389" s="8">
        <v>0.66666666666666696</v>
      </c>
      <c r="BE389" s="7">
        <v>4</v>
      </c>
      <c r="BF389" s="7">
        <v>52</v>
      </c>
      <c r="BG389" s="7">
        <v>6</v>
      </c>
      <c r="BH389" s="8">
        <v>7.6666666666666696</v>
      </c>
    </row>
    <row r="390" spans="2:60" ht="26">
      <c r="B390" s="6" t="s">
        <v>2054</v>
      </c>
      <c r="C390" s="6" t="s">
        <v>1378</v>
      </c>
      <c r="D390" s="6" t="s">
        <v>301</v>
      </c>
      <c r="E390" s="6" t="s">
        <v>66</v>
      </c>
      <c r="F390" s="6" t="s">
        <v>2055</v>
      </c>
      <c r="G390" s="6" t="s">
        <v>303</v>
      </c>
      <c r="H390" s="6" t="s">
        <v>304</v>
      </c>
      <c r="I390" s="6" t="s">
        <v>83</v>
      </c>
      <c r="J390" s="6" t="s">
        <v>2056</v>
      </c>
      <c r="K390" s="6" t="s">
        <v>381</v>
      </c>
      <c r="L390" s="6" t="s">
        <v>382</v>
      </c>
      <c r="M390" s="6" t="s">
        <v>388</v>
      </c>
      <c r="N390" s="6" t="s">
        <v>117</v>
      </c>
      <c r="O390" s="6"/>
      <c r="P390" s="10">
        <v>0</v>
      </c>
      <c r="Q390" s="10">
        <v>0</v>
      </c>
      <c r="R390" s="8">
        <v>0</v>
      </c>
      <c r="S390" s="10">
        <v>3814.29</v>
      </c>
      <c r="T390" s="10">
        <v>1736.53</v>
      </c>
      <c r="U390" s="10">
        <v>2077.7600000000002</v>
      </c>
      <c r="V390" s="10">
        <v>0</v>
      </c>
      <c r="W390" s="10">
        <v>0</v>
      </c>
      <c r="X390" s="10">
        <v>0</v>
      </c>
      <c r="Y390" s="10">
        <v>0</v>
      </c>
      <c r="Z390" s="10">
        <v>13815.27</v>
      </c>
      <c r="AA390" s="10">
        <v>0</v>
      </c>
      <c r="AB390" s="10">
        <v>0</v>
      </c>
      <c r="AC390" s="8">
        <v>0</v>
      </c>
      <c r="AD390" s="10">
        <v>7667.77</v>
      </c>
      <c r="AE390" s="7">
        <v>0</v>
      </c>
      <c r="AF390" s="7">
        <v>0</v>
      </c>
      <c r="AG390" s="8">
        <v>0</v>
      </c>
      <c r="AH390" s="7">
        <v>0</v>
      </c>
      <c r="AI390" s="7">
        <v>0</v>
      </c>
      <c r="AJ390" s="7">
        <v>0</v>
      </c>
      <c r="AK390" s="7">
        <v>0</v>
      </c>
      <c r="AL390" s="6" t="e">
        <v>#DIV/0!</v>
      </c>
      <c r="AM390" s="7">
        <v>0</v>
      </c>
      <c r="AN390" s="7">
        <v>2</v>
      </c>
      <c r="AO390" s="7">
        <v>5</v>
      </c>
      <c r="AP390" s="8">
        <v>-0.6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0.80574234349296203</v>
      </c>
      <c r="AW390" s="10">
        <v>1105.54</v>
      </c>
      <c r="AX390" s="10">
        <v>332.01</v>
      </c>
      <c r="AY390" s="10">
        <v>10951.94</v>
      </c>
      <c r="AZ390" s="10">
        <v>0</v>
      </c>
      <c r="BA390" s="10">
        <v>0</v>
      </c>
      <c r="BB390" s="10">
        <v>13592.36</v>
      </c>
      <c r="BC390" s="10">
        <v>0</v>
      </c>
      <c r="BD390" s="8">
        <v>1</v>
      </c>
      <c r="BE390" s="7">
        <v>5</v>
      </c>
      <c r="BF390" s="7">
        <v>11</v>
      </c>
      <c r="BG390" s="7">
        <v>5</v>
      </c>
      <c r="BH390" s="8">
        <v>1.2</v>
      </c>
    </row>
    <row r="391" spans="2:60" ht="39">
      <c r="B391" s="6" t="s">
        <v>2057</v>
      </c>
      <c r="C391" s="6" t="s">
        <v>2058</v>
      </c>
      <c r="D391" s="6" t="s">
        <v>100</v>
      </c>
      <c r="E391" s="6" t="s">
        <v>66</v>
      </c>
      <c r="F391" s="6" t="s">
        <v>2059</v>
      </c>
      <c r="G391" s="6" t="s">
        <v>2060</v>
      </c>
      <c r="H391" s="6" t="s">
        <v>2061</v>
      </c>
      <c r="I391" s="6" t="s">
        <v>445</v>
      </c>
      <c r="J391" s="6" t="s">
        <v>937</v>
      </c>
      <c r="K391" s="6" t="s">
        <v>381</v>
      </c>
      <c r="L391" s="6" t="s">
        <v>382</v>
      </c>
      <c r="M391" s="6"/>
      <c r="N391" s="6" t="s">
        <v>101</v>
      </c>
      <c r="O391" s="6"/>
      <c r="P391" s="10">
        <v>1694.1</v>
      </c>
      <c r="Q391" s="10">
        <v>-1271.02</v>
      </c>
      <c r="R391" s="8">
        <v>-2.3328665166559102</v>
      </c>
      <c r="S391" s="10">
        <v>32203.42</v>
      </c>
      <c r="T391" s="10">
        <v>25809.42</v>
      </c>
      <c r="U391" s="10">
        <v>4474</v>
      </c>
      <c r="V391" s="10">
        <v>1920</v>
      </c>
      <c r="W391" s="10">
        <v>-3025.9</v>
      </c>
      <c r="X391" s="10">
        <v>3063</v>
      </c>
      <c r="Y391" s="10">
        <v>1657</v>
      </c>
      <c r="Z391" s="10">
        <v>54620.44</v>
      </c>
      <c r="AA391" s="10">
        <v>0</v>
      </c>
      <c r="AB391" s="10">
        <v>-2149.8200000000002</v>
      </c>
      <c r="AC391" s="8">
        <v>-1</v>
      </c>
      <c r="AD391" s="10">
        <v>12278.08</v>
      </c>
      <c r="AE391" s="7">
        <v>0</v>
      </c>
      <c r="AF391" s="7">
        <v>0</v>
      </c>
      <c r="AG391" s="8">
        <v>0</v>
      </c>
      <c r="AH391" s="7">
        <v>0</v>
      </c>
      <c r="AI391" s="7">
        <v>0</v>
      </c>
      <c r="AJ391" s="7">
        <v>0</v>
      </c>
      <c r="AK391" s="7">
        <v>0</v>
      </c>
      <c r="AL391" s="6" t="e">
        <v>#DIV/0!</v>
      </c>
      <c r="AM391" s="7">
        <v>0</v>
      </c>
      <c r="AN391" s="7">
        <v>12</v>
      </c>
      <c r="AO391" s="7">
        <v>10</v>
      </c>
      <c r="AP391" s="8">
        <v>0.2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3.8710551019002799</v>
      </c>
      <c r="AW391" s="10">
        <v>4200.07</v>
      </c>
      <c r="AX391" s="10">
        <v>2752.36</v>
      </c>
      <c r="AY391" s="10">
        <v>53402.559999999998</v>
      </c>
      <c r="AZ391" s="10">
        <v>0</v>
      </c>
      <c r="BA391" s="10">
        <v>0</v>
      </c>
      <c r="BB391" s="10">
        <v>13795.35</v>
      </c>
      <c r="BC391" s="10">
        <v>0</v>
      </c>
      <c r="BD391" s="8">
        <v>0.5</v>
      </c>
      <c r="BE391" s="7">
        <v>9</v>
      </c>
      <c r="BF391" s="7">
        <v>40</v>
      </c>
      <c r="BG391" s="7">
        <v>18</v>
      </c>
      <c r="BH391" s="8">
        <v>1.2222222222222201</v>
      </c>
    </row>
    <row r="392" spans="2:60" ht="39">
      <c r="B392" s="6" t="s">
        <v>2062</v>
      </c>
      <c r="C392" s="6" t="s">
        <v>1294</v>
      </c>
      <c r="D392" s="6" t="s">
        <v>300</v>
      </c>
      <c r="E392" s="6" t="s">
        <v>66</v>
      </c>
      <c r="F392" s="6" t="s">
        <v>2063</v>
      </c>
      <c r="G392" s="6" t="s">
        <v>1296</v>
      </c>
      <c r="H392" s="6" t="s">
        <v>1297</v>
      </c>
      <c r="I392" s="6" t="s">
        <v>1298</v>
      </c>
      <c r="J392" s="6" t="s">
        <v>1411</v>
      </c>
      <c r="K392" s="6" t="s">
        <v>381</v>
      </c>
      <c r="L392" s="6" t="s">
        <v>382</v>
      </c>
      <c r="M392" s="6" t="s">
        <v>388</v>
      </c>
      <c r="N392" s="6" t="s">
        <v>1300</v>
      </c>
      <c r="O392" s="6"/>
      <c r="P392" s="10">
        <v>12373.77</v>
      </c>
      <c r="Q392" s="10">
        <v>12676.85</v>
      </c>
      <c r="R392" s="8">
        <v>-2.3908147528763E-2</v>
      </c>
      <c r="S392" s="10">
        <v>11834</v>
      </c>
      <c r="T392" s="10">
        <v>7442</v>
      </c>
      <c r="U392" s="10">
        <v>3908</v>
      </c>
      <c r="V392" s="10">
        <v>484</v>
      </c>
      <c r="W392" s="10">
        <v>10178.77</v>
      </c>
      <c r="X392" s="10">
        <v>1771</v>
      </c>
      <c r="Y392" s="10">
        <v>424</v>
      </c>
      <c r="Z392" s="10">
        <v>130913.78</v>
      </c>
      <c r="AA392" s="10">
        <v>-93.18</v>
      </c>
      <c r="AB392" s="10">
        <v>9752.35</v>
      </c>
      <c r="AC392" s="8">
        <v>-1.00955462016847</v>
      </c>
      <c r="AD392" s="10">
        <v>92802.63</v>
      </c>
      <c r="AE392" s="7">
        <v>0</v>
      </c>
      <c r="AF392" s="7">
        <v>7</v>
      </c>
      <c r="AG392" s="8">
        <v>-1</v>
      </c>
      <c r="AH392" s="7">
        <v>1</v>
      </c>
      <c r="AI392" s="7">
        <v>8</v>
      </c>
      <c r="AJ392" s="7">
        <v>1</v>
      </c>
      <c r="AK392" s="7">
        <v>0</v>
      </c>
      <c r="AL392" s="6" t="e">
        <v>#DIV/0!</v>
      </c>
      <c r="AM392" s="7">
        <v>0</v>
      </c>
      <c r="AN392" s="7">
        <v>30</v>
      </c>
      <c r="AO392" s="7">
        <v>38</v>
      </c>
      <c r="AP392" s="8">
        <v>-0.21052631578947401</v>
      </c>
      <c r="AQ392" s="8">
        <v>3.3333333333333298E-2</v>
      </c>
      <c r="AR392" s="8">
        <v>0.21052631578947401</v>
      </c>
      <c r="AS392" s="8">
        <v>-0.17719298245614001</v>
      </c>
      <c r="AT392" s="8">
        <v>4.5249488056359102E-2</v>
      </c>
      <c r="AU392" s="8">
        <v>4.5249488056359102E-2</v>
      </c>
      <c r="AV392" s="8">
        <v>4.9992003423132196</v>
      </c>
      <c r="AW392" s="10">
        <v>11690.74</v>
      </c>
      <c r="AX392" s="10">
        <v>1911.69</v>
      </c>
      <c r="AY392" s="10">
        <v>97088.52</v>
      </c>
      <c r="AZ392" s="10">
        <v>529</v>
      </c>
      <c r="BA392" s="10">
        <v>0</v>
      </c>
      <c r="BB392" s="10">
        <v>19420.810000000001</v>
      </c>
      <c r="BC392" s="10">
        <v>529</v>
      </c>
      <c r="BD392" s="8">
        <v>0.88235294117647101</v>
      </c>
      <c r="BE392" s="7">
        <v>15</v>
      </c>
      <c r="BF392" s="7">
        <v>75</v>
      </c>
      <c r="BG392" s="7">
        <v>17</v>
      </c>
      <c r="BH392" s="8">
        <v>3.4117647058823501</v>
      </c>
    </row>
    <row r="393" spans="2:60" ht="39">
      <c r="B393" s="6" t="s">
        <v>2064</v>
      </c>
      <c r="C393" s="6" t="s">
        <v>473</v>
      </c>
      <c r="D393" s="6" t="s">
        <v>109</v>
      </c>
      <c r="E393" s="6" t="s">
        <v>66</v>
      </c>
      <c r="F393" s="6" t="s">
        <v>2065</v>
      </c>
      <c r="G393" s="6" t="s">
        <v>111</v>
      </c>
      <c r="H393" s="6" t="s">
        <v>112</v>
      </c>
      <c r="I393" s="6" t="s">
        <v>83</v>
      </c>
      <c r="J393" s="6" t="s">
        <v>2066</v>
      </c>
      <c r="K393" s="6" t="s">
        <v>381</v>
      </c>
      <c r="L393" s="6" t="s">
        <v>382</v>
      </c>
      <c r="M393" s="6" t="s">
        <v>388</v>
      </c>
      <c r="N393" s="6" t="s">
        <v>99</v>
      </c>
      <c r="O393" s="6"/>
      <c r="P393" s="10">
        <v>0</v>
      </c>
      <c r="Q393" s="6"/>
      <c r="R393" s="8">
        <v>0</v>
      </c>
      <c r="S393" s="6"/>
      <c r="T393" s="6"/>
      <c r="U393" s="6"/>
      <c r="V393" s="6"/>
      <c r="W393" s="10">
        <v>0</v>
      </c>
      <c r="X393" s="10">
        <v>0</v>
      </c>
      <c r="Y393" s="10">
        <v>0</v>
      </c>
      <c r="Z393" s="10">
        <v>3507.33</v>
      </c>
      <c r="AA393" s="10">
        <v>0</v>
      </c>
      <c r="AB393" s="6"/>
      <c r="AC393" s="8">
        <v>0</v>
      </c>
      <c r="AD393" s="10">
        <v>3507.33</v>
      </c>
      <c r="AE393" s="7">
        <v>0</v>
      </c>
      <c r="AF393" s="6"/>
      <c r="AG393" s="8">
        <v>0</v>
      </c>
      <c r="AH393" s="7">
        <v>0</v>
      </c>
      <c r="AI393" s="6"/>
      <c r="AJ393" s="7">
        <v>0</v>
      </c>
      <c r="AK393" s="7">
        <v>0</v>
      </c>
      <c r="AL393" s="6" t="e">
        <v>#DIV/0!</v>
      </c>
      <c r="AM393" s="7">
        <v>0</v>
      </c>
      <c r="AN393" s="7">
        <v>5</v>
      </c>
      <c r="AO393" s="6"/>
      <c r="AP393" s="8">
        <v>0</v>
      </c>
      <c r="AQ393" s="8">
        <v>0</v>
      </c>
      <c r="AR393" s="8">
        <v>0</v>
      </c>
      <c r="AS393" s="6" t="e">
        <v>#DIV/0!</v>
      </c>
      <c r="AT393" s="8">
        <v>0</v>
      </c>
      <c r="AU393" s="8">
        <v>0</v>
      </c>
      <c r="AV393" s="6" t="e">
        <v>#DIV/0!</v>
      </c>
      <c r="AW393" s="10">
        <v>255.12</v>
      </c>
      <c r="AX393" s="6"/>
      <c r="AY393" s="10">
        <v>2823.73</v>
      </c>
      <c r="AZ393" s="10">
        <v>0</v>
      </c>
      <c r="BA393" s="6"/>
      <c r="BB393" s="10">
        <v>0</v>
      </c>
      <c r="BC393" s="10">
        <v>0</v>
      </c>
      <c r="BD393" s="8">
        <v>0</v>
      </c>
      <c r="BE393" s="7">
        <v>0</v>
      </c>
      <c r="BF393" s="7">
        <v>3</v>
      </c>
      <c r="BG393" s="6"/>
      <c r="BH393" s="8">
        <v>0</v>
      </c>
    </row>
    <row r="394" spans="2:60" ht="26">
      <c r="B394" s="6" t="s">
        <v>2067</v>
      </c>
      <c r="C394" s="6" t="s">
        <v>2068</v>
      </c>
      <c r="D394" s="6" t="s">
        <v>85</v>
      </c>
      <c r="E394" s="6" t="s">
        <v>66</v>
      </c>
      <c r="F394" s="6" t="s">
        <v>391</v>
      </c>
      <c r="G394" s="6" t="s">
        <v>2069</v>
      </c>
      <c r="H394" s="6" t="s">
        <v>2070</v>
      </c>
      <c r="I394" s="6" t="s">
        <v>905</v>
      </c>
      <c r="J394" s="6" t="s">
        <v>2071</v>
      </c>
      <c r="K394" s="6" t="s">
        <v>381</v>
      </c>
      <c r="L394" s="6" t="s">
        <v>382</v>
      </c>
      <c r="M394" s="6" t="s">
        <v>394</v>
      </c>
      <c r="N394" s="6" t="s">
        <v>86</v>
      </c>
      <c r="O394" s="6"/>
      <c r="P394" s="10">
        <v>0</v>
      </c>
      <c r="Q394" s="10">
        <v>0</v>
      </c>
      <c r="R394" s="8">
        <v>0</v>
      </c>
      <c r="S394" s="10">
        <v>2515.6999999999998</v>
      </c>
      <c r="T394" s="10">
        <v>1630.7</v>
      </c>
      <c r="U394" s="10">
        <v>885</v>
      </c>
      <c r="V394" s="10">
        <v>0</v>
      </c>
      <c r="W394" s="10">
        <v>0</v>
      </c>
      <c r="X394" s="10">
        <v>0</v>
      </c>
      <c r="Y394" s="10">
        <v>0</v>
      </c>
      <c r="Z394" s="10">
        <v>4378.91</v>
      </c>
      <c r="AA394" s="10">
        <v>0</v>
      </c>
      <c r="AB394" s="10">
        <v>0</v>
      </c>
      <c r="AC394" s="8">
        <v>0</v>
      </c>
      <c r="AD394" s="10">
        <v>1468.01</v>
      </c>
      <c r="AE394" s="7">
        <v>0</v>
      </c>
      <c r="AF394" s="7">
        <v>0</v>
      </c>
      <c r="AG394" s="8">
        <v>0</v>
      </c>
      <c r="AH394" s="7">
        <v>0</v>
      </c>
      <c r="AI394" s="7">
        <v>1</v>
      </c>
      <c r="AJ394" s="7">
        <v>0</v>
      </c>
      <c r="AK394" s="7">
        <v>0</v>
      </c>
      <c r="AL394" s="6" t="e">
        <v>#DIV/0!</v>
      </c>
      <c r="AM394" s="7">
        <v>0</v>
      </c>
      <c r="AN394" s="7">
        <v>11</v>
      </c>
      <c r="AO394" s="7">
        <v>10</v>
      </c>
      <c r="AP394" s="8">
        <v>0.1</v>
      </c>
      <c r="AQ394" s="8">
        <v>0</v>
      </c>
      <c r="AR394" s="8">
        <v>0.1</v>
      </c>
      <c r="AS394" s="8">
        <v>-0.1</v>
      </c>
      <c r="AT394" s="8">
        <v>0</v>
      </c>
      <c r="AU394" s="8">
        <v>0</v>
      </c>
      <c r="AV394" s="6" t="e">
        <v>#DIV/0!</v>
      </c>
      <c r="AW394" s="10">
        <v>467.01</v>
      </c>
      <c r="AX394" s="10">
        <v>240.55</v>
      </c>
      <c r="AY394" s="10">
        <v>4540.24</v>
      </c>
      <c r="AZ394" s="10">
        <v>0</v>
      </c>
      <c r="BA394" s="10">
        <v>0</v>
      </c>
      <c r="BB394" s="10">
        <v>0</v>
      </c>
      <c r="BC394" s="10">
        <v>0</v>
      </c>
      <c r="BD394" s="8">
        <v>1</v>
      </c>
      <c r="BE394" s="7">
        <v>4</v>
      </c>
      <c r="BF394" s="7">
        <v>6</v>
      </c>
      <c r="BG394" s="7">
        <v>4</v>
      </c>
      <c r="BH394" s="8">
        <v>0.5</v>
      </c>
    </row>
    <row r="395" spans="2:60" ht="26">
      <c r="B395" s="6" t="s">
        <v>100</v>
      </c>
      <c r="C395" s="6" t="s">
        <v>378</v>
      </c>
      <c r="D395" s="6" t="s">
        <v>100</v>
      </c>
      <c r="E395" s="6" t="s">
        <v>66</v>
      </c>
      <c r="F395" s="6" t="s">
        <v>67</v>
      </c>
      <c r="G395" s="6" t="s">
        <v>379</v>
      </c>
      <c r="H395" s="6" t="s">
        <v>69</v>
      </c>
      <c r="I395" s="6" t="s">
        <v>70</v>
      </c>
      <c r="J395" s="6" t="s">
        <v>1248</v>
      </c>
      <c r="K395" s="6" t="s">
        <v>381</v>
      </c>
      <c r="L395" s="6" t="s">
        <v>382</v>
      </c>
      <c r="M395" s="6"/>
      <c r="N395" s="6" t="s">
        <v>101</v>
      </c>
      <c r="O395" s="6"/>
      <c r="P395" s="10">
        <v>0</v>
      </c>
      <c r="Q395" s="10">
        <v>0</v>
      </c>
      <c r="R395" s="8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8">
        <v>0</v>
      </c>
      <c r="AD395" s="10">
        <v>0</v>
      </c>
      <c r="AE395" s="7">
        <v>0</v>
      </c>
      <c r="AF395" s="7">
        <v>0</v>
      </c>
      <c r="AG395" s="8">
        <v>0</v>
      </c>
      <c r="AH395" s="7">
        <v>0</v>
      </c>
      <c r="AI395" s="7">
        <v>0</v>
      </c>
      <c r="AJ395" s="7">
        <v>0</v>
      </c>
      <c r="AK395" s="7">
        <v>0</v>
      </c>
      <c r="AL395" s="6" t="e">
        <v>#DIV/0!</v>
      </c>
      <c r="AM395" s="7">
        <v>0</v>
      </c>
      <c r="AN395" s="7">
        <v>0</v>
      </c>
      <c r="AO395" s="7">
        <v>0</v>
      </c>
      <c r="AP395" s="8">
        <v>0</v>
      </c>
      <c r="AQ395" s="8">
        <v>0</v>
      </c>
      <c r="AR395" s="8">
        <v>0</v>
      </c>
      <c r="AS395" s="6" t="e">
        <v>#DIV/0!</v>
      </c>
      <c r="AT395" s="8">
        <v>0</v>
      </c>
      <c r="AU395" s="8">
        <v>0</v>
      </c>
      <c r="AV395" s="6" t="e">
        <v>#DIV/0!</v>
      </c>
      <c r="AW395" s="10">
        <v>0</v>
      </c>
      <c r="AX395" s="10">
        <v>0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8">
        <v>0</v>
      </c>
      <c r="BE395" s="7">
        <v>0</v>
      </c>
      <c r="BF395" s="7">
        <v>0</v>
      </c>
      <c r="BG395" s="7">
        <v>0</v>
      </c>
      <c r="BH395" s="8">
        <v>0</v>
      </c>
    </row>
    <row r="396" spans="2:60" ht="26">
      <c r="B396" s="6" t="s">
        <v>2072</v>
      </c>
      <c r="C396" s="6" t="s">
        <v>2073</v>
      </c>
      <c r="D396" s="6" t="s">
        <v>66</v>
      </c>
      <c r="E396" s="6" t="s">
        <v>66</v>
      </c>
      <c r="F396" s="6" t="s">
        <v>2074</v>
      </c>
      <c r="G396" s="6" t="s">
        <v>2075</v>
      </c>
      <c r="H396" s="6" t="s">
        <v>2076</v>
      </c>
      <c r="I396" s="6" t="s">
        <v>70</v>
      </c>
      <c r="J396" s="6" t="s">
        <v>2077</v>
      </c>
      <c r="K396" s="6" t="s">
        <v>381</v>
      </c>
      <c r="L396" s="6" t="s">
        <v>382</v>
      </c>
      <c r="M396" s="6" t="s">
        <v>394</v>
      </c>
      <c r="N396" s="6" t="s">
        <v>340</v>
      </c>
      <c r="O396" s="6"/>
      <c r="P396" s="10">
        <v>11065.41</v>
      </c>
      <c r="Q396" s="10">
        <v>1972.92</v>
      </c>
      <c r="R396" s="8">
        <v>4.6086460677574399</v>
      </c>
      <c r="S396" s="10">
        <v>18957.71</v>
      </c>
      <c r="T396" s="10">
        <v>5601.1</v>
      </c>
      <c r="U396" s="10">
        <v>13013.61</v>
      </c>
      <c r="V396" s="10">
        <v>343</v>
      </c>
      <c r="W396" s="10">
        <v>7748.57</v>
      </c>
      <c r="X396" s="10">
        <v>2198.84</v>
      </c>
      <c r="Y396" s="10">
        <v>1118</v>
      </c>
      <c r="Z396" s="10">
        <v>72558.14</v>
      </c>
      <c r="AA396" s="10">
        <v>8532.6200000000008</v>
      </c>
      <c r="AB396" s="10">
        <v>1972.92</v>
      </c>
      <c r="AC396" s="8">
        <v>3.3248687225026901</v>
      </c>
      <c r="AD396" s="10">
        <v>48472.25</v>
      </c>
      <c r="AE396" s="7">
        <v>7</v>
      </c>
      <c r="AF396" s="7">
        <v>3</v>
      </c>
      <c r="AG396" s="8">
        <v>1.3333333333333299</v>
      </c>
      <c r="AH396" s="7">
        <v>3</v>
      </c>
      <c r="AI396" s="7">
        <v>3</v>
      </c>
      <c r="AJ396" s="7">
        <v>3</v>
      </c>
      <c r="AK396" s="7">
        <v>0</v>
      </c>
      <c r="AL396" s="6" t="e">
        <v>#DIV/0!</v>
      </c>
      <c r="AM396" s="7">
        <v>0</v>
      </c>
      <c r="AN396" s="7">
        <v>34</v>
      </c>
      <c r="AO396" s="7">
        <v>27</v>
      </c>
      <c r="AP396" s="8">
        <v>0.25925925925925902</v>
      </c>
      <c r="AQ396" s="8">
        <v>8.8235294117647106E-2</v>
      </c>
      <c r="AR396" s="8">
        <v>0.11111111111111099</v>
      </c>
      <c r="AS396" s="8">
        <v>-2.2875816993463999E-2</v>
      </c>
      <c r="AT396" s="8">
        <v>2.5087679745597401E-2</v>
      </c>
      <c r="AU396" s="8">
        <v>2.5087679745597401E-2</v>
      </c>
      <c r="AV396" s="8">
        <v>4.2852357019064096</v>
      </c>
      <c r="AW396" s="10">
        <v>5899.31</v>
      </c>
      <c r="AX396" s="10">
        <v>1720.09</v>
      </c>
      <c r="AY396" s="10">
        <v>49451.62</v>
      </c>
      <c r="AZ396" s="10">
        <v>148</v>
      </c>
      <c r="BA396" s="10">
        <v>0</v>
      </c>
      <c r="BB396" s="10">
        <v>11540</v>
      </c>
      <c r="BC396" s="10">
        <v>148</v>
      </c>
      <c r="BD396" s="8">
        <v>0.89655172413793105</v>
      </c>
      <c r="BE396" s="7">
        <v>26</v>
      </c>
      <c r="BF396" s="7">
        <v>80</v>
      </c>
      <c r="BG396" s="7">
        <v>29</v>
      </c>
      <c r="BH396" s="8">
        <v>1.7586206896551699</v>
      </c>
    </row>
    <row r="397" spans="2:60" ht="39">
      <c r="B397" s="6" t="s">
        <v>2078</v>
      </c>
      <c r="C397" s="6" t="s">
        <v>2079</v>
      </c>
      <c r="D397" s="6" t="s">
        <v>129</v>
      </c>
      <c r="E397" s="6" t="s">
        <v>66</v>
      </c>
      <c r="F397" s="6" t="s">
        <v>2080</v>
      </c>
      <c r="G397" s="6" t="s">
        <v>2081</v>
      </c>
      <c r="H397" s="6" t="s">
        <v>2082</v>
      </c>
      <c r="I397" s="6" t="s">
        <v>494</v>
      </c>
      <c r="J397" s="6" t="s">
        <v>1132</v>
      </c>
      <c r="K397" s="6" t="s">
        <v>381</v>
      </c>
      <c r="L397" s="6" t="s">
        <v>382</v>
      </c>
      <c r="M397" s="6" t="s">
        <v>394</v>
      </c>
      <c r="N397" s="6" t="s">
        <v>71</v>
      </c>
      <c r="O397" s="6"/>
      <c r="P397" s="10">
        <v>11437.29</v>
      </c>
      <c r="Q397" s="10">
        <v>11782.84</v>
      </c>
      <c r="R397" s="8">
        <v>-2.9326546061900102E-2</v>
      </c>
      <c r="S397" s="10">
        <v>16275.94</v>
      </c>
      <c r="T397" s="10">
        <v>11743.94</v>
      </c>
      <c r="U397" s="10">
        <v>3981</v>
      </c>
      <c r="V397" s="10">
        <v>551</v>
      </c>
      <c r="W397" s="10">
        <v>10142.290000000001</v>
      </c>
      <c r="X397" s="10">
        <v>214</v>
      </c>
      <c r="Y397" s="10">
        <v>1081</v>
      </c>
      <c r="Z397" s="10">
        <v>66838.47</v>
      </c>
      <c r="AA397" s="10">
        <v>659.62</v>
      </c>
      <c r="AB397" s="10">
        <v>11782.84</v>
      </c>
      <c r="AC397" s="8">
        <v>-0.94401858974576602</v>
      </c>
      <c r="AD397" s="10">
        <v>43189.99</v>
      </c>
      <c r="AE397" s="7">
        <v>1</v>
      </c>
      <c r="AF397" s="7">
        <v>12</v>
      </c>
      <c r="AG397" s="8">
        <v>-0.91666666666666696</v>
      </c>
      <c r="AH397" s="7">
        <v>1</v>
      </c>
      <c r="AI397" s="7">
        <v>13</v>
      </c>
      <c r="AJ397" s="7">
        <v>0</v>
      </c>
      <c r="AK397" s="7">
        <v>1</v>
      </c>
      <c r="AL397" s="8">
        <v>0</v>
      </c>
      <c r="AM397" s="7">
        <v>0</v>
      </c>
      <c r="AN397" s="7">
        <v>37</v>
      </c>
      <c r="AO397" s="7">
        <v>134</v>
      </c>
      <c r="AP397" s="8">
        <v>-0.72388059701492502</v>
      </c>
      <c r="AQ397" s="8">
        <v>2.7027027027027001E-2</v>
      </c>
      <c r="AR397" s="8">
        <v>9.7014925373134303E-2</v>
      </c>
      <c r="AS397" s="8">
        <v>-6.9987898346107302E-2</v>
      </c>
      <c r="AT397" s="8">
        <v>0</v>
      </c>
      <c r="AU397" s="8">
        <v>0</v>
      </c>
      <c r="AV397" s="8">
        <v>10.140787691545</v>
      </c>
      <c r="AW397" s="10">
        <v>5565.37</v>
      </c>
      <c r="AX397" s="10">
        <v>1870.69</v>
      </c>
      <c r="AY397" s="10">
        <v>57276.69</v>
      </c>
      <c r="AZ397" s="10">
        <v>0</v>
      </c>
      <c r="BA397" s="10">
        <v>0</v>
      </c>
      <c r="BB397" s="10">
        <v>5648.15</v>
      </c>
      <c r="BC397" s="10">
        <v>0</v>
      </c>
      <c r="BD397" s="8">
        <v>0.61764705882352899</v>
      </c>
      <c r="BE397" s="7">
        <v>21</v>
      </c>
      <c r="BF397" s="7">
        <v>58</v>
      </c>
      <c r="BG397" s="7">
        <v>34</v>
      </c>
      <c r="BH397" s="8">
        <v>0.70588235294117596</v>
      </c>
    </row>
    <row r="398" spans="2:60" ht="39">
      <c r="B398" s="6" t="s">
        <v>2083</v>
      </c>
      <c r="C398" s="6" t="s">
        <v>2084</v>
      </c>
      <c r="D398" s="6" t="s">
        <v>207</v>
      </c>
      <c r="E398" s="6" t="s">
        <v>66</v>
      </c>
      <c r="F398" s="6" t="s">
        <v>2085</v>
      </c>
      <c r="G398" s="6" t="s">
        <v>2086</v>
      </c>
      <c r="H398" s="6" t="s">
        <v>2087</v>
      </c>
      <c r="I398" s="6" t="s">
        <v>774</v>
      </c>
      <c r="J398" s="6" t="s">
        <v>515</v>
      </c>
      <c r="K398" s="6" t="s">
        <v>381</v>
      </c>
      <c r="L398" s="6" t="s">
        <v>382</v>
      </c>
      <c r="M398" s="6" t="s">
        <v>394</v>
      </c>
      <c r="N398" s="6" t="s">
        <v>2088</v>
      </c>
      <c r="O398" s="6"/>
      <c r="P398" s="10">
        <v>0</v>
      </c>
      <c r="Q398" s="10">
        <v>0</v>
      </c>
      <c r="R398" s="8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8">
        <v>0</v>
      </c>
      <c r="AD398" s="10">
        <v>0</v>
      </c>
      <c r="AE398" s="7">
        <v>0</v>
      </c>
      <c r="AF398" s="7">
        <v>0</v>
      </c>
      <c r="AG398" s="8">
        <v>0</v>
      </c>
      <c r="AH398" s="7">
        <v>0</v>
      </c>
      <c r="AI398" s="7">
        <v>0</v>
      </c>
      <c r="AJ398" s="7">
        <v>0</v>
      </c>
      <c r="AK398" s="7">
        <v>0</v>
      </c>
      <c r="AL398" s="6" t="e">
        <v>#DIV/0!</v>
      </c>
      <c r="AM398" s="7">
        <v>0</v>
      </c>
      <c r="AN398" s="7">
        <v>2</v>
      </c>
      <c r="AO398" s="7">
        <v>2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6" t="e">
        <v>#DIV/0!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8">
        <v>0</v>
      </c>
      <c r="BE398" s="7">
        <v>0</v>
      </c>
      <c r="BF398" s="7">
        <v>0</v>
      </c>
      <c r="BG398" s="7">
        <v>0</v>
      </c>
      <c r="BH398" s="8">
        <v>0</v>
      </c>
    </row>
    <row r="399" spans="2:60" ht="39">
      <c r="B399" s="6" t="s">
        <v>297</v>
      </c>
      <c r="C399" s="6" t="s">
        <v>1246</v>
      </c>
      <c r="D399" s="6" t="s">
        <v>297</v>
      </c>
      <c r="E399" s="6" t="s">
        <v>66</v>
      </c>
      <c r="F399" s="6" t="s">
        <v>298</v>
      </c>
      <c r="G399" s="6" t="s">
        <v>299</v>
      </c>
      <c r="H399" s="6" t="s">
        <v>247</v>
      </c>
      <c r="I399" s="6" t="s">
        <v>83</v>
      </c>
      <c r="J399" s="6" t="s">
        <v>2089</v>
      </c>
      <c r="K399" s="6" t="s">
        <v>381</v>
      </c>
      <c r="L399" s="6" t="s">
        <v>382</v>
      </c>
      <c r="M399" s="6" t="s">
        <v>394</v>
      </c>
      <c r="N399" s="6" t="s">
        <v>99</v>
      </c>
      <c r="O399" s="6"/>
      <c r="P399" s="10">
        <v>0</v>
      </c>
      <c r="Q399" s="10">
        <v>26.04</v>
      </c>
      <c r="R399" s="8">
        <v>-1</v>
      </c>
      <c r="S399" s="10">
        <v>12277.02</v>
      </c>
      <c r="T399" s="10">
        <v>3725.5</v>
      </c>
      <c r="U399" s="10">
        <v>6941.52</v>
      </c>
      <c r="V399" s="10">
        <v>1610</v>
      </c>
      <c r="W399" s="10">
        <v>0</v>
      </c>
      <c r="X399" s="10">
        <v>0</v>
      </c>
      <c r="Y399" s="10">
        <v>0</v>
      </c>
      <c r="Z399" s="10">
        <v>15475.65</v>
      </c>
      <c r="AA399" s="10">
        <v>0</v>
      </c>
      <c r="AB399" s="10">
        <v>26.04</v>
      </c>
      <c r="AC399" s="8">
        <v>-1</v>
      </c>
      <c r="AD399" s="10">
        <v>4368</v>
      </c>
      <c r="AE399" s="7">
        <v>0</v>
      </c>
      <c r="AF399" s="7">
        <v>0</v>
      </c>
      <c r="AG399" s="8">
        <v>0</v>
      </c>
      <c r="AH399" s="7">
        <v>0</v>
      </c>
      <c r="AI399" s="7">
        <v>0</v>
      </c>
      <c r="AJ399" s="7">
        <v>0</v>
      </c>
      <c r="AK399" s="7">
        <v>0</v>
      </c>
      <c r="AL399" s="6" t="e">
        <v>#DIV/0!</v>
      </c>
      <c r="AM399" s="7">
        <v>0</v>
      </c>
      <c r="AN399" s="7">
        <v>20</v>
      </c>
      <c r="AO399" s="7">
        <v>1</v>
      </c>
      <c r="AP399" s="8">
        <v>19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4.7133941612283996</v>
      </c>
      <c r="AW399" s="10">
        <v>1318.78</v>
      </c>
      <c r="AX399" s="10">
        <v>1033.9000000000001</v>
      </c>
      <c r="AY399" s="10">
        <v>18684.79</v>
      </c>
      <c r="AZ399" s="10">
        <v>0</v>
      </c>
      <c r="BA399" s="10">
        <v>0</v>
      </c>
      <c r="BB399" s="10">
        <v>3964.19</v>
      </c>
      <c r="BC399" s="10">
        <v>0</v>
      </c>
      <c r="BD399" s="8">
        <v>1</v>
      </c>
      <c r="BE399" s="7">
        <v>11</v>
      </c>
      <c r="BF399" s="7">
        <v>16</v>
      </c>
      <c r="BG399" s="7">
        <v>11</v>
      </c>
      <c r="BH399" s="8">
        <v>0.45454545454545497</v>
      </c>
    </row>
    <row r="400" spans="2:60" ht="26">
      <c r="B400" s="6" t="s">
        <v>2090</v>
      </c>
      <c r="C400" s="6" t="s">
        <v>2091</v>
      </c>
      <c r="D400" s="6" t="s">
        <v>87</v>
      </c>
      <c r="E400" s="6" t="s">
        <v>66</v>
      </c>
      <c r="F400" s="6" t="s">
        <v>810</v>
      </c>
      <c r="G400" s="6" t="s">
        <v>2092</v>
      </c>
      <c r="H400" s="6" t="s">
        <v>2093</v>
      </c>
      <c r="I400" s="6" t="s">
        <v>158</v>
      </c>
      <c r="J400" s="6" t="s">
        <v>2094</v>
      </c>
      <c r="K400" s="6" t="s">
        <v>381</v>
      </c>
      <c r="L400" s="6" t="s">
        <v>382</v>
      </c>
      <c r="M400" s="6" t="s">
        <v>394</v>
      </c>
      <c r="N400" s="6" t="s">
        <v>88</v>
      </c>
      <c r="O400" s="6" t="s">
        <v>430</v>
      </c>
      <c r="P400" s="10">
        <v>16311.27</v>
      </c>
      <c r="Q400" s="10">
        <v>18343.18</v>
      </c>
      <c r="R400" s="8">
        <v>-0.110771959932792</v>
      </c>
      <c r="S400" s="10">
        <v>129522.41</v>
      </c>
      <c r="T400" s="10">
        <v>75876.56</v>
      </c>
      <c r="U400" s="10">
        <v>43445.55</v>
      </c>
      <c r="V400" s="10">
        <v>10200.299999999999</v>
      </c>
      <c r="W400" s="10">
        <v>7419.27</v>
      </c>
      <c r="X400" s="10">
        <v>5192</v>
      </c>
      <c r="Y400" s="10">
        <v>3700</v>
      </c>
      <c r="Z400" s="10">
        <v>152652.85999999999</v>
      </c>
      <c r="AA400" s="10">
        <v>4244.2</v>
      </c>
      <c r="AB400" s="10">
        <v>0</v>
      </c>
      <c r="AC400" s="8">
        <v>0</v>
      </c>
      <c r="AD400" s="10">
        <v>56886.080000000002</v>
      </c>
      <c r="AE400" s="7">
        <v>2</v>
      </c>
      <c r="AF400" s="7">
        <v>0</v>
      </c>
      <c r="AG400" s="8">
        <v>0</v>
      </c>
      <c r="AH400" s="7">
        <v>2</v>
      </c>
      <c r="AI400" s="7">
        <v>0</v>
      </c>
      <c r="AJ400" s="7">
        <v>1</v>
      </c>
      <c r="AK400" s="7">
        <v>1</v>
      </c>
      <c r="AL400" s="8">
        <v>1</v>
      </c>
      <c r="AM400" s="7">
        <v>0</v>
      </c>
      <c r="AN400" s="7">
        <v>4</v>
      </c>
      <c r="AO400" s="7">
        <v>28</v>
      </c>
      <c r="AP400" s="8">
        <v>-0.85714285714285698</v>
      </c>
      <c r="AQ400" s="8">
        <v>0.5</v>
      </c>
      <c r="AR400" s="8">
        <v>0</v>
      </c>
      <c r="AS400" s="8">
        <v>0.5</v>
      </c>
      <c r="AT400" s="8">
        <v>-0.43510465449679803</v>
      </c>
      <c r="AU400" s="8">
        <v>-0.43510465449679803</v>
      </c>
      <c r="AV400" s="8">
        <v>1.84102285691607</v>
      </c>
      <c r="AW400" s="10">
        <v>13601.9</v>
      </c>
      <c r="AX400" s="10">
        <v>11257.84</v>
      </c>
      <c r="AY400" s="10">
        <v>277865.23</v>
      </c>
      <c r="AZ400" s="10">
        <v>-5918.25</v>
      </c>
      <c r="BA400" s="10">
        <v>4025.03</v>
      </c>
      <c r="BB400" s="10">
        <v>150929.81</v>
      </c>
      <c r="BC400" s="10">
        <v>-5918.25</v>
      </c>
      <c r="BD400" s="8">
        <v>0.66249999999999998</v>
      </c>
      <c r="BE400" s="7">
        <v>53</v>
      </c>
      <c r="BF400" s="7">
        <v>83</v>
      </c>
      <c r="BG400" s="7">
        <v>80</v>
      </c>
      <c r="BH400" s="8">
        <v>3.7500000000000103E-2</v>
      </c>
    </row>
    <row r="401" spans="2:60" ht="52">
      <c r="B401" s="6" t="s">
        <v>349</v>
      </c>
      <c r="C401" s="6" t="s">
        <v>2095</v>
      </c>
      <c r="D401" s="6" t="s">
        <v>349</v>
      </c>
      <c r="E401" s="6" t="s">
        <v>66</v>
      </c>
      <c r="F401" s="6" t="s">
        <v>350</v>
      </c>
      <c r="G401" s="6" t="s">
        <v>351</v>
      </c>
      <c r="H401" s="6" t="s">
        <v>352</v>
      </c>
      <c r="I401" s="6" t="s">
        <v>83</v>
      </c>
      <c r="J401" s="6" t="s">
        <v>1119</v>
      </c>
      <c r="K401" s="6" t="s">
        <v>381</v>
      </c>
      <c r="L401" s="6" t="s">
        <v>513</v>
      </c>
      <c r="M401" s="6" t="s">
        <v>394</v>
      </c>
      <c r="N401" s="6" t="s">
        <v>84</v>
      </c>
      <c r="O401" s="6"/>
      <c r="P401" s="10">
        <v>0</v>
      </c>
      <c r="Q401" s="10">
        <v>0</v>
      </c>
      <c r="R401" s="8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8">
        <v>0</v>
      </c>
      <c r="AD401" s="10">
        <v>0</v>
      </c>
      <c r="AE401" s="7">
        <v>0</v>
      </c>
      <c r="AF401" s="7">
        <v>0</v>
      </c>
      <c r="AG401" s="8">
        <v>0</v>
      </c>
      <c r="AH401" s="7">
        <v>0</v>
      </c>
      <c r="AI401" s="7">
        <v>0</v>
      </c>
      <c r="AJ401" s="7">
        <v>0</v>
      </c>
      <c r="AK401" s="7">
        <v>0</v>
      </c>
      <c r="AL401" s="6" t="e">
        <v>#DIV/0!</v>
      </c>
      <c r="AM401" s="7">
        <v>0</v>
      </c>
      <c r="AN401" s="7">
        <v>0</v>
      </c>
      <c r="AO401" s="7">
        <v>6</v>
      </c>
      <c r="AP401" s="8">
        <v>-1</v>
      </c>
      <c r="AQ401" s="8">
        <v>0</v>
      </c>
      <c r="AR401" s="8">
        <v>0</v>
      </c>
      <c r="AS401" s="6" t="e">
        <v>#DIV/0!</v>
      </c>
      <c r="AT401" s="8">
        <v>0</v>
      </c>
      <c r="AU401" s="8">
        <v>0</v>
      </c>
      <c r="AV401" s="6" t="e">
        <v>#DIV/0!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8">
        <v>0</v>
      </c>
      <c r="BE401" s="7">
        <v>0</v>
      </c>
      <c r="BF401" s="7">
        <v>0</v>
      </c>
      <c r="BG401" s="7">
        <v>0</v>
      </c>
      <c r="BH401" s="8">
        <v>0</v>
      </c>
    </row>
    <row r="402" spans="2:60" ht="39">
      <c r="B402" s="6" t="s">
        <v>2096</v>
      </c>
      <c r="C402" s="6" t="s">
        <v>1531</v>
      </c>
      <c r="D402" s="6" t="s">
        <v>100</v>
      </c>
      <c r="E402" s="6" t="s">
        <v>66</v>
      </c>
      <c r="F402" s="6" t="s">
        <v>2097</v>
      </c>
      <c r="G402" s="6" t="s">
        <v>1533</v>
      </c>
      <c r="H402" s="6" t="s">
        <v>1534</v>
      </c>
      <c r="I402" s="6" t="s">
        <v>445</v>
      </c>
      <c r="J402" s="6" t="s">
        <v>861</v>
      </c>
      <c r="K402" s="6" t="s">
        <v>381</v>
      </c>
      <c r="L402" s="6" t="s">
        <v>382</v>
      </c>
      <c r="M402" s="6" t="s">
        <v>388</v>
      </c>
      <c r="N402" s="6" t="s">
        <v>101</v>
      </c>
      <c r="O402" s="6" t="s">
        <v>430</v>
      </c>
      <c r="P402" s="10">
        <v>8997.61</v>
      </c>
      <c r="Q402" s="10">
        <v>4830.8</v>
      </c>
      <c r="R402" s="8">
        <v>0.86255071623747603</v>
      </c>
      <c r="S402" s="10">
        <v>7593.9</v>
      </c>
      <c r="T402" s="10">
        <v>6916.9</v>
      </c>
      <c r="U402" s="10">
        <v>677</v>
      </c>
      <c r="V402" s="10">
        <v>0</v>
      </c>
      <c r="W402" s="10">
        <v>6032.61</v>
      </c>
      <c r="X402" s="10">
        <v>2965</v>
      </c>
      <c r="Y402" s="10">
        <v>0</v>
      </c>
      <c r="Z402" s="10">
        <v>55358.29</v>
      </c>
      <c r="AA402" s="10">
        <v>4436.6099999999997</v>
      </c>
      <c r="AB402" s="10">
        <v>4830.8</v>
      </c>
      <c r="AC402" s="8">
        <v>-8.1599321023432897E-2</v>
      </c>
      <c r="AD402" s="10">
        <v>43926.07</v>
      </c>
      <c r="AE402" s="7">
        <v>2</v>
      </c>
      <c r="AF402" s="7">
        <v>2</v>
      </c>
      <c r="AG402" s="8">
        <v>0</v>
      </c>
      <c r="AH402" s="7">
        <v>2</v>
      </c>
      <c r="AI402" s="7">
        <v>2</v>
      </c>
      <c r="AJ402" s="7">
        <v>0</v>
      </c>
      <c r="AK402" s="7">
        <v>2</v>
      </c>
      <c r="AL402" s="8">
        <v>0</v>
      </c>
      <c r="AM402" s="7">
        <v>0</v>
      </c>
      <c r="AN402" s="7">
        <v>12</v>
      </c>
      <c r="AO402" s="7">
        <v>16</v>
      </c>
      <c r="AP402" s="8">
        <v>-0.25</v>
      </c>
      <c r="AQ402" s="8">
        <v>0.16666666666666699</v>
      </c>
      <c r="AR402" s="8">
        <v>0.125</v>
      </c>
      <c r="AS402" s="8">
        <v>4.1666666666666699E-2</v>
      </c>
      <c r="AT402" s="8">
        <v>0</v>
      </c>
      <c r="AU402" s="8">
        <v>0</v>
      </c>
      <c r="AV402" s="8">
        <v>4.1793242360902898</v>
      </c>
      <c r="AW402" s="10">
        <v>4578.28</v>
      </c>
      <c r="AX402" s="10">
        <v>1177.6600000000001</v>
      </c>
      <c r="AY402" s="10">
        <v>40709.46</v>
      </c>
      <c r="AZ402" s="10">
        <v>0</v>
      </c>
      <c r="BA402" s="10">
        <v>0</v>
      </c>
      <c r="BB402" s="10">
        <v>9740.68</v>
      </c>
      <c r="BC402" s="10">
        <v>0</v>
      </c>
      <c r="BD402" s="8">
        <v>0.83333333333333304</v>
      </c>
      <c r="BE402" s="7">
        <v>5</v>
      </c>
      <c r="BF402" s="7">
        <v>31</v>
      </c>
      <c r="BG402" s="7">
        <v>6</v>
      </c>
      <c r="BH402" s="8">
        <v>4.1666666666666696</v>
      </c>
    </row>
    <row r="403" spans="2:60" ht="26">
      <c r="B403" s="6" t="s">
        <v>2098</v>
      </c>
      <c r="C403" s="6" t="s">
        <v>2099</v>
      </c>
      <c r="D403" s="6" t="s">
        <v>66</v>
      </c>
      <c r="E403" s="6" t="s">
        <v>66</v>
      </c>
      <c r="F403" s="6" t="s">
        <v>2100</v>
      </c>
      <c r="G403" s="6" t="s">
        <v>2101</v>
      </c>
      <c r="H403" s="6" t="s">
        <v>2102</v>
      </c>
      <c r="I403" s="6" t="s">
        <v>70</v>
      </c>
      <c r="J403" s="6" t="s">
        <v>2103</v>
      </c>
      <c r="K403" s="6" t="s">
        <v>381</v>
      </c>
      <c r="L403" s="6" t="s">
        <v>382</v>
      </c>
      <c r="M403" s="6" t="s">
        <v>394</v>
      </c>
      <c r="N403" s="6" t="s">
        <v>71</v>
      </c>
      <c r="O403" s="6"/>
      <c r="P403" s="10">
        <v>8425.07</v>
      </c>
      <c r="Q403" s="6"/>
      <c r="R403" s="8">
        <v>0</v>
      </c>
      <c r="S403" s="6"/>
      <c r="T403" s="6"/>
      <c r="U403" s="6"/>
      <c r="V403" s="6"/>
      <c r="W403" s="10">
        <v>229.07</v>
      </c>
      <c r="X403" s="10">
        <v>8196</v>
      </c>
      <c r="Y403" s="10">
        <v>0</v>
      </c>
      <c r="Z403" s="10">
        <v>20443.150000000001</v>
      </c>
      <c r="AA403" s="10">
        <v>8425.07</v>
      </c>
      <c r="AB403" s="6"/>
      <c r="AC403" s="8">
        <v>0</v>
      </c>
      <c r="AD403" s="10">
        <v>18816.25</v>
      </c>
      <c r="AE403" s="7">
        <v>4</v>
      </c>
      <c r="AF403" s="6"/>
      <c r="AG403" s="8">
        <v>0</v>
      </c>
      <c r="AH403" s="7">
        <v>2</v>
      </c>
      <c r="AI403" s="6"/>
      <c r="AJ403" s="7">
        <v>1</v>
      </c>
      <c r="AK403" s="7">
        <v>1</v>
      </c>
      <c r="AL403" s="8">
        <v>1</v>
      </c>
      <c r="AM403" s="7">
        <v>0</v>
      </c>
      <c r="AN403" s="7">
        <v>7</v>
      </c>
      <c r="AO403" s="6"/>
      <c r="AP403" s="8">
        <v>0</v>
      </c>
      <c r="AQ403" s="8">
        <v>0.28571428571428598</v>
      </c>
      <c r="AR403" s="8">
        <v>0</v>
      </c>
      <c r="AS403" s="6" t="e">
        <v>#DIV/0!</v>
      </c>
      <c r="AT403" s="8">
        <v>0</v>
      </c>
      <c r="AU403" s="8">
        <v>0</v>
      </c>
      <c r="AV403" s="6" t="e">
        <v>#DIV/0!</v>
      </c>
      <c r="AW403" s="10">
        <v>1415.75</v>
      </c>
      <c r="AX403" s="6"/>
      <c r="AY403" s="10">
        <v>4919.71</v>
      </c>
      <c r="AZ403" s="10">
        <v>0</v>
      </c>
      <c r="BA403" s="6"/>
      <c r="BB403" s="10">
        <v>0</v>
      </c>
      <c r="BC403" s="10">
        <v>0</v>
      </c>
      <c r="BD403" s="8">
        <v>0</v>
      </c>
      <c r="BE403" s="7">
        <v>0</v>
      </c>
      <c r="BF403" s="7">
        <v>19</v>
      </c>
      <c r="BG403" s="6"/>
      <c r="BH403" s="8">
        <v>0</v>
      </c>
    </row>
    <row r="404" spans="2:60" ht="26">
      <c r="B404" s="6" t="s">
        <v>2104</v>
      </c>
      <c r="C404" s="6" t="s">
        <v>2105</v>
      </c>
      <c r="D404" s="6" t="s">
        <v>129</v>
      </c>
      <c r="E404" s="6" t="s">
        <v>66</v>
      </c>
      <c r="F404" s="6" t="s">
        <v>2106</v>
      </c>
      <c r="G404" s="6" t="s">
        <v>2107</v>
      </c>
      <c r="H404" s="6" t="s">
        <v>2108</v>
      </c>
      <c r="I404" s="6" t="s">
        <v>494</v>
      </c>
      <c r="J404" s="6" t="s">
        <v>2038</v>
      </c>
      <c r="K404" s="6" t="s">
        <v>381</v>
      </c>
      <c r="L404" s="6" t="s">
        <v>382</v>
      </c>
      <c r="M404" s="6" t="s">
        <v>394</v>
      </c>
      <c r="N404" s="6" t="s">
        <v>831</v>
      </c>
      <c r="O404" s="6"/>
      <c r="P404" s="10">
        <v>0</v>
      </c>
      <c r="Q404" s="6"/>
      <c r="R404" s="8">
        <v>0</v>
      </c>
      <c r="S404" s="6"/>
      <c r="T404" s="6"/>
      <c r="U404" s="6"/>
      <c r="V404" s="6"/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6"/>
      <c r="AC404" s="8">
        <v>0</v>
      </c>
      <c r="AD404" s="10">
        <v>0</v>
      </c>
      <c r="AE404" s="7">
        <v>0</v>
      </c>
      <c r="AF404" s="6"/>
      <c r="AG404" s="8">
        <v>0</v>
      </c>
      <c r="AH404" s="7">
        <v>0</v>
      </c>
      <c r="AI404" s="6"/>
      <c r="AJ404" s="7">
        <v>0</v>
      </c>
      <c r="AK404" s="7">
        <v>0</v>
      </c>
      <c r="AL404" s="6" t="e">
        <v>#DIV/0!</v>
      </c>
      <c r="AM404" s="7">
        <v>0</v>
      </c>
      <c r="AN404" s="7">
        <v>18</v>
      </c>
      <c r="AO404" s="6"/>
      <c r="AP404" s="8">
        <v>0</v>
      </c>
      <c r="AQ404" s="8">
        <v>0</v>
      </c>
      <c r="AR404" s="8">
        <v>0</v>
      </c>
      <c r="AS404" s="6" t="e">
        <v>#DIV/0!</v>
      </c>
      <c r="AT404" s="8">
        <v>0</v>
      </c>
      <c r="AU404" s="8">
        <v>0</v>
      </c>
      <c r="AV404" s="6" t="e">
        <v>#DIV/0!</v>
      </c>
      <c r="AW404" s="10">
        <v>0</v>
      </c>
      <c r="AX404" s="6"/>
      <c r="AY404" s="10">
        <v>0</v>
      </c>
      <c r="AZ404" s="10">
        <v>0</v>
      </c>
      <c r="BA404" s="6"/>
      <c r="BB404" s="10">
        <v>0</v>
      </c>
      <c r="BC404" s="10">
        <v>0</v>
      </c>
      <c r="BD404" s="8">
        <v>0</v>
      </c>
      <c r="BE404" s="7">
        <v>0</v>
      </c>
      <c r="BF404" s="7">
        <v>0</v>
      </c>
      <c r="BG404" s="6"/>
      <c r="BH404" s="8">
        <v>0</v>
      </c>
    </row>
    <row r="405" spans="2:60" ht="39">
      <c r="B405" s="6" t="s">
        <v>2109</v>
      </c>
      <c r="C405" s="6" t="s">
        <v>2110</v>
      </c>
      <c r="D405" s="6" t="s">
        <v>91</v>
      </c>
      <c r="E405" s="6" t="s">
        <v>66</v>
      </c>
      <c r="F405" s="6" t="s">
        <v>2111</v>
      </c>
      <c r="G405" s="6" t="s">
        <v>2112</v>
      </c>
      <c r="H405" s="6" t="s">
        <v>2113</v>
      </c>
      <c r="I405" s="6" t="s">
        <v>221</v>
      </c>
      <c r="J405" s="6" t="s">
        <v>2114</v>
      </c>
      <c r="K405" s="6" t="s">
        <v>381</v>
      </c>
      <c r="L405" s="6" t="s">
        <v>382</v>
      </c>
      <c r="M405" s="6" t="s">
        <v>394</v>
      </c>
      <c r="N405" s="6" t="s">
        <v>92</v>
      </c>
      <c r="O405" s="6"/>
      <c r="P405" s="10">
        <v>7343</v>
      </c>
      <c r="Q405" s="10">
        <v>0</v>
      </c>
      <c r="R405" s="8">
        <v>0</v>
      </c>
      <c r="S405" s="10">
        <v>12606</v>
      </c>
      <c r="T405" s="10">
        <v>0</v>
      </c>
      <c r="U405" s="10">
        <v>11588</v>
      </c>
      <c r="V405" s="10">
        <v>1018</v>
      </c>
      <c r="W405" s="10">
        <v>7132</v>
      </c>
      <c r="X405" s="10">
        <v>211</v>
      </c>
      <c r="Y405" s="10">
        <v>0</v>
      </c>
      <c r="Z405" s="10">
        <v>42519.3</v>
      </c>
      <c r="AA405" s="10">
        <v>7343</v>
      </c>
      <c r="AB405" s="10">
        <v>0</v>
      </c>
      <c r="AC405" s="8">
        <v>0</v>
      </c>
      <c r="AD405" s="10">
        <v>30707.1</v>
      </c>
      <c r="AE405" s="7">
        <v>2</v>
      </c>
      <c r="AF405" s="7">
        <v>0</v>
      </c>
      <c r="AG405" s="8">
        <v>0</v>
      </c>
      <c r="AH405" s="7">
        <v>2</v>
      </c>
      <c r="AI405" s="7">
        <v>1</v>
      </c>
      <c r="AJ405" s="7">
        <v>1</v>
      </c>
      <c r="AK405" s="7">
        <v>1</v>
      </c>
      <c r="AL405" s="8">
        <v>1</v>
      </c>
      <c r="AM405" s="7">
        <v>0</v>
      </c>
      <c r="AN405" s="7">
        <v>26</v>
      </c>
      <c r="AO405" s="7">
        <v>4</v>
      </c>
      <c r="AP405" s="8">
        <v>5.5</v>
      </c>
      <c r="AQ405" s="8">
        <v>7.69230769230769E-2</v>
      </c>
      <c r="AR405" s="8">
        <v>0.25</v>
      </c>
      <c r="AS405" s="8">
        <v>-0.17307692307692299</v>
      </c>
      <c r="AT405" s="8">
        <v>0</v>
      </c>
      <c r="AU405" s="8">
        <v>0</v>
      </c>
      <c r="AV405" s="8">
        <v>6.6645159359952801</v>
      </c>
      <c r="AW405" s="10">
        <v>3558.63</v>
      </c>
      <c r="AX405" s="10">
        <v>1070.6400000000001</v>
      </c>
      <c r="AY405" s="10">
        <v>31183.47</v>
      </c>
      <c r="AZ405" s="10">
        <v>0</v>
      </c>
      <c r="BA405" s="10">
        <v>0</v>
      </c>
      <c r="BB405" s="10">
        <v>4679.03</v>
      </c>
      <c r="BC405" s="10">
        <v>0</v>
      </c>
      <c r="BD405" s="8">
        <v>0.66666666666666696</v>
      </c>
      <c r="BE405" s="7">
        <v>6</v>
      </c>
      <c r="BF405" s="7">
        <v>19</v>
      </c>
      <c r="BG405" s="7">
        <v>9</v>
      </c>
      <c r="BH405" s="8">
        <v>1.1111111111111101</v>
      </c>
    </row>
    <row r="406" spans="2:60" ht="0" hidden="1" customHeight="1"/>
  </sheetData>
  <autoFilter ref="B7:BH7" xr:uid="{394ECE64-88DF-40CE-94D7-17A4B1956F68}"/>
  <mergeCells count="1">
    <mergeCell ref="B2:BF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YTD Summary</vt:lpstr>
      <vt:lpstr>Trends</vt:lpstr>
      <vt:lpstr>Inforce Trends</vt:lpstr>
      <vt:lpstr>BM</vt:lpstr>
      <vt:lpstr>OM</vt:lpstr>
      <vt:lpstr>Location</vt:lpstr>
      <vt:lpstr>BM!Print_Titles</vt:lpstr>
      <vt:lpstr>'Inforce Trends'!Print_Titles</vt:lpstr>
      <vt:lpstr>Location!Print_Titles</vt:lpstr>
      <vt:lpstr>OM!Print_Titles</vt:lpstr>
      <vt:lpstr>Trends!Print_Titles</vt:lpstr>
      <vt:lpstr>'YTD Summary'!Print_Titles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Giammona, Renee</dc:creator>
  <cp:lastModifiedBy>Giammona, Renee</cp:lastModifiedBy>
  <dcterms:created xsi:type="dcterms:W3CDTF">2022-02-16T16:00:54Z</dcterms:created>
  <dcterms:modified xsi:type="dcterms:W3CDTF">2022-02-17T19:26:48Z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