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bertymutual-my.sharepoint.com/personal/renee_giammona_safeco_com/Documents/Desktop/Agency Collective/"/>
    </mc:Choice>
  </mc:AlternateContent>
  <xr:revisionPtr revIDLastSave="0" documentId="8_{AC211FF2-8563-4AC3-A031-E68D032EA46E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YTD Summary" sheetId="1" r:id="rId1"/>
    <sheet name="Trends" sheetId="2" r:id="rId2"/>
    <sheet name="Inforce Trends" sheetId="3" r:id="rId3"/>
    <sheet name="BM" sheetId="4" r:id="rId4"/>
    <sheet name="OM" sheetId="5" r:id="rId5"/>
    <sheet name="Location" sheetId="6" r:id="rId6"/>
  </sheets>
  <definedNames>
    <definedName name="_xlnm._FilterDatabase" localSheetId="5" hidden="1">Location!$B$7:$BH$7</definedName>
    <definedName name="_xlnm._FilterDatabase" localSheetId="4" hidden="1">OM!$B$8:$AK$8</definedName>
    <definedName name="_xlnm.Print_Titles" localSheetId="3">BM!$1:$3</definedName>
    <definedName name="_xlnm.Print_Titles" localSheetId="2">'Inforce Trends'!$1:$3</definedName>
    <definedName name="_xlnm.Print_Titles" localSheetId="5">Location!$1:$3</definedName>
    <definedName name="_xlnm.Print_Titles" localSheetId="4">OM!$1:$3</definedName>
    <definedName name="_xlnm.Print_Titles" localSheetId="1">Trends!$1:$3</definedName>
    <definedName name="_xlnm.Print_Titles" localSheetId="0">'YTD Summary'!$1:$3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6" i="5" l="1"/>
  <c r="AH6" i="5"/>
  <c r="AJ6" i="5" s="1"/>
  <c r="AG6" i="5"/>
  <c r="AF6" i="5" s="1"/>
  <c r="AE6" i="5"/>
  <c r="AB6" i="5" s="1"/>
  <c r="AD6" i="5"/>
  <c r="AA6" i="5" s="1"/>
  <c r="AC6" i="5"/>
  <c r="Y6" i="5"/>
  <c r="V6" i="5"/>
  <c r="U6" i="5"/>
  <c r="W6" i="5" s="1"/>
  <c r="T6" i="5"/>
  <c r="S6" i="5"/>
  <c r="X6" i="5" s="1"/>
  <c r="Z6" i="5" s="1"/>
  <c r="Q6" i="5"/>
  <c r="R6" i="5" s="1"/>
  <c r="P6" i="5"/>
  <c r="O6" i="5"/>
  <c r="M6" i="5"/>
  <c r="N6" i="5" s="1"/>
  <c r="L6" i="5"/>
  <c r="K6" i="5"/>
  <c r="I6" i="5"/>
  <c r="J6" i="5" s="1"/>
  <c r="H6" i="5"/>
  <c r="BG5" i="6"/>
  <c r="BF5" i="6"/>
  <c r="BH5" i="6" s="1"/>
  <c r="BE5" i="6"/>
  <c r="BD5" i="6" s="1"/>
  <c r="BC5" i="6"/>
  <c r="BB5" i="6"/>
  <c r="AV5" i="6" s="1"/>
  <c r="BA5" i="6"/>
  <c r="AZ5" i="6"/>
  <c r="AY5" i="6"/>
  <c r="AX5" i="6"/>
  <c r="AW5" i="6"/>
  <c r="AT5" i="6" s="1"/>
  <c r="AO5" i="6"/>
  <c r="AP5" i="6" s="1"/>
  <c r="AN5" i="6"/>
  <c r="AM5" i="6"/>
  <c r="AK5" i="6"/>
  <c r="AL5" i="6" s="1"/>
  <c r="AJ5" i="6"/>
  <c r="AI5" i="6"/>
  <c r="AR5" i="6" s="1"/>
  <c r="AH5" i="6"/>
  <c r="AQ5" i="6" s="1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Q5" i="6"/>
  <c r="R5" i="6" s="1"/>
  <c r="P5" i="6"/>
  <c r="AS5" i="6" l="1"/>
  <c r="AU5" i="6"/>
</calcChain>
</file>

<file path=xl/sharedStrings.xml><?xml version="1.0" encoding="utf-8"?>
<sst xmlns="http://schemas.openxmlformats.org/spreadsheetml/2006/main" count="5769" uniqueCount="2033">
  <si>
    <t>National Agency Management Trend Report</t>
  </si>
  <si>
    <t/>
  </si>
  <si>
    <t>Agency Profile YTD Summary</t>
  </si>
  <si>
    <t>Line of Business</t>
  </si>
  <si>
    <t>Quotes</t>
  </si>
  <si>
    <t>Quote Growth</t>
  </si>
  <si>
    <t>New Items</t>
  </si>
  <si>
    <t>New Item Growth</t>
  </si>
  <si>
    <t>Close Ratio PY</t>
  </si>
  <si>
    <t>Close Ratio</t>
  </si>
  <si>
    <t>New Premium</t>
  </si>
  <si>
    <t>New Premium Growth</t>
  </si>
  <si>
    <t>Written Premium</t>
  </si>
  <si>
    <t>Written Premium Growth</t>
  </si>
  <si>
    <t>Loss Ratio</t>
  </si>
  <si>
    <t>XCAT Loss Ratio</t>
  </si>
  <si>
    <t>Auto</t>
  </si>
  <si>
    <t>Home</t>
  </si>
  <si>
    <t>Specialty</t>
  </si>
  <si>
    <t>Total</t>
  </si>
  <si>
    <t>Financial Measures</t>
  </si>
  <si>
    <t>YEAR</t>
  </si>
  <si>
    <t>Earned Premium</t>
  </si>
  <si>
    <t>Incurred Losses</t>
  </si>
  <si>
    <t>Written Premium PY</t>
  </si>
  <si>
    <t>Premium Growth %</t>
  </si>
  <si>
    <t>New Premium PY</t>
  </si>
  <si>
    <t>New Premium Growth %</t>
  </si>
  <si>
    <t>2020</t>
  </si>
  <si>
    <t>2021</t>
  </si>
  <si>
    <t>2022</t>
  </si>
  <si>
    <t>MONTH</t>
  </si>
  <si>
    <t>R12 WP</t>
  </si>
  <si>
    <t>R12 WP Growth</t>
  </si>
  <si>
    <t>NB Premium PY</t>
  </si>
  <si>
    <t>Flow Metrics</t>
  </si>
  <si>
    <t>New Items PY</t>
  </si>
  <si>
    <t>Close Rate</t>
  </si>
  <si>
    <t>NB Items PY</t>
  </si>
  <si>
    <t>Inforce Policy Trends</t>
  </si>
  <si>
    <t>PY PIF</t>
  </si>
  <si>
    <t>PIF</t>
  </si>
  <si>
    <t>PIF Growth</t>
  </si>
  <si>
    <t>Retention</t>
  </si>
  <si>
    <t>Bonus Master</t>
  </si>
  <si>
    <t>Agency Name</t>
  </si>
  <si>
    <t>Address</t>
  </si>
  <si>
    <t>City</t>
  </si>
  <si>
    <t>State</t>
  </si>
  <si>
    <t>PRM</t>
  </si>
  <si>
    <r>
      <rPr>
        <b/>
        <sz val="11"/>
        <color rgb="FF191970"/>
        <rFont val="Calibri"/>
      </rPr>
      <t xml:space="preserve">Written Premium Growth
</t>
    </r>
  </si>
  <si>
    <t>R12 Written Premium</t>
  </si>
  <si>
    <t>R12 New Premium</t>
  </si>
  <si>
    <t>New Items YTD</t>
  </si>
  <si>
    <t>New Items Growth</t>
  </si>
  <si>
    <t>Issues YTD</t>
  </si>
  <si>
    <t>Issues PY</t>
  </si>
  <si>
    <t>Quotes YTD</t>
  </si>
  <si>
    <t>Quotes PY</t>
  </si>
  <si>
    <t>Close Ratio YTD</t>
  </si>
  <si>
    <t>Close Ratio Change</t>
  </si>
  <si>
    <t>Incurred Losses YTD</t>
  </si>
  <si>
    <t>XCAT Incurred Losses YTD</t>
  </si>
  <si>
    <t>RTN</t>
  </si>
  <si>
    <t>Retained PIF</t>
  </si>
  <si>
    <t>PIF PY</t>
  </si>
  <si>
    <t>11315369</t>
  </si>
  <si>
    <t>THE AGENCY COLLECTIVE LLC</t>
  </si>
  <si>
    <t>9930 Johnnycake Ridge Rd Ste 1F</t>
  </si>
  <si>
    <t>Mentor</t>
  </si>
  <si>
    <t>OH</t>
  </si>
  <si>
    <t>Dina Todaro</t>
  </si>
  <si>
    <t>Owner Master</t>
  </si>
  <si>
    <t>03433657</t>
  </si>
  <si>
    <t>SNOTHERLY INSURANCE AGENCY INC</t>
  </si>
  <si>
    <t>2308 Wake Forest Rd</t>
  </si>
  <si>
    <t>Raleigh</t>
  </si>
  <si>
    <t>NC</t>
  </si>
  <si>
    <t>Roger Roesch</t>
  </si>
  <si>
    <t>11504669</t>
  </si>
  <si>
    <t>06348621</t>
  </si>
  <si>
    <t>John Mchugh</t>
  </si>
  <si>
    <t>07134210</t>
  </si>
  <si>
    <t>INSURANCE PROFESSIONAL AGENCY INC</t>
  </si>
  <si>
    <t>3707 E Southern Ave</t>
  </si>
  <si>
    <t>Mesa</t>
  </si>
  <si>
    <t>AZ</t>
  </si>
  <si>
    <t>Andrew Bolles</t>
  </si>
  <si>
    <t>05271751</t>
  </si>
  <si>
    <t>Joshua Nordin</t>
  </si>
  <si>
    <t>25241329</t>
  </si>
  <si>
    <t>Natalie Russell</t>
  </si>
  <si>
    <t>03422114</t>
  </si>
  <si>
    <t>Allison Donovan</t>
  </si>
  <si>
    <t>03415767</t>
  </si>
  <si>
    <t>Blythe Millwood</t>
  </si>
  <si>
    <t>04157049</t>
  </si>
  <si>
    <t>Alan Kimberling</t>
  </si>
  <si>
    <t>25361061</t>
  </si>
  <si>
    <t>KEITH HAWSEY AGENCY</t>
  </si>
  <si>
    <t>219 Waterford Sq Ste 3</t>
  </si>
  <si>
    <t>Madison</t>
  </si>
  <si>
    <t>MS</t>
  </si>
  <si>
    <t>Lloyd Lane</t>
  </si>
  <si>
    <t>04141067</t>
  </si>
  <si>
    <t>Benjamin Hamilton</t>
  </si>
  <si>
    <t>11266827</t>
  </si>
  <si>
    <t>Adrienne Fazi</t>
  </si>
  <si>
    <t>03432708</t>
  </si>
  <si>
    <t>THE NEEDHAM GROUP, INC</t>
  </si>
  <si>
    <t>5206 W Market St</t>
  </si>
  <si>
    <t>Greensboro</t>
  </si>
  <si>
    <t>03552593</t>
  </si>
  <si>
    <t>03433821</t>
  </si>
  <si>
    <t>ZISKIND INSURANCE AGENCY, INC</t>
  </si>
  <si>
    <t>8318 Pineville Matthews Rd Ste 280-G</t>
  </si>
  <si>
    <t>Charlotte</t>
  </si>
  <si>
    <t>Brandon Craig</t>
  </si>
  <si>
    <t>25401655</t>
  </si>
  <si>
    <t>SHIELD INSURANCE</t>
  </si>
  <si>
    <t>1414 7th Ave SE</t>
  </si>
  <si>
    <t>Decatur</t>
  </si>
  <si>
    <t>AL</t>
  </si>
  <si>
    <t>Brittany Marr</t>
  </si>
  <si>
    <t>03433684</t>
  </si>
  <si>
    <t>JASON HERMAN INSURANCE AGENCY LLC</t>
  </si>
  <si>
    <t>103 3rd St SE</t>
  </si>
  <si>
    <t>Conover</t>
  </si>
  <si>
    <t>11583154</t>
  </si>
  <si>
    <t>Janet Valentine</t>
  </si>
  <si>
    <t>25383976</t>
  </si>
  <si>
    <t>Tim Sims</t>
  </si>
  <si>
    <t>03433709</t>
  </si>
  <si>
    <t>Parker &amp; Davis Insurance Agency</t>
  </si>
  <si>
    <t>101 S Church St</t>
  </si>
  <si>
    <t>Rocky Mount</t>
  </si>
  <si>
    <t>Robbin Vaughn</t>
  </si>
  <si>
    <t>03612393</t>
  </si>
  <si>
    <t>Caitlin Fries</t>
  </si>
  <si>
    <t>24293476</t>
  </si>
  <si>
    <t>Daniel Sonkowsky</t>
  </si>
  <si>
    <t>07055704</t>
  </si>
  <si>
    <t>Brooke Keefer</t>
  </si>
  <si>
    <t>05251204</t>
  </si>
  <si>
    <t>Matthew O'Connor</t>
  </si>
  <si>
    <t>03433635</t>
  </si>
  <si>
    <t>BILL LAYNE INSURANCE AGENCY INC</t>
  </si>
  <si>
    <t>1283 N Bridge St</t>
  </si>
  <si>
    <t>Elkin</t>
  </si>
  <si>
    <t>22034833</t>
  </si>
  <si>
    <t>Christopher Greig</t>
  </si>
  <si>
    <t>11630083</t>
  </si>
  <si>
    <t>03525613</t>
  </si>
  <si>
    <t>Olivia Crow</t>
  </si>
  <si>
    <t>11510631</t>
  </si>
  <si>
    <t>03433696</t>
  </si>
  <si>
    <t>BEACH INSURANCE, LLC</t>
  </si>
  <si>
    <t>3440 Toringdon Way Ste 203</t>
  </si>
  <si>
    <t>05306518</t>
  </si>
  <si>
    <t>03433659</t>
  </si>
  <si>
    <t>HEDGEPETH-HUTSON INSURANCE SERVICES, INC</t>
  </si>
  <si>
    <t>221 S Barnes St</t>
  </si>
  <si>
    <t>Nashville</t>
  </si>
  <si>
    <t>03433590</t>
  </si>
  <si>
    <t>William Viviano Agency</t>
  </si>
  <si>
    <t>7008 E W T Harris Blvd Ste 16</t>
  </si>
  <si>
    <t>21013207</t>
  </si>
  <si>
    <t>03433862</t>
  </si>
  <si>
    <t>PAUL MEARS &amp; ASSOCIATES</t>
  </si>
  <si>
    <t>302 Rodoret St S</t>
  </si>
  <si>
    <t>Valdese</t>
  </si>
  <si>
    <t>11319050</t>
  </si>
  <si>
    <t>ROLLAND INSURANCE AND FINANCIAL SERVICES</t>
  </si>
  <si>
    <t>null</t>
  </si>
  <si>
    <t>03433822</t>
  </si>
  <si>
    <t>ROY W COLLETTE III</t>
  </si>
  <si>
    <t>1022 Hutton Ln Ste 105</t>
  </si>
  <si>
    <t>High Point</t>
  </si>
  <si>
    <t>03433564</t>
  </si>
  <si>
    <t>JEFF KINCAID INSURANCE AGENCY, INC</t>
  </si>
  <si>
    <t>163 S Main St</t>
  </si>
  <si>
    <t>Marion</t>
  </si>
  <si>
    <t>06374883</t>
  </si>
  <si>
    <t>NEILL INSURANCE BROKERS, LLC</t>
  </si>
  <si>
    <t>504 N Oak St Ste 8</t>
  </si>
  <si>
    <t>Roanoke</t>
  </si>
  <si>
    <t>TX</t>
  </si>
  <si>
    <t>11582873</t>
  </si>
  <si>
    <t>HERITAGE INSURANCE AGENCY INC</t>
  </si>
  <si>
    <t>5702 S Bay Rd</t>
  </si>
  <si>
    <t>Cicero</t>
  </si>
  <si>
    <t>NY</t>
  </si>
  <si>
    <t>Rebecca Wasielewski</t>
  </si>
  <si>
    <t>03415949</t>
  </si>
  <si>
    <t>MARKETPLACE 4 INSURANCE, LLC</t>
  </si>
  <si>
    <t>297 River Laurel Way</t>
  </si>
  <si>
    <t>Woodstock</t>
  </si>
  <si>
    <t>GA</t>
  </si>
  <si>
    <t>11490363</t>
  </si>
  <si>
    <t>Deborah Bissell</t>
  </si>
  <si>
    <t>03433697</t>
  </si>
  <si>
    <t>LAURIE INSURANCE GROUP LLC</t>
  </si>
  <si>
    <t>3010 Monroe Rd Ste 207</t>
  </si>
  <si>
    <t>03433581</t>
  </si>
  <si>
    <t>JOSEPH P FOWLER</t>
  </si>
  <si>
    <t>408 E Wendover Ave</t>
  </si>
  <si>
    <t>07134044</t>
  </si>
  <si>
    <t>Cesar Varela</t>
  </si>
  <si>
    <t>05230900</t>
  </si>
  <si>
    <t>Jeffrey Ewen</t>
  </si>
  <si>
    <t>25401511</t>
  </si>
  <si>
    <t>Nicholas Franks</t>
  </si>
  <si>
    <t>03433863</t>
  </si>
  <si>
    <t>O L MEEK INSURANCE AGENCY, INC</t>
  </si>
  <si>
    <t>207 S Main St</t>
  </si>
  <si>
    <t>Warrenton</t>
  </si>
  <si>
    <t>11353236</t>
  </si>
  <si>
    <t>03433731</t>
  </si>
  <si>
    <t>BRINSON INSURANCE AGENCY</t>
  </si>
  <si>
    <t>14104 Nc Highway 55</t>
  </si>
  <si>
    <t>Bayboro</t>
  </si>
  <si>
    <t>03433751</t>
  </si>
  <si>
    <t>BENTLEY AGENCY LLC</t>
  </si>
  <si>
    <t>1435 N Main St</t>
  </si>
  <si>
    <t>China Grove</t>
  </si>
  <si>
    <t>11624582</t>
  </si>
  <si>
    <t>James Mccarthy</t>
  </si>
  <si>
    <t>11600211</t>
  </si>
  <si>
    <t>Peter Conover</t>
  </si>
  <si>
    <t>03433685</t>
  </si>
  <si>
    <t>RICK HAMBY AGENCY, INC</t>
  </si>
  <si>
    <t>423 4th St SW</t>
  </si>
  <si>
    <t>Hickory</t>
  </si>
  <si>
    <t>03415795</t>
  </si>
  <si>
    <t>R M BUSH &amp; COMPANY</t>
  </si>
  <si>
    <t>340 Eisenhower Dr Ste 300A</t>
  </si>
  <si>
    <t>Savannah</t>
  </si>
  <si>
    <t>Tammi Dogan</t>
  </si>
  <si>
    <t>03433854</t>
  </si>
  <si>
    <t>BEST RATES FOR INSURANCE - THE WAGNER GROUP, INC</t>
  </si>
  <si>
    <t>207 Western Blvd</t>
  </si>
  <si>
    <t>Jacksonville</t>
  </si>
  <si>
    <t>25361084</t>
  </si>
  <si>
    <t>03433594</t>
  </si>
  <si>
    <t>THE AUSTIN AGENCY INCORPORATED</t>
  </si>
  <si>
    <t>4614 Wilgrove Mint Hill Rd Ste B4</t>
  </si>
  <si>
    <t>Mint Hill</t>
  </si>
  <si>
    <t>03433642</t>
  </si>
  <si>
    <t>WARREN INSURANCE GROUP LLC</t>
  </si>
  <si>
    <t>4582 Cumberland Rd Ste 110</t>
  </si>
  <si>
    <t>Fayetteville</t>
  </si>
  <si>
    <t>03433837</t>
  </si>
  <si>
    <t>STORMIE SPEAKS INSURANCE AGENCY INC</t>
  </si>
  <si>
    <t>328 N Main St</t>
  </si>
  <si>
    <t>Walnut Cove</t>
  </si>
  <si>
    <t>03433959</t>
  </si>
  <si>
    <t>THE BRADY AGENCY LLC</t>
  </si>
  <si>
    <t>484 S Main St</t>
  </si>
  <si>
    <t>Sparta</t>
  </si>
  <si>
    <t>03433628</t>
  </si>
  <si>
    <t>CHARLES C BRUNSON</t>
  </si>
  <si>
    <t>4680 Brownsboro Rd Rm A1</t>
  </si>
  <si>
    <t>Winston Salem</t>
  </si>
  <si>
    <t>03433575</t>
  </si>
  <si>
    <t>THE COMPASS AGENCY, LLC</t>
  </si>
  <si>
    <t>638 Concord Pkwy N</t>
  </si>
  <si>
    <t>Concord</t>
  </si>
  <si>
    <t>26042074</t>
  </si>
  <si>
    <t>VOLK INSURANCE LLC</t>
  </si>
  <si>
    <t>408 E Sherman Ave Ste 307</t>
  </si>
  <si>
    <t>Coeur D Alene</t>
  </si>
  <si>
    <t>ID</t>
  </si>
  <si>
    <t>Amy Faucheux</t>
  </si>
  <si>
    <t>25361246</t>
  </si>
  <si>
    <t>ASSURED CONNECTIONS INS GROUP</t>
  </si>
  <si>
    <t>356 Highway 51 Ste A</t>
  </si>
  <si>
    <t>Ridgeland</t>
  </si>
  <si>
    <t>21013312</t>
  </si>
  <si>
    <t>THE INSURANCE ALLIANCE LLC</t>
  </si>
  <si>
    <t>850 39th Ave SW</t>
  </si>
  <si>
    <t>Puyallup</t>
  </si>
  <si>
    <t>WA</t>
  </si>
  <si>
    <t>Kashia Thurman</t>
  </si>
  <si>
    <t>11583197</t>
  </si>
  <si>
    <t>MICHAEL O MURPHY</t>
  </si>
  <si>
    <t>195 Washington St</t>
  </si>
  <si>
    <t>Saratoga Spgs</t>
  </si>
  <si>
    <t>Heather Singleton</t>
  </si>
  <si>
    <t>11310116</t>
  </si>
  <si>
    <t>DAYLIGHT INSURANCE INC.</t>
  </si>
  <si>
    <t>5252 Franklin St</t>
  </si>
  <si>
    <t>Hilliard</t>
  </si>
  <si>
    <t>Jami Cook</t>
  </si>
  <si>
    <t>03416111</t>
  </si>
  <si>
    <t>TODD HOFFMAN AGENCY LLC</t>
  </si>
  <si>
    <t>102 Mary Alice Park Rd Ste 403-B</t>
  </si>
  <si>
    <t>Cumming</t>
  </si>
  <si>
    <t>Stacie Couch</t>
  </si>
  <si>
    <t>03416194</t>
  </si>
  <si>
    <t>INSURANCE GALLERY ASSOCIATES LIMITED LIABILTYCOMPANY</t>
  </si>
  <si>
    <t>117 3rd St E</t>
  </si>
  <si>
    <t>Tifton</t>
  </si>
  <si>
    <t>25383997</t>
  </si>
  <si>
    <t>KEVIN BENTLEY INSURANCE LLC</t>
  </si>
  <si>
    <t>1914 Exeter Rd Ste 1</t>
  </si>
  <si>
    <t>Germantown</t>
  </si>
  <si>
    <t>TN</t>
  </si>
  <si>
    <t>25384004</t>
  </si>
  <si>
    <t>CHERYL H SESLER</t>
  </si>
  <si>
    <t>114 Canfield Pl Ste A1</t>
  </si>
  <si>
    <t>Hendersonvlle</t>
  </si>
  <si>
    <t>11266793</t>
  </si>
  <si>
    <t>NICK WEYBRIGHT AGENCY INC</t>
  </si>
  <si>
    <t>3905 W 96th St Ste 1200</t>
  </si>
  <si>
    <t>Indianapolis</t>
  </si>
  <si>
    <t>IN</t>
  </si>
  <si>
    <t>Erica Fields</t>
  </si>
  <si>
    <t>03433867</t>
  </si>
  <si>
    <t>THE KISER AGENCY, INC</t>
  </si>
  <si>
    <t>536 Haywood Rd</t>
  </si>
  <si>
    <t>Asheville</t>
  </si>
  <si>
    <t>03433853</t>
  </si>
  <si>
    <t>NOBLES INS AGENCY INC</t>
  </si>
  <si>
    <t>557 Pylon Dr</t>
  </si>
  <si>
    <t>25384195</t>
  </si>
  <si>
    <t>THE CHURCHILL AGENCY</t>
  </si>
  <si>
    <t>1749 Mallory Ln</t>
  </si>
  <si>
    <t>Brentwood</t>
  </si>
  <si>
    <t>James Lynch</t>
  </si>
  <si>
    <t>11531766</t>
  </si>
  <si>
    <t>Richard Shannon</t>
  </si>
  <si>
    <t>25383996</t>
  </si>
  <si>
    <t>GAFFNEY INSURANCE AGENCY &amp; FINANCIAL SERVICES, LLC</t>
  </si>
  <si>
    <t>180 N Belvedere Dr Ste 11</t>
  </si>
  <si>
    <t>Gallatin</t>
  </si>
  <si>
    <t>SubStat</t>
  </si>
  <si>
    <t>Location ID</t>
  </si>
  <si>
    <t>Activation Date</t>
  </si>
  <si>
    <t>Belongs to a Diff BM</t>
  </si>
  <si>
    <t>SubStat Status</t>
  </si>
  <si>
    <t>PL Agency Indicator</t>
  </si>
  <si>
    <t>Gold Type</t>
  </si>
  <si>
    <t>Prior YE Written Premium</t>
  </si>
  <si>
    <t>Prior YE WP Auto</t>
  </si>
  <si>
    <t>Prior YE WP Home</t>
  </si>
  <si>
    <t>Prior YE WP Specialty</t>
  </si>
  <si>
    <t>Auto Written Premium</t>
  </si>
  <si>
    <t>Home Written Premium</t>
  </si>
  <si>
    <t>Specialty Written Premium</t>
  </si>
  <si>
    <t>Auto Issues</t>
  </si>
  <si>
    <t>Home Issues</t>
  </si>
  <si>
    <t>Auto to Home Ratio</t>
  </si>
  <si>
    <t>Specialty Issues</t>
  </si>
  <si>
    <t>3Yr Loss Ratio</t>
  </si>
  <si>
    <t>Earned Premium PY</t>
  </si>
  <si>
    <t>3Yr Earned Premium</t>
  </si>
  <si>
    <t>YTD Incurred Losses</t>
  </si>
  <si>
    <t>Incurred Losses PY</t>
  </si>
  <si>
    <t>3Yr Incurred Losses</t>
  </si>
  <si>
    <t>YTD XCAT Losses</t>
  </si>
  <si>
    <t>1964745</t>
  </si>
  <si>
    <t>1/9/2014</t>
  </si>
  <si>
    <t>Y</t>
  </si>
  <si>
    <t>Terminated</t>
  </si>
  <si>
    <t>Storefront</t>
  </si>
  <si>
    <t>11504687</t>
  </si>
  <si>
    <t>9695917</t>
  </si>
  <si>
    <t>SCOTT THOMAS STASKO</t>
  </si>
  <si>
    <t>75 N Market St</t>
  </si>
  <si>
    <t>Nanticoke</t>
  </si>
  <si>
    <t>PA</t>
  </si>
  <si>
    <t>6/2/2020</t>
  </si>
  <si>
    <t>Active</t>
  </si>
  <si>
    <t>Jonathan Hunter</t>
  </si>
  <si>
    <t>11319935</t>
  </si>
  <si>
    <t>8990752</t>
  </si>
  <si>
    <t>MICHAEL E LAMBERT</t>
  </si>
  <si>
    <t>6700 Beta Dr Ste 112</t>
  </si>
  <si>
    <t>Mayfield</t>
  </si>
  <si>
    <t>9/12/2019</t>
  </si>
  <si>
    <t>11504887</t>
  </si>
  <si>
    <t>7128697</t>
  </si>
  <si>
    <t>ALLING AGENCY, LLC</t>
  </si>
  <si>
    <t>4790 William Flynn Hwy Ste 10</t>
  </si>
  <si>
    <t>Allison Park</t>
  </si>
  <si>
    <t>4/5/2021</t>
  </si>
  <si>
    <t>Jennifer Vickers-Bodnar</t>
  </si>
  <si>
    <t>06348175</t>
  </si>
  <si>
    <t>9054186</t>
  </si>
  <si>
    <t>RANCRAN GROUP LP</t>
  </si>
  <si>
    <t>579 N Valley Pkwy Ste 100</t>
  </si>
  <si>
    <t>Lewisville</t>
  </si>
  <si>
    <t>9/13/2019</t>
  </si>
  <si>
    <t>7850963</t>
  </si>
  <si>
    <t>1/7/2021</t>
  </si>
  <si>
    <t>Master Agency Shell</t>
  </si>
  <si>
    <t>05271434</t>
  </si>
  <si>
    <t>6511947</t>
  </si>
  <si>
    <t>MARLA WILLIAMS AGENCY INC</t>
  </si>
  <si>
    <t>7269 W 97th St</t>
  </si>
  <si>
    <t>Overland Park</t>
  </si>
  <si>
    <t>KS</t>
  </si>
  <si>
    <t>9/21/2017</t>
  </si>
  <si>
    <t>Brady Burns</t>
  </si>
  <si>
    <t>11319949</t>
  </si>
  <si>
    <t>7320323</t>
  </si>
  <si>
    <t>GERBER INSURANCE AGENCY INC</t>
  </si>
  <si>
    <t>63 Executive Center Dr</t>
  </si>
  <si>
    <t>Chillicothe</t>
  </si>
  <si>
    <t>10/18/2019</t>
  </si>
  <si>
    <t>Andrea Rideout</t>
  </si>
  <si>
    <t>25241412</t>
  </si>
  <si>
    <t>6404158</t>
  </si>
  <si>
    <t>BERRYHILL INSURANCE GROUP</t>
  </si>
  <si>
    <t>5519 John F Kennedy Blvd</t>
  </si>
  <si>
    <t>N Little Rock</t>
  </si>
  <si>
    <t>AR</t>
  </si>
  <si>
    <t>9/28/2020</t>
  </si>
  <si>
    <t>T J Morrow</t>
  </si>
  <si>
    <t>7750602</t>
  </si>
  <si>
    <t>9930 Johnnycake Ridge Rd</t>
  </si>
  <si>
    <t>3/3/2020</t>
  </si>
  <si>
    <t>03433691</t>
  </si>
  <si>
    <t>6359668</t>
  </si>
  <si>
    <t>GARY TAYLOR INSURANCE LLC</t>
  </si>
  <si>
    <t>221 Linda Vista Dr</t>
  </si>
  <si>
    <t>6/22/2020</t>
  </si>
  <si>
    <t>03415822</t>
  </si>
  <si>
    <t>8114325</t>
  </si>
  <si>
    <t>THE DABBS AGENCY, LLC</t>
  </si>
  <si>
    <t>6030 Bethelview Rd Ste 103</t>
  </si>
  <si>
    <t>7/16/2020</t>
  </si>
  <si>
    <t>11313161</t>
  </si>
  <si>
    <t>6145586</t>
  </si>
  <si>
    <t>SLYMAN INSURANCE GROUP INC</t>
  </si>
  <si>
    <t>104 Mill St Ste F</t>
  </si>
  <si>
    <t>Gahanna</t>
  </si>
  <si>
    <t>6/18/2020</t>
  </si>
  <si>
    <t>03415819</t>
  </si>
  <si>
    <t>6219446</t>
  </si>
  <si>
    <t>RANSOM SERVICE COMPANY</t>
  </si>
  <si>
    <t>426 Cedar Creek Rd Ste D</t>
  </si>
  <si>
    <t>Winder</t>
  </si>
  <si>
    <t>7/10/2020</t>
  </si>
  <si>
    <t>11353315</t>
  </si>
  <si>
    <t>8002600</t>
  </si>
  <si>
    <t>AMERICA'S TRUSTED INSURANCE GROUP LLC</t>
  </si>
  <si>
    <t>4130 Alexandria Pike</t>
  </si>
  <si>
    <t>Cold Spring</t>
  </si>
  <si>
    <t>KY</t>
  </si>
  <si>
    <t>9/9/2020</t>
  </si>
  <si>
    <t>Aimee Long</t>
  </si>
  <si>
    <t>04151154</t>
  </si>
  <si>
    <t>4617221</t>
  </si>
  <si>
    <t>STONECREST INSURANCE SERVICES</t>
  </si>
  <si>
    <t>7727 Fair Oaks Blvd</t>
  </si>
  <si>
    <t>Carmichael</t>
  </si>
  <si>
    <t>CA</t>
  </si>
  <si>
    <t>9/11/2006</t>
  </si>
  <si>
    <t>Todd Wakefield</t>
  </si>
  <si>
    <t>11319956</t>
  </si>
  <si>
    <t>6030688</t>
  </si>
  <si>
    <t>DAVID JOHN GLUCKLE</t>
  </si>
  <si>
    <t>4213 N Holland Sylvania Rd</t>
  </si>
  <si>
    <t>Toledo</t>
  </si>
  <si>
    <t>10/30/2019</t>
  </si>
  <si>
    <t>Jessica Seibert</t>
  </si>
  <si>
    <t>03414930</t>
  </si>
  <si>
    <t>7670838</t>
  </si>
  <si>
    <t>PLEMONS INC</t>
  </si>
  <si>
    <t>1350 Wooten Lake Rd NW Ste 301</t>
  </si>
  <si>
    <t>Kennesaw</t>
  </si>
  <si>
    <t>11/13/2018</t>
  </si>
  <si>
    <t>1859262</t>
  </si>
  <si>
    <t>7/19/2012</t>
  </si>
  <si>
    <t>04141041</t>
  </si>
  <si>
    <t>7238655</t>
  </si>
  <si>
    <t>SINES INSURACE AGENCY LLC</t>
  </si>
  <si>
    <t>140 E Horizon Dr Ste E</t>
  </si>
  <si>
    <t>Henderson</t>
  </si>
  <si>
    <t>NV</t>
  </si>
  <si>
    <t>1/13/2020</t>
  </si>
  <si>
    <t>11266843</t>
  </si>
  <si>
    <t>2567649</t>
  </si>
  <si>
    <t>RHODES INSURANCE GROUP</t>
  </si>
  <si>
    <t>11393 Lantern Rd</t>
  </si>
  <si>
    <t>Fishers</t>
  </si>
  <si>
    <t>6/10/2020</t>
  </si>
  <si>
    <t>03434031</t>
  </si>
  <si>
    <t>0462933</t>
  </si>
  <si>
    <t>THE NEEDHAM GROUP, INC-BR</t>
  </si>
  <si>
    <t>12/13/2021</t>
  </si>
  <si>
    <t>Book Transfer</t>
  </si>
  <si>
    <t>03552540</t>
  </si>
  <si>
    <t>5843470</t>
  </si>
  <si>
    <t>RUBIN INSURANCE AGENCY, LLC</t>
  </si>
  <si>
    <t>1 Bank St Ste 200</t>
  </si>
  <si>
    <t>Gaithersburg</t>
  </si>
  <si>
    <t>MD</t>
  </si>
  <si>
    <t>3/22/2013</t>
  </si>
  <si>
    <t>Lori Monsky</t>
  </si>
  <si>
    <t>Gold Extended Hours</t>
  </si>
  <si>
    <t>9164850</t>
  </si>
  <si>
    <t>8318 Pineville Matthews Rd</t>
  </si>
  <si>
    <t>8/12/2020</t>
  </si>
  <si>
    <t>7038589</t>
  </si>
  <si>
    <t>10/15/2021</t>
  </si>
  <si>
    <t>03433725</t>
  </si>
  <si>
    <t>5301720</t>
  </si>
  <si>
    <t>JASON HERMAN INSURANCE AGENCY LLC BR</t>
  </si>
  <si>
    <t>7/21/2020</t>
  </si>
  <si>
    <t>11504986</t>
  </si>
  <si>
    <t>9936541</t>
  </si>
  <si>
    <t>VU AGENCY LLC</t>
  </si>
  <si>
    <t>5520 Whitaker Ave Ste 2</t>
  </si>
  <si>
    <t>Philadelphia</t>
  </si>
  <si>
    <t>1/11/2022</t>
  </si>
  <si>
    <t>Andrew Amaro</t>
  </si>
  <si>
    <t>4/24/2020</t>
  </si>
  <si>
    <t>11582985</t>
  </si>
  <si>
    <t>6364988</t>
  </si>
  <si>
    <t>MARKIN INSURANCE &amp; FINANCIAL SERVICES</t>
  </si>
  <si>
    <t>51B Lafayette Ave</t>
  </si>
  <si>
    <t>Suffern</t>
  </si>
  <si>
    <t>10/15/2019</t>
  </si>
  <si>
    <t>Timothy Cuff</t>
  </si>
  <si>
    <t>25383942</t>
  </si>
  <si>
    <t>3612905</t>
  </si>
  <si>
    <t>BTJ INSURANCE INC</t>
  </si>
  <si>
    <t>432 Bell Rd</t>
  </si>
  <si>
    <t>3/15/2019</t>
  </si>
  <si>
    <t>11504934</t>
  </si>
  <si>
    <t>7200027</t>
  </si>
  <si>
    <t>LEROY P STOUFFER</t>
  </si>
  <si>
    <t>107 W George St</t>
  </si>
  <si>
    <t>Carmichaels</t>
  </si>
  <si>
    <t>5/25/2021</t>
  </si>
  <si>
    <t>9151722</t>
  </si>
  <si>
    <t>03552609</t>
  </si>
  <si>
    <t>9960925</t>
  </si>
  <si>
    <t>MASSABNI INSURANCE &amp; FINANCIAL, INC</t>
  </si>
  <si>
    <t>3311 Toledo Ter # B</t>
  </si>
  <si>
    <t>Hyattsville</t>
  </si>
  <si>
    <t>6/9/2020</t>
  </si>
  <si>
    <t>Elizabeth Fazio</t>
  </si>
  <si>
    <t>4/22/2020</t>
  </si>
  <si>
    <t>03612703</t>
  </si>
  <si>
    <t>9675263</t>
  </si>
  <si>
    <t>JEFF JOHNSON AGENCY</t>
  </si>
  <si>
    <t>3200 Ironbound Rd Ste B</t>
  </si>
  <si>
    <t>Williamsburg</t>
  </si>
  <si>
    <t>VA</t>
  </si>
  <si>
    <t>10/1/2021</t>
  </si>
  <si>
    <t>11316038</t>
  </si>
  <si>
    <t>7862671</t>
  </si>
  <si>
    <t>PAPAS &amp; ASSOCIATES, LLC</t>
  </si>
  <si>
    <t>1650 W Market St Ste 21</t>
  </si>
  <si>
    <t>Akron</t>
  </si>
  <si>
    <t>5/4/2020</t>
  </si>
  <si>
    <t>24293550</t>
  </si>
  <si>
    <t>7271175</t>
  </si>
  <si>
    <t>HARLAN ROSSMANN AGENCY, INC</t>
  </si>
  <si>
    <t>7870 Highway 55</t>
  </si>
  <si>
    <t>Golden Valley</t>
  </si>
  <si>
    <t>MN</t>
  </si>
  <si>
    <t>07055903</t>
  </si>
  <si>
    <t>8717148</t>
  </si>
  <si>
    <t>SUMMIT WEST INSURANCE GROUP INC</t>
  </si>
  <si>
    <t>1860 Dublin Blvd Ste C</t>
  </si>
  <si>
    <t>Colorado Spgs</t>
  </si>
  <si>
    <t>CO</t>
  </si>
  <si>
    <t>1/13/2021</t>
  </si>
  <si>
    <t>Stephanie Weis</t>
  </si>
  <si>
    <t>05251238</t>
  </si>
  <si>
    <t>7339043</t>
  </si>
  <si>
    <t>BUNDLERS INSURANCE BROKERS</t>
  </si>
  <si>
    <t>1515 Legacy Cir # 1J</t>
  </si>
  <si>
    <t>Naperville</t>
  </si>
  <si>
    <t>IL</t>
  </si>
  <si>
    <t>2/4/2021</t>
  </si>
  <si>
    <t>Jennifer Mcnulty</t>
  </si>
  <si>
    <t>05271778</t>
  </si>
  <si>
    <t>MARLA WILLIAMS AGENCY INC-BR</t>
  </si>
  <si>
    <t>8/6/2020</t>
  </si>
  <si>
    <t>03415784</t>
  </si>
  <si>
    <t>6851070</t>
  </si>
  <si>
    <t>BELIZAIRE INSURANCE AGENCY</t>
  </si>
  <si>
    <t>1922 Highway 74 N</t>
  </si>
  <si>
    <t>Tyrone</t>
  </si>
  <si>
    <t>5/21/2020</t>
  </si>
  <si>
    <t>03433850</t>
  </si>
  <si>
    <t>8344105</t>
  </si>
  <si>
    <t>BILL LAYNE INSURANCE AGENCY INC-BR</t>
  </si>
  <si>
    <t>9/22/2020</t>
  </si>
  <si>
    <t>22034853</t>
  </si>
  <si>
    <t>7869109</t>
  </si>
  <si>
    <t>OREGON INSURANCE LLC</t>
  </si>
  <si>
    <t>815 Lancaster Dr SE</t>
  </si>
  <si>
    <t>Salem</t>
  </si>
  <si>
    <t>OR</t>
  </si>
  <si>
    <t>6/15/2020</t>
  </si>
  <si>
    <t>11504675</t>
  </si>
  <si>
    <t>9447912</t>
  </si>
  <si>
    <t>JOSEPH J MIRENZI</t>
  </si>
  <si>
    <t>203 Ziegler St</t>
  </si>
  <si>
    <t>Dupont</t>
  </si>
  <si>
    <t>11630086</t>
  </si>
  <si>
    <t>6285339</t>
  </si>
  <si>
    <t>MCAFEE INSURANCE AGENCY LLC</t>
  </si>
  <si>
    <t>1816 W 4th St</t>
  </si>
  <si>
    <t>Wilmington</t>
  </si>
  <si>
    <t>DE</t>
  </si>
  <si>
    <t>4/15/2020</t>
  </si>
  <si>
    <t>11319525</t>
  </si>
  <si>
    <t>6297156</t>
  </si>
  <si>
    <t>LUCZKOWSKI INSURANCE AGENCY INC</t>
  </si>
  <si>
    <t>8045 Mayfield Rd</t>
  </si>
  <si>
    <t>Chesterland</t>
  </si>
  <si>
    <t>5/15/2018</t>
  </si>
  <si>
    <t>03525174</t>
  </si>
  <si>
    <t>5263461</t>
  </si>
  <si>
    <t>KEYSTONE INSURANCE GROUP, INC -BR</t>
  </si>
  <si>
    <t>21301 Powerline Rd Ste 312</t>
  </si>
  <si>
    <t>Boca Raton</t>
  </si>
  <si>
    <t>FL</t>
  </si>
  <si>
    <t>3/5/2018</t>
  </si>
  <si>
    <t>Maureen Eakins</t>
  </si>
  <si>
    <t>11510643</t>
  </si>
  <si>
    <t>6838522</t>
  </si>
  <si>
    <t>MARK S DEAN</t>
  </si>
  <si>
    <t>3604 36th St</t>
  </si>
  <si>
    <t>Nitro</t>
  </si>
  <si>
    <t>WV</t>
  </si>
  <si>
    <t>6/24/2020</t>
  </si>
  <si>
    <t>Rhonda Deavers</t>
  </si>
  <si>
    <t>11504732</t>
  </si>
  <si>
    <t>9377236</t>
  </si>
  <si>
    <t>STENNETT INSURANCE &amp; FINANCIAL LLC</t>
  </si>
  <si>
    <t>117 N Allegheny St</t>
  </si>
  <si>
    <t>Bellefonte</t>
  </si>
  <si>
    <t>2/25/2020</t>
  </si>
  <si>
    <t>James Lawlor</t>
  </si>
  <si>
    <t>4/21/2020</t>
  </si>
  <si>
    <t>25241119</t>
  </si>
  <si>
    <t>2255154</t>
  </si>
  <si>
    <t>AARON ADAMS, INC DBA ADAMS INSURANCE &amp; FINANCIAL</t>
  </si>
  <si>
    <t>3075 N Market Ave Ste 1</t>
  </si>
  <si>
    <t>2/28/2017</t>
  </si>
  <si>
    <t>Traditional</t>
  </si>
  <si>
    <t>03433773</t>
  </si>
  <si>
    <t>7686794</t>
  </si>
  <si>
    <t>BEACH INSURANCE, LLC BR</t>
  </si>
  <si>
    <t>8/5/2020</t>
  </si>
  <si>
    <t>03552598</t>
  </si>
  <si>
    <t>8103249</t>
  </si>
  <si>
    <t>FREDERICK INSURANCE AGENCY</t>
  </si>
  <si>
    <t>327 E Ridgeville Blvd # 263</t>
  </si>
  <si>
    <t>Mount Airy</t>
  </si>
  <si>
    <t>7/26/2019</t>
  </si>
  <si>
    <t>11504885</t>
  </si>
  <si>
    <t>9403652</t>
  </si>
  <si>
    <t>STUNNINGLY BEAUTIFUL LEHIGH VALLEY ENTERPRISES, LLC</t>
  </si>
  <si>
    <t>1716 Butler St</t>
  </si>
  <si>
    <t>Easton</t>
  </si>
  <si>
    <t>11312489</t>
  </si>
  <si>
    <t>3367649</t>
  </si>
  <si>
    <t>LANCE MEINERS INS AGENCY INC</t>
  </si>
  <si>
    <t>152 Lear Rd</t>
  </si>
  <si>
    <t>Avon Lake</t>
  </si>
  <si>
    <t>4/29/2016</t>
  </si>
  <si>
    <t>11316902</t>
  </si>
  <si>
    <t>9386234</t>
  </si>
  <si>
    <t>SELLMAN INSURANCE GROUP</t>
  </si>
  <si>
    <t>38 Monument Sq</t>
  </si>
  <si>
    <t>Urbana</t>
  </si>
  <si>
    <t>6/18/2019</t>
  </si>
  <si>
    <t>03552605</t>
  </si>
  <si>
    <t>6680585</t>
  </si>
  <si>
    <t>GIBSON INSURANCE AND FINANCIAL SERVICES INC</t>
  </si>
  <si>
    <t>10905 FORT WASHINGTON RD #404</t>
  </si>
  <si>
    <t>FT WASHINGTON</t>
  </si>
  <si>
    <t>6/4/2020</t>
  </si>
  <si>
    <t>11582676</t>
  </si>
  <si>
    <t>8375897</t>
  </si>
  <si>
    <t>VOGEL AND MOORE INC</t>
  </si>
  <si>
    <t>13 Wheeler Ave</t>
  </si>
  <si>
    <t>Warwick</t>
  </si>
  <si>
    <t>4/27/2018</t>
  </si>
  <si>
    <t>Matthew Brisk</t>
  </si>
  <si>
    <t>05306610</t>
  </si>
  <si>
    <t>8658995</t>
  </si>
  <si>
    <t>MOREHEAD AGENCY LLC-BR</t>
  </si>
  <si>
    <t>519 SW 3rd St Ste C</t>
  </si>
  <si>
    <t>Lees Summit</t>
  </si>
  <si>
    <t>MO</t>
  </si>
  <si>
    <t>03433748</t>
  </si>
  <si>
    <t>7215455</t>
  </si>
  <si>
    <t>HEDGEPETH-HUTSON INSURANCE SERVICES, INC-BR</t>
  </si>
  <si>
    <t>135 Nashville Commons Dr</t>
  </si>
  <si>
    <t>7/28/2020</t>
  </si>
  <si>
    <t>03433926</t>
  </si>
  <si>
    <t>9172063</t>
  </si>
  <si>
    <t>WILLIAM VIVIANO AGENCY-BR</t>
  </si>
  <si>
    <t>3/5/2021</t>
  </si>
  <si>
    <t>04157631</t>
  </si>
  <si>
    <t>8901273</t>
  </si>
  <si>
    <t>RIELLI INSURANCE &amp; FINANCIAL SERVICES, LLC</t>
  </si>
  <si>
    <t>100 Howe Ave Ste 130S</t>
  </si>
  <si>
    <t>Sacramento</t>
  </si>
  <si>
    <t>11/5/2020</t>
  </si>
  <si>
    <t>03422148</t>
  </si>
  <si>
    <t>6291238</t>
  </si>
  <si>
    <t>902 E Main St Ste A</t>
  </si>
  <si>
    <t>Westminster</t>
  </si>
  <si>
    <t>SC</t>
  </si>
  <si>
    <t>7/6/2020</t>
  </si>
  <si>
    <t>11319993</t>
  </si>
  <si>
    <t>8275329</t>
  </si>
  <si>
    <t>McGlothin Insurance &amp; Co</t>
  </si>
  <si>
    <t>6059 Frantz Rd Ste 106</t>
  </si>
  <si>
    <t>Dublin</t>
  </si>
  <si>
    <t>1/21/2020</t>
  </si>
  <si>
    <t>9548682</t>
  </si>
  <si>
    <t>2/14/2020</t>
  </si>
  <si>
    <t>25241463</t>
  </si>
  <si>
    <t>7408855</t>
  </si>
  <si>
    <t>JONES INSURANCE GROUP-BR</t>
  </si>
  <si>
    <t>950 Carson Cv Ste 104</t>
  </si>
  <si>
    <t>Conway</t>
  </si>
  <si>
    <t>11/3/2021</t>
  </si>
  <si>
    <t>07055919</t>
  </si>
  <si>
    <t>SUMMIT WEST INSURANCE GROUP INC - BR</t>
  </si>
  <si>
    <t>11312836</t>
  </si>
  <si>
    <t>1174692</t>
  </si>
  <si>
    <t>ROLLAND INSURANCE AND FINANCIAL SERVICES-BR</t>
  </si>
  <si>
    <t>50 S Liberty St Ste 162</t>
  </si>
  <si>
    <t>Powell</t>
  </si>
  <si>
    <t>12/9/2020</t>
  </si>
  <si>
    <t>11312491</t>
  </si>
  <si>
    <t>8838217</t>
  </si>
  <si>
    <t>Yanak Insurance Group</t>
  </si>
  <si>
    <t>1406 E Perkins Ave</t>
  </si>
  <si>
    <t>Sandusky</t>
  </si>
  <si>
    <t>6/8/2020</t>
  </si>
  <si>
    <t>03552513</t>
  </si>
  <si>
    <t>8027836</t>
  </si>
  <si>
    <t>HARRY LINES INC</t>
  </si>
  <si>
    <t>11 Newburg Ave</t>
  </si>
  <si>
    <t>CATONSVILLE</t>
  </si>
  <si>
    <t>7/25/2019</t>
  </si>
  <si>
    <t>11266068</t>
  </si>
  <si>
    <t>6459546</t>
  </si>
  <si>
    <t>GROVE INSURANCE COMPANY INC</t>
  </si>
  <si>
    <t>319 E Main St</t>
  </si>
  <si>
    <t>Brownsburg</t>
  </si>
  <si>
    <t>03433906</t>
  </si>
  <si>
    <t>PAUL MEARS &amp; ASSOCIATES-BR</t>
  </si>
  <si>
    <t>1/28/2021</t>
  </si>
  <si>
    <t>8827983</t>
  </si>
  <si>
    <t>8/13/2020</t>
  </si>
  <si>
    <t>19176027</t>
  </si>
  <si>
    <t>6014812</t>
  </si>
  <si>
    <t>PATRICK SCHUMACHER INSURANCE SOLUTIONS - BR</t>
  </si>
  <si>
    <t>1822 W Kettleman Ln Ste 4</t>
  </si>
  <si>
    <t>Lodi</t>
  </si>
  <si>
    <t>3/3/2021</t>
  </si>
  <si>
    <t>11319065</t>
  </si>
  <si>
    <t>6086701</t>
  </si>
  <si>
    <t>ASSOCIATES INSURANCE SERVICES, LLC</t>
  </si>
  <si>
    <t>545 Metro Pl S Ste 250</t>
  </si>
  <si>
    <t>1/2/2018</t>
  </si>
  <si>
    <t>03433652</t>
  </si>
  <si>
    <t>6381501</t>
  </si>
  <si>
    <t>121 S Nc 127 Hwy</t>
  </si>
  <si>
    <t>5/8/2020</t>
  </si>
  <si>
    <t>8418874</t>
  </si>
  <si>
    <t>1/14/2022</t>
  </si>
  <si>
    <t>11504719</t>
  </si>
  <si>
    <t>7784932</t>
  </si>
  <si>
    <t>ALAN D ANDERSON INSURANCE INC</t>
  </si>
  <si>
    <t>102 Market St</t>
  </si>
  <si>
    <t>Milesburg</t>
  </si>
  <si>
    <t>7/13/2020</t>
  </si>
  <si>
    <t>9299060</t>
  </si>
  <si>
    <t>2/15/2019</t>
  </si>
  <si>
    <t>03522837</t>
  </si>
  <si>
    <t>2847789</t>
  </si>
  <si>
    <t>DARR SCHACKOW INS AGENCY LLC</t>
  </si>
  <si>
    <t>5200 W Newberry Rd Ste B</t>
  </si>
  <si>
    <t>Gainesville</t>
  </si>
  <si>
    <t>9/16/2007</t>
  </si>
  <si>
    <t>Robyn Hawking</t>
  </si>
  <si>
    <t>03415919</t>
  </si>
  <si>
    <t>7712449</t>
  </si>
  <si>
    <t>CHAPMAN INSURANCE GROUP INC-BR</t>
  </si>
  <si>
    <t>1123 Washington St SW</t>
  </si>
  <si>
    <t>Covington</t>
  </si>
  <si>
    <t>Clinton Conoly</t>
  </si>
  <si>
    <t>25361233</t>
  </si>
  <si>
    <t>8682632</t>
  </si>
  <si>
    <t>MARKETPLACE 4 INSURANCE-BR</t>
  </si>
  <si>
    <t>601 2nd Ave N</t>
  </si>
  <si>
    <t>Amory</t>
  </si>
  <si>
    <t>11/5/2021</t>
  </si>
  <si>
    <t>11490369</t>
  </si>
  <si>
    <t>6770896</t>
  </si>
  <si>
    <t>JAIMES L. FEWER AGENCY, INC</t>
  </si>
  <si>
    <t>508 Canal St</t>
  </si>
  <si>
    <t>Brattleboro</t>
  </si>
  <si>
    <t>VT</t>
  </si>
  <si>
    <t>7/20/2020</t>
  </si>
  <si>
    <t>02161926</t>
  </si>
  <si>
    <t>6189464</t>
  </si>
  <si>
    <t>DAVID NOMA-BR</t>
  </si>
  <si>
    <t>23236 Lyons Ave Ste 205</t>
  </si>
  <si>
    <t>Santa Clarita</t>
  </si>
  <si>
    <t>11/17/2020</t>
  </si>
  <si>
    <t>03552724</t>
  </si>
  <si>
    <t>9954871</t>
  </si>
  <si>
    <t>DREAM PROTECTORS INSURANCE CORP</t>
  </si>
  <si>
    <t>5735 Industry Ln Ste 204B</t>
  </si>
  <si>
    <t>Frederick</t>
  </si>
  <si>
    <t>2/25/2021</t>
  </si>
  <si>
    <t>22034850</t>
  </si>
  <si>
    <t>5590483</t>
  </si>
  <si>
    <t>ALLEN &amp; ASSOCIATES INSURANCE INC</t>
  </si>
  <si>
    <t>917 19th Ave SE</t>
  </si>
  <si>
    <t>Albany</t>
  </si>
  <si>
    <t>6/11/2020</t>
  </si>
  <si>
    <t>19174794</t>
  </si>
  <si>
    <t>9387682</t>
  </si>
  <si>
    <t>MICHELLE MARSHALL-CAIQUO INSURANCE AGENCY</t>
  </si>
  <si>
    <t>4401 Atlantic Ave Ste 214</t>
  </si>
  <si>
    <t>Long Beach</t>
  </si>
  <si>
    <t>11501708</t>
  </si>
  <si>
    <t>6314304</t>
  </si>
  <si>
    <t>PANICHELLE FINANCIAL GROUP LLC</t>
  </si>
  <si>
    <t>208 Weldon St</t>
  </si>
  <si>
    <t>Latrobe</t>
  </si>
  <si>
    <t>5/1/1975</t>
  </si>
  <si>
    <t>Transferred</t>
  </si>
  <si>
    <t>Tawnia Langmeyer</t>
  </si>
  <si>
    <t>04156915</t>
  </si>
  <si>
    <t>PATRICK SCHUMACHER INSURANCE SOLUTIONS</t>
  </si>
  <si>
    <t>9/30/2019</t>
  </si>
  <si>
    <t>11310467</t>
  </si>
  <si>
    <t>9854164</t>
  </si>
  <si>
    <t>MICHAEL A. BUFFO AGENCY</t>
  </si>
  <si>
    <t>2605 Sunset Blvd Unit B</t>
  </si>
  <si>
    <t>Steubenville</t>
  </si>
  <si>
    <t>11266698</t>
  </si>
  <si>
    <t>8769638</t>
  </si>
  <si>
    <t>JIM SUNDAY INSURANCE AGENCY INC</t>
  </si>
  <si>
    <t>154 Medical Dr Ste 170</t>
  </si>
  <si>
    <t>Carmel</t>
  </si>
  <si>
    <t>7/23/2019</t>
  </si>
  <si>
    <t>03433868</t>
  </si>
  <si>
    <t>5967052</t>
  </si>
  <si>
    <t>LAURIE INSURANCE GROUP LLC -BR</t>
  </si>
  <si>
    <t>10/14/2020</t>
  </si>
  <si>
    <t>11319531</t>
  </si>
  <si>
    <t>9461869</t>
  </si>
  <si>
    <t>SKALA INSURANCE AGENCY LLC</t>
  </si>
  <si>
    <t>17747 Chillicothe Rd Ste 201</t>
  </si>
  <si>
    <t>Chagrin Falls</t>
  </si>
  <si>
    <t>6/25/2020</t>
  </si>
  <si>
    <t>19174559</t>
  </si>
  <si>
    <t>9965206</t>
  </si>
  <si>
    <t>NATHAN DOUGLAS GLEASON</t>
  </si>
  <si>
    <t>22875 Savi Ranch Pkwy Ste J</t>
  </si>
  <si>
    <t>Yorba Linda</t>
  </si>
  <si>
    <t>9/24/2019</t>
  </si>
  <si>
    <t>25360956</t>
  </si>
  <si>
    <t>MARKETPLACE 4 INSURANCE</t>
  </si>
  <si>
    <t>10/31/2017</t>
  </si>
  <si>
    <t>03552762</t>
  </si>
  <si>
    <t>1077128</t>
  </si>
  <si>
    <t>THE WRIGHT AGENCY INC-BR</t>
  </si>
  <si>
    <t>3719 Lanamer Rd</t>
  </si>
  <si>
    <t>Randallstown</t>
  </si>
  <si>
    <t>7/27/2021</t>
  </si>
  <si>
    <t>19176122</t>
  </si>
  <si>
    <t>NATHAN DOUGLAS GLEASON - BR</t>
  </si>
  <si>
    <t>Lisa Butler</t>
  </si>
  <si>
    <t>05271761</t>
  </si>
  <si>
    <t>7655855</t>
  </si>
  <si>
    <t>MILLER &amp; ASSOCIATES INC</t>
  </si>
  <si>
    <t>107 S Mur Len Rd</t>
  </si>
  <si>
    <t>Olathe</t>
  </si>
  <si>
    <t>6/16/2020</t>
  </si>
  <si>
    <t>03433745</t>
  </si>
  <si>
    <t>1979626</t>
  </si>
  <si>
    <t>JOSEPH P FOWLER-BR</t>
  </si>
  <si>
    <t>03552607</t>
  </si>
  <si>
    <t>9678789</t>
  </si>
  <si>
    <t>JONES INSURANCE AGENCY, INC</t>
  </si>
  <si>
    <t>272 Mackall St</t>
  </si>
  <si>
    <t>Elkton</t>
  </si>
  <si>
    <t>4/23/2020</t>
  </si>
  <si>
    <t>11310486</t>
  </si>
  <si>
    <t>6774036</t>
  </si>
  <si>
    <t>ONESTOP INSURANCE SOLUTIONS LLC</t>
  </si>
  <si>
    <t>117 Timothy Dr</t>
  </si>
  <si>
    <t>Tallmadge</t>
  </si>
  <si>
    <t>11312248</t>
  </si>
  <si>
    <t>SKALA INSURANCE AGENCY LLC-BR</t>
  </si>
  <si>
    <t>12/2/2020</t>
  </si>
  <si>
    <t>19174828</t>
  </si>
  <si>
    <t>8418226</t>
  </si>
  <si>
    <t>R. STEVE HINDS INSURANCE AGENCY</t>
  </si>
  <si>
    <t>500 E Carson St</t>
  </si>
  <si>
    <t>Carson</t>
  </si>
  <si>
    <t>7/29/2020</t>
  </si>
  <si>
    <t>11583459</t>
  </si>
  <si>
    <t>9880130</t>
  </si>
  <si>
    <t>ALL CITY INSURANCE SERVICES INC</t>
  </si>
  <si>
    <t>4421 5th Ave</t>
  </si>
  <si>
    <t>Brooklyn</t>
  </si>
  <si>
    <t>9/23/2020</t>
  </si>
  <si>
    <t>Timothy Sweeney</t>
  </si>
  <si>
    <t>11510655</t>
  </si>
  <si>
    <t>6425476</t>
  </si>
  <si>
    <t>MARK D CALL INSURANCE AGENCY</t>
  </si>
  <si>
    <t>708 Central Ave</t>
  </si>
  <si>
    <t>Barboursville</t>
  </si>
  <si>
    <t>7/30/2020</t>
  </si>
  <si>
    <t>24293635</t>
  </si>
  <si>
    <t>7170922</t>
  </si>
  <si>
    <t>SOUTHEAST MINNESOTA INSURANCE, LLC</t>
  </si>
  <si>
    <t>109 Cedar Hills Ct</t>
  </si>
  <si>
    <t>Saint Charles</t>
  </si>
  <si>
    <t>2/3/2021</t>
  </si>
  <si>
    <t>Holly Blake</t>
  </si>
  <si>
    <t>11311577</t>
  </si>
  <si>
    <t>8844279</t>
  </si>
  <si>
    <t>263 W 5th St</t>
  </si>
  <si>
    <t>Marysville</t>
  </si>
  <si>
    <t>8/25/2020</t>
  </si>
  <si>
    <t>11504721</t>
  </si>
  <si>
    <t>9413065</t>
  </si>
  <si>
    <t>ESTES INSURANCE GROUP, LLC</t>
  </si>
  <si>
    <t>619 E Pittsburgh St Ste 4</t>
  </si>
  <si>
    <t>Greensburg</t>
  </si>
  <si>
    <t>7/15/2020</t>
  </si>
  <si>
    <t>Todd Klesch</t>
  </si>
  <si>
    <t>03433653</t>
  </si>
  <si>
    <t>9004260</t>
  </si>
  <si>
    <t>474 W Main St</t>
  </si>
  <si>
    <t>Forest City</t>
  </si>
  <si>
    <t>5/11/2020</t>
  </si>
  <si>
    <t>11316084</t>
  </si>
  <si>
    <t>9352478</t>
  </si>
  <si>
    <t>THE ROBERT JACKSON AGENCY INC</t>
  </si>
  <si>
    <t>2690 E Main St</t>
  </si>
  <si>
    <t>Columbus</t>
  </si>
  <si>
    <t>07134074</t>
  </si>
  <si>
    <t>6783794</t>
  </si>
  <si>
    <t>A-Z INSURANCE LLC</t>
  </si>
  <si>
    <t>10670 N Hewitt Pl</t>
  </si>
  <si>
    <t>Oro Valley</t>
  </si>
  <si>
    <t>Geri Tanzer</t>
  </si>
  <si>
    <t>11316208</t>
  </si>
  <si>
    <t>8465391</t>
  </si>
  <si>
    <t>HOSTETLER INSURANCE GROUP LLC</t>
  </si>
  <si>
    <t>4562 Dressler Rd NW</t>
  </si>
  <si>
    <t>Canton</t>
  </si>
  <si>
    <t>7/11/2020</t>
  </si>
  <si>
    <t>Marie Curtis</t>
  </si>
  <si>
    <t>4/20/2020</t>
  </si>
  <si>
    <t>03422127</t>
  </si>
  <si>
    <t>9818148</t>
  </si>
  <si>
    <t>GERALD SCROGGS INSURANCE AGENCY, LLC</t>
  </si>
  <si>
    <t>224 Feaster Rd Ste B</t>
  </si>
  <si>
    <t>Greenville</t>
  </si>
  <si>
    <t>Matt Porcari</t>
  </si>
  <si>
    <t>07134324</t>
  </si>
  <si>
    <t>9955193</t>
  </si>
  <si>
    <t>CEO INSURANCE &amp; FINANCIAL SERVICES LLC  - BR</t>
  </si>
  <si>
    <t>8400 S Kyrene Rd Ste 230</t>
  </si>
  <si>
    <t>Tempe</t>
  </si>
  <si>
    <t>03415920</t>
  </si>
  <si>
    <t>1863948</t>
  </si>
  <si>
    <t>PLW &amp; ASSOCIATES-BR</t>
  </si>
  <si>
    <t>976 E Freeway Dr SE Ste B</t>
  </si>
  <si>
    <t>Conyers</t>
  </si>
  <si>
    <t>Steven Mansfield</t>
  </si>
  <si>
    <t>25241409</t>
  </si>
  <si>
    <t>7729651</t>
  </si>
  <si>
    <t>16719 Cantrell Rd</t>
  </si>
  <si>
    <t>Little Rock</t>
  </si>
  <si>
    <t>6/7/2018</t>
  </si>
  <si>
    <t>11504864</t>
  </si>
  <si>
    <t>9673576</t>
  </si>
  <si>
    <t>WILLIE MANLEY AGENCY &amp; ASSOCIATES, INC.</t>
  </si>
  <si>
    <t>5942 Old York Rd</t>
  </si>
  <si>
    <t>3/2/2021</t>
  </si>
  <si>
    <t>03415259</t>
  </si>
  <si>
    <t>1139840</t>
  </si>
  <si>
    <t>ALLIANCE CAPITAL INVESTMENT GROUP INC DBA JMJ INSURANCE LLC</t>
  </si>
  <si>
    <t>2940 Horizon Park Dr Ste F</t>
  </si>
  <si>
    <t>Suwanee</t>
  </si>
  <si>
    <t>5/19/2015</t>
  </si>
  <si>
    <t>11319981</t>
  </si>
  <si>
    <t>9985730</t>
  </si>
  <si>
    <t>MASTERS INSURANCE GROUP</t>
  </si>
  <si>
    <t>178 W Schrock Rd Ste A</t>
  </si>
  <si>
    <t>Westerville</t>
  </si>
  <si>
    <t>12/16/2019</t>
  </si>
  <si>
    <t>03552592</t>
  </si>
  <si>
    <t>7345115</t>
  </si>
  <si>
    <t>JOHN C SISKA</t>
  </si>
  <si>
    <t>3020 Mitchellville Rd Ste 201</t>
  </si>
  <si>
    <t>Bowie</t>
  </si>
  <si>
    <t>4/9/2020</t>
  </si>
  <si>
    <t>11312129</t>
  </si>
  <si>
    <t>6506829</t>
  </si>
  <si>
    <t>CORNETT-DUNKLE AGENCY LLC</t>
  </si>
  <si>
    <t>464 N Wolf Creek St</t>
  </si>
  <si>
    <t>Brookville</t>
  </si>
  <si>
    <t>7/24/2020</t>
  </si>
  <si>
    <t>11510640</t>
  </si>
  <si>
    <t>9149344</t>
  </si>
  <si>
    <t>CHARLES LUDEWIG INSURANCE</t>
  </si>
  <si>
    <t>219 North St</t>
  </si>
  <si>
    <t>N Martinsvlle</t>
  </si>
  <si>
    <t>05230302</t>
  </si>
  <si>
    <t>1263692</t>
  </si>
  <si>
    <t>MORELAND INSURANCE, LLC</t>
  </si>
  <si>
    <t>409 S Broadway St</t>
  </si>
  <si>
    <t>Imperial</t>
  </si>
  <si>
    <t>NE</t>
  </si>
  <si>
    <t>9/21/2012</t>
  </si>
  <si>
    <t>Ross Hoppe</t>
  </si>
  <si>
    <t>03552739</t>
  </si>
  <si>
    <t>6578923</t>
  </si>
  <si>
    <t>RICHARD W BROWN JR INC</t>
  </si>
  <si>
    <t>4/20/2021</t>
  </si>
  <si>
    <t>6238443</t>
  </si>
  <si>
    <t>3/9/2021</t>
  </si>
  <si>
    <t>24293554</t>
  </si>
  <si>
    <t>7223085</t>
  </si>
  <si>
    <t>ALL INS SVCS INC</t>
  </si>
  <si>
    <t>701 Central Ave E</t>
  </si>
  <si>
    <t>Saint Michael</t>
  </si>
  <si>
    <t>6/12/2020</t>
  </si>
  <si>
    <t>03433856</t>
  </si>
  <si>
    <t>1119384</t>
  </si>
  <si>
    <t>MIKE GILLIAM AGENCY-BR</t>
  </si>
  <si>
    <t>200 White St</t>
  </si>
  <si>
    <t>10/1/2020</t>
  </si>
  <si>
    <t>07134520</t>
  </si>
  <si>
    <t>7831127</t>
  </si>
  <si>
    <t>OXYGEN INSURANCE GROUP LLC</t>
  </si>
  <si>
    <t>3377 S Price Rd</t>
  </si>
  <si>
    <t>Chandler</t>
  </si>
  <si>
    <t>6/9/2021</t>
  </si>
  <si>
    <t>11313048</t>
  </si>
  <si>
    <t>8437544</t>
  </si>
  <si>
    <t>JILL E CLINGER AGENCY LLC</t>
  </si>
  <si>
    <t>827 E 2nd St</t>
  </si>
  <si>
    <t>Defiance</t>
  </si>
  <si>
    <t>7/7/2020</t>
  </si>
  <si>
    <t>25401559</t>
  </si>
  <si>
    <t>6809334</t>
  </si>
  <si>
    <t>IPROTECT INSURANCE AND FINANCIAL SERVICES INC BR</t>
  </si>
  <si>
    <t>1114 Us Highway 31 S Ste E</t>
  </si>
  <si>
    <t>Athens</t>
  </si>
  <si>
    <t>10/12/2020</t>
  </si>
  <si>
    <t>03552615</t>
  </si>
  <si>
    <t>7416834</t>
  </si>
  <si>
    <t>CARRIE POLK INSURANCE INC</t>
  </si>
  <si>
    <t>3695 Hallowing Point Rd Ste 5</t>
  </si>
  <si>
    <t>Prince Frederick</t>
  </si>
  <si>
    <t>6196378</t>
  </si>
  <si>
    <t>10/6/2020</t>
  </si>
  <si>
    <t>25241291</t>
  </si>
  <si>
    <t>10/25/2019</t>
  </si>
  <si>
    <t>03552729</t>
  </si>
  <si>
    <t>3/17/2021</t>
  </si>
  <si>
    <t>Producer Development Program</t>
  </si>
  <si>
    <t>03415816</t>
  </si>
  <si>
    <t>PLW &amp; ASSOCIATES</t>
  </si>
  <si>
    <t>7/8/2020</t>
  </si>
  <si>
    <t>03421951</t>
  </si>
  <si>
    <t>1403132</t>
  </si>
  <si>
    <t>HODGE ETHRIDGE INSURANCE AND FINANCIAL SERVICES</t>
  </si>
  <si>
    <t>2405 2nd Loop Rd Ste C</t>
  </si>
  <si>
    <t>Florence</t>
  </si>
  <si>
    <t>5/9/2018</t>
  </si>
  <si>
    <t>11352846</t>
  </si>
  <si>
    <t>8604044</t>
  </si>
  <si>
    <t>DITSLER INSURANCE AGENCY LLC</t>
  </si>
  <si>
    <t>1313 Lyndon Ln Ste 102</t>
  </si>
  <si>
    <t>Louisville</t>
  </si>
  <si>
    <t>3/14/2018</t>
  </si>
  <si>
    <t>Lauren Woods</t>
  </si>
  <si>
    <t>03552777</t>
  </si>
  <si>
    <t>GIBSON INSURANCE AND FINANCIAL SERVICES INC-BR</t>
  </si>
  <si>
    <t>10905 Fort Wash Rd Ste 404</t>
  </si>
  <si>
    <t>9/23/2021</t>
  </si>
  <si>
    <t>06349295</t>
  </si>
  <si>
    <t>8701970</t>
  </si>
  <si>
    <t>THE SAXON INSURANCE AGENCY, INC</t>
  </si>
  <si>
    <t>1833 W Hunt St Ste 202</t>
  </si>
  <si>
    <t>McKinney</t>
  </si>
  <si>
    <t>Keith Hetherly</t>
  </si>
  <si>
    <t>03414415</t>
  </si>
  <si>
    <t>8181848</t>
  </si>
  <si>
    <t>ESSIGMANN &amp; ASSOCIATES INC</t>
  </si>
  <si>
    <t>111 N Wall St</t>
  </si>
  <si>
    <t>Calhoun</t>
  </si>
  <si>
    <t>5/21/2018</t>
  </si>
  <si>
    <t>06349389</t>
  </si>
  <si>
    <t>8131107</t>
  </si>
  <si>
    <t>Bill Meenan Agency</t>
  </si>
  <si>
    <t>1840 E Rosemeade Pkwy</t>
  </si>
  <si>
    <t>Carrollton</t>
  </si>
  <si>
    <t>1984008</t>
  </si>
  <si>
    <t>7/23/2020</t>
  </si>
  <si>
    <t>11319269</t>
  </si>
  <si>
    <t>8465750</t>
  </si>
  <si>
    <t>James Owens &amp; Associates Insurance Services</t>
  </si>
  <si>
    <t>1100 E Center St</t>
  </si>
  <si>
    <t>7/22/2020</t>
  </si>
  <si>
    <t>03552614</t>
  </si>
  <si>
    <t>7229552</t>
  </si>
  <si>
    <t>RICHARD NORRIS INSURANCE AGENCY INC</t>
  </si>
  <si>
    <t>2108 Emmorton Park Rd Ste 202</t>
  </si>
  <si>
    <t>Edgewood</t>
  </si>
  <si>
    <t>11319350</t>
  </si>
  <si>
    <t>7620654</t>
  </si>
  <si>
    <t>ANDREW SCHOCH AGENCY LLC</t>
  </si>
  <si>
    <t>130 S Sandusky Ave</t>
  </si>
  <si>
    <t>Bucyrus</t>
  </si>
  <si>
    <t>5/28/2020</t>
  </si>
  <si>
    <t>11310121</t>
  </si>
  <si>
    <t>MICHAEL A. BUFFO AGENCY-BR</t>
  </si>
  <si>
    <t>12/10/2020</t>
  </si>
  <si>
    <t>11316127</t>
  </si>
  <si>
    <t>7268690</t>
  </si>
  <si>
    <t>Flynn Insurance Group</t>
  </si>
  <si>
    <t>5689 Ridge Rd</t>
  </si>
  <si>
    <t>Parma</t>
  </si>
  <si>
    <t>4344546</t>
  </si>
  <si>
    <t>11510641</t>
  </si>
  <si>
    <t>6184564</t>
  </si>
  <si>
    <t>2448 National Rd</t>
  </si>
  <si>
    <t>Wheeling</t>
  </si>
  <si>
    <t>11624941</t>
  </si>
  <si>
    <t>7834438</t>
  </si>
  <si>
    <t>JEFFREY H KAPLAN AGENCY-BR</t>
  </si>
  <si>
    <t>6960 Orchard Lake Rd Ste 203</t>
  </si>
  <si>
    <t>W Bloomfield</t>
  </si>
  <si>
    <t>MI</t>
  </si>
  <si>
    <t>11/17/2021</t>
  </si>
  <si>
    <t>11313780</t>
  </si>
  <si>
    <t>8633329</t>
  </si>
  <si>
    <t>BARRY R BROOKS</t>
  </si>
  <si>
    <t>360 Broadway Ave</t>
  </si>
  <si>
    <t>Bedford</t>
  </si>
  <si>
    <t>1/26/2022</t>
  </si>
  <si>
    <t>03432512</t>
  </si>
  <si>
    <t>9647913</t>
  </si>
  <si>
    <t>LACY WEST INSURANCE</t>
  </si>
  <si>
    <t>700 W Broad St</t>
  </si>
  <si>
    <t>Elizabethtown</t>
  </si>
  <si>
    <t>3/29/2011</t>
  </si>
  <si>
    <t>11504676</t>
  </si>
  <si>
    <t>7755120</t>
  </si>
  <si>
    <t>WADE TIMOTHY P INC</t>
  </si>
  <si>
    <t>882 Bristol Pike</t>
  </si>
  <si>
    <t>Bensalem</t>
  </si>
  <si>
    <t>11353270</t>
  </si>
  <si>
    <t>9137603</t>
  </si>
  <si>
    <t>BRANDT DAVIS INSURANCE AGENCY</t>
  </si>
  <si>
    <t>2821 S Hurstbourne Pkwy Ste 5</t>
  </si>
  <si>
    <t>11600212</t>
  </si>
  <si>
    <t>9211304</t>
  </si>
  <si>
    <t>B MCLANE INSURANCE AGENCY, INC.</t>
  </si>
  <si>
    <t>994 Willett Ave</t>
  </si>
  <si>
    <t>Riverside</t>
  </si>
  <si>
    <t>RI</t>
  </si>
  <si>
    <t>6/26/2020</t>
  </si>
  <si>
    <t>11504689</t>
  </si>
  <si>
    <t>6588186</t>
  </si>
  <si>
    <t>DRAZICK INSURANCE &amp; FINANCIAL SERVICES, INC</t>
  </si>
  <si>
    <t>6 N Central Ave 2nd Fl</t>
  </si>
  <si>
    <t>Canonsburg</t>
  </si>
  <si>
    <t>6/5/2020</t>
  </si>
  <si>
    <t>11583534</t>
  </si>
  <si>
    <t>ALL CITY INSURANCE SERVICES INC-BR</t>
  </si>
  <si>
    <t>1/19/2021</t>
  </si>
  <si>
    <t>03415981</t>
  </si>
  <si>
    <t>9637214</t>
  </si>
  <si>
    <t>METRO CHOICE INSURANCE AGENCY</t>
  </si>
  <si>
    <t>190 Bluegrass Valley Pkwy</t>
  </si>
  <si>
    <t>Alpharetta</t>
  </si>
  <si>
    <t>5/18/2021</t>
  </si>
  <si>
    <t>04141200</t>
  </si>
  <si>
    <t>SINES INSURACE AGENCY LLC - BR</t>
  </si>
  <si>
    <t>7/12/2021</t>
  </si>
  <si>
    <t>05306024</t>
  </si>
  <si>
    <t>7628137</t>
  </si>
  <si>
    <t>THE CRISMORE AGENCY LLC</t>
  </si>
  <si>
    <t>117 W Woodbine Ave 2nd Fl</t>
  </si>
  <si>
    <t>Kirkwood</t>
  </si>
  <si>
    <t>8/2/2018</t>
  </si>
  <si>
    <t>Tracy Koch</t>
  </si>
  <si>
    <t>11313887</t>
  </si>
  <si>
    <t>8903186</t>
  </si>
  <si>
    <t>DAN COONFARE AGENCY LLC</t>
  </si>
  <si>
    <t>1080 Fishinger Rd</t>
  </si>
  <si>
    <t>2/10/2021</t>
  </si>
  <si>
    <t>03612572</t>
  </si>
  <si>
    <t>8434662</t>
  </si>
  <si>
    <t>THE BLANKENSHIP AGENCY LLC</t>
  </si>
  <si>
    <t>2081 Fincastle Tpke</t>
  </si>
  <si>
    <t>TAZEWELL</t>
  </si>
  <si>
    <t>1/5/2021</t>
  </si>
  <si>
    <t>25361207</t>
  </si>
  <si>
    <t>KEITH HAWSEY AGENCY-BR</t>
  </si>
  <si>
    <t>4/16/2021</t>
  </si>
  <si>
    <t>06348249</t>
  </si>
  <si>
    <t>7108834</t>
  </si>
  <si>
    <t>OSTERTS AND ASSOCIATES, LLC</t>
  </si>
  <si>
    <t>3131 Custer Rd Ste 250</t>
  </si>
  <si>
    <t>Plano</t>
  </si>
  <si>
    <t>11/14/2019</t>
  </si>
  <si>
    <t>03433738</t>
  </si>
  <si>
    <t>8467719</t>
  </si>
  <si>
    <t>RICK HAMBY AGENCY, INC-BR</t>
  </si>
  <si>
    <t>7/27/2020</t>
  </si>
  <si>
    <t>19174768</t>
  </si>
  <si>
    <t>7069290</t>
  </si>
  <si>
    <t>JC GLOBAL INSURANCE SERVICES</t>
  </si>
  <si>
    <t>520 N Brookhurst St Ste 209</t>
  </si>
  <si>
    <t>Anaheim</t>
  </si>
  <si>
    <t>05306622</t>
  </si>
  <si>
    <t>THE CRISMORE AGENCY LLC-BR</t>
  </si>
  <si>
    <t>9/3/2020</t>
  </si>
  <si>
    <t>11504698</t>
  </si>
  <si>
    <t>8089341</t>
  </si>
  <si>
    <t>JEFFREY JAMES INSURANCE GROUP LLC</t>
  </si>
  <si>
    <t>1000 Old Hickory Ln</t>
  </si>
  <si>
    <t>Jefferson Hls</t>
  </si>
  <si>
    <t>11310981</t>
  </si>
  <si>
    <t>0138196</t>
  </si>
  <si>
    <t>STANLEY INSURANCE GROUP LLC</t>
  </si>
  <si>
    <t>5038 Cemetery Rd</t>
  </si>
  <si>
    <t>7/7/2006</t>
  </si>
  <si>
    <t>11503489</t>
  </si>
  <si>
    <t>2024964</t>
  </si>
  <si>
    <t>4/3/2015</t>
  </si>
  <si>
    <t>06349297</t>
  </si>
  <si>
    <t>6831295</t>
  </si>
  <si>
    <t>SAM BUENTELLO INSURANCE AGENCY, INC</t>
  </si>
  <si>
    <t>2301 Bagdad Rd Ste 302</t>
  </si>
  <si>
    <t>Cedar Park</t>
  </si>
  <si>
    <t>Matthew Martin</t>
  </si>
  <si>
    <t>11504700</t>
  </si>
  <si>
    <t>7200934</t>
  </si>
  <si>
    <t>RCK FAMILY INC</t>
  </si>
  <si>
    <t>870 Mcclellandtown Rd</t>
  </si>
  <si>
    <t>McClellandtwn</t>
  </si>
  <si>
    <t>11319698</t>
  </si>
  <si>
    <t>9485584</t>
  </si>
  <si>
    <t>Arbutina Insurance Group</t>
  </si>
  <si>
    <t>989 Pearl Rd</t>
  </si>
  <si>
    <t>Brunswick</t>
  </si>
  <si>
    <t>11/9/2018</t>
  </si>
  <si>
    <t>03612432</t>
  </si>
  <si>
    <t>5439707</t>
  </si>
  <si>
    <t>DONNIE COUNTS INSURANCE AGENCY, INC</t>
  </si>
  <si>
    <t>301 E Main St</t>
  </si>
  <si>
    <t>Wise</t>
  </si>
  <si>
    <t>Ashley Mixon</t>
  </si>
  <si>
    <t>07134082</t>
  </si>
  <si>
    <t>CEO INSURANCE &amp; FINANCIAL SERVICES LLC</t>
  </si>
  <si>
    <t>7/2/2020</t>
  </si>
  <si>
    <t>03415909</t>
  </si>
  <si>
    <t>5470758</t>
  </si>
  <si>
    <t>PATRICK DAUGHTREY AGENCY INC-BR</t>
  </si>
  <si>
    <t>525 Clubhouse Dr Ste 260</t>
  </si>
  <si>
    <t>Peachtree Cty</t>
  </si>
  <si>
    <t>1/27/2021</t>
  </si>
  <si>
    <t>03415934</t>
  </si>
  <si>
    <t>2100854</t>
  </si>
  <si>
    <t>R M BUSH &amp; COMPANY-BR</t>
  </si>
  <si>
    <t>2/13/2021</t>
  </si>
  <si>
    <t>03552779</t>
  </si>
  <si>
    <t>JOHN C SISKA-BR</t>
  </si>
  <si>
    <t>9/30/2021</t>
  </si>
  <si>
    <t>11510644</t>
  </si>
  <si>
    <t>5860654</t>
  </si>
  <si>
    <t>ROOP INS &amp; FINANCIAL SERVICES INC</t>
  </si>
  <si>
    <t>1557 Robert C Byrd Dr</t>
  </si>
  <si>
    <t>Crab Orchard</t>
  </si>
  <si>
    <t>5/13/2014</t>
  </si>
  <si>
    <t>03414414</t>
  </si>
  <si>
    <t>5537543</t>
  </si>
  <si>
    <t>3200 Hopeland Ind Blvd Ste 400</t>
  </si>
  <si>
    <t>Powder Spgs</t>
  </si>
  <si>
    <t>12/9/2013</t>
  </si>
  <si>
    <t>1544973</t>
  </si>
  <si>
    <t>9/30/2020</t>
  </si>
  <si>
    <t>02161927</t>
  </si>
  <si>
    <t>7511279</t>
  </si>
  <si>
    <t>WJ SAUNDERS INSURANCE CORP-BR</t>
  </si>
  <si>
    <t>2760 Tapo Canyon Rd Ste 6</t>
  </si>
  <si>
    <t>Simi Valley</t>
  </si>
  <si>
    <t>11510610</t>
  </si>
  <si>
    <t>7506134</t>
  </si>
  <si>
    <t>DON MILLER INSURANCE AGENCY, INC</t>
  </si>
  <si>
    <t>3009 Emerson Ave</t>
  </si>
  <si>
    <t>Parkersburg</t>
  </si>
  <si>
    <t>8/15/2019</t>
  </si>
  <si>
    <t>Cheryl Heine</t>
  </si>
  <si>
    <t>5/19/2020</t>
  </si>
  <si>
    <t>06345114</t>
  </si>
  <si>
    <t>9334218</t>
  </si>
  <si>
    <t>ALLEN INSURANCE GROUP</t>
  </si>
  <si>
    <t>3630 Fm 2181 Ste 104</t>
  </si>
  <si>
    <t>Hickory Creek</t>
  </si>
  <si>
    <t>8/29/2014</t>
  </si>
  <si>
    <t>03612440</t>
  </si>
  <si>
    <t>1536829</t>
  </si>
  <si>
    <t>MEQUELL GREEN INSURANCE AGENCY INC</t>
  </si>
  <si>
    <t>10160 Staples Mill Rd Ste 104</t>
  </si>
  <si>
    <t>Glen Allen</t>
  </si>
  <si>
    <t>6/29/2020</t>
  </si>
  <si>
    <t>Jacob Montague</t>
  </si>
  <si>
    <t>03552608</t>
  </si>
  <si>
    <t>1998663</t>
  </si>
  <si>
    <t>The Martin Insurance Agency, INC</t>
  </si>
  <si>
    <t>6/3/2020</t>
  </si>
  <si>
    <t>25361189</t>
  </si>
  <si>
    <t>3706642</t>
  </si>
  <si>
    <t>THE JAMES AGENCY LLC-BR</t>
  </si>
  <si>
    <t>1817 Broadway Dr</t>
  </si>
  <si>
    <t>Hattiesburg</t>
  </si>
  <si>
    <t>11504760</t>
  </si>
  <si>
    <t>8358705</t>
  </si>
  <si>
    <t>HAROLD E HAGY</t>
  </si>
  <si>
    <t>2331 Route 209 Ste 103</t>
  </si>
  <si>
    <t>Sciota</t>
  </si>
  <si>
    <t>5/18/2020</t>
  </si>
  <si>
    <t>03422174</t>
  </si>
  <si>
    <t>308 Main St</t>
  </si>
  <si>
    <t>N Myrtle Bch</t>
  </si>
  <si>
    <t>8/31/2020</t>
  </si>
  <si>
    <t>25361214</t>
  </si>
  <si>
    <t>6280373</t>
  </si>
  <si>
    <t>WHITE OAK INSURANCE GROUP LLC</t>
  </si>
  <si>
    <t>406 Hemphill St</t>
  </si>
  <si>
    <t>6/2/2021</t>
  </si>
  <si>
    <t>11319243</t>
  </si>
  <si>
    <t>7051523</t>
  </si>
  <si>
    <t>CAHILL INSURANCE &amp; FINANCIAL SERVICES, LLC</t>
  </si>
  <si>
    <t>419 Dover Center Rd</t>
  </si>
  <si>
    <t>Bay Village</t>
  </si>
  <si>
    <t>9/1/2020</t>
  </si>
  <si>
    <t>06349282</t>
  </si>
  <si>
    <t>7930061</t>
  </si>
  <si>
    <t>DAVID KING INSURANCE SERVICES, LLC</t>
  </si>
  <si>
    <t>549 E Sandy Lake Rd Ste 100</t>
  </si>
  <si>
    <t>Coppell</t>
  </si>
  <si>
    <t>11313521</t>
  </si>
  <si>
    <t>9962788</t>
  </si>
  <si>
    <t>URBANIA INS AGENCY INC</t>
  </si>
  <si>
    <t>6966 Heisley Rd Ste A</t>
  </si>
  <si>
    <t>5/12/2020</t>
  </si>
  <si>
    <t>07134145</t>
  </si>
  <si>
    <t>A-Z INSURANCE LLC-BR</t>
  </si>
  <si>
    <t>11510652</t>
  </si>
  <si>
    <t>7465695</t>
  </si>
  <si>
    <t>MCCRADY-JONES INSURANCE, LLC</t>
  </si>
  <si>
    <t>2121 Pike St</t>
  </si>
  <si>
    <t>06349299</t>
  </si>
  <si>
    <t>9797516</t>
  </si>
  <si>
    <t>HALO INSURANCE AGENCY INC</t>
  </si>
  <si>
    <t>921 W New Hope Dr Ste 402</t>
  </si>
  <si>
    <t>04157524</t>
  </si>
  <si>
    <t>9571140</t>
  </si>
  <si>
    <t>THOMAS FIFE BUSHMAN</t>
  </si>
  <si>
    <t>6041 Lone Tree Way Ste B</t>
  </si>
  <si>
    <t>24285946</t>
  </si>
  <si>
    <t>1542940</t>
  </si>
  <si>
    <t>JIM KELLY INS AGENCY INC</t>
  </si>
  <si>
    <t>200 Peterson Rd</t>
  </si>
  <si>
    <t>Libertyville</t>
  </si>
  <si>
    <t>10/3/2019</t>
  </si>
  <si>
    <t>7979540</t>
  </si>
  <si>
    <t>4/29/2020</t>
  </si>
  <si>
    <t>25241390</t>
  </si>
  <si>
    <t>5546144</t>
  </si>
  <si>
    <t>ANDERSON INSURANCE, INC</t>
  </si>
  <si>
    <t>614 W Main St</t>
  </si>
  <si>
    <t>Russellville</t>
  </si>
  <si>
    <t>7439791</t>
  </si>
  <si>
    <t>8/27/2020</t>
  </si>
  <si>
    <t>11310320</t>
  </si>
  <si>
    <t>6432154</t>
  </si>
  <si>
    <t>MALHOTRA &amp; ASSOCIATES LLC</t>
  </si>
  <si>
    <t>1050 Lexington Ave</t>
  </si>
  <si>
    <t>Mansfield</t>
  </si>
  <si>
    <t>03433965</t>
  </si>
  <si>
    <t>8490618</t>
  </si>
  <si>
    <t>THE BRADY AGENCY LLC-BR</t>
  </si>
  <si>
    <t>5/4/2021</t>
  </si>
  <si>
    <t>03415962</t>
  </si>
  <si>
    <t>8038520</t>
  </si>
  <si>
    <t>PROVIDENCE INSURANCE ADVISORS</t>
  </si>
  <si>
    <t>320 E Clayton St Ste 430</t>
  </si>
  <si>
    <t>3/26/2021</t>
  </si>
  <si>
    <t>11583672</t>
  </si>
  <si>
    <t>9254038</t>
  </si>
  <si>
    <t>C QUICK INSURANCE AGENCY INC</t>
  </si>
  <si>
    <t>13 W Main St</t>
  </si>
  <si>
    <t>Washingtonvle</t>
  </si>
  <si>
    <t>1/5/2018</t>
  </si>
  <si>
    <t>11624663</t>
  </si>
  <si>
    <t>1700607</t>
  </si>
  <si>
    <t>SHEILA HUGHES AGENCY INC</t>
  </si>
  <si>
    <t>32740 Grand River Ave</t>
  </si>
  <si>
    <t>Farmington</t>
  </si>
  <si>
    <t>25241302</t>
  </si>
  <si>
    <t>9535782</t>
  </si>
  <si>
    <t>LEGACY INSURANCE GROUP, INC</t>
  </si>
  <si>
    <t>1901 E Nettleton Ave</t>
  </si>
  <si>
    <t>Jonesboro</t>
  </si>
  <si>
    <t>2/19/2018</t>
  </si>
  <si>
    <t>9915785</t>
  </si>
  <si>
    <t>3/31/2020</t>
  </si>
  <si>
    <t>06347887</t>
  </si>
  <si>
    <t>8774674</t>
  </si>
  <si>
    <t>GEORGE MICHAEL THOMPSON</t>
  </si>
  <si>
    <t>5295 Us Highway 377 S Ste 1</t>
  </si>
  <si>
    <t>Aubrey</t>
  </si>
  <si>
    <t>3/29/2019</t>
  </si>
  <si>
    <t>25241448</t>
  </si>
  <si>
    <t>JONES INSURANCE GROUP</t>
  </si>
  <si>
    <t>8/10/2021</t>
  </si>
  <si>
    <t>06373200</t>
  </si>
  <si>
    <t>DAVID KING INSURANCE SERVICES, LLC-BR</t>
  </si>
  <si>
    <t>5/5/2021</t>
  </si>
  <si>
    <t>11313707</t>
  </si>
  <si>
    <t>MALHOTRA &amp; ASSOCIATES LLC-BR</t>
  </si>
  <si>
    <t>9/10/2020</t>
  </si>
  <si>
    <t>25400070</t>
  </si>
  <si>
    <t>9183623</t>
  </si>
  <si>
    <t>1003 Avalon Ave</t>
  </si>
  <si>
    <t>Muscle Shoals</t>
  </si>
  <si>
    <t>2/10/2004</t>
  </si>
  <si>
    <t>06374856</t>
  </si>
  <si>
    <t>8837262</t>
  </si>
  <si>
    <t>MARCELO M CAMPON AGENCY LLC-BR</t>
  </si>
  <si>
    <t>310 W 2nd St</t>
  </si>
  <si>
    <t>Irving</t>
  </si>
  <si>
    <t>12/22/2021</t>
  </si>
  <si>
    <t>Elizabeth Gleasman</t>
  </si>
  <si>
    <t>03433872</t>
  </si>
  <si>
    <t>6269423</t>
  </si>
  <si>
    <t>DUNCAN INSURANCE</t>
  </si>
  <si>
    <t>407 Main St</t>
  </si>
  <si>
    <t>N Wilkesboro</t>
  </si>
  <si>
    <t>10/19/2020</t>
  </si>
  <si>
    <t>11312397</t>
  </si>
  <si>
    <t>9645245</t>
  </si>
  <si>
    <t>CSI INSURANCE LLC</t>
  </si>
  <si>
    <t>732 W Market St</t>
  </si>
  <si>
    <t>Tiffin</t>
  </si>
  <si>
    <t>8/17/2020</t>
  </si>
  <si>
    <t>03433645</t>
  </si>
  <si>
    <t>MIKE GILLIAM AGENCY</t>
  </si>
  <si>
    <t>03422223</t>
  </si>
  <si>
    <t>6437207</t>
  </si>
  <si>
    <t>NIX INSURANCE AGENCY, LLC-BR</t>
  </si>
  <si>
    <t>102 N Earle St</t>
  </si>
  <si>
    <t>Walhalla</t>
  </si>
  <si>
    <t>2/6/2021</t>
  </si>
  <si>
    <t>25401557</t>
  </si>
  <si>
    <t>6379676</t>
  </si>
  <si>
    <t>OLD NATIONAL INSURANCE INC-BR</t>
  </si>
  <si>
    <t>806 Highway 78 W</t>
  </si>
  <si>
    <t>Jasper</t>
  </si>
  <si>
    <t>10/8/2020</t>
  </si>
  <si>
    <t>11311766</t>
  </si>
  <si>
    <t>2507162</t>
  </si>
  <si>
    <t>NAPOLES INS SERVICES LLC</t>
  </si>
  <si>
    <t>7811 Mad River Rd</t>
  </si>
  <si>
    <t>Dayton</t>
  </si>
  <si>
    <t>5/25/2016</t>
  </si>
  <si>
    <t>11504550</t>
  </si>
  <si>
    <t>8801512</t>
  </si>
  <si>
    <t>THE ORRINO AGENCY, INC</t>
  </si>
  <si>
    <t>970 2nd Street Pike</t>
  </si>
  <si>
    <t>Richboro</t>
  </si>
  <si>
    <t>9/10/2019</t>
  </si>
  <si>
    <t>24293569</t>
  </si>
  <si>
    <t>HARLAN ROSSMANN AGENCY, INC-BR</t>
  </si>
  <si>
    <t>7/31/2020</t>
  </si>
  <si>
    <t>11490365</t>
  </si>
  <si>
    <t>1474372</t>
  </si>
  <si>
    <t>3 Maple Ave</t>
  </si>
  <si>
    <t>Barre</t>
  </si>
  <si>
    <t>11316870</t>
  </si>
  <si>
    <t>9768553</t>
  </si>
  <si>
    <t>BONVENUTO FINANCIAL GROUP LLC</t>
  </si>
  <si>
    <t>11726 Cleveland Ave NW</t>
  </si>
  <si>
    <t>Uniontown</t>
  </si>
  <si>
    <t>6/30/2020</t>
  </si>
  <si>
    <t>4/22/2021</t>
  </si>
  <si>
    <t>03422142</t>
  </si>
  <si>
    <t>6811415</t>
  </si>
  <si>
    <t>1601 Cedar Lane Rd Ste 10</t>
  </si>
  <si>
    <t>11510639</t>
  </si>
  <si>
    <t>6208136</t>
  </si>
  <si>
    <t>MORTON-BURDETTE INSURANCE GROUP LLC</t>
  </si>
  <si>
    <t>109 Church St N</t>
  </si>
  <si>
    <t>Ripley</t>
  </si>
  <si>
    <t>11504695</t>
  </si>
  <si>
    <t>8970791</t>
  </si>
  <si>
    <t>VALERA AGENCY INC</t>
  </si>
  <si>
    <t>1640 Brookside Rd</t>
  </si>
  <si>
    <t>Macungie</t>
  </si>
  <si>
    <t>11583698</t>
  </si>
  <si>
    <t>6230590</t>
  </si>
  <si>
    <t>OCIA INSURANCE AGENCY LLC</t>
  </si>
  <si>
    <t>417 Main St Ste D</t>
  </si>
  <si>
    <t>Islip</t>
  </si>
  <si>
    <t>5/21/2021</t>
  </si>
  <si>
    <t>2167571</t>
  </si>
  <si>
    <t>4614 Wilgrove Mint Hill Rd</t>
  </si>
  <si>
    <t>10/29/2019</t>
  </si>
  <si>
    <t>03415805</t>
  </si>
  <si>
    <t>2181226</t>
  </si>
  <si>
    <t>THAI CHANG AGENCY INC</t>
  </si>
  <si>
    <t>3980 Peachtree Industrial Blvd</t>
  </si>
  <si>
    <t>Berkeley Lake</t>
  </si>
  <si>
    <t>03415899</t>
  </si>
  <si>
    <t>9817003</t>
  </si>
  <si>
    <t>TONY KNIGHT AGENCY LLC</t>
  </si>
  <si>
    <t>5734 Windsor Dr Ste 3</t>
  </si>
  <si>
    <t>1/11/2021</t>
  </si>
  <si>
    <t>1577513</t>
  </si>
  <si>
    <t>2/16/2017</t>
  </si>
  <si>
    <t>9469585</t>
  </si>
  <si>
    <t>9/2/2021</t>
  </si>
  <si>
    <t>11510654</t>
  </si>
  <si>
    <t>7178148</t>
  </si>
  <si>
    <t>EDWARDS INSURANCE AGENCY &amp; FINANCIAL SERVICES, INC</t>
  </si>
  <si>
    <t>16239 Northwestern Pike</t>
  </si>
  <si>
    <t>Augusta</t>
  </si>
  <si>
    <t>11504957</t>
  </si>
  <si>
    <t>7782090</t>
  </si>
  <si>
    <t>INTEGRITY SERVICES AND SOLUTIONS LLC</t>
  </si>
  <si>
    <t>3 Park Plz</t>
  </si>
  <si>
    <t>Wyomissing</t>
  </si>
  <si>
    <t>10/14/2021</t>
  </si>
  <si>
    <t>11510678</t>
  </si>
  <si>
    <t>8983327</t>
  </si>
  <si>
    <t>GREG DALTON INSURANCE INC</t>
  </si>
  <si>
    <t>447 Stratton St</t>
  </si>
  <si>
    <t>Logan</t>
  </si>
  <si>
    <t>9/21/2020</t>
  </si>
  <si>
    <t>9/5/2019</t>
  </si>
  <si>
    <t>03433874</t>
  </si>
  <si>
    <t>ZISKIND INSURANCE AGENCY, INC-BR</t>
  </si>
  <si>
    <t>10/23/2020</t>
  </si>
  <si>
    <t>03433879</t>
  </si>
  <si>
    <t>ROY W COLLETTE III-BR</t>
  </si>
  <si>
    <t>11/10/2020</t>
  </si>
  <si>
    <t>4/16/2020</t>
  </si>
  <si>
    <t>25401517</t>
  </si>
  <si>
    <t>OLD NATIONAL INSURANCE INC</t>
  </si>
  <si>
    <t>6/17/2020</t>
  </si>
  <si>
    <t>06374793</t>
  </si>
  <si>
    <t>ALLEN INSURANCE GROUP-BR</t>
  </si>
  <si>
    <t>10/13/2021</t>
  </si>
  <si>
    <t>11313380</t>
  </si>
  <si>
    <t>7995270</t>
  </si>
  <si>
    <t>R &amp; L INSURANCE GROUP LLC</t>
  </si>
  <si>
    <t>12085 Sheraton Ln</t>
  </si>
  <si>
    <t>Cincinnati</t>
  </si>
  <si>
    <t>Katie Reckman</t>
  </si>
  <si>
    <t>06373298</t>
  </si>
  <si>
    <t>8080633</t>
  </si>
  <si>
    <t>COLSA INSURANCE AGENCY, INC</t>
  </si>
  <si>
    <t>11111 Katy Fwy Ste 910</t>
  </si>
  <si>
    <t>Houston</t>
  </si>
  <si>
    <t>6/1/2021</t>
  </si>
  <si>
    <t>Robert Neal</t>
  </si>
  <si>
    <t>03552603</t>
  </si>
  <si>
    <t>6515534</t>
  </si>
  <si>
    <t>LURAY &amp; ASSOCIATES INC</t>
  </si>
  <si>
    <t>66 Painters Mill Rd Ste 112</t>
  </si>
  <si>
    <t>Owings Mills</t>
  </si>
  <si>
    <t>5/27/2020</t>
  </si>
  <si>
    <t>25384198</t>
  </si>
  <si>
    <t>9708118</t>
  </si>
  <si>
    <t>GUARDIAN INSURANCE PARTNERS LLC</t>
  </si>
  <si>
    <t>1211 Latta St</t>
  </si>
  <si>
    <t>Chattanooga</t>
  </si>
  <si>
    <t>1/5/2022</t>
  </si>
  <si>
    <t>6453663</t>
  </si>
  <si>
    <t>15324 Main St E</t>
  </si>
  <si>
    <t>Sumner</t>
  </si>
  <si>
    <t>12/17/2020</t>
  </si>
  <si>
    <t>03433859</t>
  </si>
  <si>
    <t>THE COMPASS AGENCY, LLC-BR</t>
  </si>
  <si>
    <t>10/2/2020</t>
  </si>
  <si>
    <t>11314210</t>
  </si>
  <si>
    <t>6786081</t>
  </si>
  <si>
    <t>23 S Oregon St</t>
  </si>
  <si>
    <t>Johnstown</t>
  </si>
  <si>
    <t>11315524</t>
  </si>
  <si>
    <t>9569297</t>
  </si>
  <si>
    <t>THE AA INSURANCE</t>
  </si>
  <si>
    <t>6363 York Rd Ste 200</t>
  </si>
  <si>
    <t>Parma Heights</t>
  </si>
  <si>
    <t>4/1/2020</t>
  </si>
  <si>
    <t>Michael Vice</t>
  </si>
  <si>
    <t>03414416</t>
  </si>
  <si>
    <t>8429328</t>
  </si>
  <si>
    <t>114 West Ave Ste B</t>
  </si>
  <si>
    <t>Cedartown</t>
  </si>
  <si>
    <t>10/11/2017</t>
  </si>
  <si>
    <t>03612417</t>
  </si>
  <si>
    <t>7819936</t>
  </si>
  <si>
    <t>CLYBURN INSURANCE AGENCY</t>
  </si>
  <si>
    <t>2901 S Lynnhaven Rd Ste 250</t>
  </si>
  <si>
    <t>Virginia Bch</t>
  </si>
  <si>
    <t>11510629</t>
  </si>
  <si>
    <t>6622629</t>
  </si>
  <si>
    <t>DARREN WHITTEN INS, INC</t>
  </si>
  <si>
    <t>844 Cook Pkwy</t>
  </si>
  <si>
    <t>Oceana</t>
  </si>
  <si>
    <t>4/14/2020</t>
  </si>
  <si>
    <t>11319970</t>
  </si>
  <si>
    <t>6299913</t>
  </si>
  <si>
    <t>HOLLIDAY INSURANCE GROUP LLC</t>
  </si>
  <si>
    <t>25 Cincinnati Ave</t>
  </si>
  <si>
    <t>Lebanon</t>
  </si>
  <si>
    <t>10/4/2018</t>
  </si>
  <si>
    <t>11583383</t>
  </si>
  <si>
    <t>9384483</t>
  </si>
  <si>
    <t>MICHAEL O MURPHY-BR</t>
  </si>
  <si>
    <t>8/18/2020</t>
  </si>
  <si>
    <t>02161884</t>
  </si>
  <si>
    <t>DAVID NOMA</t>
  </si>
  <si>
    <t>6162661</t>
  </si>
  <si>
    <t>9/24/2021</t>
  </si>
  <si>
    <t>11508364</t>
  </si>
  <si>
    <t>5616990</t>
  </si>
  <si>
    <t>4345 Old William Penn Hwy</t>
  </si>
  <si>
    <t>Murrysville</t>
  </si>
  <si>
    <t>3/4/1981</t>
  </si>
  <si>
    <t>06349300</t>
  </si>
  <si>
    <t>6668405</t>
  </si>
  <si>
    <t>NIHILL INSURANCE SERVICES, LLC</t>
  </si>
  <si>
    <t>18534 Forty Six Pkwy Ste 1B</t>
  </si>
  <si>
    <t>Spring Branch</t>
  </si>
  <si>
    <t>Luis Guerrero</t>
  </si>
  <si>
    <t>25360164</t>
  </si>
  <si>
    <t>THE JAMES AGENCY LLC</t>
  </si>
  <si>
    <t>5/31/2006</t>
  </si>
  <si>
    <t>11583644</t>
  </si>
  <si>
    <t>7802378</t>
  </si>
  <si>
    <t>GAVIN J RAMNARINE</t>
  </si>
  <si>
    <t>257 S Middletown Rd</t>
  </si>
  <si>
    <t>Nanuet</t>
  </si>
  <si>
    <t>4/13/2021</t>
  </si>
  <si>
    <t>03415813</t>
  </si>
  <si>
    <t>CHAPMAN INSURANCE GROUP INC</t>
  </si>
  <si>
    <t>03433825</t>
  </si>
  <si>
    <t>THE AUSTIN AGENCY INCORPORATED - BR</t>
  </si>
  <si>
    <t>8/14/2020</t>
  </si>
  <si>
    <t>03415976</t>
  </si>
  <si>
    <t>7792042</t>
  </si>
  <si>
    <t>LIBERUM INSURANCE</t>
  </si>
  <si>
    <t>6035 Peachtree Rd Ste A217</t>
  </si>
  <si>
    <t>Atlanta</t>
  </si>
  <si>
    <t>11319496</t>
  </si>
  <si>
    <t>7562223</t>
  </si>
  <si>
    <t>BEIM-GRUNDSTEIN &amp; ASSOCIATES INSURANCE SERVICES</t>
  </si>
  <si>
    <t>2776 E Main St</t>
  </si>
  <si>
    <t>Bexley</t>
  </si>
  <si>
    <t>4/25/2018</t>
  </si>
  <si>
    <t>11510609</t>
  </si>
  <si>
    <t>9688557</t>
  </si>
  <si>
    <t>PARTNERS INS&amp;FINANCIAL SVCS,INC</t>
  </si>
  <si>
    <t>6472 Farmdale Rd</t>
  </si>
  <si>
    <t>11/29/2018</t>
  </si>
  <si>
    <t>11624459</t>
  </si>
  <si>
    <t>JEFFREY H KAPLAN AGENCY</t>
  </si>
  <si>
    <t>9/25/2019</t>
  </si>
  <si>
    <t>03523012</t>
  </si>
  <si>
    <t>KEYSTONE INSURANCE GROUP, INC</t>
  </si>
  <si>
    <t>3/4/2002</t>
  </si>
  <si>
    <t>03422144</t>
  </si>
  <si>
    <t>6665664</t>
  </si>
  <si>
    <t>210 N Poinsett Hwy</t>
  </si>
  <si>
    <t>Travelers Rst</t>
  </si>
  <si>
    <t>9651751</t>
  </si>
  <si>
    <t>6/27/2019</t>
  </si>
  <si>
    <t>25400146</t>
  </si>
  <si>
    <t>8374093</t>
  </si>
  <si>
    <t>KILGRO AND ASSOC INC</t>
  </si>
  <si>
    <t>802 Us Highway 72 W Ste C</t>
  </si>
  <si>
    <t>8/30/2005</t>
  </si>
  <si>
    <t>06349494</t>
  </si>
  <si>
    <t>MARCELO M CAMPON AGENCY LLC</t>
  </si>
  <si>
    <t>03433654</t>
  </si>
  <si>
    <t>7497705</t>
  </si>
  <si>
    <t>103 Carbon City Rd</t>
  </si>
  <si>
    <t>Morganton</t>
  </si>
  <si>
    <t>03552718</t>
  </si>
  <si>
    <t>8438481</t>
  </si>
  <si>
    <t>JOSEPH J DIMONDA AGENCY LLC</t>
  </si>
  <si>
    <t>1932 Liberty Rd Ste B</t>
  </si>
  <si>
    <t>Sykesville</t>
  </si>
  <si>
    <t>1/22/2021</t>
  </si>
  <si>
    <t>5460039</t>
  </si>
  <si>
    <t>102 Mary Alice Park Rd</t>
  </si>
  <si>
    <t>9/1/2021</t>
  </si>
  <si>
    <t>03552521</t>
  </si>
  <si>
    <t>THE WRIGHT AGENCY INC</t>
  </si>
  <si>
    <t>8/22/2019</t>
  </si>
  <si>
    <t>05305997</t>
  </si>
  <si>
    <t>MOREHEAD AGENCY LLC</t>
  </si>
  <si>
    <t>6/21/2018</t>
  </si>
  <si>
    <t>06374897</t>
  </si>
  <si>
    <t>NEILL INSURANCE BROKERS, LLC-BR</t>
  </si>
  <si>
    <t>1/19/2022</t>
  </si>
  <si>
    <t>03552604</t>
  </si>
  <si>
    <t>8168180</t>
  </si>
  <si>
    <t>CHARLES E. DEALE &amp; ASSOCIATES INC</t>
  </si>
  <si>
    <t>65 Old Solomons Island Rd</t>
  </si>
  <si>
    <t>Annapolis</t>
  </si>
  <si>
    <t>11316792</t>
  </si>
  <si>
    <t>7192341</t>
  </si>
  <si>
    <t>CAPRETTA INS AGENCY INC</t>
  </si>
  <si>
    <t>5689 Pearl Rd</t>
  </si>
  <si>
    <t>6/16/2015</t>
  </si>
  <si>
    <t>25401519</t>
  </si>
  <si>
    <t>IPROTECT INSURANCE AND FINANCIAL SERVICES INC</t>
  </si>
  <si>
    <t>11313854</t>
  </si>
  <si>
    <t>9228731</t>
  </si>
  <si>
    <t>FOURMAN INSURANCE LLC</t>
  </si>
  <si>
    <t>1111 N Plum St Ste 3</t>
  </si>
  <si>
    <t>Springfield</t>
  </si>
  <si>
    <t>12/11/2020</t>
  </si>
  <si>
    <t>03552761</t>
  </si>
  <si>
    <t>MASSABNI INSURANCE &amp; FINANCIAL, INC-BR</t>
  </si>
  <si>
    <t>7/20/2021</t>
  </si>
  <si>
    <t>03552775</t>
  </si>
  <si>
    <t>THE MARTIN INSURANCE AGENCY, INC-BR</t>
  </si>
  <si>
    <t>9/7/2021</t>
  </si>
  <si>
    <t>11267005</t>
  </si>
  <si>
    <t>JIM SUNDAY INS AGENCY INC-BR</t>
  </si>
  <si>
    <t>11583179</t>
  </si>
  <si>
    <t>7440728</t>
  </si>
  <si>
    <t>DEVIVO ASSOCIATES INC</t>
  </si>
  <si>
    <t>718 Union Blvd</t>
  </si>
  <si>
    <t>West Islip</t>
  </si>
  <si>
    <t>24285855</t>
  </si>
  <si>
    <t>1526667</t>
  </si>
  <si>
    <t>JACKIE GAPPA AGENCY LTD</t>
  </si>
  <si>
    <t>2112 W Algonquin Rd</t>
  </si>
  <si>
    <t>Lk In The Hls</t>
  </si>
  <si>
    <t>06349340</t>
  </si>
  <si>
    <t>9227992</t>
  </si>
  <si>
    <t>THE ROD HANKS AGENCY INC</t>
  </si>
  <si>
    <t>2100 N Main St Ste 105</t>
  </si>
  <si>
    <t>Ft Worth</t>
  </si>
  <si>
    <t>7/9/2020</t>
  </si>
  <si>
    <t>Brittany Bigger</t>
  </si>
  <si>
    <t>11510599</t>
  </si>
  <si>
    <t>7713617</t>
  </si>
  <si>
    <t>RHODES INSURANCE SERVICES</t>
  </si>
  <si>
    <t>3016 7th St</t>
  </si>
  <si>
    <t>1/10/2019</t>
  </si>
  <si>
    <t>25241401</t>
  </si>
  <si>
    <t>LEGACY INSURANCE GROUP, INC-BR</t>
  </si>
  <si>
    <t>04140854</t>
  </si>
  <si>
    <t>9625557</t>
  </si>
  <si>
    <t>BRYAN ZANE TERRY &amp; ASSOCIATES LLC</t>
  </si>
  <si>
    <t>7445 W Azure Dr Ste 110</t>
  </si>
  <si>
    <t>Las Vegas</t>
  </si>
  <si>
    <t>02161883</t>
  </si>
  <si>
    <t>WJ SAUNDERS INSURANCE CORP</t>
  </si>
  <si>
    <t>7/1/2020</t>
  </si>
  <si>
    <t>06349292</t>
  </si>
  <si>
    <t>8554939</t>
  </si>
  <si>
    <t>WADE HUNT INSURANCE GROUP LLC</t>
  </si>
  <si>
    <t>502 W Oak St Ste 102</t>
  </si>
  <si>
    <t>Denton</t>
  </si>
  <si>
    <t>03610835</t>
  </si>
  <si>
    <t>5584628</t>
  </si>
  <si>
    <t>ALEXANDRIA INSURANCE AGCY, INC</t>
  </si>
  <si>
    <t>50 S Pickett St Ste 20</t>
  </si>
  <si>
    <t>Alexandria</t>
  </si>
  <si>
    <t>7/30/1987</t>
  </si>
  <si>
    <t>Premium Tracking</t>
  </si>
  <si>
    <t>6641931</t>
  </si>
  <si>
    <t>11311551</t>
  </si>
  <si>
    <t>0405344</t>
  </si>
  <si>
    <t>GRAVES-FEARON AGENCY LTD</t>
  </si>
  <si>
    <t>506 W National Rd</t>
  </si>
  <si>
    <t>Vandalia</t>
  </si>
  <si>
    <t>5/11/2016</t>
  </si>
  <si>
    <t>11316129</t>
  </si>
  <si>
    <t>9139115</t>
  </si>
  <si>
    <t>MOORE INSURANCE INC</t>
  </si>
  <si>
    <t>1701 Compton Rd</t>
  </si>
  <si>
    <t>11510635</t>
  </si>
  <si>
    <t>6375424</t>
  </si>
  <si>
    <t>HOLBROOK INS AGENCY</t>
  </si>
  <si>
    <t>100 Kanawha Blvd W</t>
  </si>
  <si>
    <t>Charleston</t>
  </si>
  <si>
    <t>03433871</t>
  </si>
  <si>
    <t>8995747</t>
  </si>
  <si>
    <t>214 Collett St</t>
  </si>
  <si>
    <t>10/16/2020</t>
  </si>
  <si>
    <t>7450711</t>
  </si>
  <si>
    <t>11313115</t>
  </si>
  <si>
    <t>6606236</t>
  </si>
  <si>
    <t>MARLA J EVANS</t>
  </si>
  <si>
    <t>10 S Vernon St</t>
  </si>
  <si>
    <t>Sunbury</t>
  </si>
  <si>
    <t>6/1/2020</t>
  </si>
  <si>
    <t>11266888</t>
  </si>
  <si>
    <t>8438725</t>
  </si>
  <si>
    <t>817 Conner St</t>
  </si>
  <si>
    <t>Noblesville</t>
  </si>
  <si>
    <t>9/14/2020</t>
  </si>
  <si>
    <t>02161886</t>
  </si>
  <si>
    <t>8590602</t>
  </si>
  <si>
    <t>PATRICIA ANN PACHECO</t>
  </si>
  <si>
    <t>18327 Gridley Rd</t>
  </si>
  <si>
    <t>Cerritos</t>
  </si>
  <si>
    <t>5/14/2020</t>
  </si>
  <si>
    <t>1521393</t>
  </si>
  <si>
    <t>03422140</t>
  </si>
  <si>
    <t>9515042</t>
  </si>
  <si>
    <t>THE DAVID T CHUDYK AGENCY LLC</t>
  </si>
  <si>
    <t>916 E North 1st St</t>
  </si>
  <si>
    <t>Seneca</t>
  </si>
  <si>
    <t>03422242</t>
  </si>
  <si>
    <t>THE DAVID T CHUDYK AGENCY LLC-BR</t>
  </si>
  <si>
    <t>3/16/2021</t>
  </si>
  <si>
    <t>03422125</t>
  </si>
  <si>
    <t>6709892</t>
  </si>
  <si>
    <t>GREG HOUSTON INSURANCE INC</t>
  </si>
  <si>
    <t>106 E Butler Rd Ste A</t>
  </si>
  <si>
    <t>Mauldin</t>
  </si>
  <si>
    <t>11583680</t>
  </si>
  <si>
    <t>8527097</t>
  </si>
  <si>
    <t>45 Front St</t>
  </si>
  <si>
    <t>Millbrook</t>
  </si>
  <si>
    <t>5/7/2021</t>
  </si>
  <si>
    <t>03433914</t>
  </si>
  <si>
    <t>2211167</t>
  </si>
  <si>
    <t>NOBLES INS AGENCY INC-BR</t>
  </si>
  <si>
    <t>2/18/2021</t>
  </si>
  <si>
    <t>11310340</t>
  </si>
  <si>
    <t>8096746</t>
  </si>
  <si>
    <t>KARI BALL INSURANCE AGENCY LLC</t>
  </si>
  <si>
    <t>122 E High St</t>
  </si>
  <si>
    <t>Mount Vernon</t>
  </si>
  <si>
    <t>3/7/2019</t>
  </si>
  <si>
    <t>03414927</t>
  </si>
  <si>
    <t>8383587</t>
  </si>
  <si>
    <t>HOMETOWN INSURANCE, LLC</t>
  </si>
  <si>
    <t>1862 Auburn Rd Ste 101</t>
  </si>
  <si>
    <t>Dacula</t>
  </si>
  <si>
    <t>11/6/2018</t>
  </si>
  <si>
    <t>24293568</t>
  </si>
  <si>
    <t>ALL INS SVCS INC-BR</t>
  </si>
  <si>
    <t>11504781</t>
  </si>
  <si>
    <t>9343526</t>
  </si>
  <si>
    <t>JOEL DAVID TEETS</t>
  </si>
  <si>
    <t>236 W Baltimore Ave</t>
  </si>
  <si>
    <t>Clifton Hts</t>
  </si>
  <si>
    <t>11353296</t>
  </si>
  <si>
    <t>7381490</t>
  </si>
  <si>
    <t>THE ROARK AGENCY LLC</t>
  </si>
  <si>
    <t>721 Bellefonte Rd</t>
  </si>
  <si>
    <t>Flatwoods</t>
  </si>
  <si>
    <t>Matthew Dent</t>
  </si>
  <si>
    <t>25383754</t>
  </si>
  <si>
    <t>3958165</t>
  </si>
  <si>
    <t>MCDONALD INSURANCE LLC</t>
  </si>
  <si>
    <t>1612 Westgate Cir Ste 218</t>
  </si>
  <si>
    <t>12/19/2017</t>
  </si>
  <si>
    <t>Deborah Walker</t>
  </si>
  <si>
    <t>25241388</t>
  </si>
  <si>
    <t>1425274</t>
  </si>
  <si>
    <t>LAMBERSON INS AGENCY INC</t>
  </si>
  <si>
    <t>2618 W Main St</t>
  </si>
  <si>
    <t>03422149</t>
  </si>
  <si>
    <t>NIX INSURANCE AGENCY, LLC</t>
  </si>
  <si>
    <t>11311647</t>
  </si>
  <si>
    <t>6204870</t>
  </si>
  <si>
    <t>NED HODKINSON &amp; ASSOCIATES INSURANCE SERVICES</t>
  </si>
  <si>
    <t>339 S Main St</t>
  </si>
  <si>
    <t>Pataskala</t>
  </si>
  <si>
    <t>7039902</t>
  </si>
  <si>
    <t>03433655</t>
  </si>
  <si>
    <t>9948729</t>
  </si>
  <si>
    <t>103 Pine St</t>
  </si>
  <si>
    <t>Shelby</t>
  </si>
  <si>
    <t>11316829</t>
  </si>
  <si>
    <t>8863815</t>
  </si>
  <si>
    <t>TIM HESS AGENCY, INC</t>
  </si>
  <si>
    <t>14605 E Park St</t>
  </si>
  <si>
    <t>Burton</t>
  </si>
  <si>
    <t>19175888</t>
  </si>
  <si>
    <t>STONECREST INSURANCE SERVICES - BR</t>
  </si>
  <si>
    <t>11583003</t>
  </si>
  <si>
    <t>7083320</t>
  </si>
  <si>
    <t>SINGH AGENCY INC</t>
  </si>
  <si>
    <t>55 Northern Blvd Ste 308</t>
  </si>
  <si>
    <t>Great Neck</t>
  </si>
  <si>
    <t>11/27/2019</t>
  </si>
  <si>
    <t>11312306</t>
  </si>
  <si>
    <t>9627089</t>
  </si>
  <si>
    <t>EGGLESTON INSURANCE &amp; FINANCIAL GROUP LLC</t>
  </si>
  <si>
    <t>1596 Stringtown Rd</t>
  </si>
  <si>
    <t>Grove City</t>
  </si>
  <si>
    <t>11583427</t>
  </si>
  <si>
    <t>7349508</t>
  </si>
  <si>
    <t>HOLLAMBY AGENCY LLC</t>
  </si>
  <si>
    <t>96 S Main St</t>
  </si>
  <si>
    <t>Portville</t>
  </si>
  <si>
    <t>9/17/2020</t>
  </si>
  <si>
    <t>Caleb Haydanek</t>
  </si>
  <si>
    <t>11510611</t>
  </si>
  <si>
    <t>8037369</t>
  </si>
  <si>
    <t>RICK ALLEN INSURANCE AGENCY, LLC</t>
  </si>
  <si>
    <t>834 Ritter Dr</t>
  </si>
  <si>
    <t>Beaver</t>
  </si>
  <si>
    <t>8/21/2019</t>
  </si>
  <si>
    <t>11504692</t>
  </si>
  <si>
    <t>7973790</t>
  </si>
  <si>
    <t>D'ARCY D SAMPSELL LLC</t>
  </si>
  <si>
    <t>28 Bound Ave</t>
  </si>
  <si>
    <t>Milton</t>
  </si>
  <si>
    <t>11510660</t>
  </si>
  <si>
    <t>6198333</t>
  </si>
  <si>
    <t>KIMBERLY H BELL</t>
  </si>
  <si>
    <t>4601 Pennsylvania Ave</t>
  </si>
  <si>
    <t>12/12/2018</t>
  </si>
  <si>
    <t>06373153</t>
  </si>
  <si>
    <t>THE SAXON INSURANCE AGENCY, INC-BR</t>
  </si>
  <si>
    <t>4/30/2021</t>
  </si>
  <si>
    <t>11310762</t>
  </si>
  <si>
    <t>4414201</t>
  </si>
  <si>
    <t>126 W 2nd St</t>
  </si>
  <si>
    <t>Waverly</t>
  </si>
  <si>
    <t>3/31/2006</t>
  </si>
  <si>
    <t>11583186</t>
  </si>
  <si>
    <t>9351154</t>
  </si>
  <si>
    <t>CYNTHIA WOLTZ INSURANCE AGENCY INC</t>
  </si>
  <si>
    <t>205 Fluvanna Ave</t>
  </si>
  <si>
    <t>Jamestown</t>
  </si>
  <si>
    <t>11316828</t>
  </si>
  <si>
    <t>AMERICA'S TRUSTED INSURANCE GROUP LLC-BR</t>
  </si>
  <si>
    <t>11/18/2020</t>
  </si>
  <si>
    <t>03433723</t>
  </si>
  <si>
    <t>JEFF KINCAID INSURANCE AGENCY, INC -BR</t>
  </si>
  <si>
    <t>2370 Us 221 Business N</t>
  </si>
  <si>
    <t>11531775</t>
  </si>
  <si>
    <t>1926536</t>
  </si>
  <si>
    <t>SARDILLI INSURANCE AGENCY</t>
  </si>
  <si>
    <t>22-26 Center St</t>
  </si>
  <si>
    <t>Southington</t>
  </si>
  <si>
    <t>CT</t>
  </si>
  <si>
    <t>5/20/2020</t>
  </si>
  <si>
    <t>James Waldron</t>
  </si>
  <si>
    <t>05270787</t>
  </si>
  <si>
    <t>9521831</t>
  </si>
  <si>
    <t>123 S Central St</t>
  </si>
  <si>
    <t>Coldwater</t>
  </si>
  <si>
    <t>1/5/2009</t>
  </si>
  <si>
    <t>Gary Trammell</t>
  </si>
  <si>
    <t>7/17/2020</t>
  </si>
  <si>
    <t>5/20/2013</t>
  </si>
  <si>
    <t>7814202</t>
  </si>
  <si>
    <t>03415284</t>
  </si>
  <si>
    <t>APPLETREE INSURANCE</t>
  </si>
  <si>
    <t>11/6/2014</t>
  </si>
  <si>
    <t>03552722</t>
  </si>
  <si>
    <t>9595167</t>
  </si>
  <si>
    <t>MARK STROVEL INSURANCE LLC</t>
  </si>
  <si>
    <t>8723 Belair Rd</t>
  </si>
  <si>
    <t>Baltimore</t>
  </si>
  <si>
    <t>2/23/2021</t>
  </si>
  <si>
    <t>05251251</t>
  </si>
  <si>
    <t>8368563</t>
  </si>
  <si>
    <t>HUNZIKER-NAGEL INSURANCE SOLUTIONS INC</t>
  </si>
  <si>
    <t>220 Channahon St</t>
  </si>
  <si>
    <t>Shorewood</t>
  </si>
  <si>
    <t>7/30/2021</t>
  </si>
  <si>
    <t>Catherine Koenig</t>
  </si>
  <si>
    <t>11311382</t>
  </si>
  <si>
    <t>6229461</t>
  </si>
  <si>
    <t>KAINE INSURANCE LLC</t>
  </si>
  <si>
    <t>5963 Glenway Ave</t>
  </si>
  <si>
    <t>03612272</t>
  </si>
  <si>
    <t>9536878</t>
  </si>
  <si>
    <t>KINNEMAN INSURANCE LLC</t>
  </si>
  <si>
    <t>7/22/2019</t>
  </si>
  <si>
    <t>1477567</t>
  </si>
  <si>
    <t>2/26/2020</t>
  </si>
  <si>
    <t>11510646</t>
  </si>
  <si>
    <t>7103631</t>
  </si>
  <si>
    <t>JON PARRACK II</t>
  </si>
  <si>
    <t>809 Viand St</t>
  </si>
  <si>
    <t>Pt Pleasant</t>
  </si>
  <si>
    <t>2/15/2018</t>
  </si>
  <si>
    <t>11504856</t>
  </si>
  <si>
    <t>9901076</t>
  </si>
  <si>
    <t>WEHNER INSURANCE AGENCY INC</t>
  </si>
  <si>
    <t>18 N State St Ste 8</t>
  </si>
  <si>
    <t>Newtown</t>
  </si>
  <si>
    <t>2/1/2021</t>
  </si>
  <si>
    <t>11310165</t>
  </si>
  <si>
    <t>7285046</t>
  </si>
  <si>
    <t>PLATT INSURANCE GROUP LLC</t>
  </si>
  <si>
    <t>1866 Niles Cortland Rd NE</t>
  </si>
  <si>
    <t>Warren</t>
  </si>
  <si>
    <t>Grand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</si>
</sst>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10409]#,##0;\-#,##0"/>
    <numFmt numFmtId="165" formatCode="[$-10409]0.0%"/>
    <numFmt numFmtId="166" formatCode="[$-10409]0%"/>
    <numFmt numFmtId="167" formatCode="[$-10409]&quot;$&quot;#,##0;\(&quot;$&quot;#,##0\)"/>
    <numFmt numFmtId="168" formatCode="[$-10409]#,##0;\(#,##0\)"/>
    <numFmt numFmtId="169" formatCode="0.0%"/>
    <numFmt numFmtId="170" formatCode="_(* #,##0_);_(* \(#,##0\);_(* &quot;-&quot;??_);_(@_)"/>
    <numFmt numFmtId="171" formatCode="_(&quot;$&quot;* #,##0_);_(&quot;$&quot;* \(#,##0\);_(&quot;$&quot;* &quot;-&quot;??_);_(@_)"/>
  </numFmts>
  <fonts count="14">
    <font>
      <sz val="11"/>
      <color rgb="FF000000"/>
      <name val="Calibri"/>
      <family val="2"/>
      <scheme val="minor"/>
    </font>
    <font>
      <sz val="11"/>
      <name val="Calibri"/>
    </font>
    <font>
      <b/>
      <sz val="16"/>
      <color rgb="FFFFFFFF"/>
      <name val="Arial"/>
    </font>
    <font>
      <b/>
      <sz val="10"/>
      <color rgb="FF191970"/>
      <name val="Calibri"/>
    </font>
    <font>
      <b/>
      <sz val="10"/>
      <color rgb="FF191970"/>
      <name val="Arial"/>
    </font>
    <font>
      <b/>
      <sz val="10"/>
      <color rgb="FF191970"/>
      <name val="Segoe UI"/>
    </font>
    <font>
      <sz val="10"/>
      <color rgb="FF000000"/>
      <name val="Calibri"/>
    </font>
    <font>
      <b/>
      <sz val="10"/>
      <color rgb="FF151D52"/>
      <name val="Arial"/>
    </font>
    <font>
      <b/>
      <sz val="10"/>
      <color rgb="FF151D52"/>
      <name val="Segoe UI"/>
    </font>
    <font>
      <b/>
      <sz val="11"/>
      <color rgb="FF191970"/>
      <name val="Calibri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color rgb="FF191970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A1446"/>
        <bgColor rgb="FF1A1446"/>
      </patternFill>
    </fill>
    <fill>
      <patternFill patternType="solid">
        <fgColor rgb="FFDCDCDC"/>
        <bgColor rgb="FFDCDCDC"/>
      </patternFill>
    </fill>
    <fill>
      <patternFill patternType="solid">
        <fgColor rgb="FFFFFFFF"/>
        <bgColor rgb="FFFFFFFF"/>
      </patternFill>
    </fill>
    <fill>
      <patternFill patternType="solid">
        <fgColor rgb="FFD3D3D3"/>
        <bgColor rgb="FFD3D3D3"/>
      </patternFill>
    </fill>
  </fills>
  <borders count="1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/>
      <diagonal/>
    </border>
    <border>
      <left/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/>
      <top/>
      <bottom style="thin">
        <color rgb="FFD3D3D3"/>
      </bottom>
      <diagonal/>
    </border>
    <border>
      <left/>
      <right/>
      <top/>
      <bottom style="thin">
        <color rgb="FFD3D3D3"/>
      </bottom>
      <diagonal/>
    </border>
    <border>
      <left/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/>
      <top/>
      <bottom/>
      <diagonal/>
    </border>
    <border>
      <left/>
      <right style="thin">
        <color rgb="FFD3D3D3"/>
      </right>
      <top/>
      <bottom/>
      <diagonal/>
    </border>
    <border>
      <left style="thin">
        <color rgb="FFD3D3D3"/>
      </left>
      <right style="thin">
        <color rgb="FFD3D3D3"/>
      </right>
      <top/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5">
    <xf numFmtId="0" fontId="1" fillId="0" borderId="0" xfId="0" applyFont="1" applyFill="1" applyBorder="1"/>
    <xf numFmtId="0" fontId="3" fillId="3" borderId="1" xfId="0" applyNumberFormat="1" applyFont="1" applyFill="1" applyBorder="1" applyAlignment="1">
      <alignment horizontal="center" vertical="top" wrapText="1" readingOrder="1"/>
    </xf>
    <xf numFmtId="0" fontId="4" fillId="3" borderId="1" xfId="0" applyNumberFormat="1" applyFont="1" applyFill="1" applyBorder="1" applyAlignment="1">
      <alignment horizontal="center" vertical="top" wrapText="1" readingOrder="1"/>
    </xf>
    <xf numFmtId="0" fontId="3" fillId="3" borderId="1" xfId="0" applyNumberFormat="1" applyFont="1" applyFill="1" applyBorder="1" applyAlignment="1">
      <alignment horizontal="center" wrapText="1" readingOrder="1"/>
    </xf>
    <xf numFmtId="0" fontId="4" fillId="3" borderId="1" xfId="0" applyNumberFormat="1" applyFont="1" applyFill="1" applyBorder="1" applyAlignment="1">
      <alignment horizontal="center" wrapText="1" readingOrder="1"/>
    </xf>
    <xf numFmtId="0" fontId="5" fillId="3" borderId="1" xfId="0" applyNumberFormat="1" applyFont="1" applyFill="1" applyBorder="1" applyAlignment="1">
      <alignment horizontal="center" wrapText="1" readingOrder="1"/>
    </xf>
    <xf numFmtId="0" fontId="6" fillId="0" borderId="1" xfId="0" applyNumberFormat="1" applyFont="1" applyFill="1" applyBorder="1" applyAlignment="1">
      <alignment horizontal="center" vertical="top" wrapText="1" readingOrder="1"/>
    </xf>
    <xf numFmtId="164" fontId="6" fillId="0" borderId="1" xfId="0" applyNumberFormat="1" applyFont="1" applyFill="1" applyBorder="1" applyAlignment="1">
      <alignment horizontal="center" vertical="top" wrapText="1" readingOrder="1"/>
    </xf>
    <xf numFmtId="165" fontId="6" fillId="0" borderId="1" xfId="0" applyNumberFormat="1" applyFont="1" applyFill="1" applyBorder="1" applyAlignment="1">
      <alignment horizontal="center" vertical="top" wrapText="1" readingOrder="1"/>
    </xf>
    <xf numFmtId="166" fontId="6" fillId="0" borderId="1" xfId="0" applyNumberFormat="1" applyFont="1" applyFill="1" applyBorder="1" applyAlignment="1">
      <alignment horizontal="center" vertical="top" wrapText="1" readingOrder="1"/>
    </xf>
    <xf numFmtId="167" fontId="6" fillId="0" borderId="1" xfId="0" applyNumberFormat="1" applyFont="1" applyFill="1" applyBorder="1" applyAlignment="1">
      <alignment horizontal="center" vertical="top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5" fontId="3" fillId="3" borderId="1" xfId="0" applyNumberFormat="1" applyFont="1" applyFill="1" applyBorder="1" applyAlignment="1">
      <alignment horizontal="center" vertical="top" wrapText="1" readingOrder="1"/>
    </xf>
    <xf numFmtId="167" fontId="3" fillId="3" borderId="1" xfId="0" applyNumberFormat="1" applyFont="1" applyFill="1" applyBorder="1" applyAlignment="1">
      <alignment horizontal="center" vertical="top" wrapText="1" readingOrder="1"/>
    </xf>
    <xf numFmtId="0" fontId="6" fillId="0" borderId="1" xfId="0" applyNumberFormat="1" applyFont="1" applyFill="1" applyBorder="1" applyAlignment="1">
      <alignment horizontal="center" vertical="top" wrapText="1" readingOrder="1"/>
    </xf>
    <xf numFmtId="168" fontId="6" fillId="0" borderId="1" xfId="0" applyNumberFormat="1" applyFont="1" applyFill="1" applyBorder="1" applyAlignment="1">
      <alignment horizontal="center" vertical="top" wrapText="1" readingOrder="1"/>
    </xf>
    <xf numFmtId="0" fontId="9" fillId="5" borderId="1" xfId="0" applyNumberFormat="1" applyFont="1" applyFill="1" applyBorder="1" applyAlignment="1">
      <alignment horizontal="center" wrapText="1" readingOrder="1"/>
    </xf>
    <xf numFmtId="0" fontId="2" fillId="2" borderId="0" xfId="0" applyNumberFormat="1" applyFont="1" applyFill="1" applyBorder="1" applyAlignment="1">
      <alignment horizontal="left" vertical="center" wrapText="1" readingOrder="1"/>
    </xf>
    <xf numFmtId="0" fontId="1" fillId="0" borderId="0" xfId="0" applyFont="1" applyFill="1" applyBorder="1"/>
    <xf numFmtId="0" fontId="4" fillId="3" borderId="1" xfId="0" applyNumberFormat="1" applyFont="1" applyFill="1" applyBorder="1" applyAlignment="1">
      <alignment horizontal="center"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1" fillId="0" borderId="3" xfId="0" applyNumberFormat="1" applyFont="1" applyFill="1" applyBorder="1" applyAlignment="1">
      <alignment vertical="top" wrapText="1"/>
    </xf>
    <xf numFmtId="0" fontId="3" fillId="3" borderId="1" xfId="0" applyNumberFormat="1" applyFont="1" applyFill="1" applyBorder="1" applyAlignment="1">
      <alignment horizontal="center" vertical="top" wrapText="1" readingOrder="1"/>
    </xf>
    <xf numFmtId="0" fontId="1" fillId="3" borderId="6" xfId="0" applyNumberFormat="1" applyFont="1" applyFill="1" applyBorder="1" applyAlignment="1">
      <alignment vertical="top" wrapText="1"/>
    </xf>
    <xf numFmtId="0" fontId="1" fillId="0" borderId="4" xfId="0" applyNumberFormat="1" applyFont="1" applyFill="1" applyBorder="1" applyAlignment="1">
      <alignment vertical="top" wrapText="1"/>
    </xf>
    <xf numFmtId="0" fontId="1" fillId="0" borderId="5" xfId="0" applyNumberFormat="1" applyFont="1" applyFill="1" applyBorder="1" applyAlignment="1">
      <alignment vertical="top" wrapText="1"/>
    </xf>
    <xf numFmtId="0" fontId="1" fillId="3" borderId="7" xfId="0" applyNumberFormat="1" applyFont="1" applyFill="1" applyBorder="1" applyAlignment="1">
      <alignment vertical="top" wrapText="1"/>
    </xf>
    <xf numFmtId="0" fontId="1" fillId="0" borderId="8" xfId="0" applyNumberFormat="1" applyFont="1" applyFill="1" applyBorder="1" applyAlignment="1">
      <alignment vertical="top" wrapText="1"/>
    </xf>
    <xf numFmtId="0" fontId="1" fillId="0" borderId="9" xfId="0" applyNumberFormat="1" applyFont="1" applyFill="1" applyBorder="1" applyAlignment="1">
      <alignment vertical="top" wrapText="1"/>
    </xf>
    <xf numFmtId="0" fontId="7" fillId="3" borderId="1" xfId="0" applyNumberFormat="1" applyFont="1" applyFill="1" applyBorder="1" applyAlignment="1">
      <alignment horizontal="center" vertical="top" wrapText="1" readingOrder="1"/>
    </xf>
    <xf numFmtId="0" fontId="3" fillId="3" borderId="1" xfId="0" applyNumberFormat="1" applyFont="1" applyFill="1" applyBorder="1" applyAlignment="1">
      <alignment horizontal="center" wrapText="1" readingOrder="1"/>
    </xf>
    <xf numFmtId="0" fontId="4" fillId="3" borderId="1" xfId="0" applyNumberFormat="1" applyFont="1" applyFill="1" applyBorder="1" applyAlignment="1">
      <alignment horizontal="center" wrapText="1" readingOrder="1"/>
    </xf>
    <xf numFmtId="0" fontId="5" fillId="3" borderId="1" xfId="0" applyNumberFormat="1" applyFont="1" applyFill="1" applyBorder="1" applyAlignment="1">
      <alignment horizontal="center" wrapText="1" readingOrder="1"/>
    </xf>
    <xf numFmtId="0" fontId="7" fillId="4" borderId="1" xfId="0" applyNumberFormat="1" applyFont="1" applyFill="1" applyBorder="1" applyAlignment="1">
      <alignment horizontal="center" wrapText="1" readingOrder="1"/>
    </xf>
    <xf numFmtId="0" fontId="1" fillId="4" borderId="7" xfId="0" applyNumberFormat="1" applyFont="1" applyFill="1" applyBorder="1" applyAlignment="1">
      <alignment vertical="top" wrapText="1"/>
    </xf>
    <xf numFmtId="0" fontId="8" fillId="4" borderId="1" xfId="0" applyNumberFormat="1" applyFont="1" applyFill="1" applyBorder="1" applyAlignment="1">
      <alignment horizontal="center" wrapText="1" readingOrder="1"/>
    </xf>
    <xf numFmtId="0" fontId="6" fillId="0" borderId="1" xfId="0" applyNumberFormat="1" applyFont="1" applyFill="1" applyBorder="1" applyAlignment="1">
      <alignment horizontal="center" vertical="top" wrapText="1" readingOrder="1"/>
    </xf>
    <xf numFmtId="0" fontId="1" fillId="0" borderId="6" xfId="0" applyNumberFormat="1" applyFont="1" applyFill="1" applyBorder="1" applyAlignment="1">
      <alignment vertical="top" wrapText="1"/>
    </xf>
    <xf numFmtId="167" fontId="6" fillId="0" borderId="1" xfId="0" applyNumberFormat="1" applyFont="1" applyFill="1" applyBorder="1" applyAlignment="1">
      <alignment horizontal="center" vertical="top" wrapText="1" readingOrder="1"/>
    </xf>
    <xf numFmtId="165" fontId="6" fillId="0" borderId="1" xfId="0" applyNumberFormat="1" applyFont="1" applyFill="1" applyBorder="1" applyAlignment="1">
      <alignment horizontal="center" vertical="top" wrapText="1" readingOrder="1"/>
    </xf>
    <xf numFmtId="0" fontId="1" fillId="0" borderId="7" xfId="0" applyNumberFormat="1" applyFont="1" applyFill="1" applyBorder="1" applyAlignment="1">
      <alignment vertical="top" wrapText="1"/>
    </xf>
    <xf numFmtId="0" fontId="1" fillId="3" borderId="10" xfId="0" applyNumberFormat="1" applyFont="1" applyFill="1" applyBorder="1" applyAlignment="1">
      <alignment vertical="top" wrapText="1"/>
    </xf>
    <xf numFmtId="0" fontId="1" fillId="0" borderId="11" xfId="0" applyNumberFormat="1" applyFont="1" applyFill="1" applyBorder="1" applyAlignment="1">
      <alignment vertical="top" wrapText="1"/>
    </xf>
    <xf numFmtId="0" fontId="1" fillId="3" borderId="12" xfId="0" applyNumberFormat="1" applyFont="1" applyFill="1" applyBorder="1" applyAlignment="1">
      <alignment vertical="top" wrapText="1"/>
    </xf>
    <xf numFmtId="0" fontId="1" fillId="4" borderId="10" xfId="0" applyNumberFormat="1" applyFont="1" applyFill="1" applyBorder="1" applyAlignment="1">
      <alignment vertical="top" wrapText="1"/>
    </xf>
    <xf numFmtId="0" fontId="1" fillId="4" borderId="12" xfId="0" applyNumberFormat="1" applyFont="1" applyFill="1" applyBorder="1" applyAlignment="1">
      <alignment vertical="top" wrapText="1"/>
    </xf>
    <xf numFmtId="0" fontId="1" fillId="4" borderId="6" xfId="0" applyNumberFormat="1" applyFont="1" applyFill="1" applyBorder="1" applyAlignment="1">
      <alignment vertical="top" wrapText="1"/>
    </xf>
    <xf numFmtId="0" fontId="1" fillId="0" borderId="10" xfId="0" applyNumberFormat="1" applyFont="1" applyFill="1" applyBorder="1" applyAlignment="1">
      <alignment vertical="top" wrapText="1"/>
    </xf>
    <xf numFmtId="0" fontId="1" fillId="0" borderId="12" xfId="0" applyNumberFormat="1" applyFont="1" applyFill="1" applyBorder="1" applyAlignment="1">
      <alignment vertical="top" wrapText="1"/>
    </xf>
    <xf numFmtId="168" fontId="6" fillId="0" borderId="1" xfId="0" applyNumberFormat="1" applyFont="1" applyFill="1" applyBorder="1" applyAlignment="1">
      <alignment horizontal="center" vertical="top" wrapText="1" readingOrder="1"/>
    </xf>
    <xf numFmtId="164" fontId="6" fillId="0" borderId="1" xfId="0" applyNumberFormat="1" applyFont="1" applyFill="1" applyBorder="1" applyAlignment="1">
      <alignment horizontal="center" vertical="top" wrapText="1" readingOrder="1"/>
    </xf>
    <xf numFmtId="0" fontId="11" fillId="0" borderId="0" xfId="0" applyFont="1"/>
    <xf numFmtId="0" fontId="12" fillId="5" borderId="1" xfId="0" applyFont="1" applyFill="1" applyBorder="1" applyAlignment="1">
      <alignment horizontal="center" wrapText="1" readingOrder="1"/>
    </xf>
    <xf numFmtId="0" fontId="13" fillId="0" borderId="0" xfId="0" applyFont="1"/>
    <xf numFmtId="167" fontId="11" fillId="0" borderId="0" xfId="0" applyNumberFormat="1" applyFont="1"/>
    <xf numFmtId="9" fontId="11" fillId="0" borderId="0" xfId="3" applyFont="1" applyFill="1" applyBorder="1" applyAlignment="1">
      <alignment horizontal="center"/>
    </xf>
    <xf numFmtId="169" fontId="11" fillId="0" borderId="0" xfId="3" applyNumberFormat="1" applyFont="1" applyFill="1" applyBorder="1"/>
    <xf numFmtId="170" fontId="11" fillId="0" borderId="0" xfId="1" applyNumberFormat="1" applyFont="1" applyFill="1" applyBorder="1"/>
    <xf numFmtId="9" fontId="11" fillId="0" borderId="0" xfId="3" applyFont="1" applyFill="1" applyBorder="1"/>
    <xf numFmtId="169" fontId="11" fillId="0" borderId="0" xfId="0" applyNumberFormat="1" applyFont="1"/>
    <xf numFmtId="171" fontId="11" fillId="0" borderId="0" xfId="2" applyNumberFormat="1" applyFont="1" applyFill="1" applyBorder="1"/>
    <xf numFmtId="167" fontId="11" fillId="0" borderId="0" xfId="0" applyNumberFormat="1" applyFont="1" applyAlignment="1">
      <alignment horizontal="center"/>
    </xf>
    <xf numFmtId="169" fontId="11" fillId="0" borderId="0" xfId="3" applyNumberFormat="1" applyFont="1" applyFill="1" applyBorder="1" applyAlignment="1">
      <alignment horizontal="center"/>
    </xf>
    <xf numFmtId="170" fontId="11" fillId="0" borderId="0" xfId="1" applyNumberFormat="1" applyFont="1" applyAlignment="1">
      <alignment horizontal="center"/>
    </xf>
    <xf numFmtId="169" fontId="11" fillId="0" borderId="0" xfId="0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1A1446"/>
      <rgbColor rgb="00FFFFFF"/>
      <rgbColor rgb="00DCDCDC"/>
      <rgbColor rgb="00D3D3D3"/>
      <rgbColor rgb="00191970"/>
      <rgbColor rgb="00151D52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0"/>
  <sheetViews>
    <sheetView showGridLines="0" workbookViewId="0">
      <pane ySplit="3" topLeftCell="A4" activePane="bottomLeft" state="frozen"/>
      <selection pane="bottomLeft"/>
    </sheetView>
  </sheetViews>
  <sheetFormatPr defaultRowHeight="14.5"/>
  <cols>
    <col min="1" max="1" width="1.453125" customWidth="1"/>
    <col min="2" max="14" width="13.7265625" customWidth="1"/>
    <col min="15" max="15" width="255" customWidth="1"/>
    <col min="16" max="16" width="41.1796875" customWidth="1"/>
  </cols>
  <sheetData>
    <row r="1" spans="2:15" ht="8.15" customHeight="1"/>
    <row r="2" spans="2:15" ht="35.25" customHeight="1">
      <c r="B2" s="17" t="s">
        <v>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2:15" ht="18" customHeight="1"/>
    <row r="4" spans="2:15" ht="3.75" customHeight="1"/>
    <row r="5" spans="2:15">
      <c r="B5" s="1" t="s">
        <v>1</v>
      </c>
      <c r="C5" s="19" t="s">
        <v>2</v>
      </c>
      <c r="D5" s="20"/>
      <c r="E5" s="20"/>
      <c r="F5" s="20"/>
      <c r="G5" s="20"/>
      <c r="H5" s="20"/>
      <c r="I5" s="20"/>
      <c r="J5" s="20"/>
      <c r="K5" s="20"/>
      <c r="L5" s="20"/>
      <c r="M5" s="21"/>
      <c r="N5" s="2" t="s">
        <v>1</v>
      </c>
    </row>
    <row r="6" spans="2:15" ht="48">
      <c r="B6" s="3" t="s">
        <v>3</v>
      </c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5" t="s">
        <v>11</v>
      </c>
      <c r="K6" s="5" t="s">
        <v>12</v>
      </c>
      <c r="L6" s="5" t="s">
        <v>13</v>
      </c>
      <c r="M6" s="5" t="s">
        <v>14</v>
      </c>
      <c r="N6" s="5" t="s">
        <v>15</v>
      </c>
    </row>
    <row r="7" spans="2:15">
      <c r="B7" s="6" t="s">
        <v>16</v>
      </c>
      <c r="C7" s="7">
        <v>20435</v>
      </c>
      <c r="D7" s="8">
        <v>6.8832051885559006E-2</v>
      </c>
      <c r="E7" s="7">
        <v>1395</v>
      </c>
      <c r="F7" s="9">
        <v>0.98153409090909105</v>
      </c>
      <c r="G7" s="8">
        <v>3.5494659618081799E-2</v>
      </c>
      <c r="H7" s="8">
        <v>6.8265231220944494E-2</v>
      </c>
      <c r="I7" s="10">
        <v>2343473.75</v>
      </c>
      <c r="J7" s="8">
        <v>1.13351632829699</v>
      </c>
      <c r="K7" s="10">
        <v>4801868.62</v>
      </c>
      <c r="L7" s="8">
        <v>1.0144738325380001</v>
      </c>
      <c r="M7" s="8">
        <v>0.56505589318862304</v>
      </c>
      <c r="N7" s="8">
        <v>0.51505847587779596</v>
      </c>
    </row>
    <row r="8" spans="2:15">
      <c r="B8" s="6" t="s">
        <v>17</v>
      </c>
      <c r="C8" s="7">
        <v>10222</v>
      </c>
      <c r="D8" s="8">
        <v>0.29081954792271802</v>
      </c>
      <c r="E8" s="7">
        <v>975</v>
      </c>
      <c r="F8" s="9">
        <v>0.63043478260869601</v>
      </c>
      <c r="G8" s="8">
        <v>7.03465314348872E-2</v>
      </c>
      <c r="H8" s="8">
        <v>9.5382508315398198E-2</v>
      </c>
      <c r="I8" s="10">
        <v>1034131.4</v>
      </c>
      <c r="J8" s="8">
        <v>0.62409002836174099</v>
      </c>
      <c r="K8" s="10">
        <v>2130363.0099999998</v>
      </c>
      <c r="L8" s="8">
        <v>1.1119647138736799</v>
      </c>
      <c r="M8" s="8">
        <v>0.81180896856137297</v>
      </c>
      <c r="N8" s="8">
        <v>0.61897977216925804</v>
      </c>
    </row>
    <row r="9" spans="2:15">
      <c r="B9" s="6" t="s">
        <v>18</v>
      </c>
      <c r="C9" s="7">
        <v>1305</v>
      </c>
      <c r="D9" s="8">
        <v>0.35796045785640002</v>
      </c>
      <c r="E9" s="7">
        <v>265</v>
      </c>
      <c r="F9" s="9">
        <v>0.35897435897435898</v>
      </c>
      <c r="G9" s="8">
        <v>0.192134831460674</v>
      </c>
      <c r="H9" s="8">
        <v>0.20306513409961699</v>
      </c>
      <c r="I9" s="10">
        <v>162535.16</v>
      </c>
      <c r="J9" s="8">
        <v>0.48278061300125502</v>
      </c>
      <c r="K9" s="10">
        <v>408162.22</v>
      </c>
      <c r="L9" s="8">
        <v>0.66834308020089805</v>
      </c>
      <c r="M9" s="8">
        <v>0.26136758268819599</v>
      </c>
      <c r="N9" s="8">
        <v>0.24583556749482499</v>
      </c>
    </row>
    <row r="10" spans="2:15">
      <c r="B10" s="1" t="s">
        <v>19</v>
      </c>
      <c r="C10" s="11">
        <v>31962</v>
      </c>
      <c r="D10" s="12">
        <v>0.14154076931319001</v>
      </c>
      <c r="E10" s="11">
        <v>2635</v>
      </c>
      <c r="F10" s="12">
        <v>0.76018704074816301</v>
      </c>
      <c r="G10" s="12">
        <v>5.0519018382285202E-2</v>
      </c>
      <c r="H10" s="12">
        <v>8.2441649458732197E-2</v>
      </c>
      <c r="I10" s="13">
        <v>3540140.31</v>
      </c>
      <c r="J10" s="12">
        <v>0.91901515947253998</v>
      </c>
      <c r="K10" s="13">
        <v>7340393.8499999996</v>
      </c>
      <c r="L10" s="12">
        <v>1.01822931051335</v>
      </c>
      <c r="M10" s="12">
        <v>0.62539375685658705</v>
      </c>
      <c r="N10" s="12">
        <v>0.53172780962407595</v>
      </c>
    </row>
  </sheetData>
  <mergeCells count="2">
    <mergeCell ref="B2:O2"/>
    <mergeCell ref="C5:M5"/>
  </mergeCells>
  <pageMargins left="0.2" right="0.2" top="0.2" bottom="0.63624999999999998" header="0.2" footer="0.2"/>
  <pageSetup paperSize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X68"/>
  <sheetViews>
    <sheetView showGridLines="0" workbookViewId="0">
      <pane ySplit="3" topLeftCell="A4" activePane="bottomLeft" state="frozen"/>
      <selection pane="bottomLeft"/>
    </sheetView>
  </sheetViews>
  <sheetFormatPr defaultRowHeight="14.5"/>
  <cols>
    <col min="1" max="1" width="1.453125" customWidth="1"/>
    <col min="2" max="13" width="13.7265625" customWidth="1"/>
    <col min="14" max="14" width="16.26953125" customWidth="1"/>
    <col min="15" max="15" width="0.1796875" customWidth="1"/>
    <col min="16" max="16" width="13.54296875" customWidth="1"/>
    <col min="17" max="17" width="0.1796875" customWidth="1"/>
    <col min="18" max="18" width="13.54296875" customWidth="1"/>
    <col min="19" max="19" width="0.1796875" customWidth="1"/>
    <col min="20" max="20" width="13.54296875" customWidth="1"/>
    <col min="21" max="21" width="0.1796875" customWidth="1"/>
    <col min="22" max="22" width="13.54296875" customWidth="1"/>
    <col min="23" max="23" width="0.1796875" customWidth="1"/>
    <col min="24" max="24" width="13.54296875" customWidth="1"/>
    <col min="25" max="25" width="0.1796875" customWidth="1"/>
    <col min="26" max="26" width="13.54296875" customWidth="1"/>
    <col min="27" max="27" width="0.1796875" customWidth="1"/>
    <col min="28" max="28" width="13.54296875" customWidth="1"/>
    <col min="29" max="29" width="0.1796875" customWidth="1"/>
    <col min="30" max="30" width="7.54296875" customWidth="1"/>
    <col min="31" max="31" width="6" customWidth="1"/>
    <col min="32" max="32" width="0.1796875" customWidth="1"/>
    <col min="33" max="33" width="7.54296875" customWidth="1"/>
    <col min="34" max="34" width="6" customWidth="1"/>
    <col min="35" max="35" width="0.1796875" customWidth="1"/>
    <col min="36" max="36" width="7.54296875" customWidth="1"/>
    <col min="37" max="37" width="6" customWidth="1"/>
    <col min="38" max="38" width="0.1796875" customWidth="1"/>
    <col min="39" max="39" width="4" customWidth="1"/>
    <col min="40" max="40" width="3.54296875" customWidth="1"/>
    <col min="41" max="41" width="6.08984375" customWidth="1"/>
    <col min="42" max="42" width="4" customWidth="1"/>
    <col min="43" max="43" width="3.54296875" customWidth="1"/>
    <col min="44" max="44" width="6.08984375" customWidth="1"/>
    <col min="45" max="45" width="4" customWidth="1"/>
    <col min="46" max="46" width="1.7265625" customWidth="1"/>
    <col min="47" max="47" width="1.81640625" customWidth="1"/>
    <col min="48" max="48" width="10.1796875" customWidth="1"/>
    <col min="49" max="49" width="1.7265625" customWidth="1"/>
    <col min="50" max="50" width="1.81640625" customWidth="1"/>
    <col min="51" max="51" width="10.1796875" customWidth="1"/>
    <col min="52" max="52" width="1.7265625" customWidth="1"/>
    <col min="53" max="53" width="1.81640625" customWidth="1"/>
    <col min="54" max="54" width="8.54296875" customWidth="1"/>
    <col min="55" max="55" width="1.54296875" customWidth="1"/>
    <col min="56" max="56" width="1.7265625" customWidth="1"/>
    <col min="57" max="57" width="10.453125" customWidth="1"/>
    <col min="58" max="58" width="1.54296875" customWidth="1"/>
    <col min="59" max="59" width="1.7265625" customWidth="1"/>
    <col min="60" max="60" width="10.453125" customWidth="1"/>
    <col min="61" max="61" width="1.54296875" customWidth="1"/>
    <col min="62" max="62" width="1.7265625" customWidth="1"/>
    <col min="63" max="63" width="10.453125" customWidth="1"/>
    <col min="64" max="64" width="1.54296875" customWidth="1"/>
    <col min="65" max="65" width="1.7265625" customWidth="1"/>
    <col min="66" max="66" width="10.453125" customWidth="1"/>
    <col min="67" max="67" width="1.54296875" customWidth="1"/>
    <col min="68" max="68" width="1.7265625" customWidth="1"/>
    <col min="69" max="69" width="10.453125" customWidth="1"/>
    <col min="70" max="70" width="1.54296875" customWidth="1"/>
    <col min="71" max="71" width="1.7265625" customWidth="1"/>
    <col min="72" max="72" width="3.81640625" customWidth="1"/>
    <col min="73" max="73" width="6.54296875" customWidth="1"/>
    <col min="74" max="74" width="3.26953125" customWidth="1"/>
    <col min="75" max="75" width="3.81640625" customWidth="1"/>
    <col min="76" max="76" width="6.54296875" customWidth="1"/>
    <col min="77" max="77" width="3.26953125" customWidth="1"/>
    <col min="78" max="78" width="3.81640625" customWidth="1"/>
    <col min="79" max="79" width="9.81640625" customWidth="1"/>
    <col min="80" max="80" width="3.81640625" customWidth="1"/>
    <col min="81" max="81" width="9.81640625" customWidth="1"/>
    <col min="82" max="82" width="3.81640625" customWidth="1"/>
    <col min="83" max="83" width="2.26953125" customWidth="1"/>
    <col min="84" max="84" width="11.453125" customWidth="1"/>
    <col min="85" max="85" width="2.26953125" customWidth="1"/>
    <col min="86" max="86" width="11.453125" customWidth="1"/>
    <col min="87" max="87" width="2.26953125" customWidth="1"/>
    <col min="88" max="88" width="11.453125" customWidth="1"/>
    <col min="89" max="89" width="2.26953125" customWidth="1"/>
    <col min="90" max="90" width="11.453125" customWidth="1"/>
    <col min="91" max="91" width="2.26953125" customWidth="1"/>
    <col min="92" max="92" width="11.453125" customWidth="1"/>
    <col min="93" max="93" width="2.26953125" customWidth="1"/>
    <col min="94" max="94" width="11.453125" customWidth="1"/>
    <col min="95" max="95" width="2.26953125" customWidth="1"/>
    <col min="96" max="101" width="13.7265625" customWidth="1"/>
    <col min="102" max="102" width="95.08984375" customWidth="1"/>
    <col min="103" max="103" width="41.1796875" customWidth="1"/>
  </cols>
  <sheetData>
    <row r="1" spans="2:102" ht="8.15" customHeight="1"/>
    <row r="2" spans="2:102" ht="35.25" customHeight="1">
      <c r="B2" s="17" t="s">
        <v>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</row>
    <row r="3" spans="2:102" ht="18" customHeight="1"/>
    <row r="4" spans="2:102">
      <c r="B4" s="22" t="s">
        <v>1</v>
      </c>
      <c r="C4" s="19" t="s">
        <v>20</v>
      </c>
      <c r="D4" s="24"/>
      <c r="E4" s="24"/>
      <c r="F4" s="24"/>
      <c r="G4" s="24"/>
      <c r="H4" s="24"/>
      <c r="I4" s="24"/>
      <c r="J4" s="25"/>
      <c r="K4" s="19" t="s">
        <v>1</v>
      </c>
      <c r="O4" s="22" t="s">
        <v>1</v>
      </c>
      <c r="P4" s="25"/>
      <c r="Q4" s="29" t="s">
        <v>16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5"/>
    </row>
    <row r="5" spans="2:102">
      <c r="B5" s="23"/>
      <c r="C5" s="26"/>
      <c r="D5" s="27"/>
      <c r="E5" s="27"/>
      <c r="F5" s="27"/>
      <c r="G5" s="27"/>
      <c r="H5" s="27"/>
      <c r="I5" s="27"/>
      <c r="J5" s="28"/>
      <c r="K5" s="23"/>
      <c r="O5" s="26"/>
      <c r="P5" s="28"/>
      <c r="Q5" s="26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8"/>
      <c r="AN5" s="22" t="s">
        <v>1</v>
      </c>
      <c r="AO5" s="24"/>
      <c r="AP5" s="25"/>
      <c r="AQ5" s="29" t="s">
        <v>17</v>
      </c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5"/>
      <c r="BU5" s="22" t="s">
        <v>1</v>
      </c>
      <c r="BV5" s="24"/>
      <c r="BW5" s="25"/>
      <c r="BX5" s="29" t="s">
        <v>18</v>
      </c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5"/>
    </row>
    <row r="6" spans="2:102">
      <c r="B6" s="30" t="s">
        <v>21</v>
      </c>
      <c r="C6" s="31" t="s">
        <v>22</v>
      </c>
      <c r="D6" s="31" t="s">
        <v>23</v>
      </c>
      <c r="E6" s="31" t="s">
        <v>14</v>
      </c>
      <c r="F6" s="32" t="s">
        <v>24</v>
      </c>
      <c r="G6" s="32" t="s">
        <v>12</v>
      </c>
      <c r="H6" s="32" t="s">
        <v>25</v>
      </c>
      <c r="I6" s="32" t="s">
        <v>26</v>
      </c>
      <c r="J6" s="32" t="s">
        <v>10</v>
      </c>
      <c r="K6" s="32" t="s">
        <v>27</v>
      </c>
      <c r="O6" s="30" t="s">
        <v>21</v>
      </c>
      <c r="P6" s="25"/>
      <c r="Q6" s="33" t="s">
        <v>22</v>
      </c>
      <c r="R6" s="25"/>
      <c r="S6" s="33" t="s">
        <v>23</v>
      </c>
      <c r="T6" s="25"/>
      <c r="U6" s="33" t="s">
        <v>14</v>
      </c>
      <c r="V6" s="25"/>
      <c r="W6" s="35" t="s">
        <v>24</v>
      </c>
      <c r="X6" s="25"/>
      <c r="Y6" s="35" t="s">
        <v>12</v>
      </c>
      <c r="Z6" s="25"/>
      <c r="AA6" s="35" t="s">
        <v>25</v>
      </c>
      <c r="AB6" s="25"/>
      <c r="AC6" s="35" t="s">
        <v>26</v>
      </c>
      <c r="AD6" s="24"/>
      <c r="AE6" s="25"/>
      <c r="AF6" s="35" t="s">
        <v>10</v>
      </c>
      <c r="AG6" s="24"/>
      <c r="AH6" s="25"/>
      <c r="AI6" s="35" t="s">
        <v>27</v>
      </c>
      <c r="AJ6" s="24"/>
      <c r="AK6" s="25"/>
      <c r="AN6" s="26"/>
      <c r="AO6" s="27"/>
      <c r="AP6" s="28"/>
      <c r="AQ6" s="26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8"/>
      <c r="BU6" s="26"/>
      <c r="BV6" s="27"/>
      <c r="BW6" s="28"/>
      <c r="BX6" s="26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8"/>
    </row>
    <row r="7" spans="2:102">
      <c r="B7" s="23"/>
      <c r="C7" s="23"/>
      <c r="D7" s="23"/>
      <c r="E7" s="23"/>
      <c r="F7" s="23"/>
      <c r="G7" s="23"/>
      <c r="H7" s="23"/>
      <c r="I7" s="23"/>
      <c r="J7" s="23"/>
      <c r="K7" s="23"/>
      <c r="O7" s="26"/>
      <c r="P7" s="28"/>
      <c r="Q7" s="34"/>
      <c r="R7" s="28"/>
      <c r="S7" s="34"/>
      <c r="T7" s="28"/>
      <c r="U7" s="34"/>
      <c r="V7" s="28"/>
      <c r="W7" s="34"/>
      <c r="X7" s="28"/>
      <c r="Y7" s="34"/>
      <c r="Z7" s="28"/>
      <c r="AA7" s="34"/>
      <c r="AB7" s="28"/>
      <c r="AC7" s="34"/>
      <c r="AD7" s="27"/>
      <c r="AE7" s="28"/>
      <c r="AF7" s="34"/>
      <c r="AG7" s="27"/>
      <c r="AH7" s="28"/>
      <c r="AI7" s="34"/>
      <c r="AJ7" s="27"/>
      <c r="AK7" s="28"/>
      <c r="AN7" s="30" t="s">
        <v>21</v>
      </c>
      <c r="AO7" s="24"/>
      <c r="AP7" s="25"/>
      <c r="AQ7" s="33" t="s">
        <v>22</v>
      </c>
      <c r="AR7" s="24"/>
      <c r="AS7" s="25"/>
      <c r="AT7" s="33" t="s">
        <v>23</v>
      </c>
      <c r="AU7" s="24"/>
      <c r="AV7" s="25"/>
      <c r="AW7" s="33" t="s">
        <v>14</v>
      </c>
      <c r="AX7" s="24"/>
      <c r="AY7" s="25"/>
      <c r="AZ7" s="35" t="s">
        <v>24</v>
      </c>
      <c r="BA7" s="24"/>
      <c r="BB7" s="24"/>
      <c r="BC7" s="25"/>
      <c r="BD7" s="35" t="s">
        <v>12</v>
      </c>
      <c r="BE7" s="24"/>
      <c r="BF7" s="25"/>
      <c r="BG7" s="35" t="s">
        <v>25</v>
      </c>
      <c r="BH7" s="24"/>
      <c r="BI7" s="25"/>
      <c r="BJ7" s="35" t="s">
        <v>26</v>
      </c>
      <c r="BK7" s="24"/>
      <c r="BL7" s="25"/>
      <c r="BM7" s="35" t="s">
        <v>10</v>
      </c>
      <c r="BN7" s="24"/>
      <c r="BO7" s="25"/>
      <c r="BP7" s="35" t="s">
        <v>27</v>
      </c>
      <c r="BQ7" s="24"/>
      <c r="BR7" s="25"/>
      <c r="BU7" s="30" t="s">
        <v>21</v>
      </c>
      <c r="BV7" s="24"/>
      <c r="BW7" s="25"/>
      <c r="BX7" s="33" t="s">
        <v>22</v>
      </c>
      <c r="BY7" s="24"/>
      <c r="BZ7" s="25"/>
      <c r="CA7" s="33" t="s">
        <v>23</v>
      </c>
      <c r="CB7" s="25"/>
      <c r="CC7" s="33" t="s">
        <v>14</v>
      </c>
      <c r="CD7" s="25"/>
      <c r="CE7" s="35" t="s">
        <v>24</v>
      </c>
      <c r="CF7" s="25"/>
      <c r="CG7" s="35" t="s">
        <v>12</v>
      </c>
      <c r="CH7" s="25"/>
      <c r="CI7" s="35" t="s">
        <v>25</v>
      </c>
      <c r="CJ7" s="25"/>
      <c r="CK7" s="35" t="s">
        <v>26</v>
      </c>
      <c r="CL7" s="25"/>
      <c r="CM7" s="35" t="s">
        <v>10</v>
      </c>
      <c r="CN7" s="25"/>
      <c r="CO7" s="35" t="s">
        <v>27</v>
      </c>
      <c r="CP7" s="25"/>
    </row>
    <row r="8" spans="2:102">
      <c r="B8" s="36" t="s">
        <v>28</v>
      </c>
      <c r="C8" s="38">
        <v>6887041.9199999999</v>
      </c>
      <c r="D8" s="38">
        <v>5161595.75</v>
      </c>
      <c r="E8" s="39">
        <v>0.74946483700218303</v>
      </c>
      <c r="F8" s="36"/>
      <c r="G8" s="38">
        <v>9353715.1999999993</v>
      </c>
      <c r="H8" s="36" t="e">
        <v>#DIV/0!</v>
      </c>
      <c r="I8" s="36"/>
      <c r="J8" s="38">
        <v>4170254.54</v>
      </c>
      <c r="K8" s="36" t="e">
        <v>#DIV/0!</v>
      </c>
      <c r="O8" s="36" t="s">
        <v>28</v>
      </c>
      <c r="P8" s="25"/>
      <c r="Q8" s="38">
        <v>4780511.07</v>
      </c>
      <c r="R8" s="25"/>
      <c r="S8" s="38">
        <v>2839816.59</v>
      </c>
      <c r="T8" s="25"/>
      <c r="U8" s="39">
        <v>0.59404037526891496</v>
      </c>
      <c r="V8" s="25"/>
      <c r="W8" s="36"/>
      <c r="X8" s="25"/>
      <c r="Y8" s="38">
        <v>6075612.8399999999</v>
      </c>
      <c r="Z8" s="25"/>
      <c r="AA8" s="36" t="e">
        <v>#DIV/0!</v>
      </c>
      <c r="AB8" s="25"/>
      <c r="AC8" s="36"/>
      <c r="AD8" s="24"/>
      <c r="AE8" s="25"/>
      <c r="AF8" s="38">
        <v>2388098.73</v>
      </c>
      <c r="AG8" s="24"/>
      <c r="AH8" s="25"/>
      <c r="AI8" s="36" t="e">
        <v>#DIV/0!</v>
      </c>
      <c r="AJ8" s="24"/>
      <c r="AK8" s="25"/>
      <c r="AN8" s="26"/>
      <c r="AO8" s="27"/>
      <c r="AP8" s="28"/>
      <c r="AQ8" s="34"/>
      <c r="AR8" s="27"/>
      <c r="AS8" s="28"/>
      <c r="AT8" s="34"/>
      <c r="AU8" s="27"/>
      <c r="AV8" s="28"/>
      <c r="AW8" s="34"/>
      <c r="AX8" s="27"/>
      <c r="AY8" s="28"/>
      <c r="AZ8" s="34"/>
      <c r="BA8" s="27"/>
      <c r="BB8" s="27"/>
      <c r="BC8" s="28"/>
      <c r="BD8" s="34"/>
      <c r="BE8" s="27"/>
      <c r="BF8" s="28"/>
      <c r="BG8" s="34"/>
      <c r="BH8" s="27"/>
      <c r="BI8" s="28"/>
      <c r="BJ8" s="34"/>
      <c r="BK8" s="27"/>
      <c r="BL8" s="28"/>
      <c r="BM8" s="34"/>
      <c r="BN8" s="27"/>
      <c r="BO8" s="28"/>
      <c r="BP8" s="34"/>
      <c r="BQ8" s="27"/>
      <c r="BR8" s="28"/>
      <c r="BU8" s="26"/>
      <c r="BV8" s="27"/>
      <c r="BW8" s="28"/>
      <c r="BX8" s="34"/>
      <c r="BY8" s="27"/>
      <c r="BZ8" s="28"/>
      <c r="CA8" s="34"/>
      <c r="CB8" s="28"/>
      <c r="CC8" s="34"/>
      <c r="CD8" s="28"/>
      <c r="CE8" s="34"/>
      <c r="CF8" s="28"/>
      <c r="CG8" s="34"/>
      <c r="CH8" s="28"/>
      <c r="CI8" s="34"/>
      <c r="CJ8" s="28"/>
      <c r="CK8" s="34"/>
      <c r="CL8" s="28"/>
      <c r="CM8" s="34"/>
      <c r="CN8" s="28"/>
      <c r="CO8" s="34"/>
      <c r="CP8" s="28"/>
    </row>
    <row r="9" spans="2:102">
      <c r="B9" s="37"/>
      <c r="C9" s="37"/>
      <c r="D9" s="37"/>
      <c r="E9" s="37"/>
      <c r="F9" s="37"/>
      <c r="G9" s="37"/>
      <c r="H9" s="37"/>
      <c r="I9" s="37"/>
      <c r="J9" s="37"/>
      <c r="K9" s="37"/>
      <c r="O9" s="40"/>
      <c r="P9" s="28"/>
      <c r="Q9" s="40"/>
      <c r="R9" s="28"/>
      <c r="S9" s="40"/>
      <c r="T9" s="28"/>
      <c r="U9" s="40"/>
      <c r="V9" s="28"/>
      <c r="W9" s="40"/>
      <c r="X9" s="28"/>
      <c r="Y9" s="40"/>
      <c r="Z9" s="28"/>
      <c r="AA9" s="40"/>
      <c r="AB9" s="28"/>
      <c r="AC9" s="40"/>
      <c r="AD9" s="27"/>
      <c r="AE9" s="28"/>
      <c r="AF9" s="40"/>
      <c r="AG9" s="27"/>
      <c r="AH9" s="28"/>
      <c r="AI9" s="40"/>
      <c r="AJ9" s="27"/>
      <c r="AK9" s="28"/>
      <c r="AN9" s="36" t="s">
        <v>28</v>
      </c>
      <c r="AO9" s="24"/>
      <c r="AP9" s="25"/>
      <c r="AQ9" s="38">
        <v>1617114.19</v>
      </c>
      <c r="AR9" s="24"/>
      <c r="AS9" s="25"/>
      <c r="AT9" s="38">
        <v>2247981.64</v>
      </c>
      <c r="AU9" s="24"/>
      <c r="AV9" s="25"/>
      <c r="AW9" s="39">
        <v>1.3901192963992199</v>
      </c>
      <c r="AX9" s="24"/>
      <c r="AY9" s="25"/>
      <c r="AZ9" s="36"/>
      <c r="BA9" s="24"/>
      <c r="BB9" s="24"/>
      <c r="BC9" s="25"/>
      <c r="BD9" s="38">
        <v>2647521.0099999998</v>
      </c>
      <c r="BE9" s="24"/>
      <c r="BF9" s="25"/>
      <c r="BG9" s="36" t="e">
        <v>#DIV/0!</v>
      </c>
      <c r="BH9" s="24"/>
      <c r="BI9" s="25"/>
      <c r="BJ9" s="36"/>
      <c r="BK9" s="24"/>
      <c r="BL9" s="25"/>
      <c r="BM9" s="38">
        <v>1532474.89</v>
      </c>
      <c r="BN9" s="24"/>
      <c r="BO9" s="25"/>
      <c r="BP9" s="36" t="e">
        <v>#DIV/0!</v>
      </c>
      <c r="BQ9" s="24"/>
      <c r="BR9" s="25"/>
      <c r="BU9" s="36" t="s">
        <v>28</v>
      </c>
      <c r="BV9" s="24"/>
      <c r="BW9" s="25"/>
      <c r="BX9" s="38">
        <v>489416.66</v>
      </c>
      <c r="BY9" s="24"/>
      <c r="BZ9" s="25"/>
      <c r="CA9" s="38">
        <v>73797.52</v>
      </c>
      <c r="CB9" s="25"/>
      <c r="CC9" s="39">
        <v>0.15078669369367201</v>
      </c>
      <c r="CD9" s="25"/>
      <c r="CE9" s="36"/>
      <c r="CF9" s="25"/>
      <c r="CG9" s="38">
        <v>630581.35</v>
      </c>
      <c r="CH9" s="25"/>
      <c r="CI9" s="36" t="e">
        <v>#DIV/0!</v>
      </c>
      <c r="CJ9" s="25"/>
      <c r="CK9" s="36"/>
      <c r="CL9" s="25"/>
      <c r="CM9" s="38">
        <v>249680.92</v>
      </c>
      <c r="CN9" s="25"/>
      <c r="CO9" s="36" t="e">
        <v>#DIV/0!</v>
      </c>
      <c r="CP9" s="25"/>
    </row>
    <row r="10" spans="2:102">
      <c r="B10" s="36" t="s">
        <v>29</v>
      </c>
      <c r="C10" s="38">
        <v>13766333.24</v>
      </c>
      <c r="D10" s="38">
        <v>8623084.8800000008</v>
      </c>
      <c r="E10" s="39">
        <v>0.62638937541802497</v>
      </c>
      <c r="F10" s="38">
        <v>9353715.1999999993</v>
      </c>
      <c r="G10" s="38">
        <v>18406114.82</v>
      </c>
      <c r="H10" s="39">
        <v>0.96778653470227605</v>
      </c>
      <c r="I10" s="38">
        <v>4170254.54</v>
      </c>
      <c r="J10" s="38">
        <v>8933015.5100000091</v>
      </c>
      <c r="K10" s="39">
        <v>1.14207920027827</v>
      </c>
      <c r="O10" s="36" t="s">
        <v>29</v>
      </c>
      <c r="P10" s="25"/>
      <c r="Q10" s="38">
        <v>8713521.25</v>
      </c>
      <c r="R10" s="25"/>
      <c r="S10" s="38">
        <v>5022257.2</v>
      </c>
      <c r="T10" s="25"/>
      <c r="U10" s="39">
        <v>0.57637515946839502</v>
      </c>
      <c r="V10" s="25"/>
      <c r="W10" s="38">
        <v>6075612.8399999999</v>
      </c>
      <c r="X10" s="25"/>
      <c r="Y10" s="38">
        <v>11122799.189999999</v>
      </c>
      <c r="Z10" s="25"/>
      <c r="AA10" s="39">
        <v>0.830728764803914</v>
      </c>
      <c r="AB10" s="25"/>
      <c r="AC10" s="38">
        <v>2388098.73</v>
      </c>
      <c r="AD10" s="24"/>
      <c r="AE10" s="25"/>
      <c r="AF10" s="38">
        <v>5004105.53</v>
      </c>
      <c r="AG10" s="24"/>
      <c r="AH10" s="25"/>
      <c r="AI10" s="39">
        <v>1.0954349446013101</v>
      </c>
      <c r="AJ10" s="24"/>
      <c r="AK10" s="25"/>
      <c r="AN10" s="40"/>
      <c r="AO10" s="27"/>
      <c r="AP10" s="28"/>
      <c r="AQ10" s="40"/>
      <c r="AR10" s="27"/>
      <c r="AS10" s="28"/>
      <c r="AT10" s="40"/>
      <c r="AU10" s="27"/>
      <c r="AV10" s="28"/>
      <c r="AW10" s="40"/>
      <c r="AX10" s="27"/>
      <c r="AY10" s="28"/>
      <c r="AZ10" s="40"/>
      <c r="BA10" s="27"/>
      <c r="BB10" s="27"/>
      <c r="BC10" s="28"/>
      <c r="BD10" s="40"/>
      <c r="BE10" s="27"/>
      <c r="BF10" s="28"/>
      <c r="BG10" s="40"/>
      <c r="BH10" s="27"/>
      <c r="BI10" s="28"/>
      <c r="BJ10" s="40"/>
      <c r="BK10" s="27"/>
      <c r="BL10" s="28"/>
      <c r="BM10" s="40"/>
      <c r="BN10" s="27"/>
      <c r="BO10" s="28"/>
      <c r="BP10" s="40"/>
      <c r="BQ10" s="27"/>
      <c r="BR10" s="28"/>
      <c r="BU10" s="40"/>
      <c r="BV10" s="27"/>
      <c r="BW10" s="28"/>
      <c r="BX10" s="40"/>
      <c r="BY10" s="27"/>
      <c r="BZ10" s="28"/>
      <c r="CA10" s="40"/>
      <c r="CB10" s="28"/>
      <c r="CC10" s="40"/>
      <c r="CD10" s="28"/>
      <c r="CE10" s="40"/>
      <c r="CF10" s="28"/>
      <c r="CG10" s="40"/>
      <c r="CH10" s="28"/>
      <c r="CI10" s="40"/>
      <c r="CJ10" s="28"/>
      <c r="CK10" s="40"/>
      <c r="CL10" s="28"/>
      <c r="CM10" s="40"/>
      <c r="CN10" s="28"/>
      <c r="CO10" s="40"/>
      <c r="CP10" s="28"/>
    </row>
    <row r="11" spans="2:102">
      <c r="B11" s="37"/>
      <c r="C11" s="37"/>
      <c r="D11" s="37"/>
      <c r="E11" s="37"/>
      <c r="F11" s="37"/>
      <c r="G11" s="37"/>
      <c r="H11" s="37"/>
      <c r="I11" s="37"/>
      <c r="J11" s="37"/>
      <c r="K11" s="37"/>
      <c r="O11" s="40"/>
      <c r="P11" s="28"/>
      <c r="Q11" s="40"/>
      <c r="R11" s="28"/>
      <c r="S11" s="40"/>
      <c r="T11" s="28"/>
      <c r="U11" s="40"/>
      <c r="V11" s="28"/>
      <c r="W11" s="40"/>
      <c r="X11" s="28"/>
      <c r="Y11" s="40"/>
      <c r="Z11" s="28"/>
      <c r="AA11" s="40"/>
      <c r="AB11" s="28"/>
      <c r="AC11" s="40"/>
      <c r="AD11" s="27"/>
      <c r="AE11" s="28"/>
      <c r="AF11" s="40"/>
      <c r="AG11" s="27"/>
      <c r="AH11" s="28"/>
      <c r="AI11" s="40"/>
      <c r="AJ11" s="27"/>
      <c r="AK11" s="28"/>
      <c r="AN11" s="36" t="s">
        <v>29</v>
      </c>
      <c r="AO11" s="24"/>
      <c r="AP11" s="25"/>
      <c r="AQ11" s="38">
        <v>4168558.75</v>
      </c>
      <c r="AR11" s="24"/>
      <c r="AS11" s="25"/>
      <c r="AT11" s="38">
        <v>3179477.36</v>
      </c>
      <c r="AU11" s="24"/>
      <c r="AV11" s="25"/>
      <c r="AW11" s="39">
        <v>0.76272821151914905</v>
      </c>
      <c r="AX11" s="24"/>
      <c r="AY11" s="25"/>
      <c r="AZ11" s="38">
        <v>2647521.0099999998</v>
      </c>
      <c r="BA11" s="24"/>
      <c r="BB11" s="24"/>
      <c r="BC11" s="25"/>
      <c r="BD11" s="38">
        <v>6078103.1900000004</v>
      </c>
      <c r="BE11" s="24"/>
      <c r="BF11" s="25"/>
      <c r="BG11" s="39">
        <v>1.2957714658513699</v>
      </c>
      <c r="BH11" s="24"/>
      <c r="BI11" s="25"/>
      <c r="BJ11" s="38">
        <v>1532474.89</v>
      </c>
      <c r="BK11" s="24"/>
      <c r="BL11" s="25"/>
      <c r="BM11" s="38">
        <v>3350864.71</v>
      </c>
      <c r="BN11" s="24"/>
      <c r="BO11" s="25"/>
      <c r="BP11" s="39">
        <v>1.1865707111194499</v>
      </c>
      <c r="BQ11" s="24"/>
      <c r="BR11" s="25"/>
      <c r="BU11" s="36" t="s">
        <v>29</v>
      </c>
      <c r="BV11" s="24"/>
      <c r="BW11" s="25"/>
      <c r="BX11" s="38">
        <v>884253.24</v>
      </c>
      <c r="BY11" s="24"/>
      <c r="BZ11" s="25"/>
      <c r="CA11" s="38">
        <v>421350.32</v>
      </c>
      <c r="CB11" s="25"/>
      <c r="CC11" s="39">
        <v>0.47650412906601303</v>
      </c>
      <c r="CD11" s="25"/>
      <c r="CE11" s="38">
        <v>630581.35</v>
      </c>
      <c r="CF11" s="25"/>
      <c r="CG11" s="38">
        <v>1205212.44</v>
      </c>
      <c r="CH11" s="25"/>
      <c r="CI11" s="39">
        <v>0.91127193977430399</v>
      </c>
      <c r="CJ11" s="25"/>
      <c r="CK11" s="38">
        <v>249680.92</v>
      </c>
      <c r="CL11" s="25"/>
      <c r="CM11" s="38">
        <v>578045.27</v>
      </c>
      <c r="CN11" s="25"/>
      <c r="CO11" s="39">
        <v>1.3151359342956599</v>
      </c>
      <c r="CP11" s="25"/>
    </row>
    <row r="12" spans="2:102">
      <c r="B12" s="36" t="s">
        <v>30</v>
      </c>
      <c r="C12" s="38">
        <v>5084936.8499999996</v>
      </c>
      <c r="D12" s="38">
        <v>3180087.76</v>
      </c>
      <c r="E12" s="39">
        <v>0.62539375685658705</v>
      </c>
      <c r="F12" s="38">
        <v>3637046.5</v>
      </c>
      <c r="G12" s="38">
        <v>7340393.8499999996</v>
      </c>
      <c r="H12" s="39">
        <v>1.01822931051335</v>
      </c>
      <c r="I12" s="38">
        <v>1844769.33</v>
      </c>
      <c r="J12" s="38">
        <v>3540140.31</v>
      </c>
      <c r="K12" s="39">
        <v>0.91901515947253998</v>
      </c>
      <c r="O12" s="36" t="s">
        <v>30</v>
      </c>
      <c r="P12" s="25"/>
      <c r="Q12" s="38">
        <v>3147919.35</v>
      </c>
      <c r="R12" s="25"/>
      <c r="S12" s="38">
        <v>1778750.38</v>
      </c>
      <c r="T12" s="25"/>
      <c r="U12" s="39">
        <v>0.56505589318862304</v>
      </c>
      <c r="V12" s="25"/>
      <c r="W12" s="38">
        <v>2383683.79</v>
      </c>
      <c r="X12" s="25"/>
      <c r="Y12" s="38">
        <v>4801868.62</v>
      </c>
      <c r="Z12" s="25"/>
      <c r="AA12" s="39">
        <v>1.0144738325380001</v>
      </c>
      <c r="AB12" s="25"/>
      <c r="AC12" s="38">
        <v>1098409.1000000001</v>
      </c>
      <c r="AD12" s="24"/>
      <c r="AE12" s="25"/>
      <c r="AF12" s="38">
        <v>2343473.75</v>
      </c>
      <c r="AG12" s="24"/>
      <c r="AH12" s="25"/>
      <c r="AI12" s="39">
        <v>1.13351632829699</v>
      </c>
      <c r="AJ12" s="24"/>
      <c r="AK12" s="25"/>
      <c r="AN12" s="40"/>
      <c r="AO12" s="27"/>
      <c r="AP12" s="28"/>
      <c r="AQ12" s="40"/>
      <c r="AR12" s="27"/>
      <c r="AS12" s="28"/>
      <c r="AT12" s="40"/>
      <c r="AU12" s="27"/>
      <c r="AV12" s="28"/>
      <c r="AW12" s="40"/>
      <c r="AX12" s="27"/>
      <c r="AY12" s="28"/>
      <c r="AZ12" s="40"/>
      <c r="BA12" s="27"/>
      <c r="BB12" s="27"/>
      <c r="BC12" s="28"/>
      <c r="BD12" s="40"/>
      <c r="BE12" s="27"/>
      <c r="BF12" s="28"/>
      <c r="BG12" s="40"/>
      <c r="BH12" s="27"/>
      <c r="BI12" s="28"/>
      <c r="BJ12" s="40"/>
      <c r="BK12" s="27"/>
      <c r="BL12" s="28"/>
      <c r="BM12" s="40"/>
      <c r="BN12" s="27"/>
      <c r="BO12" s="28"/>
      <c r="BP12" s="40"/>
      <c r="BQ12" s="27"/>
      <c r="BR12" s="28"/>
      <c r="BU12" s="40"/>
      <c r="BV12" s="27"/>
      <c r="BW12" s="28"/>
      <c r="BX12" s="40"/>
      <c r="BY12" s="27"/>
      <c r="BZ12" s="28"/>
      <c r="CA12" s="40"/>
      <c r="CB12" s="28"/>
      <c r="CC12" s="40"/>
      <c r="CD12" s="28"/>
      <c r="CE12" s="40"/>
      <c r="CF12" s="28"/>
      <c r="CG12" s="40"/>
      <c r="CH12" s="28"/>
      <c r="CI12" s="40"/>
      <c r="CJ12" s="28"/>
      <c r="CK12" s="40"/>
      <c r="CL12" s="28"/>
      <c r="CM12" s="40"/>
      <c r="CN12" s="28"/>
      <c r="CO12" s="40"/>
      <c r="CP12" s="28"/>
    </row>
    <row r="13" spans="2:102">
      <c r="B13" s="37"/>
      <c r="C13" s="37"/>
      <c r="D13" s="37"/>
      <c r="E13" s="37"/>
      <c r="F13" s="37"/>
      <c r="G13" s="37"/>
      <c r="H13" s="37"/>
      <c r="I13" s="37"/>
      <c r="J13" s="37"/>
      <c r="K13" s="37"/>
      <c r="O13" s="40"/>
      <c r="P13" s="28"/>
      <c r="Q13" s="40"/>
      <c r="R13" s="28"/>
      <c r="S13" s="40"/>
      <c r="T13" s="28"/>
      <c r="U13" s="40"/>
      <c r="V13" s="28"/>
      <c r="W13" s="40"/>
      <c r="X13" s="28"/>
      <c r="Y13" s="40"/>
      <c r="Z13" s="28"/>
      <c r="AA13" s="40"/>
      <c r="AB13" s="28"/>
      <c r="AC13" s="40"/>
      <c r="AD13" s="27"/>
      <c r="AE13" s="28"/>
      <c r="AF13" s="40"/>
      <c r="AG13" s="27"/>
      <c r="AH13" s="28"/>
      <c r="AI13" s="40"/>
      <c r="AJ13" s="27"/>
      <c r="AK13" s="28"/>
      <c r="AN13" s="36" t="s">
        <v>30</v>
      </c>
      <c r="AO13" s="24"/>
      <c r="AP13" s="25"/>
      <c r="AQ13" s="38">
        <v>1626083.76</v>
      </c>
      <c r="AR13" s="24"/>
      <c r="AS13" s="25"/>
      <c r="AT13" s="38">
        <v>1320069.3799999999</v>
      </c>
      <c r="AU13" s="24"/>
      <c r="AV13" s="25"/>
      <c r="AW13" s="39">
        <v>0.81180896856137297</v>
      </c>
      <c r="AX13" s="24"/>
      <c r="AY13" s="25"/>
      <c r="AZ13" s="38">
        <v>1008711.46</v>
      </c>
      <c r="BA13" s="24"/>
      <c r="BB13" s="24"/>
      <c r="BC13" s="25"/>
      <c r="BD13" s="38">
        <v>2130363.0099999998</v>
      </c>
      <c r="BE13" s="24"/>
      <c r="BF13" s="25"/>
      <c r="BG13" s="39">
        <v>1.1119647138736799</v>
      </c>
      <c r="BH13" s="24"/>
      <c r="BI13" s="25"/>
      <c r="BJ13" s="38">
        <v>636745.12</v>
      </c>
      <c r="BK13" s="24"/>
      <c r="BL13" s="25"/>
      <c r="BM13" s="38">
        <v>1034131.4</v>
      </c>
      <c r="BN13" s="24"/>
      <c r="BO13" s="25"/>
      <c r="BP13" s="39">
        <v>0.62409002836174099</v>
      </c>
      <c r="BQ13" s="24"/>
      <c r="BR13" s="25"/>
      <c r="BU13" s="36" t="s">
        <v>30</v>
      </c>
      <c r="BV13" s="24"/>
      <c r="BW13" s="25"/>
      <c r="BX13" s="38">
        <v>310933.74</v>
      </c>
      <c r="BY13" s="24"/>
      <c r="BZ13" s="25"/>
      <c r="CA13" s="38">
        <v>81268</v>
      </c>
      <c r="CB13" s="25"/>
      <c r="CC13" s="39">
        <v>0.26136758268819599</v>
      </c>
      <c r="CD13" s="25"/>
      <c r="CE13" s="38">
        <v>244651.25</v>
      </c>
      <c r="CF13" s="25"/>
      <c r="CG13" s="38">
        <v>408162.22</v>
      </c>
      <c r="CH13" s="25"/>
      <c r="CI13" s="39">
        <v>0.66834308020089805</v>
      </c>
      <c r="CJ13" s="25"/>
      <c r="CK13" s="38">
        <v>109615.11</v>
      </c>
      <c r="CL13" s="25"/>
      <c r="CM13" s="38">
        <v>162535.16</v>
      </c>
      <c r="CN13" s="25"/>
      <c r="CO13" s="39">
        <v>0.48278061300125502</v>
      </c>
      <c r="CP13" s="25"/>
    </row>
    <row r="14" spans="2:102">
      <c r="AN14" s="40"/>
      <c r="AO14" s="27"/>
      <c r="AP14" s="28"/>
      <c r="AQ14" s="40"/>
      <c r="AR14" s="27"/>
      <c r="AS14" s="28"/>
      <c r="AT14" s="40"/>
      <c r="AU14" s="27"/>
      <c r="AV14" s="28"/>
      <c r="AW14" s="40"/>
      <c r="AX14" s="27"/>
      <c r="AY14" s="28"/>
      <c r="AZ14" s="40"/>
      <c r="BA14" s="27"/>
      <c r="BB14" s="27"/>
      <c r="BC14" s="28"/>
      <c r="BD14" s="40"/>
      <c r="BE14" s="27"/>
      <c r="BF14" s="28"/>
      <c r="BG14" s="40"/>
      <c r="BH14" s="27"/>
      <c r="BI14" s="28"/>
      <c r="BJ14" s="40"/>
      <c r="BK14" s="27"/>
      <c r="BL14" s="28"/>
      <c r="BM14" s="40"/>
      <c r="BN14" s="27"/>
      <c r="BO14" s="28"/>
      <c r="BP14" s="40"/>
      <c r="BQ14" s="27"/>
      <c r="BR14" s="28"/>
      <c r="BU14" s="40"/>
      <c r="BV14" s="27"/>
      <c r="BW14" s="28"/>
      <c r="BX14" s="40"/>
      <c r="BY14" s="27"/>
      <c r="BZ14" s="28"/>
      <c r="CA14" s="40"/>
      <c r="CB14" s="28"/>
      <c r="CC14" s="40"/>
      <c r="CD14" s="28"/>
      <c r="CE14" s="40"/>
      <c r="CF14" s="28"/>
      <c r="CG14" s="40"/>
      <c r="CH14" s="28"/>
      <c r="CI14" s="40"/>
      <c r="CJ14" s="28"/>
      <c r="CK14" s="40"/>
      <c r="CL14" s="28"/>
      <c r="CM14" s="40"/>
      <c r="CN14" s="28"/>
      <c r="CO14" s="40"/>
      <c r="CP14" s="28"/>
    </row>
    <row r="15" spans="2:102" ht="19.5" customHeight="1"/>
    <row r="16" spans="2:102">
      <c r="AU16" s="22" t="s">
        <v>1</v>
      </c>
      <c r="AV16" s="24"/>
      <c r="AW16" s="25"/>
      <c r="AX16" s="29" t="s">
        <v>17</v>
      </c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5"/>
      <c r="CF16" s="22" t="s">
        <v>1</v>
      </c>
      <c r="CG16" s="25"/>
      <c r="CH16" s="29" t="s">
        <v>18</v>
      </c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5"/>
    </row>
    <row r="17" spans="2:101">
      <c r="P17" s="22" t="s">
        <v>1</v>
      </c>
      <c r="Q17" s="25"/>
      <c r="R17" s="29" t="s">
        <v>16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5"/>
      <c r="AU17" s="41"/>
      <c r="AV17" s="18"/>
      <c r="AW17" s="42"/>
      <c r="AX17" s="41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42"/>
      <c r="CF17" s="41"/>
      <c r="CG17" s="42"/>
      <c r="CH17" s="41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42"/>
    </row>
    <row r="18" spans="2:101">
      <c r="B18" s="22" t="s">
        <v>1</v>
      </c>
      <c r="C18" s="19" t="s">
        <v>20</v>
      </c>
      <c r="D18" s="24"/>
      <c r="E18" s="24"/>
      <c r="F18" s="24"/>
      <c r="G18" s="24"/>
      <c r="H18" s="24"/>
      <c r="I18" s="24"/>
      <c r="J18" s="24"/>
      <c r="K18" s="24"/>
      <c r="L18" s="25"/>
      <c r="M18" s="19" t="s">
        <v>1</v>
      </c>
      <c r="P18" s="41"/>
      <c r="Q18" s="42"/>
      <c r="R18" s="41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42"/>
      <c r="AU18" s="26"/>
      <c r="AV18" s="27"/>
      <c r="AW18" s="28"/>
      <c r="AX18" s="26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8"/>
      <c r="CF18" s="26"/>
      <c r="CG18" s="28"/>
      <c r="CH18" s="26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8"/>
    </row>
    <row r="19" spans="2:101">
      <c r="B19" s="43"/>
      <c r="C19" s="41"/>
      <c r="D19" s="18"/>
      <c r="E19" s="18"/>
      <c r="F19" s="18"/>
      <c r="G19" s="18"/>
      <c r="H19" s="18"/>
      <c r="I19" s="18"/>
      <c r="J19" s="18"/>
      <c r="K19" s="18"/>
      <c r="L19" s="42"/>
      <c r="M19" s="43"/>
      <c r="P19" s="26"/>
      <c r="Q19" s="28"/>
      <c r="R19" s="26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8"/>
      <c r="AU19" s="30" t="s">
        <v>31</v>
      </c>
      <c r="AV19" s="24"/>
      <c r="AW19" s="25"/>
      <c r="AX19" s="33" t="s">
        <v>22</v>
      </c>
      <c r="AY19" s="24"/>
      <c r="AZ19" s="25"/>
      <c r="BA19" s="33" t="s">
        <v>23</v>
      </c>
      <c r="BB19" s="24"/>
      <c r="BC19" s="24"/>
      <c r="BD19" s="25"/>
      <c r="BE19" s="33" t="s">
        <v>14</v>
      </c>
      <c r="BF19" s="24"/>
      <c r="BG19" s="25"/>
      <c r="BH19" s="35" t="s">
        <v>32</v>
      </c>
      <c r="BI19" s="24"/>
      <c r="BJ19" s="25"/>
      <c r="BK19" s="35" t="s">
        <v>33</v>
      </c>
      <c r="BL19" s="24"/>
      <c r="BM19" s="25"/>
      <c r="BN19" s="35" t="s">
        <v>24</v>
      </c>
      <c r="BO19" s="24"/>
      <c r="BP19" s="25"/>
      <c r="BQ19" s="35" t="s">
        <v>12</v>
      </c>
      <c r="BR19" s="24"/>
      <c r="BS19" s="25"/>
      <c r="BT19" s="35" t="s">
        <v>25</v>
      </c>
      <c r="BU19" s="24"/>
      <c r="BV19" s="25"/>
      <c r="BW19" s="35" t="s">
        <v>26</v>
      </c>
      <c r="BX19" s="24"/>
      <c r="BY19" s="25"/>
      <c r="BZ19" s="35" t="s">
        <v>10</v>
      </c>
      <c r="CA19" s="25"/>
      <c r="CB19" s="35" t="s">
        <v>27</v>
      </c>
      <c r="CC19" s="25"/>
      <c r="CF19" s="30" t="s">
        <v>31</v>
      </c>
      <c r="CG19" s="25"/>
      <c r="CH19" s="33" t="s">
        <v>22</v>
      </c>
      <c r="CI19" s="25"/>
      <c r="CJ19" s="33" t="s">
        <v>23</v>
      </c>
      <c r="CK19" s="25"/>
      <c r="CL19" s="33" t="s">
        <v>14</v>
      </c>
      <c r="CM19" s="25"/>
      <c r="CN19" s="35" t="s">
        <v>32</v>
      </c>
      <c r="CO19" s="25"/>
      <c r="CP19" s="35" t="s">
        <v>33</v>
      </c>
      <c r="CQ19" s="25"/>
      <c r="CR19" s="35" t="s">
        <v>24</v>
      </c>
      <c r="CS19" s="35" t="s">
        <v>12</v>
      </c>
      <c r="CT19" s="35" t="s">
        <v>25</v>
      </c>
      <c r="CU19" s="35" t="s">
        <v>26</v>
      </c>
      <c r="CV19" s="35" t="s">
        <v>10</v>
      </c>
      <c r="CW19" s="35" t="s">
        <v>27</v>
      </c>
    </row>
    <row r="20" spans="2:101">
      <c r="B20" s="23"/>
      <c r="C20" s="26"/>
      <c r="D20" s="27"/>
      <c r="E20" s="27"/>
      <c r="F20" s="27"/>
      <c r="G20" s="27"/>
      <c r="H20" s="27"/>
      <c r="I20" s="27"/>
      <c r="J20" s="27"/>
      <c r="K20" s="27"/>
      <c r="L20" s="28"/>
      <c r="M20" s="23"/>
      <c r="P20" s="30" t="s">
        <v>31</v>
      </c>
      <c r="Q20" s="25"/>
      <c r="R20" s="33" t="s">
        <v>22</v>
      </c>
      <c r="S20" s="25"/>
      <c r="T20" s="33" t="s">
        <v>23</v>
      </c>
      <c r="U20" s="25"/>
      <c r="V20" s="33" t="s">
        <v>14</v>
      </c>
      <c r="W20" s="25"/>
      <c r="X20" s="35" t="s">
        <v>32</v>
      </c>
      <c r="Y20" s="25"/>
      <c r="Z20" s="35" t="s">
        <v>33</v>
      </c>
      <c r="AA20" s="25"/>
      <c r="AB20" s="35" t="s">
        <v>24</v>
      </c>
      <c r="AC20" s="25"/>
      <c r="AD20" s="35" t="s">
        <v>12</v>
      </c>
      <c r="AE20" s="24"/>
      <c r="AF20" s="25"/>
      <c r="AG20" s="35" t="s">
        <v>25</v>
      </c>
      <c r="AH20" s="24"/>
      <c r="AI20" s="25"/>
      <c r="AJ20" s="35" t="s">
        <v>26</v>
      </c>
      <c r="AK20" s="24"/>
      <c r="AL20" s="25"/>
      <c r="AM20" s="35" t="s">
        <v>10</v>
      </c>
      <c r="AN20" s="24"/>
      <c r="AO20" s="25"/>
      <c r="AP20" s="35" t="s">
        <v>27</v>
      </c>
      <c r="AQ20" s="24"/>
      <c r="AR20" s="25"/>
      <c r="AU20" s="41"/>
      <c r="AV20" s="18"/>
      <c r="AW20" s="42"/>
      <c r="AX20" s="44"/>
      <c r="AY20" s="18"/>
      <c r="AZ20" s="42"/>
      <c r="BA20" s="44"/>
      <c r="BB20" s="18"/>
      <c r="BC20" s="18"/>
      <c r="BD20" s="42"/>
      <c r="BE20" s="44"/>
      <c r="BF20" s="18"/>
      <c r="BG20" s="42"/>
      <c r="BH20" s="44"/>
      <c r="BI20" s="18"/>
      <c r="BJ20" s="42"/>
      <c r="BK20" s="44"/>
      <c r="BL20" s="18"/>
      <c r="BM20" s="42"/>
      <c r="BN20" s="44"/>
      <c r="BO20" s="18"/>
      <c r="BP20" s="42"/>
      <c r="BQ20" s="44"/>
      <c r="BR20" s="18"/>
      <c r="BS20" s="42"/>
      <c r="BT20" s="44"/>
      <c r="BU20" s="18"/>
      <c r="BV20" s="42"/>
      <c r="BW20" s="44"/>
      <c r="BX20" s="18"/>
      <c r="BY20" s="42"/>
      <c r="BZ20" s="44"/>
      <c r="CA20" s="42"/>
      <c r="CB20" s="44"/>
      <c r="CC20" s="42"/>
      <c r="CF20" s="41"/>
      <c r="CG20" s="42"/>
      <c r="CH20" s="44"/>
      <c r="CI20" s="42"/>
      <c r="CJ20" s="44"/>
      <c r="CK20" s="42"/>
      <c r="CL20" s="44"/>
      <c r="CM20" s="42"/>
      <c r="CN20" s="44"/>
      <c r="CO20" s="42"/>
      <c r="CP20" s="44"/>
      <c r="CQ20" s="42"/>
      <c r="CR20" s="45"/>
      <c r="CS20" s="45"/>
      <c r="CT20" s="45"/>
      <c r="CU20" s="45"/>
      <c r="CV20" s="45"/>
      <c r="CW20" s="45"/>
    </row>
    <row r="21" spans="2:101">
      <c r="B21" s="30" t="s">
        <v>31</v>
      </c>
      <c r="C21" s="31" t="s">
        <v>22</v>
      </c>
      <c r="D21" s="31" t="s">
        <v>23</v>
      </c>
      <c r="E21" s="31" t="s">
        <v>14</v>
      </c>
      <c r="F21" s="32" t="s">
        <v>32</v>
      </c>
      <c r="G21" s="32" t="s">
        <v>33</v>
      </c>
      <c r="H21" s="32" t="s">
        <v>24</v>
      </c>
      <c r="I21" s="32" t="s">
        <v>12</v>
      </c>
      <c r="J21" s="32" t="s">
        <v>25</v>
      </c>
      <c r="K21" s="32" t="s">
        <v>34</v>
      </c>
      <c r="L21" s="32" t="s">
        <v>10</v>
      </c>
      <c r="M21" s="32" t="s">
        <v>27</v>
      </c>
      <c r="P21" s="41"/>
      <c r="Q21" s="42"/>
      <c r="R21" s="44"/>
      <c r="S21" s="42"/>
      <c r="T21" s="44"/>
      <c r="U21" s="42"/>
      <c r="V21" s="44"/>
      <c r="W21" s="42"/>
      <c r="X21" s="44"/>
      <c r="Y21" s="42"/>
      <c r="Z21" s="44"/>
      <c r="AA21" s="42"/>
      <c r="AB21" s="44"/>
      <c r="AC21" s="42"/>
      <c r="AD21" s="44"/>
      <c r="AE21" s="18"/>
      <c r="AF21" s="42"/>
      <c r="AG21" s="44"/>
      <c r="AH21" s="18"/>
      <c r="AI21" s="42"/>
      <c r="AJ21" s="44"/>
      <c r="AK21" s="18"/>
      <c r="AL21" s="42"/>
      <c r="AM21" s="44"/>
      <c r="AN21" s="18"/>
      <c r="AO21" s="42"/>
      <c r="AP21" s="44"/>
      <c r="AQ21" s="18"/>
      <c r="AR21" s="42"/>
      <c r="AU21" s="26"/>
      <c r="AV21" s="27"/>
      <c r="AW21" s="28"/>
      <c r="AX21" s="34"/>
      <c r="AY21" s="27"/>
      <c r="AZ21" s="28"/>
      <c r="BA21" s="34"/>
      <c r="BB21" s="27"/>
      <c r="BC21" s="27"/>
      <c r="BD21" s="28"/>
      <c r="BE21" s="34"/>
      <c r="BF21" s="27"/>
      <c r="BG21" s="28"/>
      <c r="BH21" s="34"/>
      <c r="BI21" s="27"/>
      <c r="BJ21" s="28"/>
      <c r="BK21" s="34"/>
      <c r="BL21" s="27"/>
      <c r="BM21" s="28"/>
      <c r="BN21" s="34"/>
      <c r="BO21" s="27"/>
      <c r="BP21" s="28"/>
      <c r="BQ21" s="34"/>
      <c r="BR21" s="27"/>
      <c r="BS21" s="28"/>
      <c r="BT21" s="34"/>
      <c r="BU21" s="27"/>
      <c r="BV21" s="28"/>
      <c r="BW21" s="34"/>
      <c r="BX21" s="27"/>
      <c r="BY21" s="28"/>
      <c r="BZ21" s="34"/>
      <c r="CA21" s="28"/>
      <c r="CB21" s="34"/>
      <c r="CC21" s="28"/>
      <c r="CF21" s="26"/>
      <c r="CG21" s="28"/>
      <c r="CH21" s="34"/>
      <c r="CI21" s="28"/>
      <c r="CJ21" s="34"/>
      <c r="CK21" s="28"/>
      <c r="CL21" s="34"/>
      <c r="CM21" s="28"/>
      <c r="CN21" s="34"/>
      <c r="CO21" s="28"/>
      <c r="CP21" s="34"/>
      <c r="CQ21" s="28"/>
      <c r="CR21" s="46"/>
      <c r="CS21" s="46"/>
      <c r="CT21" s="46"/>
      <c r="CU21" s="46"/>
      <c r="CV21" s="46"/>
      <c r="CW21" s="46"/>
    </row>
    <row r="22" spans="2:101"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P22" s="26"/>
      <c r="Q22" s="28"/>
      <c r="R22" s="34"/>
      <c r="S22" s="28"/>
      <c r="T22" s="34"/>
      <c r="U22" s="28"/>
      <c r="V22" s="34"/>
      <c r="W22" s="28"/>
      <c r="X22" s="34"/>
      <c r="Y22" s="28"/>
      <c r="Z22" s="34"/>
      <c r="AA22" s="28"/>
      <c r="AB22" s="34"/>
      <c r="AC22" s="28"/>
      <c r="AD22" s="34"/>
      <c r="AE22" s="27"/>
      <c r="AF22" s="28"/>
      <c r="AG22" s="34"/>
      <c r="AH22" s="27"/>
      <c r="AI22" s="28"/>
      <c r="AJ22" s="34"/>
      <c r="AK22" s="27"/>
      <c r="AL22" s="28"/>
      <c r="AM22" s="34"/>
      <c r="AN22" s="27"/>
      <c r="AO22" s="28"/>
      <c r="AP22" s="34"/>
      <c r="AQ22" s="27"/>
      <c r="AR22" s="28"/>
      <c r="AU22" s="36">
        <v>1</v>
      </c>
      <c r="AV22" s="24"/>
      <c r="AW22" s="25"/>
      <c r="AX22" s="38">
        <v>526328.43999999994</v>
      </c>
      <c r="AY22" s="24"/>
      <c r="AZ22" s="25"/>
      <c r="BA22" s="38">
        <v>279247.5</v>
      </c>
      <c r="BB22" s="24"/>
      <c r="BC22" s="24"/>
      <c r="BD22" s="25"/>
      <c r="BE22" s="39">
        <v>0.53055749751998904</v>
      </c>
      <c r="BF22" s="24"/>
      <c r="BG22" s="25"/>
      <c r="BH22" s="38">
        <v>6408460.1500000004</v>
      </c>
      <c r="BI22" s="24"/>
      <c r="BJ22" s="25"/>
      <c r="BK22" s="39">
        <v>1.30554575722996</v>
      </c>
      <c r="BL22" s="24"/>
      <c r="BM22" s="25"/>
      <c r="BN22" s="38">
        <v>240683.93</v>
      </c>
      <c r="BO22" s="24"/>
      <c r="BP22" s="25"/>
      <c r="BQ22" s="38">
        <v>571040.89</v>
      </c>
      <c r="BR22" s="24"/>
      <c r="BS22" s="25"/>
      <c r="BT22" s="39">
        <v>1.3725758923747</v>
      </c>
      <c r="BU22" s="24"/>
      <c r="BV22" s="25"/>
      <c r="BW22" s="38">
        <v>141730.49</v>
      </c>
      <c r="BX22" s="24"/>
      <c r="BY22" s="25"/>
      <c r="BZ22" s="38">
        <v>303063.38</v>
      </c>
      <c r="CA22" s="25"/>
      <c r="CB22" s="39">
        <v>1.13830757235087</v>
      </c>
      <c r="CC22" s="25"/>
      <c r="CF22" s="36">
        <v>1</v>
      </c>
      <c r="CG22" s="25"/>
      <c r="CH22" s="38">
        <v>103263.69</v>
      </c>
      <c r="CI22" s="25"/>
      <c r="CJ22" s="38">
        <v>36555.440000000002</v>
      </c>
      <c r="CK22" s="25"/>
      <c r="CL22" s="39">
        <v>0.3540009077731</v>
      </c>
      <c r="CM22" s="25"/>
      <c r="CN22" s="38">
        <v>1253625.8899999999</v>
      </c>
      <c r="CO22" s="25"/>
      <c r="CP22" s="39">
        <v>0.91489551272842196</v>
      </c>
      <c r="CQ22" s="25"/>
      <c r="CR22" s="38">
        <v>49360.19</v>
      </c>
      <c r="CS22" s="38">
        <v>97773.64</v>
      </c>
      <c r="CT22" s="39">
        <v>0.98081976588825903</v>
      </c>
      <c r="CU22" s="38">
        <v>26361.91</v>
      </c>
      <c r="CV22" s="38">
        <v>41404.019999999997</v>
      </c>
      <c r="CW22" s="39">
        <v>0.57060015757583604</v>
      </c>
    </row>
    <row r="23" spans="2:101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P23" s="36">
        <v>1</v>
      </c>
      <c r="Q23" s="25"/>
      <c r="R23" s="38">
        <v>1009596.31</v>
      </c>
      <c r="S23" s="25"/>
      <c r="T23" s="38">
        <v>458678.53</v>
      </c>
      <c r="U23" s="25"/>
      <c r="V23" s="39">
        <v>0.45431874647006198</v>
      </c>
      <c r="W23" s="25"/>
      <c r="X23" s="38">
        <v>11745084.17</v>
      </c>
      <c r="Y23" s="25"/>
      <c r="Z23" s="39">
        <v>0.84119236179995405</v>
      </c>
      <c r="AA23" s="25"/>
      <c r="AB23" s="38">
        <v>665417.62</v>
      </c>
      <c r="AC23" s="25"/>
      <c r="AD23" s="38">
        <v>1287702.6000000001</v>
      </c>
      <c r="AE23" s="24"/>
      <c r="AF23" s="25"/>
      <c r="AG23" s="39">
        <v>0.93517959443274101</v>
      </c>
      <c r="AH23" s="24"/>
      <c r="AI23" s="25"/>
      <c r="AJ23" s="38">
        <v>311717.83</v>
      </c>
      <c r="AK23" s="24"/>
      <c r="AL23" s="25"/>
      <c r="AM23" s="38">
        <v>659817.49</v>
      </c>
      <c r="AN23" s="24"/>
      <c r="AO23" s="25"/>
      <c r="AP23" s="39">
        <v>1.1167139845673899</v>
      </c>
      <c r="AQ23" s="24"/>
      <c r="AR23" s="25"/>
      <c r="AU23" s="47"/>
      <c r="AV23" s="18"/>
      <c r="AW23" s="42"/>
      <c r="AX23" s="47"/>
      <c r="AY23" s="18"/>
      <c r="AZ23" s="42"/>
      <c r="BA23" s="47"/>
      <c r="BB23" s="18"/>
      <c r="BC23" s="18"/>
      <c r="BD23" s="42"/>
      <c r="BE23" s="47"/>
      <c r="BF23" s="18"/>
      <c r="BG23" s="42"/>
      <c r="BH23" s="47"/>
      <c r="BI23" s="18"/>
      <c r="BJ23" s="42"/>
      <c r="BK23" s="47"/>
      <c r="BL23" s="18"/>
      <c r="BM23" s="42"/>
      <c r="BN23" s="47"/>
      <c r="BO23" s="18"/>
      <c r="BP23" s="42"/>
      <c r="BQ23" s="47"/>
      <c r="BR23" s="18"/>
      <c r="BS23" s="42"/>
      <c r="BT23" s="47"/>
      <c r="BU23" s="18"/>
      <c r="BV23" s="42"/>
      <c r="BW23" s="47"/>
      <c r="BX23" s="18"/>
      <c r="BY23" s="42"/>
      <c r="BZ23" s="47"/>
      <c r="CA23" s="42"/>
      <c r="CB23" s="47"/>
      <c r="CC23" s="42"/>
      <c r="CF23" s="47"/>
      <c r="CG23" s="42"/>
      <c r="CH23" s="47"/>
      <c r="CI23" s="42"/>
      <c r="CJ23" s="47"/>
      <c r="CK23" s="42"/>
      <c r="CL23" s="47"/>
      <c r="CM23" s="42"/>
      <c r="CN23" s="47"/>
      <c r="CO23" s="42"/>
      <c r="CP23" s="47"/>
      <c r="CQ23" s="42"/>
      <c r="CR23" s="48"/>
      <c r="CS23" s="48"/>
      <c r="CT23" s="48"/>
      <c r="CU23" s="48"/>
      <c r="CV23" s="48"/>
      <c r="CW23" s="48"/>
    </row>
    <row r="24" spans="2:101">
      <c r="B24" s="36">
        <v>1</v>
      </c>
      <c r="C24" s="38">
        <v>1639188.44</v>
      </c>
      <c r="D24" s="38">
        <v>774481.47</v>
      </c>
      <c r="E24" s="39">
        <v>0.472478606547518</v>
      </c>
      <c r="F24" s="38">
        <v>19407170.210000001</v>
      </c>
      <c r="G24" s="39">
        <v>0.977635585392444</v>
      </c>
      <c r="H24" s="38">
        <v>955461.74</v>
      </c>
      <c r="I24" s="38">
        <v>1956517.13</v>
      </c>
      <c r="J24" s="39">
        <v>1.0477189698878</v>
      </c>
      <c r="K24" s="38">
        <v>479810.23</v>
      </c>
      <c r="L24" s="38">
        <v>1004284.89</v>
      </c>
      <c r="M24" s="39">
        <v>1.09308769844278</v>
      </c>
      <c r="P24" s="47"/>
      <c r="Q24" s="42"/>
      <c r="R24" s="47"/>
      <c r="S24" s="42"/>
      <c r="T24" s="47"/>
      <c r="U24" s="42"/>
      <c r="V24" s="47"/>
      <c r="W24" s="42"/>
      <c r="X24" s="47"/>
      <c r="Y24" s="42"/>
      <c r="Z24" s="47"/>
      <c r="AA24" s="42"/>
      <c r="AB24" s="47"/>
      <c r="AC24" s="42"/>
      <c r="AD24" s="47"/>
      <c r="AE24" s="18"/>
      <c r="AF24" s="42"/>
      <c r="AG24" s="47"/>
      <c r="AH24" s="18"/>
      <c r="AI24" s="42"/>
      <c r="AJ24" s="47"/>
      <c r="AK24" s="18"/>
      <c r="AL24" s="42"/>
      <c r="AM24" s="47"/>
      <c r="AN24" s="18"/>
      <c r="AO24" s="42"/>
      <c r="AP24" s="47"/>
      <c r="AQ24" s="18"/>
      <c r="AR24" s="42"/>
      <c r="AU24" s="40"/>
      <c r="AV24" s="27"/>
      <c r="AW24" s="28"/>
      <c r="AX24" s="40"/>
      <c r="AY24" s="27"/>
      <c r="AZ24" s="28"/>
      <c r="BA24" s="40"/>
      <c r="BB24" s="27"/>
      <c r="BC24" s="27"/>
      <c r="BD24" s="28"/>
      <c r="BE24" s="40"/>
      <c r="BF24" s="27"/>
      <c r="BG24" s="28"/>
      <c r="BH24" s="40"/>
      <c r="BI24" s="27"/>
      <c r="BJ24" s="28"/>
      <c r="BK24" s="40"/>
      <c r="BL24" s="27"/>
      <c r="BM24" s="28"/>
      <c r="BN24" s="40"/>
      <c r="BO24" s="27"/>
      <c r="BP24" s="28"/>
      <c r="BQ24" s="40"/>
      <c r="BR24" s="27"/>
      <c r="BS24" s="28"/>
      <c r="BT24" s="40"/>
      <c r="BU24" s="27"/>
      <c r="BV24" s="28"/>
      <c r="BW24" s="40"/>
      <c r="BX24" s="27"/>
      <c r="BY24" s="28"/>
      <c r="BZ24" s="40"/>
      <c r="CA24" s="28"/>
      <c r="CB24" s="40"/>
      <c r="CC24" s="28"/>
      <c r="CF24" s="40"/>
      <c r="CG24" s="28"/>
      <c r="CH24" s="40"/>
      <c r="CI24" s="28"/>
      <c r="CJ24" s="40"/>
      <c r="CK24" s="28"/>
      <c r="CL24" s="40"/>
      <c r="CM24" s="28"/>
      <c r="CN24" s="40"/>
      <c r="CO24" s="28"/>
      <c r="CP24" s="40"/>
      <c r="CQ24" s="28"/>
      <c r="CR24" s="37"/>
      <c r="CS24" s="37"/>
      <c r="CT24" s="37"/>
      <c r="CU24" s="37"/>
      <c r="CV24" s="37"/>
      <c r="CW24" s="37"/>
    </row>
    <row r="25" spans="2:101"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P25" s="40"/>
      <c r="Q25" s="28"/>
      <c r="R25" s="40"/>
      <c r="S25" s="28"/>
      <c r="T25" s="40"/>
      <c r="U25" s="28"/>
      <c r="V25" s="40"/>
      <c r="W25" s="28"/>
      <c r="X25" s="40"/>
      <c r="Y25" s="28"/>
      <c r="Z25" s="40"/>
      <c r="AA25" s="28"/>
      <c r="AB25" s="40"/>
      <c r="AC25" s="28"/>
      <c r="AD25" s="40"/>
      <c r="AE25" s="27"/>
      <c r="AF25" s="28"/>
      <c r="AG25" s="40"/>
      <c r="AH25" s="27"/>
      <c r="AI25" s="28"/>
      <c r="AJ25" s="40"/>
      <c r="AK25" s="27"/>
      <c r="AL25" s="28"/>
      <c r="AM25" s="40"/>
      <c r="AN25" s="27"/>
      <c r="AO25" s="28"/>
      <c r="AP25" s="40"/>
      <c r="AQ25" s="27"/>
      <c r="AR25" s="28"/>
      <c r="AU25" s="36">
        <v>2</v>
      </c>
      <c r="AV25" s="24"/>
      <c r="AW25" s="25"/>
      <c r="AX25" s="38">
        <v>1032294.1</v>
      </c>
      <c r="AY25" s="24"/>
      <c r="AZ25" s="25"/>
      <c r="BA25" s="38">
        <v>1032122.49</v>
      </c>
      <c r="BB25" s="24"/>
      <c r="BC25" s="24"/>
      <c r="BD25" s="25"/>
      <c r="BE25" s="39">
        <v>0.99983375861588297</v>
      </c>
      <c r="BF25" s="24"/>
      <c r="BG25" s="25"/>
      <c r="BH25" s="38">
        <v>6746997.3399999999</v>
      </c>
      <c r="BI25" s="24"/>
      <c r="BJ25" s="25"/>
      <c r="BK25" s="39">
        <v>1.17777630404922</v>
      </c>
      <c r="BL25" s="24"/>
      <c r="BM25" s="25"/>
      <c r="BN25" s="38">
        <v>559212.16</v>
      </c>
      <c r="BO25" s="24"/>
      <c r="BP25" s="25"/>
      <c r="BQ25" s="38">
        <v>1228106.31</v>
      </c>
      <c r="BR25" s="24"/>
      <c r="BS25" s="25"/>
      <c r="BT25" s="39">
        <v>1.19613663265119</v>
      </c>
      <c r="BU25" s="24"/>
      <c r="BV25" s="25"/>
      <c r="BW25" s="38">
        <v>334559.8</v>
      </c>
      <c r="BX25" s="24"/>
      <c r="BY25" s="25"/>
      <c r="BZ25" s="38">
        <v>623370.12</v>
      </c>
      <c r="CA25" s="25"/>
      <c r="CB25" s="39">
        <v>0.86325470065441201</v>
      </c>
      <c r="CC25" s="25"/>
      <c r="CF25" s="36">
        <v>2</v>
      </c>
      <c r="CG25" s="25"/>
      <c r="CH25" s="38">
        <v>199828.61</v>
      </c>
      <c r="CI25" s="25"/>
      <c r="CJ25" s="38">
        <v>33126</v>
      </c>
      <c r="CK25" s="25"/>
      <c r="CL25" s="39">
        <v>0.165772058365416</v>
      </c>
      <c r="CM25" s="25"/>
      <c r="CN25" s="38">
        <v>1297203.4099999999</v>
      </c>
      <c r="CO25" s="25"/>
      <c r="CP25" s="39">
        <v>0.76642552180225199</v>
      </c>
      <c r="CQ25" s="25"/>
      <c r="CR25" s="38">
        <v>129055.86</v>
      </c>
      <c r="CS25" s="38">
        <v>221046.83</v>
      </c>
      <c r="CT25" s="39">
        <v>0.71279963575462502</v>
      </c>
      <c r="CU25" s="38">
        <v>60319.22</v>
      </c>
      <c r="CV25" s="38">
        <v>78436.69</v>
      </c>
      <c r="CW25" s="39">
        <v>0.30035981897643899</v>
      </c>
    </row>
    <row r="26" spans="2:101"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P26" s="36">
        <v>2</v>
      </c>
      <c r="Q26" s="25"/>
      <c r="R26" s="38">
        <v>1981097.62</v>
      </c>
      <c r="S26" s="25"/>
      <c r="T26" s="38">
        <v>1039503.07</v>
      </c>
      <c r="U26" s="25"/>
      <c r="V26" s="39">
        <v>0.52471067528716697</v>
      </c>
      <c r="W26" s="25"/>
      <c r="X26" s="38">
        <v>12555320.67</v>
      </c>
      <c r="Y26" s="25"/>
      <c r="Z26" s="39">
        <v>0.74534880940030002</v>
      </c>
      <c r="AA26" s="25"/>
      <c r="AB26" s="38">
        <v>1479941.72</v>
      </c>
      <c r="AC26" s="25"/>
      <c r="AD26" s="38">
        <v>2912463.2</v>
      </c>
      <c r="AE26" s="24"/>
      <c r="AF26" s="25"/>
      <c r="AG26" s="39">
        <v>0.96795803553669602</v>
      </c>
      <c r="AH26" s="24"/>
      <c r="AI26" s="25"/>
      <c r="AJ26" s="38">
        <v>642198.46</v>
      </c>
      <c r="AK26" s="24"/>
      <c r="AL26" s="25"/>
      <c r="AM26" s="38">
        <v>1395374.81</v>
      </c>
      <c r="AN26" s="24"/>
      <c r="AO26" s="25"/>
      <c r="AP26" s="39">
        <v>1.17280933685204</v>
      </c>
      <c r="AQ26" s="24"/>
      <c r="AR26" s="25"/>
      <c r="AU26" s="47"/>
      <c r="AV26" s="18"/>
      <c r="AW26" s="42"/>
      <c r="AX26" s="47"/>
      <c r="AY26" s="18"/>
      <c r="AZ26" s="42"/>
      <c r="BA26" s="47"/>
      <c r="BB26" s="18"/>
      <c r="BC26" s="18"/>
      <c r="BD26" s="42"/>
      <c r="BE26" s="47"/>
      <c r="BF26" s="18"/>
      <c r="BG26" s="42"/>
      <c r="BH26" s="47"/>
      <c r="BI26" s="18"/>
      <c r="BJ26" s="42"/>
      <c r="BK26" s="47"/>
      <c r="BL26" s="18"/>
      <c r="BM26" s="42"/>
      <c r="BN26" s="47"/>
      <c r="BO26" s="18"/>
      <c r="BP26" s="42"/>
      <c r="BQ26" s="47"/>
      <c r="BR26" s="18"/>
      <c r="BS26" s="42"/>
      <c r="BT26" s="47"/>
      <c r="BU26" s="18"/>
      <c r="BV26" s="42"/>
      <c r="BW26" s="47"/>
      <c r="BX26" s="18"/>
      <c r="BY26" s="42"/>
      <c r="BZ26" s="47"/>
      <c r="CA26" s="42"/>
      <c r="CB26" s="47"/>
      <c r="CC26" s="42"/>
      <c r="CF26" s="47"/>
      <c r="CG26" s="42"/>
      <c r="CH26" s="47"/>
      <c r="CI26" s="42"/>
      <c r="CJ26" s="47"/>
      <c r="CK26" s="42"/>
      <c r="CL26" s="47"/>
      <c r="CM26" s="42"/>
      <c r="CN26" s="47"/>
      <c r="CO26" s="42"/>
      <c r="CP26" s="47"/>
      <c r="CQ26" s="42"/>
      <c r="CR26" s="48"/>
      <c r="CS26" s="48"/>
      <c r="CT26" s="48"/>
      <c r="CU26" s="48"/>
      <c r="CV26" s="48"/>
      <c r="CW26" s="48"/>
    </row>
    <row r="27" spans="2:101">
      <c r="B27" s="36">
        <v>2</v>
      </c>
      <c r="C27" s="38">
        <v>3213220.33</v>
      </c>
      <c r="D27" s="38">
        <v>2104751.56</v>
      </c>
      <c r="E27" s="39">
        <v>0.65502870760188403</v>
      </c>
      <c r="F27" s="38">
        <v>20599521.420000002</v>
      </c>
      <c r="G27" s="39">
        <v>0.86825639183814596</v>
      </c>
      <c r="H27" s="38">
        <v>2168209.7400000002</v>
      </c>
      <c r="I27" s="38">
        <v>4361616.34</v>
      </c>
      <c r="J27" s="39">
        <v>1.01162104363575</v>
      </c>
      <c r="K27" s="38">
        <v>1037077.48</v>
      </c>
      <c r="L27" s="38">
        <v>2097181.62</v>
      </c>
      <c r="M27" s="39">
        <v>1.0222034133843101</v>
      </c>
      <c r="P27" s="47"/>
      <c r="Q27" s="42"/>
      <c r="R27" s="47"/>
      <c r="S27" s="42"/>
      <c r="T27" s="47"/>
      <c r="U27" s="42"/>
      <c r="V27" s="47"/>
      <c r="W27" s="42"/>
      <c r="X27" s="47"/>
      <c r="Y27" s="42"/>
      <c r="Z27" s="47"/>
      <c r="AA27" s="42"/>
      <c r="AB27" s="47"/>
      <c r="AC27" s="42"/>
      <c r="AD27" s="47"/>
      <c r="AE27" s="18"/>
      <c r="AF27" s="42"/>
      <c r="AG27" s="47"/>
      <c r="AH27" s="18"/>
      <c r="AI27" s="42"/>
      <c r="AJ27" s="47"/>
      <c r="AK27" s="18"/>
      <c r="AL27" s="42"/>
      <c r="AM27" s="47"/>
      <c r="AN27" s="18"/>
      <c r="AO27" s="42"/>
      <c r="AP27" s="47"/>
      <c r="AQ27" s="18"/>
      <c r="AR27" s="42"/>
      <c r="AU27" s="40"/>
      <c r="AV27" s="27"/>
      <c r="AW27" s="28"/>
      <c r="AX27" s="40"/>
      <c r="AY27" s="27"/>
      <c r="AZ27" s="28"/>
      <c r="BA27" s="40"/>
      <c r="BB27" s="27"/>
      <c r="BC27" s="27"/>
      <c r="BD27" s="28"/>
      <c r="BE27" s="40"/>
      <c r="BF27" s="27"/>
      <c r="BG27" s="28"/>
      <c r="BH27" s="40"/>
      <c r="BI27" s="27"/>
      <c r="BJ27" s="28"/>
      <c r="BK27" s="40"/>
      <c r="BL27" s="27"/>
      <c r="BM27" s="28"/>
      <c r="BN27" s="40"/>
      <c r="BO27" s="27"/>
      <c r="BP27" s="28"/>
      <c r="BQ27" s="40"/>
      <c r="BR27" s="27"/>
      <c r="BS27" s="28"/>
      <c r="BT27" s="40"/>
      <c r="BU27" s="27"/>
      <c r="BV27" s="28"/>
      <c r="BW27" s="40"/>
      <c r="BX27" s="27"/>
      <c r="BY27" s="28"/>
      <c r="BZ27" s="40"/>
      <c r="CA27" s="28"/>
      <c r="CB27" s="40"/>
      <c r="CC27" s="28"/>
      <c r="CF27" s="40"/>
      <c r="CG27" s="28"/>
      <c r="CH27" s="40"/>
      <c r="CI27" s="28"/>
      <c r="CJ27" s="40"/>
      <c r="CK27" s="28"/>
      <c r="CL27" s="40"/>
      <c r="CM27" s="28"/>
      <c r="CN27" s="40"/>
      <c r="CO27" s="28"/>
      <c r="CP27" s="40"/>
      <c r="CQ27" s="28"/>
      <c r="CR27" s="37"/>
      <c r="CS27" s="37"/>
      <c r="CT27" s="37"/>
      <c r="CU27" s="37"/>
      <c r="CV27" s="37"/>
      <c r="CW27" s="37"/>
    </row>
    <row r="28" spans="2:101"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P28" s="40"/>
      <c r="Q28" s="28"/>
      <c r="R28" s="40"/>
      <c r="S28" s="28"/>
      <c r="T28" s="40"/>
      <c r="U28" s="28"/>
      <c r="V28" s="40"/>
      <c r="W28" s="28"/>
      <c r="X28" s="40"/>
      <c r="Y28" s="28"/>
      <c r="Z28" s="40"/>
      <c r="AA28" s="28"/>
      <c r="AB28" s="40"/>
      <c r="AC28" s="28"/>
      <c r="AD28" s="40"/>
      <c r="AE28" s="27"/>
      <c r="AF28" s="28"/>
      <c r="AG28" s="40"/>
      <c r="AH28" s="27"/>
      <c r="AI28" s="28"/>
      <c r="AJ28" s="40"/>
      <c r="AK28" s="27"/>
      <c r="AL28" s="28"/>
      <c r="AM28" s="40"/>
      <c r="AN28" s="27"/>
      <c r="AO28" s="28"/>
      <c r="AP28" s="40"/>
      <c r="AQ28" s="27"/>
      <c r="AR28" s="28"/>
      <c r="AU28" s="36">
        <v>3</v>
      </c>
      <c r="AV28" s="24"/>
      <c r="AW28" s="25"/>
      <c r="AX28" s="38">
        <v>1626083.76</v>
      </c>
      <c r="AY28" s="24"/>
      <c r="AZ28" s="25"/>
      <c r="BA28" s="38">
        <v>1320069.3799999999</v>
      </c>
      <c r="BB28" s="24"/>
      <c r="BC28" s="24"/>
      <c r="BD28" s="25"/>
      <c r="BE28" s="39">
        <v>0.81180896856137297</v>
      </c>
      <c r="BF28" s="24"/>
      <c r="BG28" s="25"/>
      <c r="BH28" s="38">
        <v>7199754.7400000002</v>
      </c>
      <c r="BI28" s="24"/>
      <c r="BJ28" s="25"/>
      <c r="BK28" s="39">
        <v>1.18844976141833</v>
      </c>
      <c r="BL28" s="24"/>
      <c r="BM28" s="25"/>
      <c r="BN28" s="38">
        <v>1008711.46</v>
      </c>
      <c r="BO28" s="24"/>
      <c r="BP28" s="25"/>
      <c r="BQ28" s="38">
        <v>2130363.0099999998</v>
      </c>
      <c r="BR28" s="24"/>
      <c r="BS28" s="25"/>
      <c r="BT28" s="39">
        <v>1.1119647138736799</v>
      </c>
      <c r="BU28" s="24"/>
      <c r="BV28" s="25"/>
      <c r="BW28" s="38">
        <v>636745.12</v>
      </c>
      <c r="BX28" s="24"/>
      <c r="BY28" s="25"/>
      <c r="BZ28" s="38">
        <v>1034131.4</v>
      </c>
      <c r="CA28" s="25"/>
      <c r="CB28" s="39">
        <v>0.62409002836173999</v>
      </c>
      <c r="CC28" s="25"/>
      <c r="CF28" s="36">
        <v>3</v>
      </c>
      <c r="CG28" s="25"/>
      <c r="CH28" s="38">
        <v>310933.74</v>
      </c>
      <c r="CI28" s="25"/>
      <c r="CJ28" s="38">
        <v>81268</v>
      </c>
      <c r="CK28" s="25"/>
      <c r="CL28" s="39">
        <v>0.26136758268819599</v>
      </c>
      <c r="CM28" s="25"/>
      <c r="CN28" s="38">
        <v>1368723.41</v>
      </c>
      <c r="CO28" s="25"/>
      <c r="CP28" s="39">
        <v>0.83367496729229595</v>
      </c>
      <c r="CQ28" s="25"/>
      <c r="CR28" s="38">
        <v>244651.25</v>
      </c>
      <c r="CS28" s="38">
        <v>408162.22</v>
      </c>
      <c r="CT28" s="39">
        <v>0.66834308020089805</v>
      </c>
      <c r="CU28" s="38">
        <v>109615.11</v>
      </c>
      <c r="CV28" s="38">
        <v>162535.16</v>
      </c>
      <c r="CW28" s="39">
        <v>0.48278061300125502</v>
      </c>
    </row>
    <row r="29" spans="2:101"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P29" s="36">
        <v>3</v>
      </c>
      <c r="Q29" s="25"/>
      <c r="R29" s="38">
        <v>3147919.35</v>
      </c>
      <c r="S29" s="25"/>
      <c r="T29" s="38">
        <v>1778750.38</v>
      </c>
      <c r="U29" s="25"/>
      <c r="V29" s="39">
        <v>0.56505589318862304</v>
      </c>
      <c r="W29" s="25"/>
      <c r="X29" s="38">
        <v>13540984.02</v>
      </c>
      <c r="Y29" s="25"/>
      <c r="Z29" s="39">
        <v>0.88279873683674803</v>
      </c>
      <c r="AA29" s="25"/>
      <c r="AB29" s="38">
        <v>2383683.79</v>
      </c>
      <c r="AC29" s="25"/>
      <c r="AD29" s="38">
        <v>4801868.62</v>
      </c>
      <c r="AE29" s="24"/>
      <c r="AF29" s="25"/>
      <c r="AG29" s="39">
        <v>1.0144738325380001</v>
      </c>
      <c r="AH29" s="24"/>
      <c r="AI29" s="25"/>
      <c r="AJ29" s="38">
        <v>1098409.1000000001</v>
      </c>
      <c r="AK29" s="24"/>
      <c r="AL29" s="25"/>
      <c r="AM29" s="38">
        <v>2343473.75</v>
      </c>
      <c r="AN29" s="24"/>
      <c r="AO29" s="25"/>
      <c r="AP29" s="39">
        <v>1.13351632829699</v>
      </c>
      <c r="AQ29" s="24"/>
      <c r="AR29" s="25"/>
      <c r="AU29" s="47"/>
      <c r="AV29" s="18"/>
      <c r="AW29" s="42"/>
      <c r="AX29" s="47"/>
      <c r="AY29" s="18"/>
      <c r="AZ29" s="42"/>
      <c r="BA29" s="47"/>
      <c r="BB29" s="18"/>
      <c r="BC29" s="18"/>
      <c r="BD29" s="42"/>
      <c r="BE29" s="47"/>
      <c r="BF29" s="18"/>
      <c r="BG29" s="42"/>
      <c r="BH29" s="47"/>
      <c r="BI29" s="18"/>
      <c r="BJ29" s="42"/>
      <c r="BK29" s="47"/>
      <c r="BL29" s="18"/>
      <c r="BM29" s="42"/>
      <c r="BN29" s="47"/>
      <c r="BO29" s="18"/>
      <c r="BP29" s="42"/>
      <c r="BQ29" s="47"/>
      <c r="BR29" s="18"/>
      <c r="BS29" s="42"/>
      <c r="BT29" s="47"/>
      <c r="BU29" s="18"/>
      <c r="BV29" s="42"/>
      <c r="BW29" s="47"/>
      <c r="BX29" s="18"/>
      <c r="BY29" s="42"/>
      <c r="BZ29" s="47"/>
      <c r="CA29" s="42"/>
      <c r="CB29" s="47"/>
      <c r="CC29" s="42"/>
      <c r="CF29" s="47"/>
      <c r="CG29" s="42"/>
      <c r="CH29" s="47"/>
      <c r="CI29" s="42"/>
      <c r="CJ29" s="47"/>
      <c r="CK29" s="42"/>
      <c r="CL29" s="47"/>
      <c r="CM29" s="42"/>
      <c r="CN29" s="47"/>
      <c r="CO29" s="42"/>
      <c r="CP29" s="47"/>
      <c r="CQ29" s="42"/>
      <c r="CR29" s="48"/>
      <c r="CS29" s="48"/>
      <c r="CT29" s="48"/>
      <c r="CU29" s="48"/>
      <c r="CV29" s="48"/>
      <c r="CW29" s="48"/>
    </row>
    <row r="30" spans="2:101">
      <c r="B30" s="36">
        <v>3</v>
      </c>
      <c r="C30" s="38">
        <v>5084936.8499999996</v>
      </c>
      <c r="D30" s="38">
        <v>3180087.76</v>
      </c>
      <c r="E30" s="39">
        <v>0.62539375685658705</v>
      </c>
      <c r="F30" s="38">
        <v>22109462.170000002</v>
      </c>
      <c r="G30" s="39">
        <v>0.96908895368401105</v>
      </c>
      <c r="H30" s="38">
        <v>3637046.5</v>
      </c>
      <c r="I30" s="38">
        <v>7340393.8499999996</v>
      </c>
      <c r="J30" s="39">
        <v>1.01822931051335</v>
      </c>
      <c r="K30" s="38">
        <v>1844769.33</v>
      </c>
      <c r="L30" s="38">
        <v>3540140.31</v>
      </c>
      <c r="M30" s="39">
        <v>0.91901515947253998</v>
      </c>
      <c r="P30" s="47"/>
      <c r="Q30" s="42"/>
      <c r="R30" s="47"/>
      <c r="S30" s="42"/>
      <c r="T30" s="47"/>
      <c r="U30" s="42"/>
      <c r="V30" s="47"/>
      <c r="W30" s="42"/>
      <c r="X30" s="47"/>
      <c r="Y30" s="42"/>
      <c r="Z30" s="47"/>
      <c r="AA30" s="42"/>
      <c r="AB30" s="47"/>
      <c r="AC30" s="42"/>
      <c r="AD30" s="47"/>
      <c r="AE30" s="18"/>
      <c r="AF30" s="42"/>
      <c r="AG30" s="47"/>
      <c r="AH30" s="18"/>
      <c r="AI30" s="42"/>
      <c r="AJ30" s="47"/>
      <c r="AK30" s="18"/>
      <c r="AL30" s="42"/>
      <c r="AM30" s="47"/>
      <c r="AN30" s="18"/>
      <c r="AO30" s="42"/>
      <c r="AP30" s="47"/>
      <c r="AQ30" s="18"/>
      <c r="AR30" s="42"/>
      <c r="AU30" s="40"/>
      <c r="AV30" s="27"/>
      <c r="AW30" s="28"/>
      <c r="AX30" s="40"/>
      <c r="AY30" s="27"/>
      <c r="AZ30" s="28"/>
      <c r="BA30" s="40"/>
      <c r="BB30" s="27"/>
      <c r="BC30" s="27"/>
      <c r="BD30" s="28"/>
      <c r="BE30" s="40"/>
      <c r="BF30" s="27"/>
      <c r="BG30" s="28"/>
      <c r="BH30" s="40"/>
      <c r="BI30" s="27"/>
      <c r="BJ30" s="28"/>
      <c r="BK30" s="40"/>
      <c r="BL30" s="27"/>
      <c r="BM30" s="28"/>
      <c r="BN30" s="40"/>
      <c r="BO30" s="27"/>
      <c r="BP30" s="28"/>
      <c r="BQ30" s="40"/>
      <c r="BR30" s="27"/>
      <c r="BS30" s="28"/>
      <c r="BT30" s="40"/>
      <c r="BU30" s="27"/>
      <c r="BV30" s="28"/>
      <c r="BW30" s="40"/>
      <c r="BX30" s="27"/>
      <c r="BY30" s="28"/>
      <c r="BZ30" s="40"/>
      <c r="CA30" s="28"/>
      <c r="CB30" s="40"/>
      <c r="CC30" s="28"/>
      <c r="CF30" s="40"/>
      <c r="CG30" s="28"/>
      <c r="CH30" s="40"/>
      <c r="CI30" s="28"/>
      <c r="CJ30" s="40"/>
      <c r="CK30" s="28"/>
      <c r="CL30" s="40"/>
      <c r="CM30" s="28"/>
      <c r="CN30" s="40"/>
      <c r="CO30" s="28"/>
      <c r="CP30" s="40"/>
      <c r="CQ30" s="28"/>
      <c r="CR30" s="37"/>
      <c r="CS30" s="37"/>
      <c r="CT30" s="37"/>
      <c r="CU30" s="37"/>
      <c r="CV30" s="37"/>
      <c r="CW30" s="37"/>
    </row>
    <row r="31" spans="2:101"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P31" s="40"/>
      <c r="Q31" s="28"/>
      <c r="R31" s="40"/>
      <c r="S31" s="28"/>
      <c r="T31" s="40"/>
      <c r="U31" s="28"/>
      <c r="V31" s="40"/>
      <c r="W31" s="28"/>
      <c r="X31" s="40"/>
      <c r="Y31" s="28"/>
      <c r="Z31" s="40"/>
      <c r="AA31" s="28"/>
      <c r="AB31" s="40"/>
      <c r="AC31" s="28"/>
      <c r="AD31" s="40"/>
      <c r="AE31" s="27"/>
      <c r="AF31" s="28"/>
      <c r="AG31" s="40"/>
      <c r="AH31" s="27"/>
      <c r="AI31" s="28"/>
      <c r="AJ31" s="40"/>
      <c r="AK31" s="27"/>
      <c r="AL31" s="28"/>
      <c r="AM31" s="40"/>
      <c r="AN31" s="27"/>
      <c r="AO31" s="28"/>
      <c r="AP31" s="40"/>
      <c r="AQ31" s="27"/>
      <c r="AR31" s="28"/>
    </row>
    <row r="32" spans="2:101"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</row>
    <row r="33" spans="2:76" ht="10.5" customHeight="1"/>
    <row r="34" spans="2:76">
      <c r="AE34" s="22" t="s">
        <v>1</v>
      </c>
      <c r="AF34" s="24"/>
      <c r="AG34" s="25"/>
      <c r="AH34" s="29" t="s">
        <v>17</v>
      </c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5"/>
      <c r="BC34" s="22" t="s">
        <v>1</v>
      </c>
      <c r="BD34" s="24"/>
      <c r="BE34" s="25"/>
      <c r="BF34" s="29" t="s">
        <v>18</v>
      </c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5"/>
    </row>
    <row r="35" spans="2:76">
      <c r="O35" s="22" t="s">
        <v>1</v>
      </c>
      <c r="P35" s="25"/>
      <c r="Q35" s="29" t="s">
        <v>16</v>
      </c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5"/>
      <c r="AE35" s="41"/>
      <c r="AF35" s="18"/>
      <c r="AG35" s="42"/>
      <c r="AH35" s="41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42"/>
      <c r="BC35" s="41"/>
      <c r="BD35" s="18"/>
      <c r="BE35" s="42"/>
      <c r="BF35" s="41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42"/>
    </row>
    <row r="36" spans="2:76">
      <c r="B36" s="22" t="s">
        <v>1</v>
      </c>
      <c r="C36" s="19" t="s">
        <v>35</v>
      </c>
      <c r="D36" s="24"/>
      <c r="E36" s="24"/>
      <c r="F36" s="24"/>
      <c r="G36" s="24"/>
      <c r="H36" s="25"/>
      <c r="O36" s="41"/>
      <c r="P36" s="42"/>
      <c r="Q36" s="41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42"/>
      <c r="AE36" s="26"/>
      <c r="AF36" s="27"/>
      <c r="AG36" s="28"/>
      <c r="AH36" s="26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8"/>
      <c r="BC36" s="26"/>
      <c r="BD36" s="27"/>
      <c r="BE36" s="28"/>
      <c r="BF36" s="26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8"/>
    </row>
    <row r="37" spans="2:76">
      <c r="B37" s="43"/>
      <c r="C37" s="41"/>
      <c r="D37" s="18"/>
      <c r="E37" s="18"/>
      <c r="F37" s="18"/>
      <c r="G37" s="18"/>
      <c r="H37" s="42"/>
      <c r="O37" s="26"/>
      <c r="P37" s="28"/>
      <c r="Q37" s="26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8"/>
      <c r="AE37" s="30" t="s">
        <v>21</v>
      </c>
      <c r="AF37" s="24"/>
      <c r="AG37" s="25"/>
      <c r="AH37" s="33" t="s">
        <v>4</v>
      </c>
      <c r="AI37" s="24"/>
      <c r="AJ37" s="25"/>
      <c r="AK37" s="33" t="s">
        <v>5</v>
      </c>
      <c r="AL37" s="24"/>
      <c r="AM37" s="24"/>
      <c r="AN37" s="25"/>
      <c r="AO37" s="33" t="s">
        <v>36</v>
      </c>
      <c r="AP37" s="24"/>
      <c r="AQ37" s="25"/>
      <c r="AR37" s="33" t="s">
        <v>6</v>
      </c>
      <c r="AS37" s="24"/>
      <c r="AT37" s="24"/>
      <c r="AU37" s="25"/>
      <c r="AV37" s="33" t="s">
        <v>7</v>
      </c>
      <c r="AW37" s="24"/>
      <c r="AX37" s="25"/>
      <c r="AY37" s="33" t="s">
        <v>37</v>
      </c>
      <c r="AZ37" s="24"/>
      <c r="BA37" s="25"/>
      <c r="BC37" s="30" t="s">
        <v>21</v>
      </c>
      <c r="BD37" s="24"/>
      <c r="BE37" s="25"/>
      <c r="BF37" s="33" t="s">
        <v>4</v>
      </c>
      <c r="BG37" s="24"/>
      <c r="BH37" s="25"/>
      <c r="BI37" s="33" t="s">
        <v>5</v>
      </c>
      <c r="BJ37" s="24"/>
      <c r="BK37" s="25"/>
      <c r="BL37" s="33" t="s">
        <v>36</v>
      </c>
      <c r="BM37" s="24"/>
      <c r="BN37" s="25"/>
      <c r="BO37" s="33" t="s">
        <v>6</v>
      </c>
      <c r="BP37" s="24"/>
      <c r="BQ37" s="25"/>
      <c r="BR37" s="33" t="s">
        <v>7</v>
      </c>
      <c r="BS37" s="24"/>
      <c r="BT37" s="24"/>
      <c r="BU37" s="25"/>
      <c r="BV37" s="33" t="s">
        <v>37</v>
      </c>
      <c r="BW37" s="24"/>
      <c r="BX37" s="25"/>
    </row>
    <row r="38" spans="2:76">
      <c r="B38" s="23"/>
      <c r="C38" s="26"/>
      <c r="D38" s="27"/>
      <c r="E38" s="27"/>
      <c r="F38" s="27"/>
      <c r="G38" s="27"/>
      <c r="H38" s="28"/>
      <c r="O38" s="30" t="s">
        <v>21</v>
      </c>
      <c r="P38" s="25"/>
      <c r="Q38" s="33" t="s">
        <v>4</v>
      </c>
      <c r="R38" s="25"/>
      <c r="S38" s="33" t="s">
        <v>5</v>
      </c>
      <c r="T38" s="25"/>
      <c r="U38" s="33" t="s">
        <v>36</v>
      </c>
      <c r="V38" s="25"/>
      <c r="W38" s="33" t="s">
        <v>6</v>
      </c>
      <c r="X38" s="25"/>
      <c r="Y38" s="33" t="s">
        <v>7</v>
      </c>
      <c r="Z38" s="25"/>
      <c r="AA38" s="33" t="s">
        <v>37</v>
      </c>
      <c r="AB38" s="25"/>
      <c r="AE38" s="41"/>
      <c r="AF38" s="18"/>
      <c r="AG38" s="42"/>
      <c r="AH38" s="44"/>
      <c r="AI38" s="18"/>
      <c r="AJ38" s="42"/>
      <c r="AK38" s="44"/>
      <c r="AL38" s="18"/>
      <c r="AM38" s="18"/>
      <c r="AN38" s="42"/>
      <c r="AO38" s="44"/>
      <c r="AP38" s="18"/>
      <c r="AQ38" s="42"/>
      <c r="AR38" s="44"/>
      <c r="AS38" s="18"/>
      <c r="AT38" s="18"/>
      <c r="AU38" s="42"/>
      <c r="AV38" s="44"/>
      <c r="AW38" s="18"/>
      <c r="AX38" s="42"/>
      <c r="AY38" s="44"/>
      <c r="AZ38" s="18"/>
      <c r="BA38" s="42"/>
      <c r="BC38" s="41"/>
      <c r="BD38" s="18"/>
      <c r="BE38" s="42"/>
      <c r="BF38" s="44"/>
      <c r="BG38" s="18"/>
      <c r="BH38" s="42"/>
      <c r="BI38" s="44"/>
      <c r="BJ38" s="18"/>
      <c r="BK38" s="42"/>
      <c r="BL38" s="44"/>
      <c r="BM38" s="18"/>
      <c r="BN38" s="42"/>
      <c r="BO38" s="44"/>
      <c r="BP38" s="18"/>
      <c r="BQ38" s="42"/>
      <c r="BR38" s="44"/>
      <c r="BS38" s="18"/>
      <c r="BT38" s="18"/>
      <c r="BU38" s="42"/>
      <c r="BV38" s="44"/>
      <c r="BW38" s="18"/>
      <c r="BX38" s="42"/>
    </row>
    <row r="39" spans="2:76">
      <c r="B39" s="30" t="s">
        <v>21</v>
      </c>
      <c r="C39" s="31" t="s">
        <v>4</v>
      </c>
      <c r="D39" s="31" t="s">
        <v>5</v>
      </c>
      <c r="E39" s="31" t="s">
        <v>36</v>
      </c>
      <c r="F39" s="31" t="s">
        <v>6</v>
      </c>
      <c r="G39" s="31" t="s">
        <v>7</v>
      </c>
      <c r="H39" s="31" t="s">
        <v>37</v>
      </c>
      <c r="O39" s="41"/>
      <c r="P39" s="42"/>
      <c r="Q39" s="44"/>
      <c r="R39" s="42"/>
      <c r="S39" s="44"/>
      <c r="T39" s="42"/>
      <c r="U39" s="44"/>
      <c r="V39" s="42"/>
      <c r="W39" s="44"/>
      <c r="X39" s="42"/>
      <c r="Y39" s="44"/>
      <c r="Z39" s="42"/>
      <c r="AA39" s="44"/>
      <c r="AB39" s="42"/>
      <c r="AE39" s="26"/>
      <c r="AF39" s="27"/>
      <c r="AG39" s="28"/>
      <c r="AH39" s="34"/>
      <c r="AI39" s="27"/>
      <c r="AJ39" s="28"/>
      <c r="AK39" s="34"/>
      <c r="AL39" s="27"/>
      <c r="AM39" s="27"/>
      <c r="AN39" s="28"/>
      <c r="AO39" s="34"/>
      <c r="AP39" s="27"/>
      <c r="AQ39" s="28"/>
      <c r="AR39" s="34"/>
      <c r="AS39" s="27"/>
      <c r="AT39" s="27"/>
      <c r="AU39" s="28"/>
      <c r="AV39" s="34"/>
      <c r="AW39" s="27"/>
      <c r="AX39" s="28"/>
      <c r="AY39" s="34"/>
      <c r="AZ39" s="27"/>
      <c r="BA39" s="28"/>
      <c r="BC39" s="26"/>
      <c r="BD39" s="27"/>
      <c r="BE39" s="28"/>
      <c r="BF39" s="34"/>
      <c r="BG39" s="27"/>
      <c r="BH39" s="28"/>
      <c r="BI39" s="34"/>
      <c r="BJ39" s="27"/>
      <c r="BK39" s="28"/>
      <c r="BL39" s="34"/>
      <c r="BM39" s="27"/>
      <c r="BN39" s="28"/>
      <c r="BO39" s="34"/>
      <c r="BP39" s="27"/>
      <c r="BQ39" s="28"/>
      <c r="BR39" s="34"/>
      <c r="BS39" s="27"/>
      <c r="BT39" s="27"/>
      <c r="BU39" s="28"/>
      <c r="BV39" s="34"/>
      <c r="BW39" s="27"/>
      <c r="BX39" s="28"/>
    </row>
    <row r="40" spans="2:76">
      <c r="B40" s="43"/>
      <c r="C40" s="43"/>
      <c r="D40" s="43"/>
      <c r="E40" s="43"/>
      <c r="F40" s="43"/>
      <c r="G40" s="43"/>
      <c r="H40" s="43"/>
      <c r="O40" s="26"/>
      <c r="P40" s="28"/>
      <c r="Q40" s="34"/>
      <c r="R40" s="28"/>
      <c r="S40" s="34"/>
      <c r="T40" s="28"/>
      <c r="U40" s="34"/>
      <c r="V40" s="28"/>
      <c r="W40" s="34"/>
      <c r="X40" s="28"/>
      <c r="Y40" s="34"/>
      <c r="Z40" s="28"/>
      <c r="AA40" s="34"/>
      <c r="AB40" s="28"/>
      <c r="AE40" s="36" t="s">
        <v>28</v>
      </c>
      <c r="AF40" s="24"/>
      <c r="AG40" s="25"/>
      <c r="AH40" s="49">
        <v>16647</v>
      </c>
      <c r="AI40" s="24"/>
      <c r="AJ40" s="25"/>
      <c r="AK40" s="36" t="e">
        <v>#DIV/0!</v>
      </c>
      <c r="AL40" s="24"/>
      <c r="AM40" s="24"/>
      <c r="AN40" s="25"/>
      <c r="AO40" s="36"/>
      <c r="AP40" s="24"/>
      <c r="AQ40" s="25"/>
      <c r="AR40" s="49">
        <v>1468</v>
      </c>
      <c r="AS40" s="24"/>
      <c r="AT40" s="24"/>
      <c r="AU40" s="25"/>
      <c r="AV40" s="36" t="e">
        <v>#DIV/0!</v>
      </c>
      <c r="AW40" s="24"/>
      <c r="AX40" s="25"/>
      <c r="AY40" s="39">
        <v>8.8184057187481193E-2</v>
      </c>
      <c r="AZ40" s="24"/>
      <c r="BA40" s="25"/>
      <c r="BC40" s="36" t="s">
        <v>28</v>
      </c>
      <c r="BD40" s="24"/>
      <c r="BE40" s="25"/>
      <c r="BF40" s="49">
        <v>2451</v>
      </c>
      <c r="BG40" s="24"/>
      <c r="BH40" s="25"/>
      <c r="BI40" s="36" t="e">
        <v>#DIV/0!</v>
      </c>
      <c r="BJ40" s="24"/>
      <c r="BK40" s="25"/>
      <c r="BL40" s="36"/>
      <c r="BM40" s="24"/>
      <c r="BN40" s="25"/>
      <c r="BO40" s="49">
        <v>454</v>
      </c>
      <c r="BP40" s="24"/>
      <c r="BQ40" s="25"/>
      <c r="BR40" s="36" t="e">
        <v>#DIV/0!</v>
      </c>
      <c r="BS40" s="24"/>
      <c r="BT40" s="24"/>
      <c r="BU40" s="25"/>
      <c r="BV40" s="39">
        <v>0.18523051815585501</v>
      </c>
      <c r="BW40" s="24"/>
      <c r="BX40" s="25"/>
    </row>
    <row r="41" spans="2:76">
      <c r="B41" s="23"/>
      <c r="C41" s="23"/>
      <c r="D41" s="23"/>
      <c r="E41" s="23"/>
      <c r="F41" s="23"/>
      <c r="G41" s="23"/>
      <c r="H41" s="23"/>
      <c r="O41" s="36" t="s">
        <v>28</v>
      </c>
      <c r="P41" s="25"/>
      <c r="Q41" s="49">
        <v>39356</v>
      </c>
      <c r="R41" s="25"/>
      <c r="S41" s="36" t="e">
        <v>#DIV/0!</v>
      </c>
      <c r="T41" s="25"/>
      <c r="U41" s="36"/>
      <c r="V41" s="25"/>
      <c r="W41" s="49">
        <v>1594</v>
      </c>
      <c r="X41" s="25"/>
      <c r="Y41" s="36" t="e">
        <v>#DIV/0!</v>
      </c>
      <c r="Z41" s="25"/>
      <c r="AA41" s="39">
        <v>4.0502083545075701E-2</v>
      </c>
      <c r="AB41" s="25"/>
      <c r="AE41" s="47"/>
      <c r="AF41" s="18"/>
      <c r="AG41" s="42"/>
      <c r="AH41" s="47"/>
      <c r="AI41" s="18"/>
      <c r="AJ41" s="42"/>
      <c r="AK41" s="47"/>
      <c r="AL41" s="18"/>
      <c r="AM41" s="18"/>
      <c r="AN41" s="42"/>
      <c r="AO41" s="47"/>
      <c r="AP41" s="18"/>
      <c r="AQ41" s="42"/>
      <c r="AR41" s="47"/>
      <c r="AS41" s="18"/>
      <c r="AT41" s="18"/>
      <c r="AU41" s="42"/>
      <c r="AV41" s="47"/>
      <c r="AW41" s="18"/>
      <c r="AX41" s="42"/>
      <c r="AY41" s="47"/>
      <c r="AZ41" s="18"/>
      <c r="BA41" s="42"/>
      <c r="BC41" s="47"/>
      <c r="BD41" s="18"/>
      <c r="BE41" s="42"/>
      <c r="BF41" s="47"/>
      <c r="BG41" s="18"/>
      <c r="BH41" s="42"/>
      <c r="BI41" s="47"/>
      <c r="BJ41" s="18"/>
      <c r="BK41" s="42"/>
      <c r="BL41" s="47"/>
      <c r="BM41" s="18"/>
      <c r="BN41" s="42"/>
      <c r="BO41" s="47"/>
      <c r="BP41" s="18"/>
      <c r="BQ41" s="42"/>
      <c r="BR41" s="47"/>
      <c r="BS41" s="18"/>
      <c r="BT41" s="18"/>
      <c r="BU41" s="42"/>
      <c r="BV41" s="47"/>
      <c r="BW41" s="18"/>
      <c r="BX41" s="42"/>
    </row>
    <row r="42" spans="2:76">
      <c r="B42" s="36" t="s">
        <v>28</v>
      </c>
      <c r="C42" s="49">
        <v>58454</v>
      </c>
      <c r="D42" s="36" t="e">
        <v>#DIV/0!</v>
      </c>
      <c r="E42" s="36"/>
      <c r="F42" s="49">
        <v>3516</v>
      </c>
      <c r="G42" s="36" t="e">
        <v>#DIV/0!</v>
      </c>
      <c r="H42" s="39">
        <v>6.0149861429500101E-2</v>
      </c>
      <c r="O42" s="47"/>
      <c r="P42" s="42"/>
      <c r="Q42" s="47"/>
      <c r="R42" s="42"/>
      <c r="S42" s="47"/>
      <c r="T42" s="42"/>
      <c r="U42" s="47"/>
      <c r="V42" s="42"/>
      <c r="W42" s="47"/>
      <c r="X42" s="42"/>
      <c r="Y42" s="47"/>
      <c r="Z42" s="42"/>
      <c r="AA42" s="47"/>
      <c r="AB42" s="42"/>
      <c r="AE42" s="40"/>
      <c r="AF42" s="27"/>
      <c r="AG42" s="28"/>
      <c r="AH42" s="40"/>
      <c r="AI42" s="27"/>
      <c r="AJ42" s="28"/>
      <c r="AK42" s="40"/>
      <c r="AL42" s="27"/>
      <c r="AM42" s="27"/>
      <c r="AN42" s="28"/>
      <c r="AO42" s="40"/>
      <c r="AP42" s="27"/>
      <c r="AQ42" s="28"/>
      <c r="AR42" s="40"/>
      <c r="AS42" s="27"/>
      <c r="AT42" s="27"/>
      <c r="AU42" s="28"/>
      <c r="AV42" s="40"/>
      <c r="AW42" s="27"/>
      <c r="AX42" s="28"/>
      <c r="AY42" s="40"/>
      <c r="AZ42" s="27"/>
      <c r="BA42" s="28"/>
      <c r="BC42" s="40"/>
      <c r="BD42" s="27"/>
      <c r="BE42" s="28"/>
      <c r="BF42" s="40"/>
      <c r="BG42" s="27"/>
      <c r="BH42" s="28"/>
      <c r="BI42" s="40"/>
      <c r="BJ42" s="27"/>
      <c r="BK42" s="28"/>
      <c r="BL42" s="40"/>
      <c r="BM42" s="27"/>
      <c r="BN42" s="28"/>
      <c r="BO42" s="40"/>
      <c r="BP42" s="27"/>
      <c r="BQ42" s="28"/>
      <c r="BR42" s="40"/>
      <c r="BS42" s="27"/>
      <c r="BT42" s="27"/>
      <c r="BU42" s="28"/>
      <c r="BV42" s="40"/>
      <c r="BW42" s="27"/>
      <c r="BX42" s="28"/>
    </row>
    <row r="43" spans="2:76">
      <c r="B43" s="48"/>
      <c r="C43" s="48"/>
      <c r="D43" s="48"/>
      <c r="E43" s="48"/>
      <c r="F43" s="48"/>
      <c r="G43" s="48"/>
      <c r="H43" s="48"/>
      <c r="O43" s="40"/>
      <c r="P43" s="28"/>
      <c r="Q43" s="40"/>
      <c r="R43" s="28"/>
      <c r="S43" s="40"/>
      <c r="T43" s="28"/>
      <c r="U43" s="40"/>
      <c r="V43" s="28"/>
      <c r="W43" s="40"/>
      <c r="X43" s="28"/>
      <c r="Y43" s="40"/>
      <c r="Z43" s="28"/>
      <c r="AA43" s="40"/>
      <c r="AB43" s="28"/>
      <c r="AE43" s="36" t="s">
        <v>29</v>
      </c>
      <c r="AF43" s="24"/>
      <c r="AG43" s="25"/>
      <c r="AH43" s="49">
        <v>33072</v>
      </c>
      <c r="AI43" s="24"/>
      <c r="AJ43" s="25"/>
      <c r="AK43" s="39">
        <v>0.986664263831321</v>
      </c>
      <c r="AL43" s="24"/>
      <c r="AM43" s="24"/>
      <c r="AN43" s="25"/>
      <c r="AO43" s="50">
        <v>1468</v>
      </c>
      <c r="AP43" s="24"/>
      <c r="AQ43" s="25"/>
      <c r="AR43" s="49">
        <v>3157</v>
      </c>
      <c r="AS43" s="24"/>
      <c r="AT43" s="24"/>
      <c r="AU43" s="25"/>
      <c r="AV43" s="39">
        <v>1.78229772016093</v>
      </c>
      <c r="AW43" s="24"/>
      <c r="AX43" s="25"/>
      <c r="AY43" s="39">
        <v>9.5458393807450401E-2</v>
      </c>
      <c r="AZ43" s="24"/>
      <c r="BA43" s="25"/>
      <c r="BC43" s="36" t="s">
        <v>29</v>
      </c>
      <c r="BD43" s="24"/>
      <c r="BE43" s="25"/>
      <c r="BF43" s="49">
        <v>4312</v>
      </c>
      <c r="BG43" s="24"/>
      <c r="BH43" s="25"/>
      <c r="BI43" s="39">
        <v>0.75928192574459397</v>
      </c>
      <c r="BJ43" s="24"/>
      <c r="BK43" s="25"/>
      <c r="BL43" s="50">
        <v>454</v>
      </c>
      <c r="BM43" s="24"/>
      <c r="BN43" s="25"/>
      <c r="BO43" s="49">
        <v>975</v>
      </c>
      <c r="BP43" s="24"/>
      <c r="BQ43" s="25"/>
      <c r="BR43" s="39">
        <v>1.5369733447979399</v>
      </c>
      <c r="BS43" s="24"/>
      <c r="BT43" s="24"/>
      <c r="BU43" s="25"/>
      <c r="BV43" s="39">
        <v>0.22611317254174401</v>
      </c>
      <c r="BW43" s="24"/>
      <c r="BX43" s="25"/>
    </row>
    <row r="44" spans="2:76">
      <c r="B44" s="37"/>
      <c r="C44" s="37"/>
      <c r="D44" s="37"/>
      <c r="E44" s="37"/>
      <c r="F44" s="37"/>
      <c r="G44" s="37"/>
      <c r="H44" s="37"/>
      <c r="O44" s="36" t="s">
        <v>29</v>
      </c>
      <c r="P44" s="25"/>
      <c r="Q44" s="49">
        <v>68222</v>
      </c>
      <c r="R44" s="25"/>
      <c r="S44" s="39">
        <v>0.73345868482569399</v>
      </c>
      <c r="T44" s="25"/>
      <c r="U44" s="50">
        <v>1594</v>
      </c>
      <c r="V44" s="25"/>
      <c r="W44" s="49">
        <v>3317</v>
      </c>
      <c r="X44" s="25"/>
      <c r="Y44" s="39">
        <v>1.58992056257325</v>
      </c>
      <c r="Z44" s="25"/>
      <c r="AA44" s="39">
        <v>4.8620679546187401E-2</v>
      </c>
      <c r="AB44" s="25"/>
      <c r="AE44" s="47"/>
      <c r="AF44" s="18"/>
      <c r="AG44" s="42"/>
      <c r="AH44" s="47"/>
      <c r="AI44" s="18"/>
      <c r="AJ44" s="42"/>
      <c r="AK44" s="47"/>
      <c r="AL44" s="18"/>
      <c r="AM44" s="18"/>
      <c r="AN44" s="42"/>
      <c r="AO44" s="47"/>
      <c r="AP44" s="18"/>
      <c r="AQ44" s="42"/>
      <c r="AR44" s="47"/>
      <c r="AS44" s="18"/>
      <c r="AT44" s="18"/>
      <c r="AU44" s="42"/>
      <c r="AV44" s="47"/>
      <c r="AW44" s="18"/>
      <c r="AX44" s="42"/>
      <c r="AY44" s="47"/>
      <c r="AZ44" s="18"/>
      <c r="BA44" s="42"/>
      <c r="BC44" s="47"/>
      <c r="BD44" s="18"/>
      <c r="BE44" s="42"/>
      <c r="BF44" s="47"/>
      <c r="BG44" s="18"/>
      <c r="BH44" s="42"/>
      <c r="BI44" s="47"/>
      <c r="BJ44" s="18"/>
      <c r="BK44" s="42"/>
      <c r="BL44" s="47"/>
      <c r="BM44" s="18"/>
      <c r="BN44" s="42"/>
      <c r="BO44" s="47"/>
      <c r="BP44" s="18"/>
      <c r="BQ44" s="42"/>
      <c r="BR44" s="47"/>
      <c r="BS44" s="18"/>
      <c r="BT44" s="18"/>
      <c r="BU44" s="42"/>
      <c r="BV44" s="47"/>
      <c r="BW44" s="18"/>
      <c r="BX44" s="42"/>
    </row>
    <row r="45" spans="2:76">
      <c r="B45" s="36" t="s">
        <v>29</v>
      </c>
      <c r="C45" s="49">
        <v>105606</v>
      </c>
      <c r="D45" s="39">
        <v>0.80665138399425196</v>
      </c>
      <c r="E45" s="50">
        <v>3516</v>
      </c>
      <c r="F45" s="49">
        <v>7449</v>
      </c>
      <c r="G45" s="39">
        <v>1.1186006825938599</v>
      </c>
      <c r="H45" s="39">
        <v>7.0535765013351501E-2</v>
      </c>
      <c r="O45" s="47"/>
      <c r="P45" s="42"/>
      <c r="Q45" s="47"/>
      <c r="R45" s="42"/>
      <c r="S45" s="47"/>
      <c r="T45" s="42"/>
      <c r="U45" s="47"/>
      <c r="V45" s="42"/>
      <c r="W45" s="47"/>
      <c r="X45" s="42"/>
      <c r="Y45" s="47"/>
      <c r="Z45" s="42"/>
      <c r="AA45" s="47"/>
      <c r="AB45" s="42"/>
      <c r="AE45" s="40"/>
      <c r="AF45" s="27"/>
      <c r="AG45" s="28"/>
      <c r="AH45" s="40"/>
      <c r="AI45" s="27"/>
      <c r="AJ45" s="28"/>
      <c r="AK45" s="40"/>
      <c r="AL45" s="27"/>
      <c r="AM45" s="27"/>
      <c r="AN45" s="28"/>
      <c r="AO45" s="40"/>
      <c r="AP45" s="27"/>
      <c r="AQ45" s="28"/>
      <c r="AR45" s="40"/>
      <c r="AS45" s="27"/>
      <c r="AT45" s="27"/>
      <c r="AU45" s="28"/>
      <c r="AV45" s="40"/>
      <c r="AW45" s="27"/>
      <c r="AX45" s="28"/>
      <c r="AY45" s="40"/>
      <c r="AZ45" s="27"/>
      <c r="BA45" s="28"/>
      <c r="BC45" s="40"/>
      <c r="BD45" s="27"/>
      <c r="BE45" s="28"/>
      <c r="BF45" s="40"/>
      <c r="BG45" s="27"/>
      <c r="BH45" s="28"/>
      <c r="BI45" s="40"/>
      <c r="BJ45" s="27"/>
      <c r="BK45" s="28"/>
      <c r="BL45" s="40"/>
      <c r="BM45" s="27"/>
      <c r="BN45" s="28"/>
      <c r="BO45" s="40"/>
      <c r="BP45" s="27"/>
      <c r="BQ45" s="28"/>
      <c r="BR45" s="40"/>
      <c r="BS45" s="27"/>
      <c r="BT45" s="27"/>
      <c r="BU45" s="28"/>
      <c r="BV45" s="40"/>
      <c r="BW45" s="27"/>
      <c r="BX45" s="28"/>
    </row>
    <row r="46" spans="2:76">
      <c r="B46" s="48"/>
      <c r="C46" s="48"/>
      <c r="D46" s="48"/>
      <c r="E46" s="48"/>
      <c r="F46" s="48"/>
      <c r="G46" s="48"/>
      <c r="H46" s="48"/>
      <c r="O46" s="40"/>
      <c r="P46" s="28"/>
      <c r="Q46" s="40"/>
      <c r="R46" s="28"/>
      <c r="S46" s="40"/>
      <c r="T46" s="28"/>
      <c r="U46" s="40"/>
      <c r="V46" s="28"/>
      <c r="W46" s="40"/>
      <c r="X46" s="28"/>
      <c r="Y46" s="40"/>
      <c r="Z46" s="28"/>
      <c r="AA46" s="40"/>
      <c r="AB46" s="28"/>
      <c r="AE46" s="36" t="s">
        <v>30</v>
      </c>
      <c r="AF46" s="24"/>
      <c r="AG46" s="25"/>
      <c r="AH46" s="49">
        <v>10222</v>
      </c>
      <c r="AI46" s="24"/>
      <c r="AJ46" s="25"/>
      <c r="AK46" s="39">
        <v>0.29081954792271802</v>
      </c>
      <c r="AL46" s="24"/>
      <c r="AM46" s="24"/>
      <c r="AN46" s="25"/>
      <c r="AO46" s="50">
        <v>598</v>
      </c>
      <c r="AP46" s="24"/>
      <c r="AQ46" s="25"/>
      <c r="AR46" s="49">
        <v>975</v>
      </c>
      <c r="AS46" s="24"/>
      <c r="AT46" s="24"/>
      <c r="AU46" s="25"/>
      <c r="AV46" s="39">
        <v>0.67375231053604401</v>
      </c>
      <c r="AW46" s="24"/>
      <c r="AX46" s="25"/>
      <c r="AY46" s="39">
        <v>9.5382508315398198E-2</v>
      </c>
      <c r="AZ46" s="24"/>
      <c r="BA46" s="25"/>
      <c r="BC46" s="36" t="s">
        <v>30</v>
      </c>
      <c r="BD46" s="24"/>
      <c r="BE46" s="25"/>
      <c r="BF46" s="49">
        <v>1305</v>
      </c>
      <c r="BG46" s="24"/>
      <c r="BH46" s="25"/>
      <c r="BI46" s="39">
        <v>0.35796045785640002</v>
      </c>
      <c r="BJ46" s="24"/>
      <c r="BK46" s="25"/>
      <c r="BL46" s="50">
        <v>195</v>
      </c>
      <c r="BM46" s="24"/>
      <c r="BN46" s="25"/>
      <c r="BO46" s="49">
        <v>265</v>
      </c>
      <c r="BP46" s="24"/>
      <c r="BQ46" s="25"/>
      <c r="BR46" s="39">
        <v>0.37134502923976598</v>
      </c>
      <c r="BS46" s="24"/>
      <c r="BT46" s="24"/>
      <c r="BU46" s="25"/>
      <c r="BV46" s="39">
        <v>0.20306513409961699</v>
      </c>
      <c r="BW46" s="24"/>
      <c r="BX46" s="25"/>
    </row>
    <row r="47" spans="2:76">
      <c r="B47" s="37"/>
      <c r="C47" s="37"/>
      <c r="D47" s="37"/>
      <c r="E47" s="37"/>
      <c r="F47" s="37"/>
      <c r="G47" s="37"/>
      <c r="H47" s="37"/>
      <c r="O47" s="36" t="s">
        <v>30</v>
      </c>
      <c r="P47" s="25"/>
      <c r="Q47" s="49">
        <v>20435</v>
      </c>
      <c r="R47" s="25"/>
      <c r="S47" s="39">
        <v>6.8832051885559006E-2</v>
      </c>
      <c r="T47" s="25"/>
      <c r="U47" s="50">
        <v>704</v>
      </c>
      <c r="V47" s="25"/>
      <c r="W47" s="49">
        <v>1395</v>
      </c>
      <c r="X47" s="25"/>
      <c r="Y47" s="39">
        <v>0.98860182370820704</v>
      </c>
      <c r="Z47" s="25"/>
      <c r="AA47" s="39">
        <v>6.8265231220944494E-2</v>
      </c>
      <c r="AB47" s="25"/>
      <c r="AE47" s="47"/>
      <c r="AF47" s="18"/>
      <c r="AG47" s="42"/>
      <c r="AH47" s="47"/>
      <c r="AI47" s="18"/>
      <c r="AJ47" s="42"/>
      <c r="AK47" s="47"/>
      <c r="AL47" s="18"/>
      <c r="AM47" s="18"/>
      <c r="AN47" s="42"/>
      <c r="AO47" s="47"/>
      <c r="AP47" s="18"/>
      <c r="AQ47" s="42"/>
      <c r="AR47" s="47"/>
      <c r="AS47" s="18"/>
      <c r="AT47" s="18"/>
      <c r="AU47" s="42"/>
      <c r="AV47" s="47"/>
      <c r="AW47" s="18"/>
      <c r="AX47" s="42"/>
      <c r="AY47" s="47"/>
      <c r="AZ47" s="18"/>
      <c r="BA47" s="42"/>
      <c r="BC47" s="47"/>
      <c r="BD47" s="18"/>
      <c r="BE47" s="42"/>
      <c r="BF47" s="47"/>
      <c r="BG47" s="18"/>
      <c r="BH47" s="42"/>
      <c r="BI47" s="47"/>
      <c r="BJ47" s="18"/>
      <c r="BK47" s="42"/>
      <c r="BL47" s="47"/>
      <c r="BM47" s="18"/>
      <c r="BN47" s="42"/>
      <c r="BO47" s="47"/>
      <c r="BP47" s="18"/>
      <c r="BQ47" s="42"/>
      <c r="BR47" s="47"/>
      <c r="BS47" s="18"/>
      <c r="BT47" s="18"/>
      <c r="BU47" s="42"/>
      <c r="BV47" s="47"/>
      <c r="BW47" s="18"/>
      <c r="BX47" s="42"/>
    </row>
    <row r="48" spans="2:76">
      <c r="B48" s="36" t="s">
        <v>30</v>
      </c>
      <c r="C48" s="49">
        <v>31962</v>
      </c>
      <c r="D48" s="39">
        <v>0.14154076931319001</v>
      </c>
      <c r="E48" s="50">
        <v>1497</v>
      </c>
      <c r="F48" s="49">
        <v>2635</v>
      </c>
      <c r="G48" s="39">
        <v>0.76018704074816301</v>
      </c>
      <c r="H48" s="39">
        <v>8.2441649458732197E-2</v>
      </c>
      <c r="O48" s="47"/>
      <c r="P48" s="42"/>
      <c r="Q48" s="47"/>
      <c r="R48" s="42"/>
      <c r="S48" s="47"/>
      <c r="T48" s="42"/>
      <c r="U48" s="47"/>
      <c r="V48" s="42"/>
      <c r="W48" s="47"/>
      <c r="X48" s="42"/>
      <c r="Y48" s="47"/>
      <c r="Z48" s="42"/>
      <c r="AA48" s="47"/>
      <c r="AB48" s="42"/>
      <c r="AE48" s="40"/>
      <c r="AF48" s="27"/>
      <c r="AG48" s="28"/>
      <c r="AH48" s="40"/>
      <c r="AI48" s="27"/>
      <c r="AJ48" s="28"/>
      <c r="AK48" s="40"/>
      <c r="AL48" s="27"/>
      <c r="AM48" s="27"/>
      <c r="AN48" s="28"/>
      <c r="AO48" s="40"/>
      <c r="AP48" s="27"/>
      <c r="AQ48" s="28"/>
      <c r="AR48" s="40"/>
      <c r="AS48" s="27"/>
      <c r="AT48" s="27"/>
      <c r="AU48" s="28"/>
      <c r="AV48" s="40"/>
      <c r="AW48" s="27"/>
      <c r="AX48" s="28"/>
      <c r="AY48" s="40"/>
      <c r="AZ48" s="27"/>
      <c r="BA48" s="28"/>
      <c r="BC48" s="40"/>
      <c r="BD48" s="27"/>
      <c r="BE48" s="28"/>
      <c r="BF48" s="40"/>
      <c r="BG48" s="27"/>
      <c r="BH48" s="28"/>
      <c r="BI48" s="40"/>
      <c r="BJ48" s="27"/>
      <c r="BK48" s="28"/>
      <c r="BL48" s="40"/>
      <c r="BM48" s="27"/>
      <c r="BN48" s="28"/>
      <c r="BO48" s="40"/>
      <c r="BP48" s="27"/>
      <c r="BQ48" s="28"/>
      <c r="BR48" s="40"/>
      <c r="BS48" s="27"/>
      <c r="BT48" s="27"/>
      <c r="BU48" s="28"/>
      <c r="BV48" s="40"/>
      <c r="BW48" s="27"/>
      <c r="BX48" s="28"/>
    </row>
    <row r="49" spans="2:76">
      <c r="B49" s="48"/>
      <c r="C49" s="48"/>
      <c r="D49" s="48"/>
      <c r="E49" s="48"/>
      <c r="F49" s="48"/>
      <c r="G49" s="48"/>
      <c r="H49" s="48"/>
      <c r="O49" s="40"/>
      <c r="P49" s="28"/>
      <c r="Q49" s="40"/>
      <c r="R49" s="28"/>
      <c r="S49" s="40"/>
      <c r="T49" s="28"/>
      <c r="U49" s="40"/>
      <c r="V49" s="28"/>
      <c r="W49" s="40"/>
      <c r="X49" s="28"/>
      <c r="Y49" s="40"/>
      <c r="Z49" s="28"/>
      <c r="AA49" s="40"/>
      <c r="AB49" s="28"/>
    </row>
    <row r="50" spans="2:76">
      <c r="B50" s="37"/>
      <c r="C50" s="37"/>
      <c r="D50" s="37"/>
      <c r="E50" s="37"/>
      <c r="F50" s="37"/>
      <c r="G50" s="37"/>
      <c r="H50" s="37"/>
    </row>
    <row r="51" spans="2:76" ht="8.25" customHeight="1"/>
    <row r="52" spans="2:76">
      <c r="AE52" s="22" t="s">
        <v>1</v>
      </c>
      <c r="AF52" s="24"/>
      <c r="AG52" s="25"/>
      <c r="AH52" s="29" t="s">
        <v>17</v>
      </c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5"/>
      <c r="BC52" s="22" t="s">
        <v>1</v>
      </c>
      <c r="BD52" s="24"/>
      <c r="BE52" s="25"/>
      <c r="BF52" s="29" t="s">
        <v>18</v>
      </c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5"/>
    </row>
    <row r="53" spans="2:76">
      <c r="O53" s="22" t="s">
        <v>1</v>
      </c>
      <c r="P53" s="25"/>
      <c r="Q53" s="29" t="s">
        <v>16</v>
      </c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5"/>
      <c r="AE53" s="41"/>
      <c r="AF53" s="18"/>
      <c r="AG53" s="42"/>
      <c r="AH53" s="41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42"/>
      <c r="BC53" s="41"/>
      <c r="BD53" s="18"/>
      <c r="BE53" s="42"/>
      <c r="BF53" s="41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42"/>
    </row>
    <row r="54" spans="2:76">
      <c r="B54" s="22" t="s">
        <v>1</v>
      </c>
      <c r="C54" s="19" t="s">
        <v>35</v>
      </c>
      <c r="D54" s="24"/>
      <c r="E54" s="24"/>
      <c r="F54" s="24"/>
      <c r="G54" s="24"/>
      <c r="H54" s="25"/>
      <c r="O54" s="41"/>
      <c r="P54" s="42"/>
      <c r="Q54" s="41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42"/>
      <c r="AE54" s="26"/>
      <c r="AF54" s="27"/>
      <c r="AG54" s="28"/>
      <c r="AH54" s="26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8"/>
      <c r="BC54" s="26"/>
      <c r="BD54" s="27"/>
      <c r="BE54" s="28"/>
      <c r="BF54" s="26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8"/>
    </row>
    <row r="55" spans="2:76">
      <c r="B55" s="43"/>
      <c r="C55" s="41"/>
      <c r="D55" s="18"/>
      <c r="E55" s="18"/>
      <c r="F55" s="18"/>
      <c r="G55" s="18"/>
      <c r="H55" s="42"/>
      <c r="O55" s="26"/>
      <c r="P55" s="28"/>
      <c r="Q55" s="26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8"/>
      <c r="AE55" s="30" t="s">
        <v>31</v>
      </c>
      <c r="AF55" s="24"/>
      <c r="AG55" s="25"/>
      <c r="AH55" s="33" t="s">
        <v>4</v>
      </c>
      <c r="AI55" s="24"/>
      <c r="AJ55" s="25"/>
      <c r="AK55" s="33" t="s">
        <v>5</v>
      </c>
      <c r="AL55" s="24"/>
      <c r="AM55" s="24"/>
      <c r="AN55" s="25"/>
      <c r="AO55" s="33" t="s">
        <v>38</v>
      </c>
      <c r="AP55" s="24"/>
      <c r="AQ55" s="25"/>
      <c r="AR55" s="33" t="s">
        <v>6</v>
      </c>
      <c r="AS55" s="24"/>
      <c r="AT55" s="24"/>
      <c r="AU55" s="25"/>
      <c r="AV55" s="33" t="s">
        <v>7</v>
      </c>
      <c r="AW55" s="24"/>
      <c r="AX55" s="25"/>
      <c r="AY55" s="33" t="s">
        <v>37</v>
      </c>
      <c r="AZ55" s="24"/>
      <c r="BA55" s="25"/>
      <c r="BC55" s="30" t="s">
        <v>31</v>
      </c>
      <c r="BD55" s="24"/>
      <c r="BE55" s="25"/>
      <c r="BF55" s="33" t="s">
        <v>4</v>
      </c>
      <c r="BG55" s="24"/>
      <c r="BH55" s="25"/>
      <c r="BI55" s="33" t="s">
        <v>5</v>
      </c>
      <c r="BJ55" s="24"/>
      <c r="BK55" s="25"/>
      <c r="BL55" s="33" t="s">
        <v>38</v>
      </c>
      <c r="BM55" s="24"/>
      <c r="BN55" s="25"/>
      <c r="BO55" s="33" t="s">
        <v>6</v>
      </c>
      <c r="BP55" s="24"/>
      <c r="BQ55" s="25"/>
      <c r="BR55" s="33" t="s">
        <v>7</v>
      </c>
      <c r="BS55" s="24"/>
      <c r="BT55" s="24"/>
      <c r="BU55" s="25"/>
      <c r="BV55" s="33" t="s">
        <v>37</v>
      </c>
      <c r="BW55" s="24"/>
      <c r="BX55" s="25"/>
    </row>
    <row r="56" spans="2:76">
      <c r="B56" s="23"/>
      <c r="C56" s="26"/>
      <c r="D56" s="27"/>
      <c r="E56" s="27"/>
      <c r="F56" s="27"/>
      <c r="G56" s="27"/>
      <c r="H56" s="28"/>
      <c r="O56" s="30" t="s">
        <v>31</v>
      </c>
      <c r="P56" s="25"/>
      <c r="Q56" s="33" t="s">
        <v>4</v>
      </c>
      <c r="R56" s="25"/>
      <c r="S56" s="33" t="s">
        <v>5</v>
      </c>
      <c r="T56" s="25"/>
      <c r="U56" s="33" t="s">
        <v>38</v>
      </c>
      <c r="V56" s="25"/>
      <c r="W56" s="33" t="s">
        <v>6</v>
      </c>
      <c r="X56" s="25"/>
      <c r="Y56" s="33" t="s">
        <v>7</v>
      </c>
      <c r="Z56" s="25"/>
      <c r="AA56" s="33" t="s">
        <v>37</v>
      </c>
      <c r="AB56" s="25"/>
      <c r="AE56" s="41"/>
      <c r="AF56" s="18"/>
      <c r="AG56" s="42"/>
      <c r="AH56" s="44"/>
      <c r="AI56" s="18"/>
      <c r="AJ56" s="42"/>
      <c r="AK56" s="44"/>
      <c r="AL56" s="18"/>
      <c r="AM56" s="18"/>
      <c r="AN56" s="42"/>
      <c r="AO56" s="44"/>
      <c r="AP56" s="18"/>
      <c r="AQ56" s="42"/>
      <c r="AR56" s="44"/>
      <c r="AS56" s="18"/>
      <c r="AT56" s="18"/>
      <c r="AU56" s="42"/>
      <c r="AV56" s="44"/>
      <c r="AW56" s="18"/>
      <c r="AX56" s="42"/>
      <c r="AY56" s="44"/>
      <c r="AZ56" s="18"/>
      <c r="BA56" s="42"/>
      <c r="BC56" s="41"/>
      <c r="BD56" s="18"/>
      <c r="BE56" s="42"/>
      <c r="BF56" s="44"/>
      <c r="BG56" s="18"/>
      <c r="BH56" s="42"/>
      <c r="BI56" s="44"/>
      <c r="BJ56" s="18"/>
      <c r="BK56" s="42"/>
      <c r="BL56" s="44"/>
      <c r="BM56" s="18"/>
      <c r="BN56" s="42"/>
      <c r="BO56" s="44"/>
      <c r="BP56" s="18"/>
      <c r="BQ56" s="42"/>
      <c r="BR56" s="44"/>
      <c r="BS56" s="18"/>
      <c r="BT56" s="18"/>
      <c r="BU56" s="42"/>
      <c r="BV56" s="44"/>
      <c r="BW56" s="18"/>
      <c r="BX56" s="42"/>
    </row>
    <row r="57" spans="2:76">
      <c r="B57" s="30" t="s">
        <v>31</v>
      </c>
      <c r="C57" s="31" t="s">
        <v>4</v>
      </c>
      <c r="D57" s="31" t="s">
        <v>5</v>
      </c>
      <c r="E57" s="31" t="s">
        <v>36</v>
      </c>
      <c r="F57" s="31" t="s">
        <v>6</v>
      </c>
      <c r="G57" s="31" t="s">
        <v>7</v>
      </c>
      <c r="H57" s="31" t="s">
        <v>37</v>
      </c>
      <c r="O57" s="41"/>
      <c r="P57" s="42"/>
      <c r="Q57" s="44"/>
      <c r="R57" s="42"/>
      <c r="S57" s="44"/>
      <c r="T57" s="42"/>
      <c r="U57" s="44"/>
      <c r="V57" s="42"/>
      <c r="W57" s="44"/>
      <c r="X57" s="42"/>
      <c r="Y57" s="44"/>
      <c r="Z57" s="42"/>
      <c r="AA57" s="44"/>
      <c r="AB57" s="42"/>
      <c r="AE57" s="26"/>
      <c r="AF57" s="27"/>
      <c r="AG57" s="28"/>
      <c r="AH57" s="34"/>
      <c r="AI57" s="27"/>
      <c r="AJ57" s="28"/>
      <c r="AK57" s="34"/>
      <c r="AL57" s="27"/>
      <c r="AM57" s="27"/>
      <c r="AN57" s="28"/>
      <c r="AO57" s="34"/>
      <c r="AP57" s="27"/>
      <c r="AQ57" s="28"/>
      <c r="AR57" s="34"/>
      <c r="AS57" s="27"/>
      <c r="AT57" s="27"/>
      <c r="AU57" s="28"/>
      <c r="AV57" s="34"/>
      <c r="AW57" s="27"/>
      <c r="AX57" s="28"/>
      <c r="AY57" s="34"/>
      <c r="AZ57" s="27"/>
      <c r="BA57" s="28"/>
      <c r="BC57" s="26"/>
      <c r="BD57" s="27"/>
      <c r="BE57" s="28"/>
      <c r="BF57" s="34"/>
      <c r="BG57" s="27"/>
      <c r="BH57" s="28"/>
      <c r="BI57" s="34"/>
      <c r="BJ57" s="27"/>
      <c r="BK57" s="28"/>
      <c r="BL57" s="34"/>
      <c r="BM57" s="27"/>
      <c r="BN57" s="28"/>
      <c r="BO57" s="34"/>
      <c r="BP57" s="27"/>
      <c r="BQ57" s="28"/>
      <c r="BR57" s="34"/>
      <c r="BS57" s="27"/>
      <c r="BT57" s="27"/>
      <c r="BU57" s="28"/>
      <c r="BV57" s="34"/>
      <c r="BW57" s="27"/>
      <c r="BX57" s="28"/>
    </row>
    <row r="58" spans="2:76">
      <c r="B58" s="43"/>
      <c r="C58" s="43"/>
      <c r="D58" s="43"/>
      <c r="E58" s="43"/>
      <c r="F58" s="43"/>
      <c r="G58" s="43"/>
      <c r="H58" s="43"/>
      <c r="O58" s="26"/>
      <c r="P58" s="28"/>
      <c r="Q58" s="34"/>
      <c r="R58" s="28"/>
      <c r="S58" s="34"/>
      <c r="T58" s="28"/>
      <c r="U58" s="34"/>
      <c r="V58" s="28"/>
      <c r="W58" s="34"/>
      <c r="X58" s="28"/>
      <c r="Y58" s="34"/>
      <c r="Z58" s="28"/>
      <c r="AA58" s="34"/>
      <c r="AB58" s="28"/>
      <c r="AE58" s="36">
        <v>1</v>
      </c>
      <c r="AF58" s="24"/>
      <c r="AG58" s="25"/>
      <c r="AH58" s="49">
        <v>3095</v>
      </c>
      <c r="AI58" s="24"/>
      <c r="AJ58" s="25"/>
      <c r="AK58" s="39">
        <v>0.255578093306288</v>
      </c>
      <c r="AL58" s="24"/>
      <c r="AM58" s="24"/>
      <c r="AN58" s="25"/>
      <c r="AO58" s="50">
        <v>148</v>
      </c>
      <c r="AP58" s="24"/>
      <c r="AQ58" s="25"/>
      <c r="AR58" s="49">
        <v>264</v>
      </c>
      <c r="AS58" s="24"/>
      <c r="AT58" s="24"/>
      <c r="AU58" s="25"/>
      <c r="AV58" s="39">
        <v>0.78378378378378399</v>
      </c>
      <c r="AW58" s="24"/>
      <c r="AX58" s="25"/>
      <c r="AY58" s="39">
        <v>8.5298869143780306E-2</v>
      </c>
      <c r="AZ58" s="24"/>
      <c r="BA58" s="25"/>
      <c r="BC58" s="36">
        <v>1</v>
      </c>
      <c r="BD58" s="24"/>
      <c r="BE58" s="25"/>
      <c r="BF58" s="49">
        <v>385</v>
      </c>
      <c r="BG58" s="24"/>
      <c r="BH58" s="25"/>
      <c r="BI58" s="39">
        <v>0.54618473895582298</v>
      </c>
      <c r="BJ58" s="24"/>
      <c r="BK58" s="25"/>
      <c r="BL58" s="50">
        <v>38</v>
      </c>
      <c r="BM58" s="24"/>
      <c r="BN58" s="25"/>
      <c r="BO58" s="49">
        <v>60</v>
      </c>
      <c r="BP58" s="24"/>
      <c r="BQ58" s="25"/>
      <c r="BR58" s="39">
        <v>0.57894736842105299</v>
      </c>
      <c r="BS58" s="24"/>
      <c r="BT58" s="24"/>
      <c r="BU58" s="25"/>
      <c r="BV58" s="39">
        <v>0.15584415584415601</v>
      </c>
      <c r="BW58" s="24"/>
      <c r="BX58" s="25"/>
    </row>
    <row r="59" spans="2:76">
      <c r="B59" s="23"/>
      <c r="C59" s="23"/>
      <c r="D59" s="23"/>
      <c r="E59" s="23"/>
      <c r="F59" s="23"/>
      <c r="G59" s="23"/>
      <c r="H59" s="23"/>
      <c r="O59" s="36">
        <v>1</v>
      </c>
      <c r="P59" s="25"/>
      <c r="Q59" s="49">
        <v>6216</v>
      </c>
      <c r="R59" s="25"/>
      <c r="S59" s="39">
        <v>4.4179405341844502E-2</v>
      </c>
      <c r="T59" s="25"/>
      <c r="U59" s="50">
        <v>193</v>
      </c>
      <c r="V59" s="25"/>
      <c r="W59" s="49">
        <v>377</v>
      </c>
      <c r="X59" s="25"/>
      <c r="Y59" s="39">
        <v>0.95336787564766801</v>
      </c>
      <c r="Z59" s="25"/>
      <c r="AA59" s="39">
        <v>6.06499356499356E-2</v>
      </c>
      <c r="AB59" s="25"/>
      <c r="AE59" s="47"/>
      <c r="AF59" s="18"/>
      <c r="AG59" s="42"/>
      <c r="AH59" s="47"/>
      <c r="AI59" s="18"/>
      <c r="AJ59" s="42"/>
      <c r="AK59" s="47"/>
      <c r="AL59" s="18"/>
      <c r="AM59" s="18"/>
      <c r="AN59" s="42"/>
      <c r="AO59" s="47"/>
      <c r="AP59" s="18"/>
      <c r="AQ59" s="42"/>
      <c r="AR59" s="47"/>
      <c r="AS59" s="18"/>
      <c r="AT59" s="18"/>
      <c r="AU59" s="42"/>
      <c r="AV59" s="47"/>
      <c r="AW59" s="18"/>
      <c r="AX59" s="42"/>
      <c r="AY59" s="47"/>
      <c r="AZ59" s="18"/>
      <c r="BA59" s="42"/>
      <c r="BC59" s="47"/>
      <c r="BD59" s="18"/>
      <c r="BE59" s="42"/>
      <c r="BF59" s="47"/>
      <c r="BG59" s="18"/>
      <c r="BH59" s="42"/>
      <c r="BI59" s="47"/>
      <c r="BJ59" s="18"/>
      <c r="BK59" s="42"/>
      <c r="BL59" s="47"/>
      <c r="BM59" s="18"/>
      <c r="BN59" s="42"/>
      <c r="BO59" s="47"/>
      <c r="BP59" s="18"/>
      <c r="BQ59" s="42"/>
      <c r="BR59" s="47"/>
      <c r="BS59" s="18"/>
      <c r="BT59" s="18"/>
      <c r="BU59" s="42"/>
      <c r="BV59" s="47"/>
      <c r="BW59" s="18"/>
      <c r="BX59" s="42"/>
    </row>
    <row r="60" spans="2:76">
      <c r="B60" s="36">
        <v>1</v>
      </c>
      <c r="C60" s="49">
        <v>9696</v>
      </c>
      <c r="D60" s="39">
        <v>0.118726202838352</v>
      </c>
      <c r="E60" s="50">
        <v>379</v>
      </c>
      <c r="F60" s="49">
        <v>701</v>
      </c>
      <c r="G60" s="39">
        <v>0.849604221635884</v>
      </c>
      <c r="H60" s="39">
        <v>7.2297854785478594E-2</v>
      </c>
      <c r="O60" s="47"/>
      <c r="P60" s="42"/>
      <c r="Q60" s="47"/>
      <c r="R60" s="42"/>
      <c r="S60" s="47"/>
      <c r="T60" s="42"/>
      <c r="U60" s="47"/>
      <c r="V60" s="42"/>
      <c r="W60" s="47"/>
      <c r="X60" s="42"/>
      <c r="Y60" s="47"/>
      <c r="Z60" s="42"/>
      <c r="AA60" s="47"/>
      <c r="AB60" s="42"/>
      <c r="AE60" s="40"/>
      <c r="AF60" s="27"/>
      <c r="AG60" s="28"/>
      <c r="AH60" s="40"/>
      <c r="AI60" s="27"/>
      <c r="AJ60" s="28"/>
      <c r="AK60" s="40"/>
      <c r="AL60" s="27"/>
      <c r="AM60" s="27"/>
      <c r="AN60" s="28"/>
      <c r="AO60" s="40"/>
      <c r="AP60" s="27"/>
      <c r="AQ60" s="28"/>
      <c r="AR60" s="40"/>
      <c r="AS60" s="27"/>
      <c r="AT60" s="27"/>
      <c r="AU60" s="28"/>
      <c r="AV60" s="40"/>
      <c r="AW60" s="27"/>
      <c r="AX60" s="28"/>
      <c r="AY60" s="40"/>
      <c r="AZ60" s="27"/>
      <c r="BA60" s="28"/>
      <c r="BC60" s="40"/>
      <c r="BD60" s="27"/>
      <c r="BE60" s="28"/>
      <c r="BF60" s="40"/>
      <c r="BG60" s="27"/>
      <c r="BH60" s="28"/>
      <c r="BI60" s="40"/>
      <c r="BJ60" s="27"/>
      <c r="BK60" s="28"/>
      <c r="BL60" s="40"/>
      <c r="BM60" s="27"/>
      <c r="BN60" s="28"/>
      <c r="BO60" s="40"/>
      <c r="BP60" s="27"/>
      <c r="BQ60" s="28"/>
      <c r="BR60" s="40"/>
      <c r="BS60" s="27"/>
      <c r="BT60" s="27"/>
      <c r="BU60" s="28"/>
      <c r="BV60" s="40"/>
      <c r="BW60" s="27"/>
      <c r="BX60" s="28"/>
    </row>
    <row r="61" spans="2:76">
      <c r="B61" s="48"/>
      <c r="C61" s="48"/>
      <c r="D61" s="48"/>
      <c r="E61" s="48"/>
      <c r="F61" s="48"/>
      <c r="G61" s="48"/>
      <c r="H61" s="48"/>
      <c r="O61" s="40"/>
      <c r="P61" s="28"/>
      <c r="Q61" s="40"/>
      <c r="R61" s="28"/>
      <c r="S61" s="40"/>
      <c r="T61" s="28"/>
      <c r="U61" s="40"/>
      <c r="V61" s="28"/>
      <c r="W61" s="40"/>
      <c r="X61" s="28"/>
      <c r="Y61" s="40"/>
      <c r="Z61" s="28"/>
      <c r="AA61" s="40"/>
      <c r="AB61" s="28"/>
      <c r="AE61" s="36">
        <v>2</v>
      </c>
      <c r="AF61" s="24"/>
      <c r="AG61" s="25"/>
      <c r="AH61" s="49">
        <v>6100</v>
      </c>
      <c r="AI61" s="24"/>
      <c r="AJ61" s="25"/>
      <c r="AK61" s="39">
        <v>0.22073243946367799</v>
      </c>
      <c r="AL61" s="24"/>
      <c r="AM61" s="24"/>
      <c r="AN61" s="25"/>
      <c r="AO61" s="50">
        <v>336</v>
      </c>
      <c r="AP61" s="24"/>
      <c r="AQ61" s="25"/>
      <c r="AR61" s="49">
        <v>572</v>
      </c>
      <c r="AS61" s="24"/>
      <c r="AT61" s="24"/>
      <c r="AU61" s="25"/>
      <c r="AV61" s="39">
        <v>0.702380952380952</v>
      </c>
      <c r="AW61" s="24"/>
      <c r="AX61" s="25"/>
      <c r="AY61" s="39">
        <v>9.3770491803278705E-2</v>
      </c>
      <c r="AZ61" s="24"/>
      <c r="BA61" s="25"/>
      <c r="BC61" s="36">
        <v>2</v>
      </c>
      <c r="BD61" s="24"/>
      <c r="BE61" s="25"/>
      <c r="BF61" s="49">
        <v>775</v>
      </c>
      <c r="BG61" s="24"/>
      <c r="BH61" s="25"/>
      <c r="BI61" s="39">
        <v>0.359649122807018</v>
      </c>
      <c r="BJ61" s="24"/>
      <c r="BK61" s="25"/>
      <c r="BL61" s="50">
        <v>109</v>
      </c>
      <c r="BM61" s="24"/>
      <c r="BN61" s="25"/>
      <c r="BO61" s="49">
        <v>144</v>
      </c>
      <c r="BP61" s="24"/>
      <c r="BQ61" s="25"/>
      <c r="BR61" s="39">
        <v>0.32110091743119301</v>
      </c>
      <c r="BS61" s="24"/>
      <c r="BT61" s="24"/>
      <c r="BU61" s="25"/>
      <c r="BV61" s="39">
        <v>0.18580645161290299</v>
      </c>
      <c r="BW61" s="24"/>
      <c r="BX61" s="25"/>
    </row>
    <row r="62" spans="2:76">
      <c r="B62" s="37"/>
      <c r="C62" s="37"/>
      <c r="D62" s="37"/>
      <c r="E62" s="37"/>
      <c r="F62" s="37"/>
      <c r="G62" s="37"/>
      <c r="H62" s="37"/>
      <c r="O62" s="36">
        <v>2</v>
      </c>
      <c r="P62" s="25"/>
      <c r="Q62" s="49">
        <v>12562</v>
      </c>
      <c r="R62" s="25"/>
      <c r="S62" s="39">
        <v>4.6484505164944998E-2</v>
      </c>
      <c r="T62" s="25"/>
      <c r="U62" s="50">
        <v>419</v>
      </c>
      <c r="V62" s="25"/>
      <c r="W62" s="49">
        <v>845</v>
      </c>
      <c r="X62" s="25"/>
      <c r="Y62" s="39">
        <v>1.01670644391408</v>
      </c>
      <c r="Z62" s="25"/>
      <c r="AA62" s="39">
        <v>6.7266358860054096E-2</v>
      </c>
      <c r="AB62" s="25"/>
      <c r="AE62" s="47"/>
      <c r="AF62" s="18"/>
      <c r="AG62" s="42"/>
      <c r="AH62" s="47"/>
      <c r="AI62" s="18"/>
      <c r="AJ62" s="42"/>
      <c r="AK62" s="47"/>
      <c r="AL62" s="18"/>
      <c r="AM62" s="18"/>
      <c r="AN62" s="42"/>
      <c r="AO62" s="47"/>
      <c r="AP62" s="18"/>
      <c r="AQ62" s="42"/>
      <c r="AR62" s="47"/>
      <c r="AS62" s="18"/>
      <c r="AT62" s="18"/>
      <c r="AU62" s="42"/>
      <c r="AV62" s="47"/>
      <c r="AW62" s="18"/>
      <c r="AX62" s="42"/>
      <c r="AY62" s="47"/>
      <c r="AZ62" s="18"/>
      <c r="BA62" s="42"/>
      <c r="BC62" s="47"/>
      <c r="BD62" s="18"/>
      <c r="BE62" s="42"/>
      <c r="BF62" s="47"/>
      <c r="BG62" s="18"/>
      <c r="BH62" s="42"/>
      <c r="BI62" s="47"/>
      <c r="BJ62" s="18"/>
      <c r="BK62" s="42"/>
      <c r="BL62" s="47"/>
      <c r="BM62" s="18"/>
      <c r="BN62" s="42"/>
      <c r="BO62" s="47"/>
      <c r="BP62" s="18"/>
      <c r="BQ62" s="42"/>
      <c r="BR62" s="47"/>
      <c r="BS62" s="18"/>
      <c r="BT62" s="18"/>
      <c r="BU62" s="42"/>
      <c r="BV62" s="47"/>
      <c r="BW62" s="18"/>
      <c r="BX62" s="42"/>
    </row>
    <row r="63" spans="2:76">
      <c r="B63" s="36">
        <v>2</v>
      </c>
      <c r="C63" s="49">
        <v>19437</v>
      </c>
      <c r="D63" s="39">
        <v>0.106197712139321</v>
      </c>
      <c r="E63" s="50">
        <v>864</v>
      </c>
      <c r="F63" s="49">
        <v>1561</v>
      </c>
      <c r="G63" s="39">
        <v>0.80671296296296302</v>
      </c>
      <c r="H63" s="39">
        <v>8.0310747543345204E-2</v>
      </c>
      <c r="O63" s="47"/>
      <c r="P63" s="42"/>
      <c r="Q63" s="47"/>
      <c r="R63" s="42"/>
      <c r="S63" s="47"/>
      <c r="T63" s="42"/>
      <c r="U63" s="47"/>
      <c r="V63" s="42"/>
      <c r="W63" s="47"/>
      <c r="X63" s="42"/>
      <c r="Y63" s="47"/>
      <c r="Z63" s="42"/>
      <c r="AA63" s="47"/>
      <c r="AB63" s="42"/>
      <c r="AE63" s="40"/>
      <c r="AF63" s="27"/>
      <c r="AG63" s="28"/>
      <c r="AH63" s="40"/>
      <c r="AI63" s="27"/>
      <c r="AJ63" s="28"/>
      <c r="AK63" s="40"/>
      <c r="AL63" s="27"/>
      <c r="AM63" s="27"/>
      <c r="AN63" s="28"/>
      <c r="AO63" s="40"/>
      <c r="AP63" s="27"/>
      <c r="AQ63" s="28"/>
      <c r="AR63" s="40"/>
      <c r="AS63" s="27"/>
      <c r="AT63" s="27"/>
      <c r="AU63" s="28"/>
      <c r="AV63" s="40"/>
      <c r="AW63" s="27"/>
      <c r="AX63" s="28"/>
      <c r="AY63" s="40"/>
      <c r="AZ63" s="27"/>
      <c r="BA63" s="28"/>
      <c r="BC63" s="40"/>
      <c r="BD63" s="27"/>
      <c r="BE63" s="28"/>
      <c r="BF63" s="40"/>
      <c r="BG63" s="27"/>
      <c r="BH63" s="28"/>
      <c r="BI63" s="40"/>
      <c r="BJ63" s="27"/>
      <c r="BK63" s="28"/>
      <c r="BL63" s="40"/>
      <c r="BM63" s="27"/>
      <c r="BN63" s="28"/>
      <c r="BO63" s="40"/>
      <c r="BP63" s="27"/>
      <c r="BQ63" s="28"/>
      <c r="BR63" s="40"/>
      <c r="BS63" s="27"/>
      <c r="BT63" s="27"/>
      <c r="BU63" s="28"/>
      <c r="BV63" s="40"/>
      <c r="BW63" s="27"/>
      <c r="BX63" s="28"/>
    </row>
    <row r="64" spans="2:76">
      <c r="B64" s="48"/>
      <c r="C64" s="48"/>
      <c r="D64" s="48"/>
      <c r="E64" s="48"/>
      <c r="F64" s="48"/>
      <c r="G64" s="48"/>
      <c r="H64" s="48"/>
      <c r="O64" s="40"/>
      <c r="P64" s="28"/>
      <c r="Q64" s="40"/>
      <c r="R64" s="28"/>
      <c r="S64" s="40"/>
      <c r="T64" s="28"/>
      <c r="U64" s="40"/>
      <c r="V64" s="28"/>
      <c r="W64" s="40"/>
      <c r="X64" s="28"/>
      <c r="Y64" s="40"/>
      <c r="Z64" s="28"/>
      <c r="AA64" s="40"/>
      <c r="AB64" s="28"/>
      <c r="AE64" s="36">
        <v>3</v>
      </c>
      <c r="AF64" s="24"/>
      <c r="AG64" s="25"/>
      <c r="AH64" s="49">
        <v>10222</v>
      </c>
      <c r="AI64" s="24"/>
      <c r="AJ64" s="25"/>
      <c r="AK64" s="39">
        <v>0.29081954792271802</v>
      </c>
      <c r="AL64" s="24"/>
      <c r="AM64" s="24"/>
      <c r="AN64" s="25"/>
      <c r="AO64" s="50">
        <v>598</v>
      </c>
      <c r="AP64" s="24"/>
      <c r="AQ64" s="25"/>
      <c r="AR64" s="49">
        <v>975</v>
      </c>
      <c r="AS64" s="24"/>
      <c r="AT64" s="24"/>
      <c r="AU64" s="25"/>
      <c r="AV64" s="39">
        <v>0.63043478260869601</v>
      </c>
      <c r="AW64" s="24"/>
      <c r="AX64" s="25"/>
      <c r="AY64" s="39">
        <v>9.5382508315398198E-2</v>
      </c>
      <c r="AZ64" s="24"/>
      <c r="BA64" s="25"/>
      <c r="BC64" s="36">
        <v>3</v>
      </c>
      <c r="BD64" s="24"/>
      <c r="BE64" s="25"/>
      <c r="BF64" s="49">
        <v>1305</v>
      </c>
      <c r="BG64" s="24"/>
      <c r="BH64" s="25"/>
      <c r="BI64" s="39">
        <v>0.35796045785640002</v>
      </c>
      <c r="BJ64" s="24"/>
      <c r="BK64" s="25"/>
      <c r="BL64" s="50">
        <v>195</v>
      </c>
      <c r="BM64" s="24"/>
      <c r="BN64" s="25"/>
      <c r="BO64" s="49">
        <v>265</v>
      </c>
      <c r="BP64" s="24"/>
      <c r="BQ64" s="25"/>
      <c r="BR64" s="39">
        <v>0.35897435897435898</v>
      </c>
      <c r="BS64" s="24"/>
      <c r="BT64" s="24"/>
      <c r="BU64" s="25"/>
      <c r="BV64" s="39">
        <v>0.20306513409961699</v>
      </c>
      <c r="BW64" s="24"/>
      <c r="BX64" s="25"/>
    </row>
    <row r="65" spans="2:76">
      <c r="B65" s="37"/>
      <c r="C65" s="37"/>
      <c r="D65" s="37"/>
      <c r="E65" s="37"/>
      <c r="F65" s="37"/>
      <c r="G65" s="37"/>
      <c r="H65" s="37"/>
      <c r="O65" s="36">
        <v>3</v>
      </c>
      <c r="P65" s="25"/>
      <c r="Q65" s="49">
        <v>20435</v>
      </c>
      <c r="R65" s="25"/>
      <c r="S65" s="39">
        <v>6.8832051885559006E-2</v>
      </c>
      <c r="T65" s="25"/>
      <c r="U65" s="50">
        <v>704</v>
      </c>
      <c r="V65" s="25"/>
      <c r="W65" s="49">
        <v>1395</v>
      </c>
      <c r="X65" s="25"/>
      <c r="Y65" s="39">
        <v>0.98153409090909105</v>
      </c>
      <c r="Z65" s="25"/>
      <c r="AA65" s="39">
        <v>6.8265231220944494E-2</v>
      </c>
      <c r="AB65" s="25"/>
      <c r="AE65" s="47"/>
      <c r="AF65" s="18"/>
      <c r="AG65" s="42"/>
      <c r="AH65" s="47"/>
      <c r="AI65" s="18"/>
      <c r="AJ65" s="42"/>
      <c r="AK65" s="47"/>
      <c r="AL65" s="18"/>
      <c r="AM65" s="18"/>
      <c r="AN65" s="42"/>
      <c r="AO65" s="47"/>
      <c r="AP65" s="18"/>
      <c r="AQ65" s="42"/>
      <c r="AR65" s="47"/>
      <c r="AS65" s="18"/>
      <c r="AT65" s="18"/>
      <c r="AU65" s="42"/>
      <c r="AV65" s="47"/>
      <c r="AW65" s="18"/>
      <c r="AX65" s="42"/>
      <c r="AY65" s="47"/>
      <c r="AZ65" s="18"/>
      <c r="BA65" s="42"/>
      <c r="BC65" s="47"/>
      <c r="BD65" s="18"/>
      <c r="BE65" s="42"/>
      <c r="BF65" s="47"/>
      <c r="BG65" s="18"/>
      <c r="BH65" s="42"/>
      <c r="BI65" s="47"/>
      <c r="BJ65" s="18"/>
      <c r="BK65" s="42"/>
      <c r="BL65" s="47"/>
      <c r="BM65" s="18"/>
      <c r="BN65" s="42"/>
      <c r="BO65" s="47"/>
      <c r="BP65" s="18"/>
      <c r="BQ65" s="42"/>
      <c r="BR65" s="47"/>
      <c r="BS65" s="18"/>
      <c r="BT65" s="18"/>
      <c r="BU65" s="42"/>
      <c r="BV65" s="47"/>
      <c r="BW65" s="18"/>
      <c r="BX65" s="42"/>
    </row>
    <row r="66" spans="2:76">
      <c r="B66" s="36">
        <v>3</v>
      </c>
      <c r="C66" s="49">
        <v>31962</v>
      </c>
      <c r="D66" s="39">
        <v>0.14154076931319001</v>
      </c>
      <c r="E66" s="50">
        <v>1497</v>
      </c>
      <c r="F66" s="49">
        <v>2635</v>
      </c>
      <c r="G66" s="39">
        <v>0.76018704074816301</v>
      </c>
      <c r="H66" s="39">
        <v>8.2441649458732197E-2</v>
      </c>
      <c r="O66" s="47"/>
      <c r="P66" s="42"/>
      <c r="Q66" s="47"/>
      <c r="R66" s="42"/>
      <c r="S66" s="47"/>
      <c r="T66" s="42"/>
      <c r="U66" s="47"/>
      <c r="V66" s="42"/>
      <c r="W66" s="47"/>
      <c r="X66" s="42"/>
      <c r="Y66" s="47"/>
      <c r="Z66" s="42"/>
      <c r="AA66" s="47"/>
      <c r="AB66" s="42"/>
      <c r="AE66" s="40"/>
      <c r="AF66" s="27"/>
      <c r="AG66" s="28"/>
      <c r="AH66" s="40"/>
      <c r="AI66" s="27"/>
      <c r="AJ66" s="28"/>
      <c r="AK66" s="40"/>
      <c r="AL66" s="27"/>
      <c r="AM66" s="27"/>
      <c r="AN66" s="28"/>
      <c r="AO66" s="40"/>
      <c r="AP66" s="27"/>
      <c r="AQ66" s="28"/>
      <c r="AR66" s="40"/>
      <c r="AS66" s="27"/>
      <c r="AT66" s="27"/>
      <c r="AU66" s="28"/>
      <c r="AV66" s="40"/>
      <c r="AW66" s="27"/>
      <c r="AX66" s="28"/>
      <c r="AY66" s="40"/>
      <c r="AZ66" s="27"/>
      <c r="BA66" s="28"/>
      <c r="BC66" s="40"/>
      <c r="BD66" s="27"/>
      <c r="BE66" s="28"/>
      <c r="BF66" s="40"/>
      <c r="BG66" s="27"/>
      <c r="BH66" s="28"/>
      <c r="BI66" s="40"/>
      <c r="BJ66" s="27"/>
      <c r="BK66" s="28"/>
      <c r="BL66" s="40"/>
      <c r="BM66" s="27"/>
      <c r="BN66" s="28"/>
      <c r="BO66" s="40"/>
      <c r="BP66" s="27"/>
      <c r="BQ66" s="28"/>
      <c r="BR66" s="40"/>
      <c r="BS66" s="27"/>
      <c r="BT66" s="27"/>
      <c r="BU66" s="28"/>
      <c r="BV66" s="40"/>
      <c r="BW66" s="27"/>
      <c r="BX66" s="28"/>
    </row>
    <row r="67" spans="2:76">
      <c r="B67" s="48"/>
      <c r="C67" s="48"/>
      <c r="D67" s="48"/>
      <c r="E67" s="48"/>
      <c r="F67" s="48"/>
      <c r="G67" s="48"/>
      <c r="H67" s="48"/>
      <c r="O67" s="40"/>
      <c r="P67" s="28"/>
      <c r="Q67" s="40"/>
      <c r="R67" s="28"/>
      <c r="S67" s="40"/>
      <c r="T67" s="28"/>
      <c r="U67" s="40"/>
      <c r="V67" s="28"/>
      <c r="W67" s="40"/>
      <c r="X67" s="28"/>
      <c r="Y67" s="40"/>
      <c r="Z67" s="28"/>
      <c r="AA67" s="40"/>
      <c r="AB67" s="28"/>
    </row>
    <row r="68" spans="2:76">
      <c r="B68" s="37"/>
      <c r="C68" s="37"/>
      <c r="D68" s="37"/>
      <c r="E68" s="37"/>
      <c r="F68" s="37"/>
      <c r="G68" s="37"/>
      <c r="H68" s="37"/>
    </row>
  </sheetData>
  <mergeCells count="611">
    <mergeCell ref="G66:G68"/>
    <mergeCell ref="H66:H68"/>
    <mergeCell ref="B66:B68"/>
    <mergeCell ref="C66:C68"/>
    <mergeCell ref="D66:D68"/>
    <mergeCell ref="E66:E68"/>
    <mergeCell ref="F66:F68"/>
    <mergeCell ref="BO64:BQ66"/>
    <mergeCell ref="BR64:BU66"/>
    <mergeCell ref="BV64:BX66"/>
    <mergeCell ref="O65:P67"/>
    <mergeCell ref="Q65:R67"/>
    <mergeCell ref="S65:T67"/>
    <mergeCell ref="U65:V67"/>
    <mergeCell ref="W65:X67"/>
    <mergeCell ref="Y65:Z67"/>
    <mergeCell ref="AA65:AB67"/>
    <mergeCell ref="AY64:BA66"/>
    <mergeCell ref="BC64:BE66"/>
    <mergeCell ref="BF64:BH66"/>
    <mergeCell ref="BI64:BK66"/>
    <mergeCell ref="BL64:BN66"/>
    <mergeCell ref="B63:B65"/>
    <mergeCell ref="C63:C65"/>
    <mergeCell ref="D63:D65"/>
    <mergeCell ref="E63:E65"/>
    <mergeCell ref="F63:F65"/>
    <mergeCell ref="BO61:BQ63"/>
    <mergeCell ref="BR61:BU63"/>
    <mergeCell ref="BV61:BX63"/>
    <mergeCell ref="O62:P64"/>
    <mergeCell ref="Q62:R64"/>
    <mergeCell ref="S62:T64"/>
    <mergeCell ref="U62:V64"/>
    <mergeCell ref="W62:X64"/>
    <mergeCell ref="Y62:Z64"/>
    <mergeCell ref="AA62:AB64"/>
    <mergeCell ref="AE64:AG66"/>
    <mergeCell ref="AH64:AJ66"/>
    <mergeCell ref="AK64:AN66"/>
    <mergeCell ref="AO64:AQ66"/>
    <mergeCell ref="AR64:AU66"/>
    <mergeCell ref="AV64:AX66"/>
    <mergeCell ref="G60:G62"/>
    <mergeCell ref="H60:H62"/>
    <mergeCell ref="AE61:AG63"/>
    <mergeCell ref="AH61:AJ63"/>
    <mergeCell ref="AK61:AN63"/>
    <mergeCell ref="G63:G65"/>
    <mergeCell ref="H63:H65"/>
    <mergeCell ref="B60:B62"/>
    <mergeCell ref="C60:C62"/>
    <mergeCell ref="D60:D62"/>
    <mergeCell ref="E60:E62"/>
    <mergeCell ref="F60:F62"/>
    <mergeCell ref="BV58:BX60"/>
    <mergeCell ref="O59:P61"/>
    <mergeCell ref="Q59:R61"/>
    <mergeCell ref="S59:T61"/>
    <mergeCell ref="U59:V61"/>
    <mergeCell ref="W59:X61"/>
    <mergeCell ref="Y59:Z61"/>
    <mergeCell ref="AA59:AB61"/>
    <mergeCell ref="AO61:AQ63"/>
    <mergeCell ref="AR61:AU63"/>
    <mergeCell ref="AV61:AX63"/>
    <mergeCell ref="AY61:BA63"/>
    <mergeCell ref="BC61:BE63"/>
    <mergeCell ref="BF61:BH63"/>
    <mergeCell ref="BI61:BK63"/>
    <mergeCell ref="BL61:BN63"/>
    <mergeCell ref="BF58:BH60"/>
    <mergeCell ref="BI58:BK60"/>
    <mergeCell ref="BL58:BN60"/>
    <mergeCell ref="BO58:BQ60"/>
    <mergeCell ref="BR58:BU60"/>
    <mergeCell ref="BV55:BX57"/>
    <mergeCell ref="O56:P58"/>
    <mergeCell ref="Q56:R58"/>
    <mergeCell ref="S56:T58"/>
    <mergeCell ref="U56:V58"/>
    <mergeCell ref="W56:X58"/>
    <mergeCell ref="Y56:Z58"/>
    <mergeCell ref="AA56:AB58"/>
    <mergeCell ref="AE58:AG60"/>
    <mergeCell ref="AH58:AJ60"/>
    <mergeCell ref="AK58:AN60"/>
    <mergeCell ref="AO58:AQ60"/>
    <mergeCell ref="AR58:AU60"/>
    <mergeCell ref="AV58:AX60"/>
    <mergeCell ref="AY58:BA60"/>
    <mergeCell ref="BC58:BE60"/>
    <mergeCell ref="B54:B56"/>
    <mergeCell ref="C54:H56"/>
    <mergeCell ref="AE55:AG57"/>
    <mergeCell ref="AH55:AJ57"/>
    <mergeCell ref="AK55:AN57"/>
    <mergeCell ref="B57:B59"/>
    <mergeCell ref="C57:C59"/>
    <mergeCell ref="D57:D59"/>
    <mergeCell ref="E57:E59"/>
    <mergeCell ref="F57:F59"/>
    <mergeCell ref="G57:G59"/>
    <mergeCell ref="H57:H59"/>
    <mergeCell ref="AE52:AG54"/>
    <mergeCell ref="AH52:BA54"/>
    <mergeCell ref="BC52:BE54"/>
    <mergeCell ref="BF52:BX54"/>
    <mergeCell ref="O53:P55"/>
    <mergeCell ref="Q53:AB55"/>
    <mergeCell ref="AO55:AQ57"/>
    <mergeCell ref="AR55:AU57"/>
    <mergeCell ref="AV55:AX57"/>
    <mergeCell ref="AY55:BA57"/>
    <mergeCell ref="BC55:BE57"/>
    <mergeCell ref="BF55:BH57"/>
    <mergeCell ref="BI55:BK57"/>
    <mergeCell ref="BL55:BN57"/>
    <mergeCell ref="BO55:BQ57"/>
    <mergeCell ref="BR55:BU57"/>
    <mergeCell ref="B48:B50"/>
    <mergeCell ref="C48:C50"/>
    <mergeCell ref="D48:D50"/>
    <mergeCell ref="E48:E50"/>
    <mergeCell ref="F48:F50"/>
    <mergeCell ref="BL46:BN48"/>
    <mergeCell ref="BO46:BQ48"/>
    <mergeCell ref="BR46:BU48"/>
    <mergeCell ref="BV46:BX48"/>
    <mergeCell ref="O47:P49"/>
    <mergeCell ref="Q47:R49"/>
    <mergeCell ref="S47:T49"/>
    <mergeCell ref="U47:V49"/>
    <mergeCell ref="W47:X49"/>
    <mergeCell ref="Y47:Z49"/>
    <mergeCell ref="AA47:AB49"/>
    <mergeCell ref="G45:G47"/>
    <mergeCell ref="H45:H47"/>
    <mergeCell ref="AE46:AG48"/>
    <mergeCell ref="AH46:AJ48"/>
    <mergeCell ref="AK46:AN48"/>
    <mergeCell ref="G48:G50"/>
    <mergeCell ref="H48:H50"/>
    <mergeCell ref="B45:B47"/>
    <mergeCell ref="C45:C47"/>
    <mergeCell ref="D45:D47"/>
    <mergeCell ref="E45:E47"/>
    <mergeCell ref="F45:F47"/>
    <mergeCell ref="BR43:BU45"/>
    <mergeCell ref="BV43:BX45"/>
    <mergeCell ref="O44:P46"/>
    <mergeCell ref="Q44:R46"/>
    <mergeCell ref="S44:T46"/>
    <mergeCell ref="U44:V46"/>
    <mergeCell ref="W44:X46"/>
    <mergeCell ref="Y44:Z46"/>
    <mergeCell ref="AA44:AB46"/>
    <mergeCell ref="AO46:AQ48"/>
    <mergeCell ref="AR46:AU48"/>
    <mergeCell ref="AV46:AX48"/>
    <mergeCell ref="AY46:BA48"/>
    <mergeCell ref="BC46:BE48"/>
    <mergeCell ref="BF46:BH48"/>
    <mergeCell ref="BI46:BK48"/>
    <mergeCell ref="BC43:BE45"/>
    <mergeCell ref="BF43:BH45"/>
    <mergeCell ref="BI43:BK45"/>
    <mergeCell ref="BL43:BN45"/>
    <mergeCell ref="BO43:BQ45"/>
    <mergeCell ref="AK43:AN45"/>
    <mergeCell ref="AO43:AQ45"/>
    <mergeCell ref="AR43:AU45"/>
    <mergeCell ref="AV43:AX45"/>
    <mergeCell ref="AY43:BA45"/>
    <mergeCell ref="B42:B44"/>
    <mergeCell ref="C42:C44"/>
    <mergeCell ref="D42:D44"/>
    <mergeCell ref="E42:E44"/>
    <mergeCell ref="F42:F44"/>
    <mergeCell ref="BI40:BK42"/>
    <mergeCell ref="BL40:BN42"/>
    <mergeCell ref="BO40:BQ42"/>
    <mergeCell ref="BR40:BU42"/>
    <mergeCell ref="BV40:BX42"/>
    <mergeCell ref="G39:G41"/>
    <mergeCell ref="H39:H41"/>
    <mergeCell ref="AE40:AG42"/>
    <mergeCell ref="AH40:AJ42"/>
    <mergeCell ref="AK40:AN42"/>
    <mergeCell ref="O41:P43"/>
    <mergeCell ref="Q41:R43"/>
    <mergeCell ref="S41:T43"/>
    <mergeCell ref="U41:V43"/>
    <mergeCell ref="W41:X43"/>
    <mergeCell ref="Y41:Z43"/>
    <mergeCell ref="AA41:AB43"/>
    <mergeCell ref="G42:G44"/>
    <mergeCell ref="H42:H44"/>
    <mergeCell ref="AE43:AG45"/>
    <mergeCell ref="AH43:AJ45"/>
    <mergeCell ref="B39:B41"/>
    <mergeCell ref="C39:C41"/>
    <mergeCell ref="D39:D41"/>
    <mergeCell ref="E39:E41"/>
    <mergeCell ref="F39:F41"/>
    <mergeCell ref="BO37:BQ39"/>
    <mergeCell ref="BR37:BU39"/>
    <mergeCell ref="BV37:BX39"/>
    <mergeCell ref="O38:P40"/>
    <mergeCell ref="Q38:R40"/>
    <mergeCell ref="S38:T40"/>
    <mergeCell ref="U38:V40"/>
    <mergeCell ref="W38:X40"/>
    <mergeCell ref="Y38:Z40"/>
    <mergeCell ref="AA38:AB40"/>
    <mergeCell ref="AO40:AQ42"/>
    <mergeCell ref="AR40:AU42"/>
    <mergeCell ref="AV40:AX42"/>
    <mergeCell ref="AY40:BA42"/>
    <mergeCell ref="BC40:BE42"/>
    <mergeCell ref="BF40:BH42"/>
    <mergeCell ref="BF34:BX36"/>
    <mergeCell ref="O35:P37"/>
    <mergeCell ref="Q35:AB37"/>
    <mergeCell ref="B36:B38"/>
    <mergeCell ref="C36:H38"/>
    <mergeCell ref="AE37:AG39"/>
    <mergeCell ref="AH37:AJ39"/>
    <mergeCell ref="AK37:AN39"/>
    <mergeCell ref="AO37:AQ39"/>
    <mergeCell ref="AR37:AU39"/>
    <mergeCell ref="AV37:AX39"/>
    <mergeCell ref="AY37:BA39"/>
    <mergeCell ref="BC37:BE39"/>
    <mergeCell ref="BF37:BH39"/>
    <mergeCell ref="BI37:BK39"/>
    <mergeCell ref="BL37:BN39"/>
    <mergeCell ref="L30:L32"/>
    <mergeCell ref="M30:M32"/>
    <mergeCell ref="AE34:AG36"/>
    <mergeCell ref="AH34:BA36"/>
    <mergeCell ref="BC34:BE36"/>
    <mergeCell ref="G30:G32"/>
    <mergeCell ref="H30:H32"/>
    <mergeCell ref="I30:I32"/>
    <mergeCell ref="J30:J32"/>
    <mergeCell ref="K30:K32"/>
    <mergeCell ref="B30:B32"/>
    <mergeCell ref="C30:C32"/>
    <mergeCell ref="D30:D32"/>
    <mergeCell ref="E30:E32"/>
    <mergeCell ref="F30:F32"/>
    <mergeCell ref="CT28:CT30"/>
    <mergeCell ref="CU28:CU30"/>
    <mergeCell ref="CV28:CV30"/>
    <mergeCell ref="CW28:CW30"/>
    <mergeCell ref="P29:Q31"/>
    <mergeCell ref="R29:S31"/>
    <mergeCell ref="T29:U31"/>
    <mergeCell ref="V29:W31"/>
    <mergeCell ref="X29:Y31"/>
    <mergeCell ref="Z29:AA31"/>
    <mergeCell ref="AB29:AC31"/>
    <mergeCell ref="AD29:AF31"/>
    <mergeCell ref="AG29:AI31"/>
    <mergeCell ref="AJ29:AL31"/>
    <mergeCell ref="AM29:AO31"/>
    <mergeCell ref="AP29:AR31"/>
    <mergeCell ref="CL28:CM30"/>
    <mergeCell ref="CN28:CO30"/>
    <mergeCell ref="CP28:CQ30"/>
    <mergeCell ref="CR28:CR30"/>
    <mergeCell ref="CS28:CS30"/>
    <mergeCell ref="BZ28:CA30"/>
    <mergeCell ref="CB28:CC30"/>
    <mergeCell ref="CF28:CG30"/>
    <mergeCell ref="CH28:CI30"/>
    <mergeCell ref="CJ28:CK30"/>
    <mergeCell ref="BK28:BM30"/>
    <mergeCell ref="BN28:BP30"/>
    <mergeCell ref="BQ28:BS30"/>
    <mergeCell ref="BT28:BV30"/>
    <mergeCell ref="BW28:BY30"/>
    <mergeCell ref="AU28:AW30"/>
    <mergeCell ref="AX28:AZ30"/>
    <mergeCell ref="BA28:BD30"/>
    <mergeCell ref="BE28:BG30"/>
    <mergeCell ref="BH28:BJ30"/>
    <mergeCell ref="AP26:AR28"/>
    <mergeCell ref="B27:B29"/>
    <mergeCell ref="C27:C29"/>
    <mergeCell ref="D27:D29"/>
    <mergeCell ref="E27:E29"/>
    <mergeCell ref="F27:F29"/>
    <mergeCell ref="G27:G29"/>
    <mergeCell ref="H27:H29"/>
    <mergeCell ref="I27:I29"/>
    <mergeCell ref="J27:J29"/>
    <mergeCell ref="K27:K29"/>
    <mergeCell ref="L27:L29"/>
    <mergeCell ref="M27:M29"/>
    <mergeCell ref="CS25:CS27"/>
    <mergeCell ref="CT25:CT27"/>
    <mergeCell ref="CU25:CU27"/>
    <mergeCell ref="CV25:CV27"/>
    <mergeCell ref="CW25:CW27"/>
    <mergeCell ref="CJ25:CK27"/>
    <mergeCell ref="CL25:CM27"/>
    <mergeCell ref="CN25:CO27"/>
    <mergeCell ref="CP25:CQ27"/>
    <mergeCell ref="CR25:CR27"/>
    <mergeCell ref="BW25:BY27"/>
    <mergeCell ref="BZ25:CA27"/>
    <mergeCell ref="CB25:CC27"/>
    <mergeCell ref="CF25:CG27"/>
    <mergeCell ref="CH25:CI27"/>
    <mergeCell ref="BH25:BJ27"/>
    <mergeCell ref="BK25:BM27"/>
    <mergeCell ref="BN25:BP27"/>
    <mergeCell ref="BQ25:BS27"/>
    <mergeCell ref="BT25:BV27"/>
    <mergeCell ref="L24:L26"/>
    <mergeCell ref="M24:M26"/>
    <mergeCell ref="AU25:AW27"/>
    <mergeCell ref="AX25:AZ27"/>
    <mergeCell ref="BA25:BD27"/>
    <mergeCell ref="P26:Q28"/>
    <mergeCell ref="R26:S28"/>
    <mergeCell ref="T26:U28"/>
    <mergeCell ref="V26:W28"/>
    <mergeCell ref="X26:Y28"/>
    <mergeCell ref="Z26:AA28"/>
    <mergeCell ref="AB26:AC28"/>
    <mergeCell ref="AD26:AF28"/>
    <mergeCell ref="AG26:AI28"/>
    <mergeCell ref="AJ26:AL28"/>
    <mergeCell ref="AM26:AO28"/>
    <mergeCell ref="G24:G26"/>
    <mergeCell ref="H24:H26"/>
    <mergeCell ref="I24:I26"/>
    <mergeCell ref="J24:J26"/>
    <mergeCell ref="K24:K26"/>
    <mergeCell ref="B24:B26"/>
    <mergeCell ref="C24:C26"/>
    <mergeCell ref="D24:D26"/>
    <mergeCell ref="E24:E26"/>
    <mergeCell ref="F24:F26"/>
    <mergeCell ref="CU22:CU24"/>
    <mergeCell ref="CV22:CV24"/>
    <mergeCell ref="CW22:CW24"/>
    <mergeCell ref="P23:Q25"/>
    <mergeCell ref="R23:S25"/>
    <mergeCell ref="T23:U25"/>
    <mergeCell ref="V23:W25"/>
    <mergeCell ref="X23:Y25"/>
    <mergeCell ref="Z23:AA25"/>
    <mergeCell ref="AB23:AC25"/>
    <mergeCell ref="AD23:AF25"/>
    <mergeCell ref="AG23:AI25"/>
    <mergeCell ref="AJ23:AL25"/>
    <mergeCell ref="AM23:AO25"/>
    <mergeCell ref="AP23:AR25"/>
    <mergeCell ref="BE25:BG27"/>
    <mergeCell ref="CN22:CO24"/>
    <mergeCell ref="CP22:CQ24"/>
    <mergeCell ref="CR22:CR24"/>
    <mergeCell ref="CS22:CS24"/>
    <mergeCell ref="CT22:CT24"/>
    <mergeCell ref="CB22:CC24"/>
    <mergeCell ref="CF22:CG24"/>
    <mergeCell ref="CH22:CI24"/>
    <mergeCell ref="CJ22:CK24"/>
    <mergeCell ref="CL22:CM24"/>
    <mergeCell ref="BN22:BP24"/>
    <mergeCell ref="BQ22:BS24"/>
    <mergeCell ref="BT22:BV24"/>
    <mergeCell ref="BW22:BY24"/>
    <mergeCell ref="BZ22:CA24"/>
    <mergeCell ref="M21:M23"/>
    <mergeCell ref="AU22:AW24"/>
    <mergeCell ref="AX22:AZ24"/>
    <mergeCell ref="BA22:BD24"/>
    <mergeCell ref="BE22:BG24"/>
    <mergeCell ref="CV19:CV21"/>
    <mergeCell ref="CW19:CW21"/>
    <mergeCell ref="P20:Q22"/>
    <mergeCell ref="R20:S22"/>
    <mergeCell ref="T20:U22"/>
    <mergeCell ref="V20:W22"/>
    <mergeCell ref="X20:Y22"/>
    <mergeCell ref="Z20:AA22"/>
    <mergeCell ref="AB20:AC22"/>
    <mergeCell ref="AD20:AF22"/>
    <mergeCell ref="AG20:AI22"/>
    <mergeCell ref="AJ20:AL22"/>
    <mergeCell ref="AM20:AO22"/>
    <mergeCell ref="AP20:AR22"/>
    <mergeCell ref="BH22:BJ24"/>
    <mergeCell ref="BK22:BM24"/>
    <mergeCell ref="CP19:CQ21"/>
    <mergeCell ref="CR19:CR21"/>
    <mergeCell ref="CS19:CS21"/>
    <mergeCell ref="CT19:CT21"/>
    <mergeCell ref="CU19:CU21"/>
    <mergeCell ref="CF19:CG21"/>
    <mergeCell ref="CH19:CI21"/>
    <mergeCell ref="CJ19:CK21"/>
    <mergeCell ref="CL19:CM21"/>
    <mergeCell ref="CN19:CO21"/>
    <mergeCell ref="B18:B20"/>
    <mergeCell ref="C18:L20"/>
    <mergeCell ref="M18:M20"/>
    <mergeCell ref="AU19:AW21"/>
    <mergeCell ref="AX19:AZ21"/>
    <mergeCell ref="B21:B23"/>
    <mergeCell ref="C21:C23"/>
    <mergeCell ref="D21:D23"/>
    <mergeCell ref="E21:E23"/>
    <mergeCell ref="F21:F23"/>
    <mergeCell ref="G21:G23"/>
    <mergeCell ref="H21:H23"/>
    <mergeCell ref="I21:I23"/>
    <mergeCell ref="J21:J23"/>
    <mergeCell ref="K21:K23"/>
    <mergeCell ref="L21:L23"/>
    <mergeCell ref="AU16:AW18"/>
    <mergeCell ref="AX16:CC18"/>
    <mergeCell ref="CF16:CG18"/>
    <mergeCell ref="CH16:CW18"/>
    <mergeCell ref="P17:Q19"/>
    <mergeCell ref="R17:AR19"/>
    <mergeCell ref="BA19:BD21"/>
    <mergeCell ref="BE19:BG21"/>
    <mergeCell ref="BH19:BJ21"/>
    <mergeCell ref="BK19:BM21"/>
    <mergeCell ref="BN19:BP21"/>
    <mergeCell ref="BQ19:BS21"/>
    <mergeCell ref="BT19:BV21"/>
    <mergeCell ref="BW19:BY21"/>
    <mergeCell ref="BZ19:CA21"/>
    <mergeCell ref="CB19:CC21"/>
    <mergeCell ref="CG13:CH14"/>
    <mergeCell ref="CI13:CJ14"/>
    <mergeCell ref="CK13:CL14"/>
    <mergeCell ref="CM13:CN14"/>
    <mergeCell ref="CO13:CP14"/>
    <mergeCell ref="BU13:BW14"/>
    <mergeCell ref="BX13:BZ14"/>
    <mergeCell ref="CA13:CB14"/>
    <mergeCell ref="CC13:CD14"/>
    <mergeCell ref="CE13:CF14"/>
    <mergeCell ref="BD13:BF14"/>
    <mergeCell ref="BG13:BI14"/>
    <mergeCell ref="BJ13:BL14"/>
    <mergeCell ref="BM13:BO14"/>
    <mergeCell ref="BP13:BR14"/>
    <mergeCell ref="AN13:AP14"/>
    <mergeCell ref="AQ13:AS14"/>
    <mergeCell ref="AT13:AV14"/>
    <mergeCell ref="AW13:AY14"/>
    <mergeCell ref="AZ13:BC14"/>
    <mergeCell ref="S12:T13"/>
    <mergeCell ref="U12:V13"/>
    <mergeCell ref="W12:X13"/>
    <mergeCell ref="Y12:Z13"/>
    <mergeCell ref="AA12:AB13"/>
    <mergeCell ref="CI11:CJ12"/>
    <mergeCell ref="CK11:CL12"/>
    <mergeCell ref="CM11:CN12"/>
    <mergeCell ref="CO11:CP12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O12:P13"/>
    <mergeCell ref="Q12:R13"/>
    <mergeCell ref="BX11:BZ12"/>
    <mergeCell ref="CA11:CB12"/>
    <mergeCell ref="CC11:CD12"/>
    <mergeCell ref="CE11:CF12"/>
    <mergeCell ref="CG11:CH12"/>
    <mergeCell ref="BG11:BI12"/>
    <mergeCell ref="BJ11:BL12"/>
    <mergeCell ref="BM11:BO12"/>
    <mergeCell ref="BP11:BR12"/>
    <mergeCell ref="BU11:BW12"/>
    <mergeCell ref="AQ11:AS12"/>
    <mergeCell ref="AT11:AV12"/>
    <mergeCell ref="AW11:AY12"/>
    <mergeCell ref="AZ11:BC12"/>
    <mergeCell ref="BD11:BF12"/>
    <mergeCell ref="S10:T11"/>
    <mergeCell ref="U10:V11"/>
    <mergeCell ref="W10:X11"/>
    <mergeCell ref="Y10:Z11"/>
    <mergeCell ref="AA10:AB11"/>
    <mergeCell ref="CI9:CJ10"/>
    <mergeCell ref="CK9:CL10"/>
    <mergeCell ref="CM9:CN10"/>
    <mergeCell ref="CO9:CP10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O10:P11"/>
    <mergeCell ref="Q10:R11"/>
    <mergeCell ref="BX9:BZ10"/>
    <mergeCell ref="CA9:CB10"/>
    <mergeCell ref="CC9:CD10"/>
    <mergeCell ref="CE9:CF10"/>
    <mergeCell ref="CG9:CH10"/>
    <mergeCell ref="BG9:BI10"/>
    <mergeCell ref="BJ9:BL10"/>
    <mergeCell ref="BM9:BO10"/>
    <mergeCell ref="BP9:BR10"/>
    <mergeCell ref="BU9:BW10"/>
    <mergeCell ref="AQ9:AS10"/>
    <mergeCell ref="AT9:AV10"/>
    <mergeCell ref="AW9:AY10"/>
    <mergeCell ref="AZ9:BC10"/>
    <mergeCell ref="BD9:BF10"/>
    <mergeCell ref="S8:T9"/>
    <mergeCell ref="U8:V9"/>
    <mergeCell ref="W8:X9"/>
    <mergeCell ref="Y8:Z9"/>
    <mergeCell ref="AA8:AB9"/>
    <mergeCell ref="CI7:CJ8"/>
    <mergeCell ref="CK7:CL8"/>
    <mergeCell ref="CM7:CN8"/>
    <mergeCell ref="CO7:CP8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O8:P9"/>
    <mergeCell ref="Q8:R9"/>
    <mergeCell ref="BX7:BZ8"/>
    <mergeCell ref="CA7:CB8"/>
    <mergeCell ref="CC7:CD8"/>
    <mergeCell ref="CE7:CF8"/>
    <mergeCell ref="CG7:CH8"/>
    <mergeCell ref="BG7:BI8"/>
    <mergeCell ref="BJ7:BL8"/>
    <mergeCell ref="BM7:BO8"/>
    <mergeCell ref="BP7:BR8"/>
    <mergeCell ref="BU7:BW8"/>
    <mergeCell ref="AQ7:AS8"/>
    <mergeCell ref="AT7:AV8"/>
    <mergeCell ref="AW7:AY8"/>
    <mergeCell ref="AZ7:BC8"/>
    <mergeCell ref="BD7:BF8"/>
    <mergeCell ref="AA6:AB7"/>
    <mergeCell ref="AC6:AE7"/>
    <mergeCell ref="AF6:AH7"/>
    <mergeCell ref="AI6:AK7"/>
    <mergeCell ref="AN7:AP8"/>
    <mergeCell ref="AC8:AE9"/>
    <mergeCell ref="AF8:AH9"/>
    <mergeCell ref="AI8:AK9"/>
    <mergeCell ref="AN9:AP10"/>
    <mergeCell ref="AC10:AE11"/>
    <mergeCell ref="AF10:AH11"/>
    <mergeCell ref="AI10:AK11"/>
    <mergeCell ref="AN11:AP12"/>
    <mergeCell ref="AC12:AE13"/>
    <mergeCell ref="AF12:AH13"/>
    <mergeCell ref="AI12:AK13"/>
    <mergeCell ref="Q6:R7"/>
    <mergeCell ref="S6:T7"/>
    <mergeCell ref="U6:V7"/>
    <mergeCell ref="W6:X7"/>
    <mergeCell ref="Y6:Z7"/>
    <mergeCell ref="H6:H7"/>
    <mergeCell ref="I6:I7"/>
    <mergeCell ref="J6:J7"/>
    <mergeCell ref="K6:K7"/>
    <mergeCell ref="O6:P7"/>
    <mergeCell ref="B2:CX2"/>
    <mergeCell ref="B4:B5"/>
    <mergeCell ref="C4:J5"/>
    <mergeCell ref="K4:K5"/>
    <mergeCell ref="O4:P5"/>
    <mergeCell ref="Q4:AK5"/>
    <mergeCell ref="AN5:AP6"/>
    <mergeCell ref="AQ5:BR6"/>
    <mergeCell ref="BU5:BW6"/>
    <mergeCell ref="BX5:CP6"/>
    <mergeCell ref="B6:B7"/>
    <mergeCell ref="C6:C7"/>
    <mergeCell ref="D6:D7"/>
    <mergeCell ref="E6:E7"/>
    <mergeCell ref="F6:F7"/>
    <mergeCell ref="G6:G7"/>
  </mergeCells>
  <pageMargins left="0.2" right="0.2" top="0.2" bottom="0.63624999999999998" header="0.2" footer="0.2"/>
  <pageSetup paperSize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19"/>
  <sheetViews>
    <sheetView showGridLines="0" workbookViewId="0">
      <pane ySplit="3" topLeftCell="A4" activePane="bottomLeft" state="frozen"/>
      <selection pane="bottomLeft"/>
    </sheetView>
  </sheetViews>
  <sheetFormatPr defaultRowHeight="14.5"/>
  <cols>
    <col min="1" max="1" width="1.453125" customWidth="1"/>
    <col min="2" max="25" width="13.7265625" customWidth="1"/>
    <col min="26" max="26" width="255" customWidth="1"/>
    <col min="27" max="27" width="41.1796875" customWidth="1"/>
  </cols>
  <sheetData>
    <row r="1" spans="2:26" ht="8.15" customHeight="1"/>
    <row r="2" spans="2:26" ht="35.25" customHeight="1">
      <c r="B2" s="17" t="s">
        <v>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2:26" ht="18" customHeight="1"/>
    <row r="4" spans="2:26" ht="12" customHeight="1"/>
    <row r="5" spans="2:26" ht="15.5">
      <c r="B5" s="1" t="s">
        <v>1</v>
      </c>
      <c r="C5" s="19" t="s">
        <v>39</v>
      </c>
      <c r="D5" s="20"/>
      <c r="E5" s="20"/>
      <c r="F5" s="21"/>
      <c r="G5" s="19" t="s">
        <v>39</v>
      </c>
      <c r="H5" s="20"/>
      <c r="I5" s="20"/>
      <c r="J5" s="21"/>
      <c r="K5" s="19" t="s">
        <v>39</v>
      </c>
      <c r="L5" s="20"/>
      <c r="M5" s="20"/>
      <c r="N5" s="21"/>
      <c r="P5" s="3" t="s">
        <v>1</v>
      </c>
      <c r="Q5" s="32" t="s">
        <v>16</v>
      </c>
      <c r="R5" s="20"/>
      <c r="S5" s="21"/>
      <c r="T5" s="32" t="s">
        <v>17</v>
      </c>
      <c r="U5" s="20"/>
      <c r="V5" s="21"/>
      <c r="W5" s="32" t="s">
        <v>18</v>
      </c>
      <c r="X5" s="20"/>
      <c r="Y5" s="21"/>
    </row>
    <row r="6" spans="2:26" ht="16">
      <c r="B6" s="1" t="s">
        <v>1</v>
      </c>
      <c r="C6" s="19" t="s">
        <v>28</v>
      </c>
      <c r="D6" s="20"/>
      <c r="E6" s="20"/>
      <c r="F6" s="21"/>
      <c r="G6" s="19" t="s">
        <v>29</v>
      </c>
      <c r="H6" s="20"/>
      <c r="I6" s="20"/>
      <c r="J6" s="21"/>
      <c r="K6" s="19" t="s">
        <v>30</v>
      </c>
      <c r="L6" s="20"/>
      <c r="M6" s="20"/>
      <c r="N6" s="21"/>
      <c r="P6" s="3" t="s">
        <v>1</v>
      </c>
      <c r="Q6" s="5" t="s">
        <v>28</v>
      </c>
      <c r="R6" s="5" t="s">
        <v>29</v>
      </c>
      <c r="S6" s="5" t="s">
        <v>30</v>
      </c>
      <c r="T6" s="5" t="s">
        <v>28</v>
      </c>
      <c r="U6" s="5" t="s">
        <v>29</v>
      </c>
      <c r="V6" s="5" t="s">
        <v>30</v>
      </c>
      <c r="W6" s="5" t="s">
        <v>28</v>
      </c>
      <c r="X6" s="5" t="s">
        <v>29</v>
      </c>
      <c r="Y6" s="5" t="s">
        <v>30</v>
      </c>
    </row>
    <row r="7" spans="2:26" ht="16">
      <c r="B7" s="3" t="s">
        <v>31</v>
      </c>
      <c r="C7" s="4" t="s">
        <v>40</v>
      </c>
      <c r="D7" s="4" t="s">
        <v>41</v>
      </c>
      <c r="E7" s="4" t="s">
        <v>42</v>
      </c>
      <c r="F7" s="5" t="s">
        <v>43</v>
      </c>
      <c r="G7" s="4" t="s">
        <v>40</v>
      </c>
      <c r="H7" s="4" t="s">
        <v>41</v>
      </c>
      <c r="I7" s="4" t="s">
        <v>42</v>
      </c>
      <c r="J7" s="5" t="s">
        <v>43</v>
      </c>
      <c r="K7" s="4" t="s">
        <v>40</v>
      </c>
      <c r="L7" s="4" t="s">
        <v>41</v>
      </c>
      <c r="M7" s="4" t="s">
        <v>42</v>
      </c>
      <c r="N7" s="5" t="s">
        <v>43</v>
      </c>
      <c r="P7" s="3" t="s">
        <v>31</v>
      </c>
      <c r="Q7" s="5" t="s">
        <v>43</v>
      </c>
      <c r="R7" s="5" t="s">
        <v>43</v>
      </c>
      <c r="S7" s="5" t="s">
        <v>43</v>
      </c>
      <c r="T7" s="5" t="s">
        <v>43</v>
      </c>
      <c r="U7" s="5" t="s">
        <v>43</v>
      </c>
      <c r="V7" s="5" t="s">
        <v>43</v>
      </c>
      <c r="W7" s="5" t="s">
        <v>43</v>
      </c>
      <c r="X7" s="5" t="s">
        <v>43</v>
      </c>
      <c r="Y7" s="5" t="s">
        <v>43</v>
      </c>
    </row>
    <row r="8" spans="2:26">
      <c r="B8" s="14">
        <v>1</v>
      </c>
      <c r="C8" s="6"/>
      <c r="D8" s="7">
        <v>3462</v>
      </c>
      <c r="E8" s="6" t="e">
        <v>#DIV/0!</v>
      </c>
      <c r="F8" s="6" t="e">
        <v>#DIV/0!</v>
      </c>
      <c r="G8" s="15">
        <v>3462</v>
      </c>
      <c r="H8" s="7">
        <v>6937</v>
      </c>
      <c r="I8" s="8">
        <v>1.0037550548815699</v>
      </c>
      <c r="J8" s="8">
        <v>0.81224725592143299</v>
      </c>
      <c r="K8" s="15">
        <v>6937</v>
      </c>
      <c r="L8" s="7">
        <v>13591</v>
      </c>
      <c r="M8" s="8">
        <v>0.95920426697419603</v>
      </c>
      <c r="N8" s="8">
        <v>0.80971601556869</v>
      </c>
      <c r="P8" s="14">
        <v>1</v>
      </c>
      <c r="Q8" s="6" t="e">
        <v>#DIV/0!</v>
      </c>
      <c r="R8" s="8">
        <v>0.78743690409422296</v>
      </c>
      <c r="S8" s="8">
        <v>0.79504232164449795</v>
      </c>
      <c r="T8" s="6" t="e">
        <v>#DIV/0!</v>
      </c>
      <c r="U8" s="8">
        <v>0.83470225872689896</v>
      </c>
      <c r="V8" s="8">
        <v>0.83094098883572598</v>
      </c>
      <c r="W8" s="6" t="e">
        <v>#DIV/0!</v>
      </c>
      <c r="X8" s="8">
        <v>0.84397163120567398</v>
      </c>
      <c r="Y8" s="8">
        <v>0.80553077609277401</v>
      </c>
    </row>
    <row r="9" spans="2:26">
      <c r="B9" s="14">
        <v>2</v>
      </c>
      <c r="C9" s="6"/>
      <c r="D9" s="7">
        <v>3525</v>
      </c>
      <c r="E9" s="6" t="e">
        <v>#DIV/0!</v>
      </c>
      <c r="F9" s="6" t="e">
        <v>#DIV/0!</v>
      </c>
      <c r="G9" s="15">
        <v>3525</v>
      </c>
      <c r="H9" s="7">
        <v>7424</v>
      </c>
      <c r="I9" s="8">
        <v>1.1060992907801399</v>
      </c>
      <c r="J9" s="8">
        <v>0.80340425531914905</v>
      </c>
      <c r="K9" s="15">
        <v>7424</v>
      </c>
      <c r="L9" s="7">
        <v>14310</v>
      </c>
      <c r="M9" s="8">
        <v>0.92753232758620696</v>
      </c>
      <c r="N9" s="8">
        <v>0.81236530172413801</v>
      </c>
      <c r="P9" s="14">
        <v>2</v>
      </c>
      <c r="Q9" s="6" t="e">
        <v>#DIV/0!</v>
      </c>
      <c r="R9" s="8">
        <v>0.77777777777777801</v>
      </c>
      <c r="S9" s="8">
        <v>0.80011422044545999</v>
      </c>
      <c r="T9" s="6" t="e">
        <v>#DIV/0!</v>
      </c>
      <c r="U9" s="8">
        <v>0.82630522088353398</v>
      </c>
      <c r="V9" s="8">
        <v>0.83019564414913205</v>
      </c>
      <c r="W9" s="6" t="e">
        <v>#DIV/0!</v>
      </c>
      <c r="X9" s="8">
        <v>0.83611111111111103</v>
      </c>
      <c r="Y9" s="8">
        <v>0.807914262159934</v>
      </c>
    </row>
    <row r="10" spans="2:26">
      <c r="B10" s="14">
        <v>3</v>
      </c>
      <c r="C10" s="6"/>
      <c r="D10" s="7">
        <v>3597</v>
      </c>
      <c r="E10" s="6" t="e">
        <v>#DIV/0!</v>
      </c>
      <c r="F10" s="6" t="e">
        <v>#DIV/0!</v>
      </c>
      <c r="G10" s="15">
        <v>3597</v>
      </c>
      <c r="H10" s="7">
        <v>8007</v>
      </c>
      <c r="I10" s="8">
        <v>1.22602168473728</v>
      </c>
      <c r="J10" s="8">
        <v>0.801501251042535</v>
      </c>
      <c r="K10" s="15">
        <v>8007</v>
      </c>
      <c r="L10" s="7">
        <v>15206</v>
      </c>
      <c r="M10" s="8">
        <v>0.89908829773947796</v>
      </c>
      <c r="N10" s="8">
        <v>0.81616085924815795</v>
      </c>
      <c r="P10" s="14">
        <v>3</v>
      </c>
      <c r="Q10" s="6" t="e">
        <v>#DIV/0!</v>
      </c>
      <c r="R10" s="8">
        <v>0.77662479519388306</v>
      </c>
      <c r="S10" s="8">
        <v>0.80336179295624299</v>
      </c>
      <c r="T10" s="6" t="e">
        <v>#DIV/0!</v>
      </c>
      <c r="U10" s="8">
        <v>0.82604470359572402</v>
      </c>
      <c r="V10" s="8">
        <v>0.83479433580579898</v>
      </c>
      <c r="W10" s="6" t="e">
        <v>#DIV/0!</v>
      </c>
      <c r="X10" s="8">
        <v>0.82903663500678404</v>
      </c>
      <c r="Y10" s="8">
        <v>0.81051817478731603</v>
      </c>
    </row>
    <row r="11" spans="2:26">
      <c r="B11" s="14">
        <v>4</v>
      </c>
      <c r="C11" s="6"/>
      <c r="D11" s="7">
        <v>3679</v>
      </c>
      <c r="E11" s="6" t="e">
        <v>#DIV/0!</v>
      </c>
      <c r="F11" s="6" t="e">
        <v>#DIV/0!</v>
      </c>
      <c r="G11" s="15">
        <v>3679</v>
      </c>
      <c r="H11" s="7">
        <v>8537</v>
      </c>
      <c r="I11" s="8">
        <v>1.32046751834738</v>
      </c>
      <c r="J11" s="8">
        <v>0.79478119054090801</v>
      </c>
      <c r="K11" s="6"/>
      <c r="L11" s="6"/>
      <c r="M11" s="6" t="e">
        <v>#DIV/0!</v>
      </c>
      <c r="N11" s="6" t="e">
        <v>#DIV/0!</v>
      </c>
      <c r="P11" s="14">
        <v>4</v>
      </c>
      <c r="Q11" s="6" t="e">
        <v>#DIV/0!</v>
      </c>
      <c r="R11" s="8">
        <v>0.76894343649946595</v>
      </c>
      <c r="S11" s="6" t="e">
        <v>#DIV/0!</v>
      </c>
      <c r="T11" s="6" t="e">
        <v>#DIV/0!</v>
      </c>
      <c r="U11" s="8">
        <v>0.82286785379568905</v>
      </c>
      <c r="V11" s="6" t="e">
        <v>#DIV/0!</v>
      </c>
      <c r="W11" s="6" t="e">
        <v>#DIV/0!</v>
      </c>
      <c r="X11" s="8">
        <v>0.81978319783197795</v>
      </c>
      <c r="Y11" s="6" t="e">
        <v>#DIV/0!</v>
      </c>
    </row>
    <row r="12" spans="2:26">
      <c r="B12" s="14">
        <v>5</v>
      </c>
      <c r="C12" s="6"/>
      <c r="D12" s="7">
        <v>3839</v>
      </c>
      <c r="E12" s="6" t="e">
        <v>#DIV/0!</v>
      </c>
      <c r="F12" s="6" t="e">
        <v>#DIV/0!</v>
      </c>
      <c r="G12" s="15">
        <v>3839</v>
      </c>
      <c r="H12" s="7">
        <v>9037</v>
      </c>
      <c r="I12" s="8">
        <v>1.3539984370929901</v>
      </c>
      <c r="J12" s="8">
        <v>0.79239385256577199</v>
      </c>
      <c r="K12" s="6"/>
      <c r="L12" s="6"/>
      <c r="M12" s="6" t="e">
        <v>#DIV/0!</v>
      </c>
      <c r="N12" s="6" t="e">
        <v>#DIV/0!</v>
      </c>
      <c r="P12" s="14">
        <v>5</v>
      </c>
      <c r="Q12" s="6" t="e">
        <v>#DIV/0!</v>
      </c>
      <c r="R12" s="8">
        <v>0.76609994848016505</v>
      </c>
      <c r="S12" s="6" t="e">
        <v>#DIV/0!</v>
      </c>
      <c r="T12" s="6" t="e">
        <v>#DIV/0!</v>
      </c>
      <c r="U12" s="8">
        <v>0.82222222222222197</v>
      </c>
      <c r="V12" s="6" t="e">
        <v>#DIV/0!</v>
      </c>
      <c r="W12" s="6" t="e">
        <v>#DIV/0!</v>
      </c>
      <c r="X12" s="8">
        <v>0.81500646830530399</v>
      </c>
      <c r="Y12" s="6" t="e">
        <v>#DIV/0!</v>
      </c>
    </row>
    <row r="13" spans="2:26">
      <c r="B13" s="14">
        <v>6</v>
      </c>
      <c r="C13" s="6"/>
      <c r="D13" s="7">
        <v>4072</v>
      </c>
      <c r="E13" s="6" t="e">
        <v>#DIV/0!</v>
      </c>
      <c r="F13" s="6" t="e">
        <v>#DIV/0!</v>
      </c>
      <c r="G13" s="15">
        <v>4072</v>
      </c>
      <c r="H13" s="7">
        <v>9517</v>
      </c>
      <c r="I13" s="8">
        <v>1.3371807465618899</v>
      </c>
      <c r="J13" s="8">
        <v>0.78781925343811399</v>
      </c>
      <c r="K13" s="6"/>
      <c r="L13" s="6"/>
      <c r="M13" s="6" t="e">
        <v>#DIV/0!</v>
      </c>
      <c r="N13" s="6" t="e">
        <v>#DIV/0!</v>
      </c>
      <c r="P13" s="14">
        <v>6</v>
      </c>
      <c r="Q13" s="6" t="e">
        <v>#DIV/0!</v>
      </c>
      <c r="R13" s="8">
        <v>0.76341463414634103</v>
      </c>
      <c r="S13" s="6" t="e">
        <v>#DIV/0!</v>
      </c>
      <c r="T13" s="6" t="e">
        <v>#DIV/0!</v>
      </c>
      <c r="U13" s="8">
        <v>0.81542247744052498</v>
      </c>
      <c r="V13" s="6" t="e">
        <v>#DIV/0!</v>
      </c>
      <c r="W13" s="6" t="e">
        <v>#DIV/0!</v>
      </c>
      <c r="X13" s="8">
        <v>0.80821917808219201</v>
      </c>
      <c r="Y13" s="6" t="e">
        <v>#DIV/0!</v>
      </c>
    </row>
    <row r="14" spans="2:26">
      <c r="B14" s="14">
        <v>7</v>
      </c>
      <c r="C14" s="6"/>
      <c r="D14" s="7">
        <v>4442</v>
      </c>
      <c r="E14" s="6" t="e">
        <v>#DIV/0!</v>
      </c>
      <c r="F14" s="6" t="e">
        <v>#DIV/0!</v>
      </c>
      <c r="G14" s="15">
        <v>4442</v>
      </c>
      <c r="H14" s="7">
        <v>9967</v>
      </c>
      <c r="I14" s="8">
        <v>1.24380909500225</v>
      </c>
      <c r="J14" s="8">
        <v>0.79243583971184195</v>
      </c>
      <c r="K14" s="6"/>
      <c r="L14" s="6"/>
      <c r="M14" s="6" t="e">
        <v>#DIV/0!</v>
      </c>
      <c r="N14" s="6" t="e">
        <v>#DIV/0!</v>
      </c>
      <c r="P14" s="14">
        <v>7</v>
      </c>
      <c r="Q14" s="6" t="e">
        <v>#DIV/0!</v>
      </c>
      <c r="R14" s="8">
        <v>0.76933514246947099</v>
      </c>
      <c r="S14" s="6" t="e">
        <v>#DIV/0!</v>
      </c>
      <c r="T14" s="6" t="e">
        <v>#DIV/0!</v>
      </c>
      <c r="U14" s="8">
        <v>0.82053122756640295</v>
      </c>
      <c r="V14" s="6" t="e">
        <v>#DIV/0!</v>
      </c>
      <c r="W14" s="6" t="e">
        <v>#DIV/0!</v>
      </c>
      <c r="X14" s="8">
        <v>0.806682577565632</v>
      </c>
      <c r="Y14" s="6" t="e">
        <v>#DIV/0!</v>
      </c>
    </row>
    <row r="15" spans="2:26">
      <c r="B15" s="14">
        <v>8</v>
      </c>
      <c r="C15" s="6"/>
      <c r="D15" s="7">
        <v>4954</v>
      </c>
      <c r="E15" s="6" t="e">
        <v>#DIV/0!</v>
      </c>
      <c r="F15" s="6" t="e">
        <v>#DIV/0!</v>
      </c>
      <c r="G15" s="15">
        <v>4954</v>
      </c>
      <c r="H15" s="7">
        <v>10475</v>
      </c>
      <c r="I15" s="8">
        <v>1.1144529672991501</v>
      </c>
      <c r="J15" s="8">
        <v>0.79814291481630995</v>
      </c>
      <c r="K15" s="6"/>
      <c r="L15" s="6"/>
      <c r="M15" s="6" t="e">
        <v>#DIV/0!</v>
      </c>
      <c r="N15" s="6" t="e">
        <v>#DIV/0!</v>
      </c>
      <c r="P15" s="14">
        <v>8</v>
      </c>
      <c r="Q15" s="6" t="e">
        <v>#DIV/0!</v>
      </c>
      <c r="R15" s="8">
        <v>0.77599671187833996</v>
      </c>
      <c r="S15" s="6" t="e">
        <v>#DIV/0!</v>
      </c>
      <c r="T15" s="6" t="e">
        <v>#DIV/0!</v>
      </c>
      <c r="U15" s="8">
        <v>0.82608695652173902</v>
      </c>
      <c r="V15" s="6" t="e">
        <v>#DIV/0!</v>
      </c>
      <c r="W15" s="6" t="e">
        <v>#DIV/0!</v>
      </c>
      <c r="X15" s="8">
        <v>0.80790340285400697</v>
      </c>
      <c r="Y15" s="6" t="e">
        <v>#DIV/0!</v>
      </c>
    </row>
    <row r="16" spans="2:26">
      <c r="B16" s="14">
        <v>9</v>
      </c>
      <c r="C16" s="6"/>
      <c r="D16" s="7">
        <v>5391</v>
      </c>
      <c r="E16" s="6" t="e">
        <v>#DIV/0!</v>
      </c>
      <c r="F16" s="6" t="e">
        <v>#DIV/0!</v>
      </c>
      <c r="G16" s="15">
        <v>5391</v>
      </c>
      <c r="H16" s="7">
        <v>11001</v>
      </c>
      <c r="I16" s="8">
        <v>1.0406232609905399</v>
      </c>
      <c r="J16" s="8">
        <v>0.8026340196624</v>
      </c>
      <c r="K16" s="6"/>
      <c r="L16" s="6"/>
      <c r="M16" s="6" t="e">
        <v>#DIV/0!</v>
      </c>
      <c r="N16" s="6" t="e">
        <v>#DIV/0!</v>
      </c>
      <c r="P16" s="14">
        <v>9</v>
      </c>
      <c r="Q16" s="6" t="e">
        <v>#DIV/0!</v>
      </c>
      <c r="R16" s="8">
        <v>0.777692895339954</v>
      </c>
      <c r="S16" s="6" t="e">
        <v>#DIV/0!</v>
      </c>
      <c r="T16" s="6" t="e">
        <v>#DIV/0!</v>
      </c>
      <c r="U16" s="8">
        <v>0.83470620538165796</v>
      </c>
      <c r="V16" s="6" t="e">
        <v>#DIV/0!</v>
      </c>
      <c r="W16" s="6" t="e">
        <v>#DIV/0!</v>
      </c>
      <c r="X16" s="8">
        <v>0.80987394957983205</v>
      </c>
      <c r="Y16" s="6" t="e">
        <v>#DIV/0!</v>
      </c>
    </row>
    <row r="17" spans="2:25">
      <c r="B17" s="14">
        <v>10</v>
      </c>
      <c r="C17" s="6"/>
      <c r="D17" s="7">
        <v>5876</v>
      </c>
      <c r="E17" s="6" t="e">
        <v>#DIV/0!</v>
      </c>
      <c r="F17" s="6" t="e">
        <v>#DIV/0!</v>
      </c>
      <c r="G17" s="15">
        <v>5876</v>
      </c>
      <c r="H17" s="7">
        <v>11688</v>
      </c>
      <c r="I17" s="8">
        <v>0.98910823689584704</v>
      </c>
      <c r="J17" s="8">
        <v>0.803948264125255</v>
      </c>
      <c r="K17" s="6"/>
      <c r="L17" s="6"/>
      <c r="M17" s="6" t="e">
        <v>#DIV/0!</v>
      </c>
      <c r="N17" s="6" t="e">
        <v>#DIV/0!</v>
      </c>
      <c r="P17" s="14">
        <v>10</v>
      </c>
      <c r="Q17" s="6" t="e">
        <v>#DIV/0!</v>
      </c>
      <c r="R17" s="8">
        <v>0.78385049365303205</v>
      </c>
      <c r="S17" s="6" t="e">
        <v>#DIV/0!</v>
      </c>
      <c r="T17" s="6" t="e">
        <v>#DIV/0!</v>
      </c>
      <c r="U17" s="8">
        <v>0.82848693937900397</v>
      </c>
      <c r="V17" s="6" t="e">
        <v>#DIV/0!</v>
      </c>
      <c r="W17" s="6" t="e">
        <v>#DIV/0!</v>
      </c>
      <c r="X17" s="8">
        <v>0.81107814045499504</v>
      </c>
      <c r="Y17" s="6" t="e">
        <v>#DIV/0!</v>
      </c>
    </row>
    <row r="18" spans="2:25">
      <c r="B18" s="14">
        <v>11</v>
      </c>
      <c r="C18" s="6"/>
      <c r="D18" s="7">
        <v>6250</v>
      </c>
      <c r="E18" s="6" t="e">
        <v>#DIV/0!</v>
      </c>
      <c r="F18" s="6" t="e">
        <v>#DIV/0!</v>
      </c>
      <c r="G18" s="15">
        <v>6250</v>
      </c>
      <c r="H18" s="7">
        <v>12262</v>
      </c>
      <c r="I18" s="8">
        <v>0.96192</v>
      </c>
      <c r="J18" s="8">
        <v>0.80559999999999998</v>
      </c>
      <c r="K18" s="6"/>
      <c r="L18" s="6"/>
      <c r="M18" s="6" t="e">
        <v>#DIV/0!</v>
      </c>
      <c r="N18" s="6" t="e">
        <v>#DIV/0!</v>
      </c>
      <c r="P18" s="14">
        <v>11</v>
      </c>
      <c r="Q18" s="6" t="e">
        <v>#DIV/0!</v>
      </c>
      <c r="R18" s="8">
        <v>0.79238985313751698</v>
      </c>
      <c r="S18" s="6" t="e">
        <v>#DIV/0!</v>
      </c>
      <c r="T18" s="6" t="e">
        <v>#DIV/0!</v>
      </c>
      <c r="U18" s="8">
        <v>0.83014571948998195</v>
      </c>
      <c r="V18" s="6" t="e">
        <v>#DIV/0!</v>
      </c>
      <c r="W18" s="6" t="e">
        <v>#DIV/0!</v>
      </c>
      <c r="X18" s="8">
        <v>0.79206049149338398</v>
      </c>
      <c r="Y18" s="6" t="e">
        <v>#DIV/0!</v>
      </c>
    </row>
    <row r="19" spans="2:25">
      <c r="B19" s="14">
        <v>12</v>
      </c>
      <c r="C19" s="6"/>
      <c r="D19" s="7">
        <v>6591</v>
      </c>
      <c r="E19" s="6" t="e">
        <v>#DIV/0!</v>
      </c>
      <c r="F19" s="6" t="e">
        <v>#DIV/0!</v>
      </c>
      <c r="G19" s="15">
        <v>6591</v>
      </c>
      <c r="H19" s="7">
        <v>12970</v>
      </c>
      <c r="I19" s="8">
        <v>0.96783492641480795</v>
      </c>
      <c r="J19" s="8">
        <v>0.80898194507662002</v>
      </c>
      <c r="K19" s="6"/>
      <c r="L19" s="6"/>
      <c r="M19" s="6" t="e">
        <v>#DIV/0!</v>
      </c>
      <c r="N19" s="6" t="e">
        <v>#DIV/0!</v>
      </c>
      <c r="P19" s="14">
        <v>12</v>
      </c>
      <c r="Q19" s="6" t="e">
        <v>#DIV/0!</v>
      </c>
      <c r="R19" s="8">
        <v>0.79444621768273205</v>
      </c>
      <c r="S19" s="6" t="e">
        <v>#DIV/0!</v>
      </c>
      <c r="T19" s="6" t="e">
        <v>#DIV/0!</v>
      </c>
      <c r="U19" s="8">
        <v>0.83093829247675399</v>
      </c>
      <c r="V19" s="6" t="e">
        <v>#DIV/0!</v>
      </c>
      <c r="W19" s="6" t="e">
        <v>#DIV/0!</v>
      </c>
      <c r="X19" s="8">
        <v>0.80311355311355304</v>
      </c>
      <c r="Y19" s="6" t="e">
        <v>#DIV/0!</v>
      </c>
    </row>
  </sheetData>
  <mergeCells count="10">
    <mergeCell ref="C6:F6"/>
    <mergeCell ref="G6:J6"/>
    <mergeCell ref="K6:N6"/>
    <mergeCell ref="B2:Z2"/>
    <mergeCell ref="C5:F5"/>
    <mergeCell ref="G5:J5"/>
    <mergeCell ref="K5:N5"/>
    <mergeCell ref="Q5:S5"/>
    <mergeCell ref="T5:V5"/>
    <mergeCell ref="W5:Y5"/>
  </mergeCells>
  <pageMargins left="0.2" right="0.2" top="0.2" bottom="0.63624999999999998" header="0.2" footer="0.2"/>
  <pageSetup paperSize="0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K5"/>
  <sheetViews>
    <sheetView showGridLines="0" workbookViewId="0">
      <pane ySplit="3" topLeftCell="A4" activePane="bottomLeft" state="frozen"/>
      <selection pane="bottomLeft"/>
    </sheetView>
  </sheetViews>
  <sheetFormatPr defaultRowHeight="14.5"/>
  <cols>
    <col min="1" max="1" width="1.453125" customWidth="1"/>
    <col min="2" max="36" width="13.7265625" customWidth="1"/>
    <col min="37" max="37" width="255" customWidth="1"/>
    <col min="38" max="38" width="41.1796875" customWidth="1"/>
  </cols>
  <sheetData>
    <row r="1" spans="2:37" ht="8.15" customHeight="1"/>
    <row r="2" spans="2:37" ht="35.25" customHeight="1">
      <c r="B2" s="17" t="s">
        <v>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</row>
    <row r="3" spans="2:37" ht="18" customHeight="1"/>
    <row r="4" spans="2:37" ht="58">
      <c r="B4" s="16" t="s">
        <v>44</v>
      </c>
      <c r="C4" s="16" t="s">
        <v>45</v>
      </c>
      <c r="D4" s="16" t="s">
        <v>46</v>
      </c>
      <c r="E4" s="16" t="s">
        <v>47</v>
      </c>
      <c r="F4" s="16" t="s">
        <v>48</v>
      </c>
      <c r="G4" s="16" t="s">
        <v>49</v>
      </c>
      <c r="H4" s="16" t="s">
        <v>12</v>
      </c>
      <c r="I4" s="16" t="s">
        <v>24</v>
      </c>
      <c r="J4" s="16" t="s">
        <v>50</v>
      </c>
      <c r="K4" s="16" t="s">
        <v>51</v>
      </c>
      <c r="L4" s="16" t="s">
        <v>10</v>
      </c>
      <c r="M4" s="16" t="s">
        <v>26</v>
      </c>
      <c r="N4" s="16" t="s">
        <v>11</v>
      </c>
      <c r="O4" s="16" t="s">
        <v>52</v>
      </c>
      <c r="P4" s="16" t="s">
        <v>53</v>
      </c>
      <c r="Q4" s="16" t="s">
        <v>36</v>
      </c>
      <c r="R4" s="16" t="s">
        <v>54</v>
      </c>
      <c r="S4" s="16" t="s">
        <v>55</v>
      </c>
      <c r="T4" s="16" t="s">
        <v>56</v>
      </c>
      <c r="U4" s="16" t="s">
        <v>57</v>
      </c>
      <c r="V4" s="16" t="s">
        <v>58</v>
      </c>
      <c r="W4" s="16" t="s">
        <v>5</v>
      </c>
      <c r="X4" s="16" t="s">
        <v>59</v>
      </c>
      <c r="Y4" s="16" t="s">
        <v>8</v>
      </c>
      <c r="Z4" s="16" t="s">
        <v>60</v>
      </c>
      <c r="AA4" s="16" t="s">
        <v>14</v>
      </c>
      <c r="AB4" s="16" t="s">
        <v>15</v>
      </c>
      <c r="AC4" s="16" t="s">
        <v>22</v>
      </c>
      <c r="AD4" s="16" t="s">
        <v>61</v>
      </c>
      <c r="AE4" s="16" t="s">
        <v>62</v>
      </c>
      <c r="AF4" s="16" t="s">
        <v>63</v>
      </c>
      <c r="AG4" s="16" t="s">
        <v>64</v>
      </c>
      <c r="AH4" s="16" t="s">
        <v>41</v>
      </c>
      <c r="AI4" s="16" t="s">
        <v>65</v>
      </c>
      <c r="AJ4" s="16" t="s">
        <v>42</v>
      </c>
    </row>
    <row r="5" spans="2:37" ht="26">
      <c r="B5" s="6" t="s">
        <v>66</v>
      </c>
      <c r="C5" s="6" t="s">
        <v>67</v>
      </c>
      <c r="D5" s="6" t="s">
        <v>68</v>
      </c>
      <c r="E5" s="6" t="s">
        <v>69</v>
      </c>
      <c r="F5" s="6" t="s">
        <v>70</v>
      </c>
      <c r="G5" s="6" t="s">
        <v>71</v>
      </c>
      <c r="H5" s="10">
        <v>7340393.8499999996</v>
      </c>
      <c r="I5" s="10">
        <v>3637046.5</v>
      </c>
      <c r="J5" s="8">
        <v>1.01822931051335</v>
      </c>
      <c r="K5" s="10">
        <v>22109462.170000002</v>
      </c>
      <c r="L5" s="10">
        <v>3540140.31</v>
      </c>
      <c r="M5" s="10">
        <v>1844769.33</v>
      </c>
      <c r="N5" s="8">
        <v>0.91901515947253998</v>
      </c>
      <c r="O5" s="10">
        <v>10628386.49</v>
      </c>
      <c r="P5" s="7">
        <v>2635</v>
      </c>
      <c r="Q5" s="7">
        <v>1497</v>
      </c>
      <c r="R5" s="8">
        <v>0.76018704074816301</v>
      </c>
      <c r="S5" s="7">
        <v>2796</v>
      </c>
      <c r="T5" s="7">
        <v>1602</v>
      </c>
      <c r="U5" s="7">
        <v>31962</v>
      </c>
      <c r="V5" s="7">
        <v>27999</v>
      </c>
      <c r="W5" s="8">
        <v>0.14154076931319001</v>
      </c>
      <c r="X5" s="8">
        <v>8.7478881171390993E-2</v>
      </c>
      <c r="Y5" s="8">
        <v>5.7216329154612701E-2</v>
      </c>
      <c r="Z5" s="8">
        <v>3.02625520167784E-2</v>
      </c>
      <c r="AA5" s="8">
        <v>0.62539375685658705</v>
      </c>
      <c r="AB5" s="8">
        <v>0.54528164690973502</v>
      </c>
      <c r="AC5" s="10">
        <v>5084936.8499999996</v>
      </c>
      <c r="AD5" s="10">
        <v>3180087.76</v>
      </c>
      <c r="AE5" s="10">
        <v>2772722.74</v>
      </c>
      <c r="AF5" s="8">
        <v>0.81616085924815795</v>
      </c>
      <c r="AG5" s="7">
        <v>6535</v>
      </c>
      <c r="AH5" s="7">
        <v>15206</v>
      </c>
      <c r="AI5" s="7">
        <v>8007</v>
      </c>
      <c r="AJ5" s="8">
        <v>0.89908829773947796</v>
      </c>
    </row>
  </sheetData>
  <mergeCells count="1">
    <mergeCell ref="B2:AK2"/>
  </mergeCells>
  <pageMargins left="0.2" right="0.2" top="0.2" bottom="0.63624999999999998" header="0.2" footer="0.2"/>
  <pageSetup paperSize="0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K87"/>
  <sheetViews>
    <sheetView showGridLines="0" tabSelected="1" workbookViewId="0">
      <pane ySplit="3" topLeftCell="A4" activePane="bottomLeft" state="frozen"/>
      <selection pane="bottomLeft" activeCell="N8" sqref="N8"/>
    </sheetView>
  </sheetViews>
  <sheetFormatPr defaultRowHeight="14.5"/>
  <cols>
    <col min="1" max="1" width="1.453125" customWidth="1"/>
    <col min="2" max="36" width="13.7265625" customWidth="1"/>
    <col min="37" max="37" width="255" customWidth="1"/>
    <col min="38" max="38" width="41.1796875" customWidth="1"/>
  </cols>
  <sheetData>
    <row r="1" spans="2:37" ht="8.15" customHeight="1"/>
    <row r="2" spans="2:37" ht="35.25" customHeight="1">
      <c r="B2" s="17" t="s">
        <v>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</row>
    <row r="3" spans="2:37" ht="18" customHeight="1"/>
    <row r="4" spans="2:37" ht="16.5" customHeight="1"/>
    <row r="5" spans="2:37" ht="43.5">
      <c r="G5" s="51"/>
      <c r="H5" s="52" t="s">
        <v>12</v>
      </c>
      <c r="I5" s="52" t="s">
        <v>24</v>
      </c>
      <c r="J5" s="52" t="s">
        <v>13</v>
      </c>
      <c r="K5" s="52" t="s">
        <v>51</v>
      </c>
      <c r="L5" s="52" t="s">
        <v>10</v>
      </c>
      <c r="M5" s="52" t="s">
        <v>26</v>
      </c>
      <c r="N5" s="52" t="s">
        <v>11</v>
      </c>
      <c r="O5" s="52" t="s">
        <v>52</v>
      </c>
      <c r="P5" s="52" t="s">
        <v>53</v>
      </c>
      <c r="Q5" s="52" t="s">
        <v>36</v>
      </c>
      <c r="R5" s="52" t="s">
        <v>54</v>
      </c>
      <c r="S5" s="52" t="s">
        <v>55</v>
      </c>
      <c r="T5" s="52" t="s">
        <v>56</v>
      </c>
      <c r="U5" s="52" t="s">
        <v>57</v>
      </c>
      <c r="V5" s="52" t="s">
        <v>58</v>
      </c>
      <c r="W5" s="52" t="s">
        <v>5</v>
      </c>
      <c r="X5" s="52" t="s">
        <v>59</v>
      </c>
      <c r="Y5" s="52" t="s">
        <v>8</v>
      </c>
      <c r="Z5" s="52" t="s">
        <v>60</v>
      </c>
      <c r="AA5" s="52" t="s">
        <v>14</v>
      </c>
      <c r="AB5" s="52" t="s">
        <v>15</v>
      </c>
      <c r="AC5" s="52" t="s">
        <v>22</v>
      </c>
      <c r="AD5" s="52" t="s">
        <v>61</v>
      </c>
      <c r="AE5" s="52" t="s">
        <v>62</v>
      </c>
      <c r="AF5" s="52" t="s">
        <v>63</v>
      </c>
      <c r="AG5" s="52" t="s">
        <v>64</v>
      </c>
      <c r="AH5" s="52" t="s">
        <v>41</v>
      </c>
      <c r="AI5" s="52" t="s">
        <v>65</v>
      </c>
      <c r="AJ5" s="52" t="s">
        <v>42</v>
      </c>
    </row>
    <row r="6" spans="2:37" ht="17.5" customHeight="1">
      <c r="G6" s="53" t="s">
        <v>2032</v>
      </c>
      <c r="H6" s="61">
        <f>SUBTOTAL(9,H9:H1048576)</f>
        <v>7340393.8500000006</v>
      </c>
      <c r="I6" s="61">
        <f>SUBTOTAL(9,I9:I1048576)</f>
        <v>3637046.4999999981</v>
      </c>
      <c r="J6" s="62">
        <f>H6/I6-1</f>
        <v>1.0182293105133531</v>
      </c>
      <c r="K6" s="61">
        <f>SUBTOTAL(9,K9:K1048576)</f>
        <v>22109462.170000009</v>
      </c>
      <c r="L6" s="61">
        <f>SUBTOTAL(9,L9:L1048576)</f>
        <v>3540140.3099999991</v>
      </c>
      <c r="M6" s="61">
        <f>SUBTOTAL(9,M9:M1048576)</f>
        <v>1844769.3299999998</v>
      </c>
      <c r="N6" s="62">
        <f>L6/M6-1</f>
        <v>0.91901515947253931</v>
      </c>
      <c r="O6" s="61">
        <f>SUBTOTAL(9,O9:O1048576)</f>
        <v>10628386.490000002</v>
      </c>
      <c r="P6" s="63">
        <f>SUBTOTAL(9,P9:P1048576)</f>
        <v>2635</v>
      </c>
      <c r="Q6" s="63">
        <f>SUBTOTAL(9,Q9:Q1048576)</f>
        <v>1497</v>
      </c>
      <c r="R6" s="62">
        <f>P6/Q6-1</f>
        <v>0.76018704074816301</v>
      </c>
      <c r="S6" s="63">
        <f>SUBTOTAL(9,S9:S1048576)</f>
        <v>2796</v>
      </c>
      <c r="T6" s="63">
        <f>SUBTOTAL(9,T9:T1048576)</f>
        <v>1602</v>
      </c>
      <c r="U6" s="63">
        <f>SUBTOTAL(9,U9:U1048576)</f>
        <v>31962</v>
      </c>
      <c r="V6" s="63">
        <f>SUBTOTAL(9,V9:V1048576)</f>
        <v>27999</v>
      </c>
      <c r="W6" s="62">
        <f>U6/V6-1</f>
        <v>0.14154076931318982</v>
      </c>
      <c r="X6" s="62">
        <f>S6/U6</f>
        <v>8.7478881171391021E-2</v>
      </c>
      <c r="Y6" s="62">
        <f>T6/V6</f>
        <v>5.7216329154612666E-2</v>
      </c>
      <c r="Z6" s="64">
        <f>X6-Y6</f>
        <v>3.0262552016778355E-2</v>
      </c>
      <c r="AA6" s="62">
        <f>AD6/AC6</f>
        <v>0.62539375685658705</v>
      </c>
      <c r="AB6" s="62">
        <f>AE6/AC6</f>
        <v>0.54528164690973491</v>
      </c>
      <c r="AC6" s="61">
        <f>SUBTOTAL(9,AC9:AC1048576)</f>
        <v>5084936.8500000015</v>
      </c>
      <c r="AD6" s="61">
        <f>SUBTOTAL(9,AD9:AD1048576)</f>
        <v>3180087.7600000007</v>
      </c>
      <c r="AE6" s="61">
        <f>SUBTOTAL(9,AE9:AE1048576)</f>
        <v>2772722.74</v>
      </c>
      <c r="AF6" s="62">
        <f>AG6/AI6</f>
        <v>0.81616085924815784</v>
      </c>
      <c r="AG6" s="63">
        <f>SUBTOTAL(9,AG9:AG1048576)</f>
        <v>6535</v>
      </c>
      <c r="AH6" s="63">
        <f>SUBTOTAL(9,AH9:AH1048576)</f>
        <v>15206</v>
      </c>
      <c r="AI6" s="63">
        <f>SUBTOTAL(9,AI9:AI1048576)</f>
        <v>8007</v>
      </c>
      <c r="AJ6" s="55">
        <f>AH6/AI6-1</f>
        <v>0.89908829773947785</v>
      </c>
    </row>
    <row r="7" spans="2:37" ht="17.5" customHeight="1"/>
    <row r="8" spans="2:37" ht="43.5">
      <c r="B8" s="16" t="s">
        <v>72</v>
      </c>
      <c r="C8" s="16" t="s">
        <v>45</v>
      </c>
      <c r="D8" s="16" t="s">
        <v>46</v>
      </c>
      <c r="E8" s="16" t="s">
        <v>47</v>
      </c>
      <c r="F8" s="16" t="s">
        <v>48</v>
      </c>
      <c r="G8" s="16" t="s">
        <v>49</v>
      </c>
      <c r="H8" s="16" t="s">
        <v>12</v>
      </c>
      <c r="I8" s="16" t="s">
        <v>24</v>
      </c>
      <c r="J8" s="16" t="s">
        <v>13</v>
      </c>
      <c r="K8" s="16" t="s">
        <v>51</v>
      </c>
      <c r="L8" s="16" t="s">
        <v>10</v>
      </c>
      <c r="M8" s="16" t="s">
        <v>26</v>
      </c>
      <c r="N8" s="16" t="s">
        <v>11</v>
      </c>
      <c r="O8" s="16" t="s">
        <v>52</v>
      </c>
      <c r="P8" s="16" t="s">
        <v>53</v>
      </c>
      <c r="Q8" s="16" t="s">
        <v>36</v>
      </c>
      <c r="R8" s="16" t="s">
        <v>54</v>
      </c>
      <c r="S8" s="16" t="s">
        <v>55</v>
      </c>
      <c r="T8" s="16" t="s">
        <v>56</v>
      </c>
      <c r="U8" s="16" t="s">
        <v>57</v>
      </c>
      <c r="V8" s="16" t="s">
        <v>58</v>
      </c>
      <c r="W8" s="16" t="s">
        <v>5</v>
      </c>
      <c r="X8" s="16" t="s">
        <v>59</v>
      </c>
      <c r="Y8" s="16" t="s">
        <v>8</v>
      </c>
      <c r="Z8" s="16" t="s">
        <v>60</v>
      </c>
      <c r="AA8" s="16" t="s">
        <v>14</v>
      </c>
      <c r="AB8" s="16" t="s">
        <v>15</v>
      </c>
      <c r="AC8" s="16" t="s">
        <v>22</v>
      </c>
      <c r="AD8" s="16" t="s">
        <v>61</v>
      </c>
      <c r="AE8" s="16" t="s">
        <v>62</v>
      </c>
      <c r="AF8" s="16" t="s">
        <v>63</v>
      </c>
      <c r="AG8" s="16" t="s">
        <v>64</v>
      </c>
      <c r="AH8" s="16" t="s">
        <v>41</v>
      </c>
      <c r="AI8" s="16" t="s">
        <v>65</v>
      </c>
      <c r="AJ8" s="16" t="s">
        <v>42</v>
      </c>
    </row>
    <row r="9" spans="2:37" ht="39">
      <c r="B9" s="6" t="s">
        <v>73</v>
      </c>
      <c r="C9" s="6" t="s">
        <v>74</v>
      </c>
      <c r="D9" s="6" t="s">
        <v>75</v>
      </c>
      <c r="E9" s="6" t="s">
        <v>76</v>
      </c>
      <c r="F9" s="6" t="s">
        <v>77</v>
      </c>
      <c r="G9" s="6" t="s">
        <v>78</v>
      </c>
      <c r="H9" s="10">
        <v>2504.8000000000002</v>
      </c>
      <c r="I9" s="10">
        <v>1125.5899999999999</v>
      </c>
      <c r="J9" s="8">
        <v>1.2253218312174099</v>
      </c>
      <c r="K9" s="10">
        <v>3142.82</v>
      </c>
      <c r="L9" s="10">
        <v>1683</v>
      </c>
      <c r="M9" s="10">
        <v>49.39</v>
      </c>
      <c r="N9" s="8">
        <v>33.075723830735001</v>
      </c>
      <c r="O9" s="10">
        <v>1612.95</v>
      </c>
      <c r="P9" s="7">
        <v>0</v>
      </c>
      <c r="Q9" s="7">
        <v>0</v>
      </c>
      <c r="R9" s="8">
        <v>0</v>
      </c>
      <c r="S9" s="7">
        <v>0</v>
      </c>
      <c r="T9" s="7">
        <v>0</v>
      </c>
      <c r="U9" s="7">
        <v>0</v>
      </c>
      <c r="V9" s="7">
        <v>34</v>
      </c>
      <c r="W9" s="8">
        <v>-1</v>
      </c>
      <c r="X9" s="8">
        <v>0</v>
      </c>
      <c r="Y9" s="8">
        <v>0</v>
      </c>
      <c r="Z9" s="6" t="e">
        <v>#DIV/0!</v>
      </c>
      <c r="AA9" s="8">
        <v>0</v>
      </c>
      <c r="AB9" s="8">
        <v>0</v>
      </c>
      <c r="AC9" s="10">
        <v>459.33</v>
      </c>
      <c r="AD9" s="10">
        <v>0</v>
      </c>
      <c r="AE9" s="10">
        <v>0</v>
      </c>
      <c r="AF9" s="8">
        <v>0.33333333333333298</v>
      </c>
      <c r="AG9" s="7">
        <v>1</v>
      </c>
      <c r="AH9" s="7">
        <v>1</v>
      </c>
      <c r="AI9" s="7">
        <v>3</v>
      </c>
      <c r="AJ9" s="8">
        <v>-0.66666666666666696</v>
      </c>
    </row>
    <row r="10" spans="2:37" ht="26">
      <c r="B10" s="6" t="s">
        <v>79</v>
      </c>
      <c r="C10" s="6" t="s">
        <v>67</v>
      </c>
      <c r="D10" s="6" t="s">
        <v>68</v>
      </c>
      <c r="E10" s="6" t="s">
        <v>69</v>
      </c>
      <c r="F10" s="6" t="s">
        <v>70</v>
      </c>
      <c r="G10" s="6" t="s">
        <v>71</v>
      </c>
      <c r="H10" s="10">
        <v>363240.22</v>
      </c>
      <c r="I10" s="10">
        <v>117450.32</v>
      </c>
      <c r="J10" s="8">
        <v>2.0927137533554601</v>
      </c>
      <c r="K10" s="10">
        <v>926002.12</v>
      </c>
      <c r="L10" s="10">
        <v>232355.94</v>
      </c>
      <c r="M10" s="10">
        <v>81530.039999999994</v>
      </c>
      <c r="N10" s="8">
        <v>1.8499426714374201</v>
      </c>
      <c r="O10" s="10">
        <v>551347.85</v>
      </c>
      <c r="P10" s="7">
        <v>193</v>
      </c>
      <c r="Q10" s="7">
        <v>88</v>
      </c>
      <c r="R10" s="8">
        <v>1.1931818181818199</v>
      </c>
      <c r="S10" s="7">
        <v>204</v>
      </c>
      <c r="T10" s="7">
        <v>89</v>
      </c>
      <c r="U10" s="7">
        <v>1745</v>
      </c>
      <c r="V10" s="7">
        <v>1868</v>
      </c>
      <c r="W10" s="8">
        <v>-6.5845824411134998E-2</v>
      </c>
      <c r="X10" s="8">
        <v>0.11690544412607499</v>
      </c>
      <c r="Y10" s="8">
        <v>4.7644539614560999E-2</v>
      </c>
      <c r="Z10" s="8">
        <v>6.9260904511513496E-2</v>
      </c>
      <c r="AA10" s="8">
        <v>0.59359298304289398</v>
      </c>
      <c r="AB10" s="8">
        <v>0.45041662157666901</v>
      </c>
      <c r="AC10" s="10">
        <v>199970.44</v>
      </c>
      <c r="AD10" s="10">
        <v>118701.05</v>
      </c>
      <c r="AE10" s="10">
        <v>90070.01</v>
      </c>
      <c r="AF10" s="8">
        <v>0.80802292263610298</v>
      </c>
      <c r="AG10" s="7">
        <v>282</v>
      </c>
      <c r="AH10" s="7">
        <v>777</v>
      </c>
      <c r="AI10" s="7">
        <v>349</v>
      </c>
      <c r="AJ10" s="8">
        <v>1.22636103151862</v>
      </c>
    </row>
    <row r="11" spans="2:37" ht="26">
      <c r="B11" s="6" t="s">
        <v>66</v>
      </c>
      <c r="C11" s="6" t="s">
        <v>67</v>
      </c>
      <c r="D11" s="6" t="s">
        <v>68</v>
      </c>
      <c r="E11" s="6" t="s">
        <v>69</v>
      </c>
      <c r="F11" s="6" t="s">
        <v>70</v>
      </c>
      <c r="G11" s="6" t="s">
        <v>71</v>
      </c>
      <c r="H11" s="10">
        <v>1128033.45</v>
      </c>
      <c r="I11" s="10">
        <v>439101.37</v>
      </c>
      <c r="J11" s="8">
        <v>1.5689590765795201</v>
      </c>
      <c r="K11" s="10">
        <v>3290213.19</v>
      </c>
      <c r="L11" s="10">
        <v>553848.48</v>
      </c>
      <c r="M11" s="10">
        <v>241370.42</v>
      </c>
      <c r="N11" s="8">
        <v>1.29459964481149</v>
      </c>
      <c r="O11" s="10">
        <v>1669559.59</v>
      </c>
      <c r="P11" s="7">
        <v>470</v>
      </c>
      <c r="Q11" s="7">
        <v>272</v>
      </c>
      <c r="R11" s="8">
        <v>0.72794117647058798</v>
      </c>
      <c r="S11" s="7">
        <v>491</v>
      </c>
      <c r="T11" s="7">
        <v>291</v>
      </c>
      <c r="U11" s="7">
        <v>4393</v>
      </c>
      <c r="V11" s="7">
        <v>3935</v>
      </c>
      <c r="W11" s="8">
        <v>0.116391359593393</v>
      </c>
      <c r="X11" s="8">
        <v>0.111768722968359</v>
      </c>
      <c r="Y11" s="8">
        <v>7.3951715374841201E-2</v>
      </c>
      <c r="Z11" s="8">
        <v>3.7817007593517603E-2</v>
      </c>
      <c r="AA11" s="8">
        <v>0.37891351472404999</v>
      </c>
      <c r="AB11" s="8">
        <v>0.36676626067666501</v>
      </c>
      <c r="AC11" s="10">
        <v>724896.34</v>
      </c>
      <c r="AD11" s="10">
        <v>274673.02</v>
      </c>
      <c r="AE11" s="10">
        <v>265867.52000000002</v>
      </c>
      <c r="AF11" s="8">
        <v>0.86174496644295295</v>
      </c>
      <c r="AG11" s="7">
        <v>1284</v>
      </c>
      <c r="AH11" s="7">
        <v>2933</v>
      </c>
      <c r="AI11" s="7">
        <v>1490</v>
      </c>
      <c r="AJ11" s="8">
        <v>0.96845637583892596</v>
      </c>
    </row>
    <row r="12" spans="2:37" ht="26">
      <c r="B12" s="6" t="s">
        <v>80</v>
      </c>
      <c r="C12" s="6" t="s">
        <v>67</v>
      </c>
      <c r="D12" s="6" t="s">
        <v>68</v>
      </c>
      <c r="E12" s="6" t="s">
        <v>69</v>
      </c>
      <c r="F12" s="6" t="s">
        <v>70</v>
      </c>
      <c r="G12" s="6" t="s">
        <v>81</v>
      </c>
      <c r="H12" s="10">
        <v>349242.11</v>
      </c>
      <c r="I12" s="10">
        <v>134629.32</v>
      </c>
      <c r="J12" s="8">
        <v>1.59410141862114</v>
      </c>
      <c r="K12" s="10">
        <v>968729.49</v>
      </c>
      <c r="L12" s="10">
        <v>198916.49</v>
      </c>
      <c r="M12" s="10">
        <v>121972.24</v>
      </c>
      <c r="N12" s="8">
        <v>0.63083411438537196</v>
      </c>
      <c r="O12" s="10">
        <v>496824.27</v>
      </c>
      <c r="P12" s="7">
        <v>97</v>
      </c>
      <c r="Q12" s="7">
        <v>68</v>
      </c>
      <c r="R12" s="8">
        <v>0.42647058823529399</v>
      </c>
      <c r="S12" s="7">
        <v>104</v>
      </c>
      <c r="T12" s="7">
        <v>73</v>
      </c>
      <c r="U12" s="7">
        <v>1483</v>
      </c>
      <c r="V12" s="7">
        <v>1081</v>
      </c>
      <c r="W12" s="8">
        <v>0.371877890841813</v>
      </c>
      <c r="X12" s="8">
        <v>7.0128118678354695E-2</v>
      </c>
      <c r="Y12" s="8">
        <v>6.7530064754856595E-2</v>
      </c>
      <c r="Z12" s="8">
        <v>2.59805392349807E-3</v>
      </c>
      <c r="AA12" s="8">
        <v>0.49229003857018899</v>
      </c>
      <c r="AB12" s="8">
        <v>0.286773468459881</v>
      </c>
      <c r="AC12" s="10">
        <v>217108.09</v>
      </c>
      <c r="AD12" s="10">
        <v>106880.15</v>
      </c>
      <c r="AE12" s="10">
        <v>62260.84</v>
      </c>
      <c r="AF12" s="8">
        <v>0.81889763779527602</v>
      </c>
      <c r="AG12" s="7">
        <v>208</v>
      </c>
      <c r="AH12" s="7">
        <v>470</v>
      </c>
      <c r="AI12" s="7">
        <v>254</v>
      </c>
      <c r="AJ12" s="8">
        <v>0.85039370078740195</v>
      </c>
    </row>
    <row r="13" spans="2:37" ht="39">
      <c r="B13" s="6" t="s">
        <v>82</v>
      </c>
      <c r="C13" s="6" t="s">
        <v>83</v>
      </c>
      <c r="D13" s="6" t="s">
        <v>84</v>
      </c>
      <c r="E13" s="6" t="s">
        <v>85</v>
      </c>
      <c r="F13" s="6" t="s">
        <v>86</v>
      </c>
      <c r="G13" s="6" t="s">
        <v>87</v>
      </c>
      <c r="H13" s="10">
        <v>0</v>
      </c>
      <c r="I13" s="10">
        <v>0</v>
      </c>
      <c r="J13" s="8">
        <v>0</v>
      </c>
      <c r="K13" s="10">
        <v>1996.77</v>
      </c>
      <c r="L13" s="10">
        <v>0</v>
      </c>
      <c r="M13" s="10">
        <v>0</v>
      </c>
      <c r="N13" s="8">
        <v>0</v>
      </c>
      <c r="O13" s="10">
        <v>1624.2</v>
      </c>
      <c r="P13" s="7">
        <v>0</v>
      </c>
      <c r="Q13" s="7">
        <v>0</v>
      </c>
      <c r="R13" s="8">
        <v>0</v>
      </c>
      <c r="S13" s="7">
        <v>0</v>
      </c>
      <c r="T13" s="7">
        <v>0</v>
      </c>
      <c r="U13" s="7">
        <v>0</v>
      </c>
      <c r="V13" s="7">
        <v>35</v>
      </c>
      <c r="W13" s="8">
        <v>-1</v>
      </c>
      <c r="X13" s="8">
        <v>0</v>
      </c>
      <c r="Y13" s="8">
        <v>0</v>
      </c>
      <c r="Z13" s="6" t="e">
        <v>#DIV/0!</v>
      </c>
      <c r="AA13" s="8">
        <v>0</v>
      </c>
      <c r="AB13" s="8">
        <v>0</v>
      </c>
      <c r="AC13" s="10">
        <v>142.65</v>
      </c>
      <c r="AD13" s="10">
        <v>0</v>
      </c>
      <c r="AE13" s="10">
        <v>0</v>
      </c>
      <c r="AF13" s="8">
        <v>0</v>
      </c>
      <c r="AG13" s="7">
        <v>0</v>
      </c>
      <c r="AH13" s="7">
        <v>1</v>
      </c>
      <c r="AI13" s="7">
        <v>0</v>
      </c>
      <c r="AJ13" s="8">
        <v>0</v>
      </c>
    </row>
    <row r="14" spans="2:37" ht="26">
      <c r="B14" s="6" t="s">
        <v>88</v>
      </c>
      <c r="C14" s="6" t="s">
        <v>67</v>
      </c>
      <c r="D14" s="6" t="s">
        <v>68</v>
      </c>
      <c r="E14" s="6" t="s">
        <v>69</v>
      </c>
      <c r="F14" s="6" t="s">
        <v>70</v>
      </c>
      <c r="G14" s="6" t="s">
        <v>89</v>
      </c>
      <c r="H14" s="10">
        <v>70742.62</v>
      </c>
      <c r="I14" s="10">
        <v>41883.660000000003</v>
      </c>
      <c r="J14" s="8">
        <v>0.68902669919486503</v>
      </c>
      <c r="K14" s="10">
        <v>240761.03</v>
      </c>
      <c r="L14" s="10">
        <v>31880.77</v>
      </c>
      <c r="M14" s="10">
        <v>10949.19</v>
      </c>
      <c r="N14" s="8">
        <v>1.91170123086731</v>
      </c>
      <c r="O14" s="10">
        <v>92227.42</v>
      </c>
      <c r="P14" s="7">
        <v>26</v>
      </c>
      <c r="Q14" s="7">
        <v>10</v>
      </c>
      <c r="R14" s="8">
        <v>1.6</v>
      </c>
      <c r="S14" s="7">
        <v>26</v>
      </c>
      <c r="T14" s="7">
        <v>8</v>
      </c>
      <c r="U14" s="7">
        <v>299</v>
      </c>
      <c r="V14" s="7">
        <v>593</v>
      </c>
      <c r="W14" s="8">
        <v>-0.49578414839797602</v>
      </c>
      <c r="X14" s="8">
        <v>8.6956521739130405E-2</v>
      </c>
      <c r="Y14" s="8">
        <v>1.34907251264755E-2</v>
      </c>
      <c r="Z14" s="8">
        <v>7.3465796612654899E-2</v>
      </c>
      <c r="AA14" s="8">
        <v>1.3421247748816301</v>
      </c>
      <c r="AB14" s="8">
        <v>1.3421247748816301</v>
      </c>
      <c r="AC14" s="10">
        <v>58385.95</v>
      </c>
      <c r="AD14" s="10">
        <v>78361.23</v>
      </c>
      <c r="AE14" s="10">
        <v>78361.23</v>
      </c>
      <c r="AF14" s="8">
        <v>0.80869565217391304</v>
      </c>
      <c r="AG14" s="7">
        <v>93</v>
      </c>
      <c r="AH14" s="7">
        <v>172</v>
      </c>
      <c r="AI14" s="7">
        <v>115</v>
      </c>
      <c r="AJ14" s="8">
        <v>0.495652173913044</v>
      </c>
    </row>
    <row r="15" spans="2:37" ht="26">
      <c r="B15" s="6" t="s">
        <v>90</v>
      </c>
      <c r="C15" s="6" t="s">
        <v>67</v>
      </c>
      <c r="D15" s="6" t="s">
        <v>68</v>
      </c>
      <c r="E15" s="6" t="s">
        <v>69</v>
      </c>
      <c r="F15" s="6" t="s">
        <v>70</v>
      </c>
      <c r="G15" s="6" t="s">
        <v>91</v>
      </c>
      <c r="H15" s="10">
        <v>241570.86</v>
      </c>
      <c r="I15" s="10">
        <v>62669.61</v>
      </c>
      <c r="J15" s="8">
        <v>2.8546731023218399</v>
      </c>
      <c r="K15" s="10">
        <v>624997.96</v>
      </c>
      <c r="L15" s="10">
        <v>146575.78</v>
      </c>
      <c r="M15" s="10">
        <v>34740.160000000003</v>
      </c>
      <c r="N15" s="8">
        <v>3.2192027900850202</v>
      </c>
      <c r="O15" s="10">
        <v>428274.18</v>
      </c>
      <c r="P15" s="7">
        <v>115</v>
      </c>
      <c r="Q15" s="7">
        <v>28</v>
      </c>
      <c r="R15" s="8">
        <v>3.1071428571428599</v>
      </c>
      <c r="S15" s="7">
        <v>119</v>
      </c>
      <c r="T15" s="7">
        <v>32</v>
      </c>
      <c r="U15" s="7">
        <v>1003</v>
      </c>
      <c r="V15" s="7">
        <v>602</v>
      </c>
      <c r="W15" s="8">
        <v>0.66611295681063099</v>
      </c>
      <c r="X15" s="8">
        <v>0.11864406779661001</v>
      </c>
      <c r="Y15" s="8">
        <v>5.3156146179402002E-2</v>
      </c>
      <c r="Z15" s="8">
        <v>6.5487921617208206E-2</v>
      </c>
      <c r="AA15" s="8">
        <v>0.80077554380452898</v>
      </c>
      <c r="AB15" s="8">
        <v>0.73878164778793498</v>
      </c>
      <c r="AC15" s="10">
        <v>139089.5</v>
      </c>
      <c r="AD15" s="10">
        <v>111379.47</v>
      </c>
      <c r="AE15" s="10">
        <v>102756.77</v>
      </c>
      <c r="AF15" s="8">
        <v>0.7</v>
      </c>
      <c r="AG15" s="7">
        <v>77</v>
      </c>
      <c r="AH15" s="7">
        <v>437</v>
      </c>
      <c r="AI15" s="7">
        <v>110</v>
      </c>
      <c r="AJ15" s="8">
        <v>2.97272727272727</v>
      </c>
    </row>
    <row r="16" spans="2:37" ht="26">
      <c r="B16" s="6" t="s">
        <v>92</v>
      </c>
      <c r="C16" s="6" t="s">
        <v>67</v>
      </c>
      <c r="D16" s="6" t="s">
        <v>68</v>
      </c>
      <c r="E16" s="6" t="s">
        <v>69</v>
      </c>
      <c r="F16" s="6" t="s">
        <v>70</v>
      </c>
      <c r="G16" s="6" t="s">
        <v>93</v>
      </c>
      <c r="H16" s="10">
        <v>64692.98</v>
      </c>
      <c r="I16" s="10">
        <v>41749.89</v>
      </c>
      <c r="J16" s="8">
        <v>0.54953653770105704</v>
      </c>
      <c r="K16" s="10">
        <v>259218.98</v>
      </c>
      <c r="L16" s="10">
        <v>7476.97</v>
      </c>
      <c r="M16" s="10">
        <v>19555.23</v>
      </c>
      <c r="N16" s="8">
        <v>-0.61764857789962102</v>
      </c>
      <c r="O16" s="10">
        <v>96663.65</v>
      </c>
      <c r="P16" s="7">
        <v>17</v>
      </c>
      <c r="Q16" s="7">
        <v>14</v>
      </c>
      <c r="R16" s="8">
        <v>0.214285714285714</v>
      </c>
      <c r="S16" s="7">
        <v>19</v>
      </c>
      <c r="T16" s="7">
        <v>25</v>
      </c>
      <c r="U16" s="7">
        <v>360</v>
      </c>
      <c r="V16" s="7">
        <v>523</v>
      </c>
      <c r="W16" s="8">
        <v>-0.31166347992351801</v>
      </c>
      <c r="X16" s="8">
        <v>5.2777777777777798E-2</v>
      </c>
      <c r="Y16" s="8">
        <v>4.7801147227533501E-2</v>
      </c>
      <c r="Z16" s="8">
        <v>4.9766305502443198E-3</v>
      </c>
      <c r="AA16" s="8">
        <v>-0.160501138633207</v>
      </c>
      <c r="AB16" s="8">
        <v>-0.160501138633207</v>
      </c>
      <c r="AC16" s="10">
        <v>62847.28</v>
      </c>
      <c r="AD16" s="10">
        <v>-10087.06</v>
      </c>
      <c r="AE16" s="10">
        <v>-10087.06</v>
      </c>
      <c r="AF16" s="8">
        <v>0.837209302325581</v>
      </c>
      <c r="AG16" s="7">
        <v>72</v>
      </c>
      <c r="AH16" s="7">
        <v>184</v>
      </c>
      <c r="AI16" s="7">
        <v>86</v>
      </c>
      <c r="AJ16" s="8">
        <v>1.13953488372093</v>
      </c>
    </row>
    <row r="17" spans="2:36" ht="26">
      <c r="B17" s="6" t="s">
        <v>94</v>
      </c>
      <c r="C17" s="6" t="s">
        <v>67</v>
      </c>
      <c r="D17" s="6" t="s">
        <v>68</v>
      </c>
      <c r="E17" s="6" t="s">
        <v>69</v>
      </c>
      <c r="F17" s="6" t="s">
        <v>70</v>
      </c>
      <c r="G17" s="6" t="s">
        <v>95</v>
      </c>
      <c r="H17" s="10">
        <v>413774.15</v>
      </c>
      <c r="I17" s="10">
        <v>212802.96</v>
      </c>
      <c r="J17" s="8">
        <v>0.94440035044625303</v>
      </c>
      <c r="K17" s="10">
        <v>1566261.8</v>
      </c>
      <c r="L17" s="10">
        <v>188911.78</v>
      </c>
      <c r="M17" s="10">
        <v>105064.74</v>
      </c>
      <c r="N17" s="8">
        <v>0.79805118253754803</v>
      </c>
      <c r="O17" s="10">
        <v>684936.13</v>
      </c>
      <c r="P17" s="7">
        <v>115</v>
      </c>
      <c r="Q17" s="7">
        <v>72</v>
      </c>
      <c r="R17" s="8">
        <v>0.59722222222222199</v>
      </c>
      <c r="S17" s="7">
        <v>124</v>
      </c>
      <c r="T17" s="7">
        <v>81</v>
      </c>
      <c r="U17" s="7">
        <v>3791</v>
      </c>
      <c r="V17" s="7">
        <v>2546</v>
      </c>
      <c r="W17" s="8">
        <v>0.48900235663786301</v>
      </c>
      <c r="X17" s="8">
        <v>3.2709047744658402E-2</v>
      </c>
      <c r="Y17" s="8">
        <v>3.1814611154752599E-2</v>
      </c>
      <c r="Z17" s="8">
        <v>8.94436589905852E-4</v>
      </c>
      <c r="AA17" s="8">
        <v>0.29425413736461098</v>
      </c>
      <c r="AB17" s="8">
        <v>0.18469292549670899</v>
      </c>
      <c r="AC17" s="10">
        <v>364817.98</v>
      </c>
      <c r="AD17" s="10">
        <v>107349.2</v>
      </c>
      <c r="AE17" s="10">
        <v>67379.3</v>
      </c>
      <c r="AF17" s="8">
        <v>0.81619256017505504</v>
      </c>
      <c r="AG17" s="7">
        <v>373</v>
      </c>
      <c r="AH17" s="7">
        <v>919</v>
      </c>
      <c r="AI17" s="7">
        <v>457</v>
      </c>
      <c r="AJ17" s="8">
        <v>1.0109409190372001</v>
      </c>
    </row>
    <row r="18" spans="2:36" ht="26">
      <c r="B18" s="6" t="s">
        <v>96</v>
      </c>
      <c r="C18" s="6" t="s">
        <v>67</v>
      </c>
      <c r="D18" s="6" t="s">
        <v>68</v>
      </c>
      <c r="E18" s="6" t="s">
        <v>69</v>
      </c>
      <c r="F18" s="6" t="s">
        <v>70</v>
      </c>
      <c r="G18" s="6" t="s">
        <v>97</v>
      </c>
      <c r="H18" s="10">
        <v>312349.74</v>
      </c>
      <c r="I18" s="10">
        <v>226543.51</v>
      </c>
      <c r="J18" s="8">
        <v>0.37876269331220302</v>
      </c>
      <c r="K18" s="10">
        <v>1161832.22</v>
      </c>
      <c r="L18" s="10">
        <v>106518.39</v>
      </c>
      <c r="M18" s="10">
        <v>101406.86</v>
      </c>
      <c r="N18" s="8">
        <v>5.0406155954340899E-2</v>
      </c>
      <c r="O18" s="10">
        <v>449190.2</v>
      </c>
      <c r="P18" s="7">
        <v>85</v>
      </c>
      <c r="Q18" s="7">
        <v>82</v>
      </c>
      <c r="R18" s="8">
        <v>3.6585365853658597E-2</v>
      </c>
      <c r="S18" s="7">
        <v>93</v>
      </c>
      <c r="T18" s="7">
        <v>94</v>
      </c>
      <c r="U18" s="7">
        <v>667</v>
      </c>
      <c r="V18" s="7">
        <v>1005</v>
      </c>
      <c r="W18" s="8">
        <v>-0.33631840796019902</v>
      </c>
      <c r="X18" s="8">
        <v>0.139430284857571</v>
      </c>
      <c r="Y18" s="8">
        <v>9.3532338308457696E-2</v>
      </c>
      <c r="Z18" s="8">
        <v>4.58979465491135E-2</v>
      </c>
      <c r="AA18" s="8">
        <v>0.28590894727881699</v>
      </c>
      <c r="AB18" s="8">
        <v>0.29070386151748301</v>
      </c>
      <c r="AC18" s="10">
        <v>275423.07</v>
      </c>
      <c r="AD18" s="10">
        <v>78745.919999999998</v>
      </c>
      <c r="AE18" s="10">
        <v>80066.55</v>
      </c>
      <c r="AF18" s="8">
        <v>0.82739212007504703</v>
      </c>
      <c r="AG18" s="7">
        <v>441</v>
      </c>
      <c r="AH18" s="7">
        <v>804</v>
      </c>
      <c r="AI18" s="7">
        <v>533</v>
      </c>
      <c r="AJ18" s="8">
        <v>0.50844277673546001</v>
      </c>
    </row>
    <row r="19" spans="2:36" ht="26">
      <c r="B19" s="6" t="s">
        <v>98</v>
      </c>
      <c r="C19" s="6" t="s">
        <v>99</v>
      </c>
      <c r="D19" s="6" t="s">
        <v>100</v>
      </c>
      <c r="E19" s="6" t="s">
        <v>101</v>
      </c>
      <c r="F19" s="6" t="s">
        <v>102</v>
      </c>
      <c r="G19" s="6" t="s">
        <v>103</v>
      </c>
      <c r="H19" s="10">
        <v>80128.639999999999</v>
      </c>
      <c r="I19" s="10">
        <v>21818.85</v>
      </c>
      <c r="J19" s="8">
        <v>2.67245019787936</v>
      </c>
      <c r="K19" s="10">
        <v>257068.79</v>
      </c>
      <c r="L19" s="10">
        <v>54119.33</v>
      </c>
      <c r="M19" s="10">
        <v>19830.5</v>
      </c>
      <c r="N19" s="8">
        <v>1.7290955850835801</v>
      </c>
      <c r="O19" s="10">
        <v>167838.6</v>
      </c>
      <c r="P19" s="7">
        <v>35</v>
      </c>
      <c r="Q19" s="7">
        <v>18</v>
      </c>
      <c r="R19" s="8">
        <v>0.94444444444444398</v>
      </c>
      <c r="S19" s="7">
        <v>39</v>
      </c>
      <c r="T19" s="7">
        <v>23</v>
      </c>
      <c r="U19" s="7">
        <v>134</v>
      </c>
      <c r="V19" s="7">
        <v>180</v>
      </c>
      <c r="W19" s="8">
        <v>-0.25555555555555598</v>
      </c>
      <c r="X19" s="8">
        <v>0.29104477611940299</v>
      </c>
      <c r="Y19" s="8">
        <v>0.12777777777777799</v>
      </c>
      <c r="Z19" s="8">
        <v>0.163266998341625</v>
      </c>
      <c r="AA19" s="8">
        <v>0.38591181163897897</v>
      </c>
      <c r="AB19" s="8">
        <v>0.108976352042986</v>
      </c>
      <c r="AC19" s="10">
        <v>53486.65</v>
      </c>
      <c r="AD19" s="10">
        <v>20641.13</v>
      </c>
      <c r="AE19" s="10">
        <v>5828.78</v>
      </c>
      <c r="AF19" s="8">
        <v>0.92307692307692302</v>
      </c>
      <c r="AG19" s="7">
        <v>48</v>
      </c>
      <c r="AH19" s="7">
        <v>148</v>
      </c>
      <c r="AI19" s="7">
        <v>52</v>
      </c>
      <c r="AJ19" s="8">
        <v>1.84615384615385</v>
      </c>
    </row>
    <row r="20" spans="2:36" ht="26">
      <c r="B20" s="6" t="s">
        <v>104</v>
      </c>
      <c r="C20" s="6" t="s">
        <v>67</v>
      </c>
      <c r="D20" s="6" t="s">
        <v>68</v>
      </c>
      <c r="E20" s="6" t="s">
        <v>69</v>
      </c>
      <c r="F20" s="6" t="s">
        <v>70</v>
      </c>
      <c r="G20" s="6" t="s">
        <v>105</v>
      </c>
      <c r="H20" s="10">
        <v>19046.64</v>
      </c>
      <c r="I20" s="10">
        <v>26247.66</v>
      </c>
      <c r="J20" s="8">
        <v>-0.274349027684754</v>
      </c>
      <c r="K20" s="10">
        <v>102349.68</v>
      </c>
      <c r="L20" s="10">
        <v>1972.63</v>
      </c>
      <c r="M20" s="10">
        <v>1711.33</v>
      </c>
      <c r="N20" s="8">
        <v>0.15268826000829799</v>
      </c>
      <c r="O20" s="10">
        <v>17414.57</v>
      </c>
      <c r="P20" s="7">
        <v>4</v>
      </c>
      <c r="Q20" s="7">
        <v>1</v>
      </c>
      <c r="R20" s="8">
        <v>3</v>
      </c>
      <c r="S20" s="7">
        <v>4</v>
      </c>
      <c r="T20" s="7">
        <v>3</v>
      </c>
      <c r="U20" s="7">
        <v>240</v>
      </c>
      <c r="V20" s="7">
        <v>304</v>
      </c>
      <c r="W20" s="8">
        <v>-0.21052631578947401</v>
      </c>
      <c r="X20" s="8">
        <v>1.6666666666666701E-2</v>
      </c>
      <c r="Y20" s="8">
        <v>9.8684210526315801E-3</v>
      </c>
      <c r="Z20" s="8">
        <v>6.7982456140350898E-3</v>
      </c>
      <c r="AA20" s="8">
        <v>1.29667713525773</v>
      </c>
      <c r="AB20" s="8">
        <v>1.29667713525773</v>
      </c>
      <c r="AC20" s="10">
        <v>25832.83</v>
      </c>
      <c r="AD20" s="10">
        <v>33496.839999999997</v>
      </c>
      <c r="AE20" s="10">
        <v>33496.839999999997</v>
      </c>
      <c r="AF20" s="8">
        <v>0.73972602739726001</v>
      </c>
      <c r="AG20" s="7">
        <v>54</v>
      </c>
      <c r="AH20" s="7">
        <v>69</v>
      </c>
      <c r="AI20" s="7">
        <v>73</v>
      </c>
      <c r="AJ20" s="8">
        <v>-5.4794520547945202E-2</v>
      </c>
    </row>
    <row r="21" spans="2:36" ht="26">
      <c r="B21" s="6" t="s">
        <v>106</v>
      </c>
      <c r="C21" s="6" t="s">
        <v>67</v>
      </c>
      <c r="D21" s="6" t="s">
        <v>68</v>
      </c>
      <c r="E21" s="6" t="s">
        <v>69</v>
      </c>
      <c r="F21" s="6" t="s">
        <v>70</v>
      </c>
      <c r="G21" s="6" t="s">
        <v>107</v>
      </c>
      <c r="H21" s="10">
        <v>85568.56</v>
      </c>
      <c r="I21" s="10">
        <v>42774.44</v>
      </c>
      <c r="J21" s="8">
        <v>1.0004600878468499</v>
      </c>
      <c r="K21" s="10">
        <v>261280.38</v>
      </c>
      <c r="L21" s="10">
        <v>35968.019999999997</v>
      </c>
      <c r="M21" s="10">
        <v>20177.41</v>
      </c>
      <c r="N21" s="8">
        <v>0.78258854828246105</v>
      </c>
      <c r="O21" s="10">
        <v>121714.35</v>
      </c>
      <c r="P21" s="7">
        <v>30</v>
      </c>
      <c r="Q21" s="7">
        <v>14</v>
      </c>
      <c r="R21" s="8">
        <v>1.1428571428571399</v>
      </c>
      <c r="S21" s="7">
        <v>27</v>
      </c>
      <c r="T21" s="7">
        <v>14</v>
      </c>
      <c r="U21" s="7">
        <v>194</v>
      </c>
      <c r="V21" s="7">
        <v>188</v>
      </c>
      <c r="W21" s="8">
        <v>3.1914893617021302E-2</v>
      </c>
      <c r="X21" s="8">
        <v>0.13917525773195899</v>
      </c>
      <c r="Y21" s="8">
        <v>7.4468085106383003E-2</v>
      </c>
      <c r="Z21" s="8">
        <v>6.4707172625575807E-2</v>
      </c>
      <c r="AA21" s="8">
        <v>6.5833530569809701E-2</v>
      </c>
      <c r="AB21" s="8">
        <v>4.2325593537720502E-2</v>
      </c>
      <c r="AC21" s="10">
        <v>57840.89</v>
      </c>
      <c r="AD21" s="10">
        <v>3807.87</v>
      </c>
      <c r="AE21" s="10">
        <v>2448.15</v>
      </c>
      <c r="AF21" s="8">
        <v>0.82978723404255295</v>
      </c>
      <c r="AG21" s="7">
        <v>78</v>
      </c>
      <c r="AH21" s="7">
        <v>183</v>
      </c>
      <c r="AI21" s="7">
        <v>94</v>
      </c>
      <c r="AJ21" s="8">
        <v>0.94680851063829796</v>
      </c>
    </row>
    <row r="22" spans="2:36" ht="26">
      <c r="B22" s="6" t="s">
        <v>108</v>
      </c>
      <c r="C22" s="6" t="s">
        <v>109</v>
      </c>
      <c r="D22" s="6" t="s">
        <v>110</v>
      </c>
      <c r="E22" s="6" t="s">
        <v>111</v>
      </c>
      <c r="F22" s="6" t="s">
        <v>77</v>
      </c>
      <c r="G22" s="6" t="s">
        <v>78</v>
      </c>
      <c r="H22" s="10">
        <v>7471.05</v>
      </c>
      <c r="I22" s="10">
        <v>4230.25</v>
      </c>
      <c r="J22" s="8">
        <v>0.76610129424974904</v>
      </c>
      <c r="K22" s="10">
        <v>29160.66</v>
      </c>
      <c r="L22" s="10">
        <v>1926</v>
      </c>
      <c r="M22" s="10">
        <v>0</v>
      </c>
      <c r="N22" s="8">
        <v>0</v>
      </c>
      <c r="O22" s="10">
        <v>4000.5</v>
      </c>
      <c r="P22" s="7">
        <v>3</v>
      </c>
      <c r="Q22" s="7">
        <v>0</v>
      </c>
      <c r="R22" s="8">
        <v>0</v>
      </c>
      <c r="S22" s="7">
        <v>3</v>
      </c>
      <c r="T22" s="7">
        <v>0</v>
      </c>
      <c r="U22" s="7">
        <v>45</v>
      </c>
      <c r="V22" s="7">
        <v>11</v>
      </c>
      <c r="W22" s="8">
        <v>3.0909090909090899</v>
      </c>
      <c r="X22" s="8">
        <v>6.6666666666666693E-2</v>
      </c>
      <c r="Y22" s="8">
        <v>0</v>
      </c>
      <c r="Z22" s="8">
        <v>6.6666666666666693E-2</v>
      </c>
      <c r="AA22" s="8">
        <v>1.27329834534746</v>
      </c>
      <c r="AB22" s="8">
        <v>0</v>
      </c>
      <c r="AC22" s="10">
        <v>6733.74</v>
      </c>
      <c r="AD22" s="10">
        <v>8574.06</v>
      </c>
      <c r="AE22" s="10">
        <v>0</v>
      </c>
      <c r="AF22" s="8">
        <v>1</v>
      </c>
      <c r="AG22" s="7">
        <v>23</v>
      </c>
      <c r="AH22" s="7">
        <v>29</v>
      </c>
      <c r="AI22" s="7">
        <v>23</v>
      </c>
      <c r="AJ22" s="8">
        <v>0.26086956521739102</v>
      </c>
    </row>
    <row r="23" spans="2:36" ht="26">
      <c r="B23" s="6" t="s">
        <v>112</v>
      </c>
      <c r="C23" s="6" t="s">
        <v>67</v>
      </c>
      <c r="D23" s="6" t="s">
        <v>68</v>
      </c>
      <c r="E23" s="6" t="s">
        <v>69</v>
      </c>
      <c r="F23" s="6" t="s">
        <v>70</v>
      </c>
      <c r="G23" s="6" t="s">
        <v>71</v>
      </c>
      <c r="H23" s="10">
        <v>369199.22</v>
      </c>
      <c r="I23" s="10">
        <v>220170.56</v>
      </c>
      <c r="J23" s="8">
        <v>0.67687823476490305</v>
      </c>
      <c r="K23" s="10">
        <v>1145248.25</v>
      </c>
      <c r="L23" s="10">
        <v>189128.89</v>
      </c>
      <c r="M23" s="10">
        <v>163576.57</v>
      </c>
      <c r="N23" s="8">
        <v>0.156210146722113</v>
      </c>
      <c r="O23" s="10">
        <v>608556.01</v>
      </c>
      <c r="P23" s="7">
        <v>139</v>
      </c>
      <c r="Q23" s="7">
        <v>96</v>
      </c>
      <c r="R23" s="8">
        <v>0.44791666666666702</v>
      </c>
      <c r="S23" s="7">
        <v>144</v>
      </c>
      <c r="T23" s="7">
        <v>94</v>
      </c>
      <c r="U23" s="7">
        <v>1761</v>
      </c>
      <c r="V23" s="7">
        <v>947</v>
      </c>
      <c r="W23" s="8">
        <v>0.85955649419218605</v>
      </c>
      <c r="X23" s="8">
        <v>8.1771720613287899E-2</v>
      </c>
      <c r="Y23" s="8">
        <v>9.9260823653643096E-2</v>
      </c>
      <c r="Z23" s="8">
        <v>-1.7489103040355201E-2</v>
      </c>
      <c r="AA23" s="8">
        <v>0.77322269037288305</v>
      </c>
      <c r="AB23" s="8">
        <v>0.43708303231576401</v>
      </c>
      <c r="AC23" s="10">
        <v>275274.63</v>
      </c>
      <c r="AD23" s="10">
        <v>212848.59</v>
      </c>
      <c r="AE23" s="10">
        <v>120317.87</v>
      </c>
      <c r="AF23" s="8">
        <v>0.74496644295301995</v>
      </c>
      <c r="AG23" s="7">
        <v>222</v>
      </c>
      <c r="AH23" s="7">
        <v>670</v>
      </c>
      <c r="AI23" s="7">
        <v>298</v>
      </c>
      <c r="AJ23" s="8">
        <v>1.24832214765101</v>
      </c>
    </row>
    <row r="24" spans="2:36" ht="39">
      <c r="B24" s="6" t="s">
        <v>113</v>
      </c>
      <c r="C24" s="6" t="s">
        <v>114</v>
      </c>
      <c r="D24" s="6" t="s">
        <v>115</v>
      </c>
      <c r="E24" s="6" t="s">
        <v>116</v>
      </c>
      <c r="F24" s="6" t="s">
        <v>77</v>
      </c>
      <c r="G24" s="6" t="s">
        <v>117</v>
      </c>
      <c r="H24" s="10">
        <v>2389.71</v>
      </c>
      <c r="I24" s="10">
        <v>3278.23</v>
      </c>
      <c r="J24" s="8">
        <v>-0.27103650445514799</v>
      </c>
      <c r="K24" s="10">
        <v>31468.94</v>
      </c>
      <c r="L24" s="10">
        <v>96.46</v>
      </c>
      <c r="M24" s="10">
        <v>3309.6</v>
      </c>
      <c r="N24" s="8">
        <v>-0.97085448392554996</v>
      </c>
      <c r="O24" s="10">
        <v>12217.02</v>
      </c>
      <c r="P24" s="7">
        <v>0</v>
      </c>
      <c r="Q24" s="7">
        <v>3</v>
      </c>
      <c r="R24" s="8">
        <v>-1</v>
      </c>
      <c r="S24" s="7">
        <v>0</v>
      </c>
      <c r="T24" s="7">
        <v>4</v>
      </c>
      <c r="U24" s="7">
        <v>86</v>
      </c>
      <c r="V24" s="7">
        <v>88</v>
      </c>
      <c r="W24" s="8">
        <v>-2.27272727272727E-2</v>
      </c>
      <c r="X24" s="8">
        <v>0</v>
      </c>
      <c r="Y24" s="8">
        <v>4.5454545454545497E-2</v>
      </c>
      <c r="Z24" s="8">
        <v>-4.5454545454545497E-2</v>
      </c>
      <c r="AA24" s="8">
        <v>0</v>
      </c>
      <c r="AB24" s="8">
        <v>0</v>
      </c>
      <c r="AC24" s="10">
        <v>7972.7</v>
      </c>
      <c r="AD24" s="10">
        <v>0</v>
      </c>
      <c r="AE24" s="10">
        <v>0</v>
      </c>
      <c r="AF24" s="8">
        <v>0.75</v>
      </c>
      <c r="AG24" s="7">
        <v>15</v>
      </c>
      <c r="AH24" s="7">
        <v>25</v>
      </c>
      <c r="AI24" s="7">
        <v>20</v>
      </c>
      <c r="AJ24" s="8">
        <v>0.25</v>
      </c>
    </row>
    <row r="25" spans="2:36" ht="26">
      <c r="B25" s="6" t="s">
        <v>118</v>
      </c>
      <c r="C25" s="6" t="s">
        <v>119</v>
      </c>
      <c r="D25" s="6" t="s">
        <v>120</v>
      </c>
      <c r="E25" s="6" t="s">
        <v>121</v>
      </c>
      <c r="F25" s="6" t="s">
        <v>122</v>
      </c>
      <c r="G25" s="6" t="s">
        <v>123</v>
      </c>
      <c r="H25" s="10">
        <v>43748.42</v>
      </c>
      <c r="I25" s="6"/>
      <c r="J25" s="8">
        <v>0</v>
      </c>
      <c r="K25" s="10">
        <v>46585.72</v>
      </c>
      <c r="L25" s="10">
        <v>14468.97</v>
      </c>
      <c r="M25" s="6"/>
      <c r="N25" s="8">
        <v>0</v>
      </c>
      <c r="O25" s="10">
        <v>15819.9</v>
      </c>
      <c r="P25" s="7">
        <v>15</v>
      </c>
      <c r="Q25" s="6"/>
      <c r="R25" s="8">
        <v>0</v>
      </c>
      <c r="S25" s="7">
        <v>16</v>
      </c>
      <c r="T25" s="6"/>
      <c r="U25" s="7">
        <v>88</v>
      </c>
      <c r="V25" s="6"/>
      <c r="W25" s="8">
        <v>0</v>
      </c>
      <c r="X25" s="8">
        <v>0.18181818181818199</v>
      </c>
      <c r="Y25" s="8">
        <v>0</v>
      </c>
      <c r="Z25" s="6" t="e">
        <v>#DIV/0!</v>
      </c>
      <c r="AA25" s="8">
        <v>0.89757018797632604</v>
      </c>
      <c r="AB25" s="8">
        <v>0</v>
      </c>
      <c r="AC25" s="10">
        <v>7752.04</v>
      </c>
      <c r="AD25" s="10">
        <v>6958</v>
      </c>
      <c r="AE25" s="10">
        <v>0</v>
      </c>
      <c r="AF25" s="8">
        <v>0</v>
      </c>
      <c r="AG25" s="7">
        <v>0</v>
      </c>
      <c r="AH25" s="7">
        <v>81</v>
      </c>
      <c r="AI25" s="6"/>
      <c r="AJ25" s="8">
        <v>0</v>
      </c>
    </row>
    <row r="26" spans="2:36" ht="39">
      <c r="B26" s="6" t="s">
        <v>124</v>
      </c>
      <c r="C26" s="6" t="s">
        <v>125</v>
      </c>
      <c r="D26" s="6" t="s">
        <v>126</v>
      </c>
      <c r="E26" s="6" t="s">
        <v>127</v>
      </c>
      <c r="F26" s="6" t="s">
        <v>77</v>
      </c>
      <c r="G26" s="6" t="s">
        <v>117</v>
      </c>
      <c r="H26" s="10">
        <v>18339.66</v>
      </c>
      <c r="I26" s="10">
        <v>19560.759999999998</v>
      </c>
      <c r="J26" s="8">
        <v>-6.24259998077785E-2</v>
      </c>
      <c r="K26" s="10">
        <v>51129.26</v>
      </c>
      <c r="L26" s="10">
        <v>0</v>
      </c>
      <c r="M26" s="10">
        <v>19560.759999999998</v>
      </c>
      <c r="N26" s="8">
        <v>-1</v>
      </c>
      <c r="O26" s="10">
        <v>6599.35</v>
      </c>
      <c r="P26" s="7">
        <v>0</v>
      </c>
      <c r="Q26" s="7">
        <v>12</v>
      </c>
      <c r="R26" s="8">
        <v>-1</v>
      </c>
      <c r="S26" s="7">
        <v>0</v>
      </c>
      <c r="T26" s="7">
        <v>12</v>
      </c>
      <c r="U26" s="7">
        <v>15</v>
      </c>
      <c r="V26" s="7">
        <v>84</v>
      </c>
      <c r="W26" s="8">
        <v>-0.82142857142857095</v>
      </c>
      <c r="X26" s="8">
        <v>0</v>
      </c>
      <c r="Y26" s="8">
        <v>0.14285714285714299</v>
      </c>
      <c r="Z26" s="8">
        <v>-0.14285714285714299</v>
      </c>
      <c r="AA26" s="8">
        <v>1.8557647530066099</v>
      </c>
      <c r="AB26" s="8">
        <v>1.8557647530066099</v>
      </c>
      <c r="AC26" s="10">
        <v>12282.92</v>
      </c>
      <c r="AD26" s="10">
        <v>22794.21</v>
      </c>
      <c r="AE26" s="10">
        <v>22794.21</v>
      </c>
      <c r="AF26" s="8">
        <v>0.891891891891892</v>
      </c>
      <c r="AG26" s="7">
        <v>33</v>
      </c>
      <c r="AH26" s="7">
        <v>38</v>
      </c>
      <c r="AI26" s="7">
        <v>37</v>
      </c>
      <c r="AJ26" s="8">
        <v>2.7027027027027001E-2</v>
      </c>
    </row>
    <row r="27" spans="2:36" ht="39">
      <c r="B27" s="6" t="s">
        <v>128</v>
      </c>
      <c r="C27" s="6" t="s">
        <v>67</v>
      </c>
      <c r="D27" s="6" t="s">
        <v>68</v>
      </c>
      <c r="E27" s="6" t="s">
        <v>69</v>
      </c>
      <c r="F27" s="6" t="s">
        <v>70</v>
      </c>
      <c r="G27" s="6" t="s">
        <v>129</v>
      </c>
      <c r="H27" s="10">
        <v>734834.45</v>
      </c>
      <c r="I27" s="10">
        <v>130792.96000000001</v>
      </c>
      <c r="J27" s="8">
        <v>4.6183027740942597</v>
      </c>
      <c r="K27" s="10">
        <v>1233179.8</v>
      </c>
      <c r="L27" s="10">
        <v>610884.38</v>
      </c>
      <c r="M27" s="10">
        <v>96537.34</v>
      </c>
      <c r="N27" s="8">
        <v>5.3279595232269701</v>
      </c>
      <c r="O27" s="10">
        <v>952293.55</v>
      </c>
      <c r="P27" s="7">
        <v>359</v>
      </c>
      <c r="Q27" s="7">
        <v>53</v>
      </c>
      <c r="R27" s="8">
        <v>5.7735849056603801</v>
      </c>
      <c r="S27" s="7">
        <v>386</v>
      </c>
      <c r="T27" s="7">
        <v>54</v>
      </c>
      <c r="U27" s="7">
        <v>3421</v>
      </c>
      <c r="V27" s="7">
        <v>3289</v>
      </c>
      <c r="W27" s="8">
        <v>4.0133779264213999E-2</v>
      </c>
      <c r="X27" s="8">
        <v>0.112832505115463</v>
      </c>
      <c r="Y27" s="8">
        <v>1.64183642444512E-2</v>
      </c>
      <c r="Z27" s="8">
        <v>9.6414140871012105E-2</v>
      </c>
      <c r="AA27" s="8">
        <v>0.54973757833431702</v>
      </c>
      <c r="AB27" s="8">
        <v>0.54040631937960704</v>
      </c>
      <c r="AC27" s="10">
        <v>264162.64</v>
      </c>
      <c r="AD27" s="10">
        <v>145220.13</v>
      </c>
      <c r="AE27" s="10">
        <v>142755.16</v>
      </c>
      <c r="AF27" s="8">
        <v>0.69784172661870503</v>
      </c>
      <c r="AG27" s="7">
        <v>97</v>
      </c>
      <c r="AH27" s="7">
        <v>664</v>
      </c>
      <c r="AI27" s="7">
        <v>139</v>
      </c>
      <c r="AJ27" s="8">
        <v>3.7769784172661902</v>
      </c>
    </row>
    <row r="28" spans="2:36" ht="39">
      <c r="B28" s="6" t="s">
        <v>130</v>
      </c>
      <c r="C28" s="6" t="s">
        <v>67</v>
      </c>
      <c r="D28" s="6" t="s">
        <v>68</v>
      </c>
      <c r="E28" s="6" t="s">
        <v>69</v>
      </c>
      <c r="F28" s="6" t="s">
        <v>70</v>
      </c>
      <c r="G28" s="6" t="s">
        <v>131</v>
      </c>
      <c r="H28" s="10">
        <v>111799.96</v>
      </c>
      <c r="I28" s="10">
        <v>65798.48</v>
      </c>
      <c r="J28" s="8">
        <v>0.69912678833918396</v>
      </c>
      <c r="K28" s="10">
        <v>331826.52</v>
      </c>
      <c r="L28" s="10">
        <v>47256.01</v>
      </c>
      <c r="M28" s="10">
        <v>40316.300000000003</v>
      </c>
      <c r="N28" s="8">
        <v>0.17213161922101</v>
      </c>
      <c r="O28" s="10">
        <v>169560.22</v>
      </c>
      <c r="P28" s="7">
        <v>37</v>
      </c>
      <c r="Q28" s="7">
        <v>26</v>
      </c>
      <c r="R28" s="8">
        <v>0.42307692307692302</v>
      </c>
      <c r="S28" s="7">
        <v>39</v>
      </c>
      <c r="T28" s="7">
        <v>27</v>
      </c>
      <c r="U28" s="7">
        <v>505</v>
      </c>
      <c r="V28" s="7">
        <v>704</v>
      </c>
      <c r="W28" s="8">
        <v>-0.28267045454545497</v>
      </c>
      <c r="X28" s="8">
        <v>7.7227722772277199E-2</v>
      </c>
      <c r="Y28" s="8">
        <v>3.83522727272727E-2</v>
      </c>
      <c r="Z28" s="8">
        <v>3.8875450045004499E-2</v>
      </c>
      <c r="AA28" s="8">
        <v>0.91675629301287498</v>
      </c>
      <c r="AB28" s="8">
        <v>0.91675629301287498</v>
      </c>
      <c r="AC28" s="10">
        <v>80426.5</v>
      </c>
      <c r="AD28" s="10">
        <v>73731.5</v>
      </c>
      <c r="AE28" s="10">
        <v>73731.5</v>
      </c>
      <c r="AF28" s="8">
        <v>0.71544715447154505</v>
      </c>
      <c r="AG28" s="7">
        <v>88</v>
      </c>
      <c r="AH28" s="7">
        <v>203</v>
      </c>
      <c r="AI28" s="7">
        <v>123</v>
      </c>
      <c r="AJ28" s="8">
        <v>0.65040650406504097</v>
      </c>
    </row>
    <row r="29" spans="2:36" ht="39">
      <c r="B29" s="6" t="s">
        <v>132</v>
      </c>
      <c r="C29" s="6" t="s">
        <v>133</v>
      </c>
      <c r="D29" s="6" t="s">
        <v>134</v>
      </c>
      <c r="E29" s="6" t="s">
        <v>135</v>
      </c>
      <c r="F29" s="6" t="s">
        <v>77</v>
      </c>
      <c r="G29" s="6" t="s">
        <v>136</v>
      </c>
      <c r="H29" s="10">
        <v>3726.04</v>
      </c>
      <c r="I29" s="10">
        <v>1975.5</v>
      </c>
      <c r="J29" s="8">
        <v>0.88612503163755996</v>
      </c>
      <c r="K29" s="10">
        <v>15012.12</v>
      </c>
      <c r="L29" s="10">
        <v>1681.04</v>
      </c>
      <c r="M29" s="10">
        <v>0</v>
      </c>
      <c r="N29" s="8">
        <v>0</v>
      </c>
      <c r="O29" s="10">
        <v>8179.54</v>
      </c>
      <c r="P29" s="7">
        <v>1</v>
      </c>
      <c r="Q29" s="7">
        <v>0</v>
      </c>
      <c r="R29" s="8">
        <v>0</v>
      </c>
      <c r="S29" s="7">
        <v>1</v>
      </c>
      <c r="T29" s="7">
        <v>0</v>
      </c>
      <c r="U29" s="7">
        <v>24</v>
      </c>
      <c r="V29" s="7">
        <v>13</v>
      </c>
      <c r="W29" s="8">
        <v>0.84615384615384603</v>
      </c>
      <c r="X29" s="8">
        <v>4.1666666666666699E-2</v>
      </c>
      <c r="Y29" s="8">
        <v>0</v>
      </c>
      <c r="Z29" s="8">
        <v>4.1666666666666699E-2</v>
      </c>
      <c r="AA29" s="8">
        <v>0</v>
      </c>
      <c r="AB29" s="8">
        <v>0</v>
      </c>
      <c r="AC29" s="10">
        <v>3577.16</v>
      </c>
      <c r="AD29" s="10">
        <v>0</v>
      </c>
      <c r="AE29" s="10">
        <v>0</v>
      </c>
      <c r="AF29" s="8">
        <v>0.83333333333333304</v>
      </c>
      <c r="AG29" s="7">
        <v>5</v>
      </c>
      <c r="AH29" s="7">
        <v>16</v>
      </c>
      <c r="AI29" s="7">
        <v>6</v>
      </c>
      <c r="AJ29" s="8">
        <v>1.6666666666666701</v>
      </c>
    </row>
    <row r="30" spans="2:36" ht="39">
      <c r="B30" s="6" t="s">
        <v>137</v>
      </c>
      <c r="C30" s="6" t="s">
        <v>67</v>
      </c>
      <c r="D30" s="6" t="s">
        <v>68</v>
      </c>
      <c r="E30" s="6" t="s">
        <v>69</v>
      </c>
      <c r="F30" s="6" t="s">
        <v>70</v>
      </c>
      <c r="G30" s="6" t="s">
        <v>138</v>
      </c>
      <c r="H30" s="10">
        <v>188656.5</v>
      </c>
      <c r="I30" s="10">
        <v>93871.15</v>
      </c>
      <c r="J30" s="8">
        <v>1.00973888143482</v>
      </c>
      <c r="K30" s="10">
        <v>581989.82999999996</v>
      </c>
      <c r="L30" s="10">
        <v>90072.7</v>
      </c>
      <c r="M30" s="10">
        <v>21800.85</v>
      </c>
      <c r="N30" s="8">
        <v>3.1316141343112802</v>
      </c>
      <c r="O30" s="10">
        <v>259593.79</v>
      </c>
      <c r="P30" s="7">
        <v>76</v>
      </c>
      <c r="Q30" s="7">
        <v>29</v>
      </c>
      <c r="R30" s="8">
        <v>1.6206896551724099</v>
      </c>
      <c r="S30" s="7">
        <v>78</v>
      </c>
      <c r="T30" s="7">
        <v>29</v>
      </c>
      <c r="U30" s="7">
        <v>797</v>
      </c>
      <c r="V30" s="7">
        <v>439</v>
      </c>
      <c r="W30" s="8">
        <v>0.81548974943052399</v>
      </c>
      <c r="X30" s="8">
        <v>9.7867001254705099E-2</v>
      </c>
      <c r="Y30" s="8">
        <v>6.6059225512528505E-2</v>
      </c>
      <c r="Z30" s="8">
        <v>3.1807775742176699E-2</v>
      </c>
      <c r="AA30" s="8">
        <v>0.55120610237803602</v>
      </c>
      <c r="AB30" s="8">
        <v>0.33864449989354001</v>
      </c>
      <c r="AC30" s="10">
        <v>134040.85999999999</v>
      </c>
      <c r="AD30" s="10">
        <v>73884.14</v>
      </c>
      <c r="AE30" s="10">
        <v>45392.2</v>
      </c>
      <c r="AF30" s="8">
        <v>0.89256198347107396</v>
      </c>
      <c r="AG30" s="7">
        <v>216</v>
      </c>
      <c r="AH30" s="7">
        <v>418</v>
      </c>
      <c r="AI30" s="7">
        <v>242</v>
      </c>
      <c r="AJ30" s="8">
        <v>0.72727272727272696</v>
      </c>
    </row>
    <row r="31" spans="2:36" ht="39">
      <c r="B31" s="6" t="s">
        <v>139</v>
      </c>
      <c r="C31" s="6" t="s">
        <v>67</v>
      </c>
      <c r="D31" s="6" t="s">
        <v>68</v>
      </c>
      <c r="E31" s="6" t="s">
        <v>69</v>
      </c>
      <c r="F31" s="6" t="s">
        <v>70</v>
      </c>
      <c r="G31" s="6" t="s">
        <v>140</v>
      </c>
      <c r="H31" s="10">
        <v>62704.2</v>
      </c>
      <c r="I31" s="10">
        <v>50788.959999999999</v>
      </c>
      <c r="J31" s="8">
        <v>0.234602953082717</v>
      </c>
      <c r="K31" s="10">
        <v>186832.28</v>
      </c>
      <c r="L31" s="10">
        <v>8091.33</v>
      </c>
      <c r="M31" s="10">
        <v>50467.26</v>
      </c>
      <c r="N31" s="8">
        <v>-0.83967170002889002</v>
      </c>
      <c r="O31" s="10">
        <v>77826.38</v>
      </c>
      <c r="P31" s="7">
        <v>13</v>
      </c>
      <c r="Q31" s="7">
        <v>38</v>
      </c>
      <c r="R31" s="8">
        <v>-0.65789473684210498</v>
      </c>
      <c r="S31" s="7">
        <v>14</v>
      </c>
      <c r="T31" s="7">
        <v>40</v>
      </c>
      <c r="U31" s="7">
        <v>63</v>
      </c>
      <c r="V31" s="7">
        <v>150</v>
      </c>
      <c r="W31" s="8">
        <v>-0.57999999999999996</v>
      </c>
      <c r="X31" s="8">
        <v>0.22222222222222199</v>
      </c>
      <c r="Y31" s="8">
        <v>0.266666666666667</v>
      </c>
      <c r="Z31" s="8">
        <v>-4.4444444444444502E-2</v>
      </c>
      <c r="AA31" s="8">
        <v>0.104982982849642</v>
      </c>
      <c r="AB31" s="8">
        <v>0.38838946579255301</v>
      </c>
      <c r="AC31" s="10">
        <v>42189.79</v>
      </c>
      <c r="AD31" s="10">
        <v>4429.21</v>
      </c>
      <c r="AE31" s="10">
        <v>16386.07</v>
      </c>
      <c r="AF31" s="8">
        <v>0.92424242424242398</v>
      </c>
      <c r="AG31" s="7">
        <v>61</v>
      </c>
      <c r="AH31" s="7">
        <v>126</v>
      </c>
      <c r="AI31" s="7">
        <v>66</v>
      </c>
      <c r="AJ31" s="8">
        <v>0.90909090909090895</v>
      </c>
    </row>
    <row r="32" spans="2:36" ht="39">
      <c r="B32" s="6" t="s">
        <v>141</v>
      </c>
      <c r="C32" s="6" t="s">
        <v>67</v>
      </c>
      <c r="D32" s="6" t="s">
        <v>68</v>
      </c>
      <c r="E32" s="6" t="s">
        <v>69</v>
      </c>
      <c r="F32" s="6" t="s">
        <v>70</v>
      </c>
      <c r="G32" s="6" t="s">
        <v>142</v>
      </c>
      <c r="H32" s="10">
        <v>34198.730000000003</v>
      </c>
      <c r="I32" s="10">
        <v>8363.2000000000007</v>
      </c>
      <c r="J32" s="8">
        <v>3.0891919361010101</v>
      </c>
      <c r="K32" s="10">
        <v>75967.41</v>
      </c>
      <c r="L32" s="10">
        <v>24574.43</v>
      </c>
      <c r="M32" s="10">
        <v>8363.2000000000007</v>
      </c>
      <c r="N32" s="8">
        <v>1.93840037306294</v>
      </c>
      <c r="O32" s="10">
        <v>65289.39</v>
      </c>
      <c r="P32" s="7">
        <v>15</v>
      </c>
      <c r="Q32" s="7">
        <v>6</v>
      </c>
      <c r="R32" s="8">
        <v>1.5</v>
      </c>
      <c r="S32" s="7">
        <v>15</v>
      </c>
      <c r="T32" s="7">
        <v>6</v>
      </c>
      <c r="U32" s="7">
        <v>515</v>
      </c>
      <c r="V32" s="7">
        <v>54</v>
      </c>
      <c r="W32" s="8">
        <v>8.5370370370370399</v>
      </c>
      <c r="X32" s="8">
        <v>2.9126213592233E-2</v>
      </c>
      <c r="Y32" s="8">
        <v>0.11111111111111099</v>
      </c>
      <c r="Z32" s="8">
        <v>-8.1984897518878094E-2</v>
      </c>
      <c r="AA32" s="8">
        <v>1.2090988352771399E-2</v>
      </c>
      <c r="AB32" s="8">
        <v>1.2090988352771399E-2</v>
      </c>
      <c r="AC32" s="10">
        <v>15346.14</v>
      </c>
      <c r="AD32" s="10">
        <v>185.55</v>
      </c>
      <c r="AE32" s="10">
        <v>185.55</v>
      </c>
      <c r="AF32" s="8">
        <v>1</v>
      </c>
      <c r="AG32" s="7">
        <v>6</v>
      </c>
      <c r="AH32" s="7">
        <v>46</v>
      </c>
      <c r="AI32" s="7">
        <v>6</v>
      </c>
      <c r="AJ32" s="8">
        <v>6.6666666666666696</v>
      </c>
    </row>
    <row r="33" spans="2:36" ht="39">
      <c r="B33" s="6" t="s">
        <v>143</v>
      </c>
      <c r="C33" s="6" t="s">
        <v>67</v>
      </c>
      <c r="D33" s="6" t="s">
        <v>68</v>
      </c>
      <c r="E33" s="6" t="s">
        <v>69</v>
      </c>
      <c r="F33" s="6" t="s">
        <v>70</v>
      </c>
      <c r="G33" s="6" t="s">
        <v>144</v>
      </c>
      <c r="H33" s="10">
        <v>42788.53</v>
      </c>
      <c r="I33" s="10">
        <v>21208.29</v>
      </c>
      <c r="J33" s="8">
        <v>1.0175379533191999</v>
      </c>
      <c r="K33" s="10">
        <v>158910.91</v>
      </c>
      <c r="L33" s="10">
        <v>21575.35</v>
      </c>
      <c r="M33" s="10">
        <v>13093.8</v>
      </c>
      <c r="N33" s="8">
        <v>0.64775313507156096</v>
      </c>
      <c r="O33" s="10">
        <v>79810.539999999994</v>
      </c>
      <c r="P33" s="7">
        <v>22</v>
      </c>
      <c r="Q33" s="7">
        <v>12</v>
      </c>
      <c r="R33" s="8">
        <v>0.83333333333333304</v>
      </c>
      <c r="S33" s="7">
        <v>23</v>
      </c>
      <c r="T33" s="7">
        <v>15</v>
      </c>
      <c r="U33" s="7">
        <v>432</v>
      </c>
      <c r="V33" s="7">
        <v>500</v>
      </c>
      <c r="W33" s="8">
        <v>-0.13600000000000001</v>
      </c>
      <c r="X33" s="8">
        <v>5.32407407407407E-2</v>
      </c>
      <c r="Y33" s="8">
        <v>0.03</v>
      </c>
      <c r="Z33" s="8">
        <v>2.3240740740740701E-2</v>
      </c>
      <c r="AA33" s="8">
        <v>0.942779233761046</v>
      </c>
      <c r="AB33" s="8">
        <v>0.942779233761046</v>
      </c>
      <c r="AC33" s="10">
        <v>40076.01</v>
      </c>
      <c r="AD33" s="10">
        <v>37782.83</v>
      </c>
      <c r="AE33" s="10">
        <v>37782.83</v>
      </c>
      <c r="AF33" s="8">
        <v>0.73214285714285698</v>
      </c>
      <c r="AG33" s="7">
        <v>41</v>
      </c>
      <c r="AH33" s="7">
        <v>135</v>
      </c>
      <c r="AI33" s="7">
        <v>56</v>
      </c>
      <c r="AJ33" s="8">
        <v>1.41071428571429</v>
      </c>
    </row>
    <row r="34" spans="2:36" ht="39">
      <c r="B34" s="6" t="s">
        <v>145</v>
      </c>
      <c r="C34" s="6" t="s">
        <v>146</v>
      </c>
      <c r="D34" s="6" t="s">
        <v>147</v>
      </c>
      <c r="E34" s="6" t="s">
        <v>148</v>
      </c>
      <c r="F34" s="6" t="s">
        <v>77</v>
      </c>
      <c r="G34" s="6" t="s">
        <v>117</v>
      </c>
      <c r="H34" s="10">
        <v>8338.18</v>
      </c>
      <c r="I34" s="10">
        <v>2717.92</v>
      </c>
      <c r="J34" s="8">
        <v>2.0678533584505798</v>
      </c>
      <c r="K34" s="10">
        <v>19931.52</v>
      </c>
      <c r="L34" s="10">
        <v>4643.18</v>
      </c>
      <c r="M34" s="10">
        <v>1744.92</v>
      </c>
      <c r="N34" s="8">
        <v>1.66097013043578</v>
      </c>
      <c r="O34" s="10">
        <v>11298.26</v>
      </c>
      <c r="P34" s="7">
        <v>5</v>
      </c>
      <c r="Q34" s="7">
        <v>2</v>
      </c>
      <c r="R34" s="8">
        <v>1.5</v>
      </c>
      <c r="S34" s="7">
        <v>5</v>
      </c>
      <c r="T34" s="7">
        <v>2</v>
      </c>
      <c r="U34" s="7">
        <v>28</v>
      </c>
      <c r="V34" s="7">
        <v>49</v>
      </c>
      <c r="W34" s="8">
        <v>-0.42857142857142899</v>
      </c>
      <c r="X34" s="8">
        <v>0.17857142857142899</v>
      </c>
      <c r="Y34" s="8">
        <v>4.08163265306122E-2</v>
      </c>
      <c r="Z34" s="8">
        <v>0.13775510204081601</v>
      </c>
      <c r="AA34" s="8">
        <v>3.2400212170118201</v>
      </c>
      <c r="AB34" s="8">
        <v>3.2400212170118201</v>
      </c>
      <c r="AC34" s="10">
        <v>3977.94</v>
      </c>
      <c r="AD34" s="10">
        <v>12888.61</v>
      </c>
      <c r="AE34" s="10">
        <v>12888.61</v>
      </c>
      <c r="AF34" s="8">
        <v>0.66666666666666696</v>
      </c>
      <c r="AG34" s="7">
        <v>6</v>
      </c>
      <c r="AH34" s="7">
        <v>20</v>
      </c>
      <c r="AI34" s="7">
        <v>9</v>
      </c>
      <c r="AJ34" s="8">
        <v>1.2222222222222201</v>
      </c>
    </row>
    <row r="35" spans="2:36" ht="39">
      <c r="B35" s="6" t="s">
        <v>149</v>
      </c>
      <c r="C35" s="6" t="s">
        <v>67</v>
      </c>
      <c r="D35" s="6" t="s">
        <v>68</v>
      </c>
      <c r="E35" s="6" t="s">
        <v>69</v>
      </c>
      <c r="F35" s="6" t="s">
        <v>70</v>
      </c>
      <c r="G35" s="6" t="s">
        <v>150</v>
      </c>
      <c r="H35" s="10">
        <v>10706.37</v>
      </c>
      <c r="I35" s="10">
        <v>4745.8</v>
      </c>
      <c r="J35" s="8">
        <v>1.25596738168486</v>
      </c>
      <c r="K35" s="10">
        <v>50360.51</v>
      </c>
      <c r="L35" s="10">
        <v>4813.78</v>
      </c>
      <c r="M35" s="10">
        <v>4154.8999999999996</v>
      </c>
      <c r="N35" s="8">
        <v>0.158579027172735</v>
      </c>
      <c r="O35" s="10">
        <v>22461.31</v>
      </c>
      <c r="P35" s="7">
        <v>10</v>
      </c>
      <c r="Q35" s="7">
        <v>8</v>
      </c>
      <c r="R35" s="8">
        <v>0.25</v>
      </c>
      <c r="S35" s="7">
        <v>10</v>
      </c>
      <c r="T35" s="7">
        <v>7</v>
      </c>
      <c r="U35" s="7">
        <v>116</v>
      </c>
      <c r="V35" s="7">
        <v>107</v>
      </c>
      <c r="W35" s="8">
        <v>8.4112149532710206E-2</v>
      </c>
      <c r="X35" s="8">
        <v>8.6206896551724102E-2</v>
      </c>
      <c r="Y35" s="8">
        <v>6.5420560747663503E-2</v>
      </c>
      <c r="Z35" s="8">
        <v>2.0786335804060599E-2</v>
      </c>
      <c r="AA35" s="8">
        <v>0.53072108827295195</v>
      </c>
      <c r="AB35" s="8">
        <v>0.53072108827295195</v>
      </c>
      <c r="AC35" s="10">
        <v>13402.52</v>
      </c>
      <c r="AD35" s="10">
        <v>7113</v>
      </c>
      <c r="AE35" s="10">
        <v>7113</v>
      </c>
      <c r="AF35" s="8">
        <v>0.92592592592592604</v>
      </c>
      <c r="AG35" s="7">
        <v>25</v>
      </c>
      <c r="AH35" s="7">
        <v>62</v>
      </c>
      <c r="AI35" s="7">
        <v>27</v>
      </c>
      <c r="AJ35" s="8">
        <v>1.2962962962963001</v>
      </c>
    </row>
    <row r="36" spans="2:36" ht="39">
      <c r="B36" s="6" t="s">
        <v>151</v>
      </c>
      <c r="C36" s="6" t="s">
        <v>67</v>
      </c>
      <c r="D36" s="6" t="s">
        <v>68</v>
      </c>
      <c r="E36" s="6" t="s">
        <v>69</v>
      </c>
      <c r="F36" s="6" t="s">
        <v>70</v>
      </c>
      <c r="G36" s="6" t="s">
        <v>71</v>
      </c>
      <c r="H36" s="10">
        <v>9615.07</v>
      </c>
      <c r="I36" s="10">
        <v>1669.2</v>
      </c>
      <c r="J36" s="8">
        <v>4.7602863647256202</v>
      </c>
      <c r="K36" s="10">
        <v>17791.91</v>
      </c>
      <c r="L36" s="10">
        <v>6957.18</v>
      </c>
      <c r="M36" s="10">
        <v>-90.34</v>
      </c>
      <c r="N36" s="8">
        <v>-78.011069293779101</v>
      </c>
      <c r="O36" s="10">
        <v>10575.38</v>
      </c>
      <c r="P36" s="7">
        <v>3</v>
      </c>
      <c r="Q36" s="7">
        <v>0</v>
      </c>
      <c r="R36" s="8">
        <v>0</v>
      </c>
      <c r="S36" s="7">
        <v>3</v>
      </c>
      <c r="T36" s="7">
        <v>0</v>
      </c>
      <c r="U36" s="7">
        <v>22</v>
      </c>
      <c r="V36" s="7">
        <v>13</v>
      </c>
      <c r="W36" s="8">
        <v>0.69230769230769196</v>
      </c>
      <c r="X36" s="8">
        <v>0.13636363636363599</v>
      </c>
      <c r="Y36" s="8">
        <v>0</v>
      </c>
      <c r="Z36" s="8">
        <v>0.13636363636363599</v>
      </c>
      <c r="AA36" s="8">
        <v>0</v>
      </c>
      <c r="AB36" s="8">
        <v>0</v>
      </c>
      <c r="AC36" s="10">
        <v>4559.6099999999997</v>
      </c>
      <c r="AD36" s="10">
        <v>0</v>
      </c>
      <c r="AE36" s="10">
        <v>0</v>
      </c>
      <c r="AF36" s="8">
        <v>0.83333333333333304</v>
      </c>
      <c r="AG36" s="7">
        <v>5</v>
      </c>
      <c r="AH36" s="7">
        <v>10</v>
      </c>
      <c r="AI36" s="7">
        <v>6</v>
      </c>
      <c r="AJ36" s="8">
        <v>0.66666666666666696</v>
      </c>
    </row>
    <row r="37" spans="2:36" ht="39">
      <c r="B37" s="6" t="s">
        <v>152</v>
      </c>
      <c r="C37" s="6" t="s">
        <v>67</v>
      </c>
      <c r="D37" s="6" t="s">
        <v>68</v>
      </c>
      <c r="E37" s="6" t="s">
        <v>69</v>
      </c>
      <c r="F37" s="6" t="s">
        <v>70</v>
      </c>
      <c r="G37" s="6" t="s">
        <v>153</v>
      </c>
      <c r="H37" s="10">
        <v>434858.69</v>
      </c>
      <c r="I37" s="10">
        <v>413889.96</v>
      </c>
      <c r="J37" s="8">
        <v>5.06625722450482E-2</v>
      </c>
      <c r="K37" s="10">
        <v>1397037.66</v>
      </c>
      <c r="L37" s="10">
        <v>54787.67</v>
      </c>
      <c r="M37" s="10">
        <v>27194.69</v>
      </c>
      <c r="N37" s="8">
        <v>1.0146458738819999</v>
      </c>
      <c r="O37" s="10">
        <v>172779.15</v>
      </c>
      <c r="P37" s="7">
        <v>33</v>
      </c>
      <c r="Q37" s="7">
        <v>17</v>
      </c>
      <c r="R37" s="8">
        <v>0.94117647058823495</v>
      </c>
      <c r="S37" s="7">
        <v>34</v>
      </c>
      <c r="T37" s="7">
        <v>20</v>
      </c>
      <c r="U37" s="7">
        <v>1166</v>
      </c>
      <c r="V37" s="7">
        <v>884</v>
      </c>
      <c r="W37" s="8">
        <v>0.31900452488687803</v>
      </c>
      <c r="X37" s="8">
        <v>2.9159519725557501E-2</v>
      </c>
      <c r="Y37" s="8">
        <v>2.2624434389140299E-2</v>
      </c>
      <c r="Z37" s="8">
        <v>6.5350853364171896E-3</v>
      </c>
      <c r="AA37" s="8">
        <v>0.98232412626618804</v>
      </c>
      <c r="AB37" s="8">
        <v>0.98232412626618704</v>
      </c>
      <c r="AC37" s="10">
        <v>354179.38</v>
      </c>
      <c r="AD37" s="10">
        <v>347918.95</v>
      </c>
      <c r="AE37" s="10">
        <v>347918.95</v>
      </c>
      <c r="AF37" s="8">
        <v>0.74770642201834903</v>
      </c>
      <c r="AG37" s="7">
        <v>489</v>
      </c>
      <c r="AH37" s="7">
        <v>574</v>
      </c>
      <c r="AI37" s="7">
        <v>654</v>
      </c>
      <c r="AJ37" s="8">
        <v>-0.122324159021407</v>
      </c>
    </row>
    <row r="38" spans="2:36" ht="39">
      <c r="B38" s="6" t="s">
        <v>154</v>
      </c>
      <c r="C38" s="6" t="s">
        <v>67</v>
      </c>
      <c r="D38" s="6" t="s">
        <v>68</v>
      </c>
      <c r="E38" s="6" t="s">
        <v>69</v>
      </c>
      <c r="F38" s="6" t="s">
        <v>70</v>
      </c>
      <c r="G38" s="6" t="s">
        <v>71</v>
      </c>
      <c r="H38" s="10">
        <v>273801.53000000003</v>
      </c>
      <c r="I38" s="10">
        <v>199271.9</v>
      </c>
      <c r="J38" s="8">
        <v>0.37400973243091501</v>
      </c>
      <c r="K38" s="10">
        <v>946774.77</v>
      </c>
      <c r="L38" s="10">
        <v>87542.07</v>
      </c>
      <c r="M38" s="10">
        <v>102646.06</v>
      </c>
      <c r="N38" s="8">
        <v>-0.147146320082817</v>
      </c>
      <c r="O38" s="10">
        <v>397908.82</v>
      </c>
      <c r="P38" s="7">
        <v>89</v>
      </c>
      <c r="Q38" s="7">
        <v>92</v>
      </c>
      <c r="R38" s="8">
        <v>-3.2608695652173898E-2</v>
      </c>
      <c r="S38" s="7">
        <v>87</v>
      </c>
      <c r="T38" s="7">
        <v>97</v>
      </c>
      <c r="U38" s="7">
        <v>854</v>
      </c>
      <c r="V38" s="7">
        <v>706</v>
      </c>
      <c r="W38" s="8">
        <v>0.20963172804532601</v>
      </c>
      <c r="X38" s="8">
        <v>0.101873536299766</v>
      </c>
      <c r="Y38" s="8">
        <v>0.137393767705382</v>
      </c>
      <c r="Z38" s="8">
        <v>-3.5520231405616602E-2</v>
      </c>
      <c r="AA38" s="8">
        <v>0.57685942801122803</v>
      </c>
      <c r="AB38" s="8">
        <v>0.57685942801122803</v>
      </c>
      <c r="AC38" s="10">
        <v>226694.31</v>
      </c>
      <c r="AD38" s="10">
        <v>130770.75</v>
      </c>
      <c r="AE38" s="10">
        <v>130770.75</v>
      </c>
      <c r="AF38" s="8">
        <v>0.83816425120772897</v>
      </c>
      <c r="AG38" s="7">
        <v>347</v>
      </c>
      <c r="AH38" s="7">
        <v>684</v>
      </c>
      <c r="AI38" s="7">
        <v>414</v>
      </c>
      <c r="AJ38" s="8">
        <v>0.65217391304347805</v>
      </c>
    </row>
    <row r="39" spans="2:36" ht="26">
      <c r="B39" s="6" t="s">
        <v>155</v>
      </c>
      <c r="C39" s="6" t="s">
        <v>156</v>
      </c>
      <c r="D39" s="6" t="s">
        <v>157</v>
      </c>
      <c r="E39" s="6" t="s">
        <v>116</v>
      </c>
      <c r="F39" s="6" t="s">
        <v>77</v>
      </c>
      <c r="G39" s="6" t="s">
        <v>117</v>
      </c>
      <c r="H39" s="10">
        <v>5115.72</v>
      </c>
      <c r="I39" s="10">
        <v>5160.8999999999996</v>
      </c>
      <c r="J39" s="8">
        <v>-8.7542870429576595E-3</v>
      </c>
      <c r="K39" s="10">
        <v>33607.81</v>
      </c>
      <c r="L39" s="10">
        <v>684.43</v>
      </c>
      <c r="M39" s="10">
        <v>5160.8999999999996</v>
      </c>
      <c r="N39" s="8">
        <v>-0.86738165823790403</v>
      </c>
      <c r="O39" s="10">
        <v>18494.05</v>
      </c>
      <c r="P39" s="7">
        <v>1</v>
      </c>
      <c r="Q39" s="7">
        <v>5</v>
      </c>
      <c r="R39" s="8">
        <v>-0.8</v>
      </c>
      <c r="S39" s="7">
        <v>1</v>
      </c>
      <c r="T39" s="7">
        <v>3</v>
      </c>
      <c r="U39" s="7">
        <v>13</v>
      </c>
      <c r="V39" s="7">
        <v>97</v>
      </c>
      <c r="W39" s="8">
        <v>-0.865979381443299</v>
      </c>
      <c r="X39" s="8">
        <v>7.69230769230769E-2</v>
      </c>
      <c r="Y39" s="8">
        <v>3.09278350515464E-2</v>
      </c>
      <c r="Z39" s="8">
        <v>4.59952418715305E-2</v>
      </c>
      <c r="AA39" s="8">
        <v>0</v>
      </c>
      <c r="AB39" s="8">
        <v>0</v>
      </c>
      <c r="AC39" s="10">
        <v>8024.89</v>
      </c>
      <c r="AD39" s="10">
        <v>0</v>
      </c>
      <c r="AE39" s="10">
        <v>0</v>
      </c>
      <c r="AF39" s="8">
        <v>0.75</v>
      </c>
      <c r="AG39" s="7">
        <v>9</v>
      </c>
      <c r="AH39" s="7">
        <v>31</v>
      </c>
      <c r="AI39" s="7">
        <v>12</v>
      </c>
      <c r="AJ39" s="8">
        <v>1.5833333333333299</v>
      </c>
    </row>
    <row r="40" spans="2:36" ht="39">
      <c r="B40" s="6" t="s">
        <v>158</v>
      </c>
      <c r="C40" s="6" t="s">
        <v>67</v>
      </c>
      <c r="D40" s="6" t="s">
        <v>68</v>
      </c>
      <c r="E40" s="6" t="s">
        <v>69</v>
      </c>
      <c r="F40" s="6" t="s">
        <v>70</v>
      </c>
      <c r="G40" s="6" t="s">
        <v>89</v>
      </c>
      <c r="H40" s="10">
        <v>261116.31</v>
      </c>
      <c r="I40" s="10">
        <v>163681.78</v>
      </c>
      <c r="J40" s="8">
        <v>0.595268025555441</v>
      </c>
      <c r="K40" s="10">
        <v>802343.96</v>
      </c>
      <c r="L40" s="10">
        <v>83069.55</v>
      </c>
      <c r="M40" s="10">
        <v>59805.87</v>
      </c>
      <c r="N40" s="8">
        <v>0.38898656603440501</v>
      </c>
      <c r="O40" s="10">
        <v>265142.78000000003</v>
      </c>
      <c r="P40" s="7">
        <v>63</v>
      </c>
      <c r="Q40" s="7">
        <v>41</v>
      </c>
      <c r="R40" s="8">
        <v>0.53658536585365901</v>
      </c>
      <c r="S40" s="7">
        <v>72</v>
      </c>
      <c r="T40" s="7">
        <v>43</v>
      </c>
      <c r="U40" s="7">
        <v>575</v>
      </c>
      <c r="V40" s="7">
        <v>591</v>
      </c>
      <c r="W40" s="8">
        <v>-2.70727580372251E-2</v>
      </c>
      <c r="X40" s="8">
        <v>0.125217391304348</v>
      </c>
      <c r="Y40" s="8">
        <v>7.2758037225042302E-2</v>
      </c>
      <c r="Z40" s="8">
        <v>5.2459354079305499E-2</v>
      </c>
      <c r="AA40" s="8">
        <v>0.294624950399267</v>
      </c>
      <c r="AB40" s="8">
        <v>0.29141436308490898</v>
      </c>
      <c r="AC40" s="10">
        <v>189538.53</v>
      </c>
      <c r="AD40" s="10">
        <v>55842.78</v>
      </c>
      <c r="AE40" s="10">
        <v>55234.25</v>
      </c>
      <c r="AF40" s="8">
        <v>0.84149855907781002</v>
      </c>
      <c r="AG40" s="7">
        <v>292</v>
      </c>
      <c r="AH40" s="7">
        <v>491</v>
      </c>
      <c r="AI40" s="7">
        <v>347</v>
      </c>
      <c r="AJ40" s="8">
        <v>0.41498559077809799</v>
      </c>
    </row>
    <row r="41" spans="2:36" ht="52">
      <c r="B41" s="6" t="s">
        <v>159</v>
      </c>
      <c r="C41" s="6" t="s">
        <v>160</v>
      </c>
      <c r="D41" s="6" t="s">
        <v>161</v>
      </c>
      <c r="E41" s="6" t="s">
        <v>162</v>
      </c>
      <c r="F41" s="6" t="s">
        <v>77</v>
      </c>
      <c r="G41" s="6" t="s">
        <v>78</v>
      </c>
      <c r="H41" s="10">
        <v>6227.17</v>
      </c>
      <c r="I41" s="10">
        <v>3266.65</v>
      </c>
      <c r="J41" s="8">
        <v>0.90628625656253303</v>
      </c>
      <c r="K41" s="10">
        <v>16887.86</v>
      </c>
      <c r="L41" s="10">
        <v>1558</v>
      </c>
      <c r="M41" s="10">
        <v>0</v>
      </c>
      <c r="N41" s="8">
        <v>0</v>
      </c>
      <c r="O41" s="10">
        <v>3461.36</v>
      </c>
      <c r="P41" s="7">
        <v>1</v>
      </c>
      <c r="Q41" s="7">
        <v>0</v>
      </c>
      <c r="R41" s="8">
        <v>0</v>
      </c>
      <c r="S41" s="7">
        <v>1</v>
      </c>
      <c r="T41" s="7">
        <v>0</v>
      </c>
      <c r="U41" s="7">
        <v>10</v>
      </c>
      <c r="V41" s="7">
        <v>17</v>
      </c>
      <c r="W41" s="8">
        <v>-0.41176470588235298</v>
      </c>
      <c r="X41" s="8">
        <v>0.1</v>
      </c>
      <c r="Y41" s="8">
        <v>0</v>
      </c>
      <c r="Z41" s="8">
        <v>0.1</v>
      </c>
      <c r="AA41" s="8">
        <v>0</v>
      </c>
      <c r="AB41" s="8">
        <v>0</v>
      </c>
      <c r="AC41" s="10">
        <v>3990.77</v>
      </c>
      <c r="AD41" s="10">
        <v>0</v>
      </c>
      <c r="AE41" s="10">
        <v>0</v>
      </c>
      <c r="AF41" s="8">
        <v>1</v>
      </c>
      <c r="AG41" s="7">
        <v>8</v>
      </c>
      <c r="AH41" s="7">
        <v>11</v>
      </c>
      <c r="AI41" s="7">
        <v>8</v>
      </c>
      <c r="AJ41" s="8">
        <v>0.375</v>
      </c>
    </row>
    <row r="42" spans="2:36" ht="39">
      <c r="B42" s="6" t="s">
        <v>163</v>
      </c>
      <c r="C42" s="6" t="s">
        <v>164</v>
      </c>
      <c r="D42" s="6" t="s">
        <v>165</v>
      </c>
      <c r="E42" s="6" t="s">
        <v>116</v>
      </c>
      <c r="F42" s="6" t="s">
        <v>77</v>
      </c>
      <c r="G42" s="6" t="s">
        <v>136</v>
      </c>
      <c r="H42" s="10">
        <v>10016.1</v>
      </c>
      <c r="I42" s="10">
        <v>11291</v>
      </c>
      <c r="J42" s="8">
        <v>-0.112912939509344</v>
      </c>
      <c r="K42" s="10">
        <v>28413.32</v>
      </c>
      <c r="L42" s="10">
        <v>1632.5</v>
      </c>
      <c r="M42" s="10">
        <v>8358.7999999999993</v>
      </c>
      <c r="N42" s="8">
        <v>-0.804696846437288</v>
      </c>
      <c r="O42" s="10">
        <v>5640.76</v>
      </c>
      <c r="P42" s="7">
        <v>1</v>
      </c>
      <c r="Q42" s="7">
        <v>9</v>
      </c>
      <c r="R42" s="8">
        <v>-0.88888888888888895</v>
      </c>
      <c r="S42" s="7">
        <v>1</v>
      </c>
      <c r="T42" s="7">
        <v>9</v>
      </c>
      <c r="U42" s="7">
        <v>41</v>
      </c>
      <c r="V42" s="7">
        <v>100</v>
      </c>
      <c r="W42" s="8">
        <v>-0.59</v>
      </c>
      <c r="X42" s="8">
        <v>2.4390243902439001E-2</v>
      </c>
      <c r="Y42" s="8">
        <v>0.09</v>
      </c>
      <c r="Z42" s="8">
        <v>-6.5609756097561006E-2</v>
      </c>
      <c r="AA42" s="8">
        <v>0</v>
      </c>
      <c r="AB42" s="8">
        <v>0</v>
      </c>
      <c r="AC42" s="10">
        <v>6679.8</v>
      </c>
      <c r="AD42" s="10">
        <v>0</v>
      </c>
      <c r="AE42" s="10">
        <v>0</v>
      </c>
      <c r="AF42" s="8">
        <v>0.8</v>
      </c>
      <c r="AG42" s="7">
        <v>16</v>
      </c>
      <c r="AH42" s="7">
        <v>22</v>
      </c>
      <c r="AI42" s="7">
        <v>20</v>
      </c>
      <c r="AJ42" s="8">
        <v>0.1</v>
      </c>
    </row>
    <row r="43" spans="2:36" ht="39">
      <c r="B43" s="6" t="s">
        <v>166</v>
      </c>
      <c r="C43" s="6" t="s">
        <v>67</v>
      </c>
      <c r="D43" s="6" t="s">
        <v>68</v>
      </c>
      <c r="E43" s="6" t="s">
        <v>69</v>
      </c>
      <c r="F43" s="6" t="s">
        <v>70</v>
      </c>
      <c r="G43" s="6" t="s">
        <v>1</v>
      </c>
      <c r="H43" s="10">
        <v>1906.87</v>
      </c>
      <c r="I43" s="10">
        <v>1235.3</v>
      </c>
      <c r="J43" s="8">
        <v>0.54364931595563804</v>
      </c>
      <c r="K43" s="10">
        <v>13418.84</v>
      </c>
      <c r="L43" s="10">
        <v>-241.33</v>
      </c>
      <c r="M43" s="10">
        <v>1235.3</v>
      </c>
      <c r="N43" s="8">
        <v>-1.1953614506597601</v>
      </c>
      <c r="O43" s="10">
        <v>8550.44</v>
      </c>
      <c r="P43" s="7">
        <v>1</v>
      </c>
      <c r="Q43" s="7">
        <v>1</v>
      </c>
      <c r="R43" s="8">
        <v>0</v>
      </c>
      <c r="S43" s="7">
        <v>1</v>
      </c>
      <c r="T43" s="7">
        <v>1</v>
      </c>
      <c r="U43" s="7">
        <v>10</v>
      </c>
      <c r="V43" s="7">
        <v>34</v>
      </c>
      <c r="W43" s="8">
        <v>-0.70588235294117596</v>
      </c>
      <c r="X43" s="8">
        <v>0.1</v>
      </c>
      <c r="Y43" s="8">
        <v>2.9411764705882401E-2</v>
      </c>
      <c r="Z43" s="8">
        <v>7.0588235294117604E-2</v>
      </c>
      <c r="AA43" s="8">
        <v>0.542036964053211</v>
      </c>
      <c r="AB43" s="8">
        <v>0.542036964053211</v>
      </c>
      <c r="AC43" s="10">
        <v>4846.33</v>
      </c>
      <c r="AD43" s="10">
        <v>2626.89</v>
      </c>
      <c r="AE43" s="10">
        <v>2626.89</v>
      </c>
      <c r="AF43" s="8">
        <v>1</v>
      </c>
      <c r="AG43" s="7">
        <v>1</v>
      </c>
      <c r="AH43" s="7">
        <v>12</v>
      </c>
      <c r="AI43" s="7">
        <v>1</v>
      </c>
      <c r="AJ43" s="8">
        <v>11</v>
      </c>
    </row>
    <row r="44" spans="2:36" ht="26">
      <c r="B44" s="6" t="s">
        <v>167</v>
      </c>
      <c r="C44" s="6" t="s">
        <v>168</v>
      </c>
      <c r="D44" s="6" t="s">
        <v>169</v>
      </c>
      <c r="E44" s="6" t="s">
        <v>170</v>
      </c>
      <c r="F44" s="6" t="s">
        <v>77</v>
      </c>
      <c r="G44" s="6" t="s">
        <v>117</v>
      </c>
      <c r="H44" s="10">
        <v>785</v>
      </c>
      <c r="I44" s="10">
        <v>0</v>
      </c>
      <c r="J44" s="8">
        <v>0</v>
      </c>
      <c r="K44" s="10">
        <v>4638.8</v>
      </c>
      <c r="L44" s="10">
        <v>785</v>
      </c>
      <c r="M44" s="10">
        <v>0</v>
      </c>
      <c r="N44" s="8">
        <v>0</v>
      </c>
      <c r="O44" s="10">
        <v>4675.6400000000003</v>
      </c>
      <c r="P44" s="7">
        <v>1</v>
      </c>
      <c r="Q44" s="7">
        <v>0</v>
      </c>
      <c r="R44" s="8">
        <v>0</v>
      </c>
      <c r="S44" s="7">
        <v>1</v>
      </c>
      <c r="T44" s="7">
        <v>0</v>
      </c>
      <c r="U44" s="7">
        <v>20</v>
      </c>
      <c r="V44" s="7">
        <v>119</v>
      </c>
      <c r="W44" s="8">
        <v>-0.83193277310924396</v>
      </c>
      <c r="X44" s="8">
        <v>0.05</v>
      </c>
      <c r="Y44" s="8">
        <v>0</v>
      </c>
      <c r="Z44" s="8">
        <v>0.05</v>
      </c>
      <c r="AA44" s="8">
        <v>0</v>
      </c>
      <c r="AB44" s="8">
        <v>0</v>
      </c>
      <c r="AC44" s="10">
        <v>1006.94</v>
      </c>
      <c r="AD44" s="10">
        <v>0</v>
      </c>
      <c r="AE44" s="10">
        <v>0</v>
      </c>
      <c r="AF44" s="8">
        <v>0</v>
      </c>
      <c r="AG44" s="7">
        <v>0</v>
      </c>
      <c r="AH44" s="7">
        <v>3</v>
      </c>
      <c r="AI44" s="7">
        <v>0</v>
      </c>
      <c r="AJ44" s="8">
        <v>0</v>
      </c>
    </row>
    <row r="45" spans="2:36" ht="52">
      <c r="B45" s="6" t="s">
        <v>171</v>
      </c>
      <c r="C45" s="6" t="s">
        <v>172</v>
      </c>
      <c r="D45" s="6" t="s">
        <v>173</v>
      </c>
      <c r="E45" s="6" t="s">
        <v>173</v>
      </c>
      <c r="F45" s="6" t="s">
        <v>1</v>
      </c>
      <c r="G45" s="6" t="s">
        <v>71</v>
      </c>
      <c r="H45" s="10">
        <v>29497.26</v>
      </c>
      <c r="I45" s="10">
        <v>17469.88</v>
      </c>
      <c r="J45" s="8">
        <v>0.68846380169754995</v>
      </c>
      <c r="K45" s="10">
        <v>148741.26999999999</v>
      </c>
      <c r="L45" s="10">
        <v>11472.04</v>
      </c>
      <c r="M45" s="10">
        <v>17469.88</v>
      </c>
      <c r="N45" s="8">
        <v>-0.343324625011735</v>
      </c>
      <c r="O45" s="10">
        <v>102552.69</v>
      </c>
      <c r="P45" s="7">
        <v>16</v>
      </c>
      <c r="Q45" s="7">
        <v>15</v>
      </c>
      <c r="R45" s="8">
        <v>6.6666666666666693E-2</v>
      </c>
      <c r="S45" s="7">
        <v>16</v>
      </c>
      <c r="T45" s="7">
        <v>10</v>
      </c>
      <c r="U45" s="7">
        <v>688</v>
      </c>
      <c r="V45" s="7">
        <v>580</v>
      </c>
      <c r="W45" s="8">
        <v>0.18620689655172401</v>
      </c>
      <c r="X45" s="8">
        <v>2.32558139534884E-2</v>
      </c>
      <c r="Y45" s="8">
        <v>1.72413793103448E-2</v>
      </c>
      <c r="Z45" s="8">
        <v>6.0144346431435401E-3</v>
      </c>
      <c r="AA45" s="8">
        <v>0.87339183304521195</v>
      </c>
      <c r="AB45" s="8">
        <v>0.87339183304521195</v>
      </c>
      <c r="AC45" s="10">
        <v>35644.620000000003</v>
      </c>
      <c r="AD45" s="10">
        <v>31131.72</v>
      </c>
      <c r="AE45" s="10">
        <v>31131.72</v>
      </c>
      <c r="AF45" s="8">
        <v>0.83333333333333304</v>
      </c>
      <c r="AG45" s="7">
        <v>40</v>
      </c>
      <c r="AH45" s="7">
        <v>163</v>
      </c>
      <c r="AI45" s="7">
        <v>48</v>
      </c>
      <c r="AJ45" s="8">
        <v>2.3958333333333299</v>
      </c>
    </row>
    <row r="46" spans="2:36" ht="26">
      <c r="B46" s="6" t="s">
        <v>174</v>
      </c>
      <c r="C46" s="6" t="s">
        <v>175</v>
      </c>
      <c r="D46" s="6" t="s">
        <v>176</v>
      </c>
      <c r="E46" s="6" t="s">
        <v>177</v>
      </c>
      <c r="F46" s="6" t="s">
        <v>77</v>
      </c>
      <c r="G46" s="6" t="s">
        <v>117</v>
      </c>
      <c r="H46" s="10">
        <v>859</v>
      </c>
      <c r="I46" s="10">
        <v>686</v>
      </c>
      <c r="J46" s="8">
        <v>0.25218658892128298</v>
      </c>
      <c r="K46" s="10">
        <v>1804.39</v>
      </c>
      <c r="L46" s="10">
        <v>0</v>
      </c>
      <c r="M46" s="10">
        <v>686</v>
      </c>
      <c r="N46" s="8">
        <v>-1</v>
      </c>
      <c r="O46" s="10">
        <v>669</v>
      </c>
      <c r="P46" s="7">
        <v>0</v>
      </c>
      <c r="Q46" s="7">
        <v>1</v>
      </c>
      <c r="R46" s="8">
        <v>-1</v>
      </c>
      <c r="S46" s="7">
        <v>0</v>
      </c>
      <c r="T46" s="7">
        <v>1</v>
      </c>
      <c r="U46" s="7">
        <v>10</v>
      </c>
      <c r="V46" s="7">
        <v>23</v>
      </c>
      <c r="W46" s="8">
        <v>-0.565217391304348</v>
      </c>
      <c r="X46" s="8">
        <v>0</v>
      </c>
      <c r="Y46" s="8">
        <v>4.3478260869565202E-2</v>
      </c>
      <c r="Z46" s="8">
        <v>-4.3478260869565202E-2</v>
      </c>
      <c r="AA46" s="8">
        <v>0</v>
      </c>
      <c r="AB46" s="8">
        <v>0</v>
      </c>
      <c r="AC46" s="10">
        <v>354.01</v>
      </c>
      <c r="AD46" s="10">
        <v>0</v>
      </c>
      <c r="AE46" s="10">
        <v>0</v>
      </c>
      <c r="AF46" s="8">
        <v>0.5</v>
      </c>
      <c r="AG46" s="7">
        <v>1</v>
      </c>
      <c r="AH46" s="7">
        <v>2</v>
      </c>
      <c r="AI46" s="7">
        <v>2</v>
      </c>
      <c r="AJ46" s="8">
        <v>0</v>
      </c>
    </row>
    <row r="47" spans="2:36" ht="39">
      <c r="B47" s="6" t="s">
        <v>178</v>
      </c>
      <c r="C47" s="6" t="s">
        <v>179</v>
      </c>
      <c r="D47" s="6" t="s">
        <v>180</v>
      </c>
      <c r="E47" s="6" t="s">
        <v>181</v>
      </c>
      <c r="F47" s="6" t="s">
        <v>77</v>
      </c>
      <c r="G47" s="6" t="s">
        <v>117</v>
      </c>
      <c r="H47" s="10">
        <v>16631.939999999999</v>
      </c>
      <c r="I47" s="10">
        <v>10650.91</v>
      </c>
      <c r="J47" s="8">
        <v>0.56155107873411803</v>
      </c>
      <c r="K47" s="10">
        <v>60590.02</v>
      </c>
      <c r="L47" s="10">
        <v>6327.54</v>
      </c>
      <c r="M47" s="10">
        <v>8742.06</v>
      </c>
      <c r="N47" s="8">
        <v>-0.27619577079086599</v>
      </c>
      <c r="O47" s="10">
        <v>25355.75</v>
      </c>
      <c r="P47" s="7">
        <v>7</v>
      </c>
      <c r="Q47" s="7">
        <v>10</v>
      </c>
      <c r="R47" s="8">
        <v>-0.3</v>
      </c>
      <c r="S47" s="7">
        <v>9</v>
      </c>
      <c r="T47" s="7">
        <v>12</v>
      </c>
      <c r="U47" s="7">
        <v>186</v>
      </c>
      <c r="V47" s="7">
        <v>469</v>
      </c>
      <c r="W47" s="8">
        <v>-0.60341151385927505</v>
      </c>
      <c r="X47" s="8">
        <v>4.8387096774193498E-2</v>
      </c>
      <c r="Y47" s="8">
        <v>2.5586353944562899E-2</v>
      </c>
      <c r="Z47" s="8">
        <v>2.2800742829630599E-2</v>
      </c>
      <c r="AA47" s="8">
        <v>4.48415145815246E-3</v>
      </c>
      <c r="AB47" s="8">
        <v>4.48415145815246E-3</v>
      </c>
      <c r="AC47" s="10">
        <v>14317.09</v>
      </c>
      <c r="AD47" s="10">
        <v>64.2</v>
      </c>
      <c r="AE47" s="10">
        <v>64.2</v>
      </c>
      <c r="AF47" s="8">
        <v>0.71428571428571397</v>
      </c>
      <c r="AG47" s="7">
        <v>30</v>
      </c>
      <c r="AH47" s="7">
        <v>56</v>
      </c>
      <c r="AI47" s="7">
        <v>42</v>
      </c>
      <c r="AJ47" s="8">
        <v>0.33333333333333298</v>
      </c>
    </row>
    <row r="48" spans="2:36" ht="39">
      <c r="B48" s="6" t="s">
        <v>182</v>
      </c>
      <c r="C48" s="6" t="s">
        <v>183</v>
      </c>
      <c r="D48" s="6" t="s">
        <v>184</v>
      </c>
      <c r="E48" s="6" t="s">
        <v>185</v>
      </c>
      <c r="F48" s="6" t="s">
        <v>186</v>
      </c>
      <c r="G48" s="6" t="s">
        <v>81</v>
      </c>
      <c r="H48" s="10">
        <v>0</v>
      </c>
      <c r="I48" s="6"/>
      <c r="J48" s="8">
        <v>0</v>
      </c>
      <c r="K48" s="10">
        <v>0</v>
      </c>
      <c r="L48" s="10">
        <v>0</v>
      </c>
      <c r="M48" s="6"/>
      <c r="N48" s="8">
        <v>0</v>
      </c>
      <c r="O48" s="10">
        <v>0</v>
      </c>
      <c r="P48" s="7">
        <v>0</v>
      </c>
      <c r="Q48" s="6"/>
      <c r="R48" s="8">
        <v>0</v>
      </c>
      <c r="S48" s="7">
        <v>0</v>
      </c>
      <c r="T48" s="6"/>
      <c r="U48" s="7">
        <v>95</v>
      </c>
      <c r="V48" s="6"/>
      <c r="W48" s="8">
        <v>0</v>
      </c>
      <c r="X48" s="8">
        <v>0</v>
      </c>
      <c r="Y48" s="8">
        <v>0</v>
      </c>
      <c r="Z48" s="6" t="e">
        <v>#DIV/0!</v>
      </c>
      <c r="AA48" s="8">
        <v>0</v>
      </c>
      <c r="AB48" s="8">
        <v>0</v>
      </c>
      <c r="AC48" s="10">
        <v>0</v>
      </c>
      <c r="AD48" s="10">
        <v>0</v>
      </c>
      <c r="AE48" s="10">
        <v>0</v>
      </c>
      <c r="AF48" s="8">
        <v>0</v>
      </c>
      <c r="AG48" s="7">
        <v>0</v>
      </c>
      <c r="AH48" s="7">
        <v>0</v>
      </c>
      <c r="AI48" s="6"/>
      <c r="AJ48" s="8">
        <v>0</v>
      </c>
    </row>
    <row r="49" spans="2:36" ht="39">
      <c r="B49" s="6" t="s">
        <v>187</v>
      </c>
      <c r="C49" s="6" t="s">
        <v>188</v>
      </c>
      <c r="D49" s="6" t="s">
        <v>189</v>
      </c>
      <c r="E49" s="6" t="s">
        <v>190</v>
      </c>
      <c r="F49" s="6" t="s">
        <v>191</v>
      </c>
      <c r="G49" s="6" t="s">
        <v>192</v>
      </c>
      <c r="H49" s="10">
        <v>21571.13</v>
      </c>
      <c r="I49" s="10">
        <v>14322.6</v>
      </c>
      <c r="J49" s="8">
        <v>0.50609037465264695</v>
      </c>
      <c r="K49" s="10">
        <v>63124.58</v>
      </c>
      <c r="L49" s="10">
        <v>7697.45</v>
      </c>
      <c r="M49" s="10">
        <v>6096.44</v>
      </c>
      <c r="N49" s="8">
        <v>0.26261391894285901</v>
      </c>
      <c r="O49" s="10">
        <v>25897.84</v>
      </c>
      <c r="P49" s="7">
        <v>12</v>
      </c>
      <c r="Q49" s="7">
        <v>8</v>
      </c>
      <c r="R49" s="8">
        <v>0.5</v>
      </c>
      <c r="S49" s="7">
        <v>12</v>
      </c>
      <c r="T49" s="7">
        <v>8</v>
      </c>
      <c r="U49" s="7">
        <v>259</v>
      </c>
      <c r="V49" s="7">
        <v>267</v>
      </c>
      <c r="W49" s="8">
        <v>-2.9962546816479401E-2</v>
      </c>
      <c r="X49" s="8">
        <v>4.6332046332046302E-2</v>
      </c>
      <c r="Y49" s="8">
        <v>2.9962546816479401E-2</v>
      </c>
      <c r="Z49" s="8">
        <v>1.6369499515566901E-2</v>
      </c>
      <c r="AA49" s="8">
        <v>0.376609583164772</v>
      </c>
      <c r="AB49" s="8">
        <v>0.376609583164772</v>
      </c>
      <c r="AC49" s="10">
        <v>15968.42</v>
      </c>
      <c r="AD49" s="10">
        <v>6013.86</v>
      </c>
      <c r="AE49" s="10">
        <v>6013.86</v>
      </c>
      <c r="AF49" s="8">
        <v>0.81818181818181801</v>
      </c>
      <c r="AG49" s="7">
        <v>36</v>
      </c>
      <c r="AH49" s="7">
        <v>67</v>
      </c>
      <c r="AI49" s="7">
        <v>44</v>
      </c>
      <c r="AJ49" s="8">
        <v>0.52272727272727304</v>
      </c>
    </row>
    <row r="50" spans="2:36" ht="26">
      <c r="B50" s="6" t="s">
        <v>193</v>
      </c>
      <c r="C50" s="6" t="s">
        <v>194</v>
      </c>
      <c r="D50" s="6" t="s">
        <v>195</v>
      </c>
      <c r="E50" s="6" t="s">
        <v>196</v>
      </c>
      <c r="F50" s="6" t="s">
        <v>197</v>
      </c>
      <c r="G50" s="6" t="s">
        <v>117</v>
      </c>
      <c r="H50" s="10">
        <v>52197.440000000002</v>
      </c>
      <c r="I50" s="10">
        <v>47705.14</v>
      </c>
      <c r="J50" s="8">
        <v>9.4168049816015606E-2</v>
      </c>
      <c r="K50" s="10">
        <v>164733.64000000001</v>
      </c>
      <c r="L50" s="10">
        <v>8960.07</v>
      </c>
      <c r="M50" s="10">
        <v>13108.86</v>
      </c>
      <c r="N50" s="8">
        <v>-0.31648747488340001</v>
      </c>
      <c r="O50" s="10">
        <v>27317.53</v>
      </c>
      <c r="P50" s="7">
        <v>3</v>
      </c>
      <c r="Q50" s="7">
        <v>11</v>
      </c>
      <c r="R50" s="8">
        <v>-0.72727272727272696</v>
      </c>
      <c r="S50" s="7">
        <v>3</v>
      </c>
      <c r="T50" s="7">
        <v>14</v>
      </c>
      <c r="U50" s="7">
        <v>54</v>
      </c>
      <c r="V50" s="7">
        <v>137</v>
      </c>
      <c r="W50" s="8">
        <v>-0.60583941605839398</v>
      </c>
      <c r="X50" s="8">
        <v>5.5555555555555601E-2</v>
      </c>
      <c r="Y50" s="8">
        <v>0.102189781021898</v>
      </c>
      <c r="Z50" s="8">
        <v>-4.6634225466342299E-2</v>
      </c>
      <c r="AA50" s="8">
        <v>0.102335323586596</v>
      </c>
      <c r="AB50" s="8">
        <v>0.102335323586596</v>
      </c>
      <c r="AC50" s="10">
        <v>40581.1</v>
      </c>
      <c r="AD50" s="10">
        <v>4152.88</v>
      </c>
      <c r="AE50" s="10">
        <v>4152.88</v>
      </c>
      <c r="AF50" s="8">
        <v>0.86274509803921595</v>
      </c>
      <c r="AG50" s="7">
        <v>88</v>
      </c>
      <c r="AH50" s="7">
        <v>109</v>
      </c>
      <c r="AI50" s="7">
        <v>102</v>
      </c>
      <c r="AJ50" s="8">
        <v>6.8627450980392093E-2</v>
      </c>
    </row>
    <row r="51" spans="2:36" ht="39">
      <c r="B51" s="6" t="s">
        <v>198</v>
      </c>
      <c r="C51" s="6" t="s">
        <v>67</v>
      </c>
      <c r="D51" s="6" t="s">
        <v>68</v>
      </c>
      <c r="E51" s="6" t="s">
        <v>69</v>
      </c>
      <c r="F51" s="6" t="s">
        <v>70</v>
      </c>
      <c r="G51" s="6" t="s">
        <v>199</v>
      </c>
      <c r="H51" s="10">
        <v>5250.09</v>
      </c>
      <c r="I51" s="10">
        <v>5905.63</v>
      </c>
      <c r="J51" s="8">
        <v>-0.111002551802263</v>
      </c>
      <c r="K51" s="10">
        <v>72115.42</v>
      </c>
      <c r="L51" s="10">
        <v>1849.01</v>
      </c>
      <c r="M51" s="10">
        <v>5083.68</v>
      </c>
      <c r="N51" s="8">
        <v>-0.63628513203033998</v>
      </c>
      <c r="O51" s="10">
        <v>42842.12</v>
      </c>
      <c r="P51" s="7">
        <v>1</v>
      </c>
      <c r="Q51" s="7">
        <v>9</v>
      </c>
      <c r="R51" s="8">
        <v>-0.88888888888888895</v>
      </c>
      <c r="S51" s="7">
        <v>4</v>
      </c>
      <c r="T51" s="7">
        <v>11</v>
      </c>
      <c r="U51" s="7">
        <v>37</v>
      </c>
      <c r="V51" s="7">
        <v>42</v>
      </c>
      <c r="W51" s="8">
        <v>-0.119047619047619</v>
      </c>
      <c r="X51" s="8">
        <v>0.108108108108108</v>
      </c>
      <c r="Y51" s="8">
        <v>0.26190476190476197</v>
      </c>
      <c r="Z51" s="8">
        <v>-0.153796653796654</v>
      </c>
      <c r="AA51" s="8">
        <v>0.319662767738359</v>
      </c>
      <c r="AB51" s="8">
        <v>0.319662767738359</v>
      </c>
      <c r="AC51" s="10">
        <v>18505.939999999999</v>
      </c>
      <c r="AD51" s="10">
        <v>5915.66</v>
      </c>
      <c r="AE51" s="10">
        <v>5915.66</v>
      </c>
      <c r="AF51" s="8">
        <v>0.69444444444444398</v>
      </c>
      <c r="AG51" s="7">
        <v>25</v>
      </c>
      <c r="AH51" s="7">
        <v>75</v>
      </c>
      <c r="AI51" s="7">
        <v>36</v>
      </c>
      <c r="AJ51" s="8">
        <v>1.0833333333333299</v>
      </c>
    </row>
    <row r="52" spans="2:36" ht="39">
      <c r="B52" s="6" t="s">
        <v>200</v>
      </c>
      <c r="C52" s="6" t="s">
        <v>201</v>
      </c>
      <c r="D52" s="6" t="s">
        <v>202</v>
      </c>
      <c r="E52" s="6" t="s">
        <v>116</v>
      </c>
      <c r="F52" s="6" t="s">
        <v>77</v>
      </c>
      <c r="G52" s="6" t="s">
        <v>117</v>
      </c>
      <c r="H52" s="10">
        <v>25632.639999999999</v>
      </c>
      <c r="I52" s="10">
        <v>10069.89</v>
      </c>
      <c r="J52" s="8">
        <v>1.54547368441959</v>
      </c>
      <c r="K52" s="10">
        <v>69497.23</v>
      </c>
      <c r="L52" s="10">
        <v>14612.78</v>
      </c>
      <c r="M52" s="10">
        <v>7814.6</v>
      </c>
      <c r="N52" s="8">
        <v>0.86993320195531398</v>
      </c>
      <c r="O52" s="10">
        <v>41505.800000000003</v>
      </c>
      <c r="P52" s="7">
        <v>11</v>
      </c>
      <c r="Q52" s="7">
        <v>8</v>
      </c>
      <c r="R52" s="8">
        <v>0.375</v>
      </c>
      <c r="S52" s="7">
        <v>11</v>
      </c>
      <c r="T52" s="7">
        <v>8</v>
      </c>
      <c r="U52" s="7">
        <v>254</v>
      </c>
      <c r="V52" s="7">
        <v>216</v>
      </c>
      <c r="W52" s="8">
        <v>0.17592592592592601</v>
      </c>
      <c r="X52" s="8">
        <v>4.33070866141732E-2</v>
      </c>
      <c r="Y52" s="8">
        <v>3.7037037037037E-2</v>
      </c>
      <c r="Z52" s="8">
        <v>6.2700495771361902E-3</v>
      </c>
      <c r="AA52" s="8">
        <v>0.60274865594679505</v>
      </c>
      <c r="AB52" s="8">
        <v>0.60274865594679505</v>
      </c>
      <c r="AC52" s="10">
        <v>16383.28</v>
      </c>
      <c r="AD52" s="10">
        <v>9875</v>
      </c>
      <c r="AE52" s="10">
        <v>9875</v>
      </c>
      <c r="AF52" s="8">
        <v>0.78947368421052599</v>
      </c>
      <c r="AG52" s="7">
        <v>15</v>
      </c>
      <c r="AH52" s="7">
        <v>54</v>
      </c>
      <c r="AI52" s="7">
        <v>19</v>
      </c>
      <c r="AJ52" s="8">
        <v>1.84210526315789</v>
      </c>
    </row>
    <row r="53" spans="2:36" ht="26">
      <c r="B53" s="6" t="s">
        <v>203</v>
      </c>
      <c r="C53" s="6" t="s">
        <v>204</v>
      </c>
      <c r="D53" s="6" t="s">
        <v>205</v>
      </c>
      <c r="E53" s="6" t="s">
        <v>111</v>
      </c>
      <c r="F53" s="6" t="s">
        <v>77</v>
      </c>
      <c r="G53" s="6" t="s">
        <v>136</v>
      </c>
      <c r="H53" s="10">
        <v>24613.55</v>
      </c>
      <c r="I53" s="10">
        <v>4977.59</v>
      </c>
      <c r="J53" s="8">
        <v>3.94487292042936</v>
      </c>
      <c r="K53" s="10">
        <v>53890.66</v>
      </c>
      <c r="L53" s="10">
        <v>20791.5</v>
      </c>
      <c r="M53" s="10">
        <v>3476.65</v>
      </c>
      <c r="N53" s="8">
        <v>4.98032588842708</v>
      </c>
      <c r="O53" s="10">
        <v>32393.13</v>
      </c>
      <c r="P53" s="7">
        <v>27</v>
      </c>
      <c r="Q53" s="7">
        <v>5</v>
      </c>
      <c r="R53" s="8">
        <v>4.4000000000000004</v>
      </c>
      <c r="S53" s="7">
        <v>27</v>
      </c>
      <c r="T53" s="7">
        <v>6</v>
      </c>
      <c r="U53" s="7">
        <v>262</v>
      </c>
      <c r="V53" s="7">
        <v>149</v>
      </c>
      <c r="W53" s="8">
        <v>0.75838926174496601</v>
      </c>
      <c r="X53" s="8">
        <v>0.103053435114504</v>
      </c>
      <c r="Y53" s="8">
        <v>4.0268456375838903E-2</v>
      </c>
      <c r="Z53" s="8">
        <v>6.2784978738664898E-2</v>
      </c>
      <c r="AA53" s="8">
        <v>0.14205650458889801</v>
      </c>
      <c r="AB53" s="8">
        <v>0.14205650458889801</v>
      </c>
      <c r="AC53" s="10">
        <v>12741.62</v>
      </c>
      <c r="AD53" s="10">
        <v>1810.03</v>
      </c>
      <c r="AE53" s="10">
        <v>1810.03</v>
      </c>
      <c r="AF53" s="8">
        <v>0.90909090909090895</v>
      </c>
      <c r="AG53" s="7">
        <v>20</v>
      </c>
      <c r="AH53" s="7">
        <v>60</v>
      </c>
      <c r="AI53" s="7">
        <v>22</v>
      </c>
      <c r="AJ53" s="8">
        <v>1.72727272727273</v>
      </c>
    </row>
    <row r="54" spans="2:36" ht="39">
      <c r="B54" s="6" t="s">
        <v>206</v>
      </c>
      <c r="C54" s="6" t="s">
        <v>67</v>
      </c>
      <c r="D54" s="6" t="s">
        <v>68</v>
      </c>
      <c r="E54" s="6" t="s">
        <v>69</v>
      </c>
      <c r="F54" s="6" t="s">
        <v>70</v>
      </c>
      <c r="G54" s="6" t="s">
        <v>207</v>
      </c>
      <c r="H54" s="10">
        <v>29500.28</v>
      </c>
      <c r="I54" s="10">
        <v>24250.04</v>
      </c>
      <c r="J54" s="8">
        <v>0.216504385147406</v>
      </c>
      <c r="K54" s="10">
        <v>147726.73000000001</v>
      </c>
      <c r="L54" s="10">
        <v>19873.84</v>
      </c>
      <c r="M54" s="10">
        <v>12520.88</v>
      </c>
      <c r="N54" s="8">
        <v>0.58725584783178097</v>
      </c>
      <c r="O54" s="10">
        <v>76075.92</v>
      </c>
      <c r="P54" s="7">
        <v>15</v>
      </c>
      <c r="Q54" s="7">
        <v>9</v>
      </c>
      <c r="R54" s="8">
        <v>0.66666666666666696</v>
      </c>
      <c r="S54" s="7">
        <v>21</v>
      </c>
      <c r="T54" s="7">
        <v>10</v>
      </c>
      <c r="U54" s="7">
        <v>758</v>
      </c>
      <c r="V54" s="7">
        <v>554</v>
      </c>
      <c r="W54" s="8">
        <v>0.36823104693140801</v>
      </c>
      <c r="X54" s="8">
        <v>2.7704485488126599E-2</v>
      </c>
      <c r="Y54" s="8">
        <v>1.8050541516245501E-2</v>
      </c>
      <c r="Z54" s="8">
        <v>9.6539439718811605E-3</v>
      </c>
      <c r="AA54" s="8">
        <v>0.94638878998883502</v>
      </c>
      <c r="AB54" s="8">
        <v>0.94638878998883502</v>
      </c>
      <c r="AC54" s="10">
        <v>33872.58</v>
      </c>
      <c r="AD54" s="10">
        <v>32056.63</v>
      </c>
      <c r="AE54" s="10">
        <v>32056.63</v>
      </c>
      <c r="AF54" s="8">
        <v>0.662337662337662</v>
      </c>
      <c r="AG54" s="7">
        <v>51</v>
      </c>
      <c r="AH54" s="7">
        <v>110</v>
      </c>
      <c r="AI54" s="7">
        <v>77</v>
      </c>
      <c r="AJ54" s="8">
        <v>0.42857142857142899</v>
      </c>
    </row>
    <row r="55" spans="2:36" ht="39">
      <c r="B55" s="6" t="s">
        <v>208</v>
      </c>
      <c r="C55" s="6" t="s">
        <v>67</v>
      </c>
      <c r="D55" s="6" t="s">
        <v>68</v>
      </c>
      <c r="E55" s="6" t="s">
        <v>69</v>
      </c>
      <c r="F55" s="6" t="s">
        <v>70</v>
      </c>
      <c r="G55" s="6" t="s">
        <v>209</v>
      </c>
      <c r="H55" s="10">
        <v>62501.25</v>
      </c>
      <c r="I55" s="10">
        <v>33577.47</v>
      </c>
      <c r="J55" s="8">
        <v>0.86140438812096298</v>
      </c>
      <c r="K55" s="10">
        <v>205879.74</v>
      </c>
      <c r="L55" s="10">
        <v>35971.24</v>
      </c>
      <c r="M55" s="10">
        <v>6132.16</v>
      </c>
      <c r="N55" s="8">
        <v>4.8659982779314301</v>
      </c>
      <c r="O55" s="10">
        <v>85711.17</v>
      </c>
      <c r="P55" s="7">
        <v>21</v>
      </c>
      <c r="Q55" s="7">
        <v>4</v>
      </c>
      <c r="R55" s="8">
        <v>4.25</v>
      </c>
      <c r="S55" s="7">
        <v>24</v>
      </c>
      <c r="T55" s="7">
        <v>4</v>
      </c>
      <c r="U55" s="7">
        <v>438</v>
      </c>
      <c r="V55" s="7">
        <v>231</v>
      </c>
      <c r="W55" s="8">
        <v>0.89610389610389596</v>
      </c>
      <c r="X55" s="8">
        <v>5.4794520547945202E-2</v>
      </c>
      <c r="Y55" s="8">
        <v>1.7316017316017299E-2</v>
      </c>
      <c r="Z55" s="8">
        <v>3.7478503231927897E-2</v>
      </c>
      <c r="AA55" s="8">
        <v>1.13321444910397E-3</v>
      </c>
      <c r="AB55" s="8">
        <v>0.188202130930092</v>
      </c>
      <c r="AC55" s="10">
        <v>45181.21</v>
      </c>
      <c r="AD55" s="10">
        <v>51.200000000000699</v>
      </c>
      <c r="AE55" s="10">
        <v>8503.2000000000007</v>
      </c>
      <c r="AF55" s="8">
        <v>0.66086956521739104</v>
      </c>
      <c r="AG55" s="7">
        <v>76</v>
      </c>
      <c r="AH55" s="7">
        <v>127</v>
      </c>
      <c r="AI55" s="7">
        <v>115</v>
      </c>
      <c r="AJ55" s="8">
        <v>0.104347826086957</v>
      </c>
    </row>
    <row r="56" spans="2:36" ht="39">
      <c r="B56" s="6" t="s">
        <v>210</v>
      </c>
      <c r="C56" s="6" t="s">
        <v>67</v>
      </c>
      <c r="D56" s="6" t="s">
        <v>68</v>
      </c>
      <c r="E56" s="6" t="s">
        <v>69</v>
      </c>
      <c r="F56" s="6" t="s">
        <v>70</v>
      </c>
      <c r="G56" s="6" t="s">
        <v>211</v>
      </c>
      <c r="H56" s="10">
        <v>304927.99</v>
      </c>
      <c r="I56" s="10">
        <v>142395.57</v>
      </c>
      <c r="J56" s="8">
        <v>1.1414148628359699</v>
      </c>
      <c r="K56" s="10">
        <v>948286.01</v>
      </c>
      <c r="L56" s="10">
        <v>143367.62</v>
      </c>
      <c r="M56" s="10">
        <v>130561.07</v>
      </c>
      <c r="N56" s="8">
        <v>9.8088580309582299E-2</v>
      </c>
      <c r="O56" s="10">
        <v>567908.56999999995</v>
      </c>
      <c r="P56" s="7">
        <v>112</v>
      </c>
      <c r="Q56" s="7">
        <v>114</v>
      </c>
      <c r="R56" s="8">
        <v>-1.75438596491229E-2</v>
      </c>
      <c r="S56" s="7">
        <v>132</v>
      </c>
      <c r="T56" s="7">
        <v>133</v>
      </c>
      <c r="U56" s="7">
        <v>805</v>
      </c>
      <c r="V56" s="7">
        <v>890</v>
      </c>
      <c r="W56" s="8">
        <v>-9.5505617977528101E-2</v>
      </c>
      <c r="X56" s="8">
        <v>0.16397515527950299</v>
      </c>
      <c r="Y56" s="8">
        <v>0.14943820224719101</v>
      </c>
      <c r="Z56" s="8">
        <v>1.4536953032312099E-2</v>
      </c>
      <c r="AA56" s="8">
        <v>0.64294657188632898</v>
      </c>
      <c r="AB56" s="8">
        <v>0.64294657188632898</v>
      </c>
      <c r="AC56" s="10">
        <v>215110.72</v>
      </c>
      <c r="AD56" s="10">
        <v>138304.70000000001</v>
      </c>
      <c r="AE56" s="10">
        <v>138304.70000000001</v>
      </c>
      <c r="AF56" s="8">
        <v>0.87640449438202295</v>
      </c>
      <c r="AG56" s="7">
        <v>234</v>
      </c>
      <c r="AH56" s="7">
        <v>704</v>
      </c>
      <c r="AI56" s="7">
        <v>267</v>
      </c>
      <c r="AJ56" s="8">
        <v>1.6367041198501899</v>
      </c>
    </row>
    <row r="57" spans="2:36" ht="39">
      <c r="B57" s="6" t="s">
        <v>212</v>
      </c>
      <c r="C57" s="6" t="s">
        <v>213</v>
      </c>
      <c r="D57" s="6" t="s">
        <v>214</v>
      </c>
      <c r="E57" s="6" t="s">
        <v>215</v>
      </c>
      <c r="F57" s="6" t="s">
        <v>77</v>
      </c>
      <c r="G57" s="6" t="s">
        <v>78</v>
      </c>
      <c r="H57" s="10">
        <v>0</v>
      </c>
      <c r="I57" s="10">
        <v>0</v>
      </c>
      <c r="J57" s="8">
        <v>0</v>
      </c>
      <c r="K57" s="10">
        <v>0</v>
      </c>
      <c r="L57" s="10">
        <v>0</v>
      </c>
      <c r="M57" s="10">
        <v>0</v>
      </c>
      <c r="N57" s="8">
        <v>0</v>
      </c>
      <c r="O57" s="10">
        <v>0</v>
      </c>
      <c r="P57" s="7">
        <v>0</v>
      </c>
      <c r="Q57" s="7">
        <v>0</v>
      </c>
      <c r="R57" s="8">
        <v>0</v>
      </c>
      <c r="S57" s="7">
        <v>0</v>
      </c>
      <c r="T57" s="7">
        <v>0</v>
      </c>
      <c r="U57" s="7">
        <v>0</v>
      </c>
      <c r="V57" s="7">
        <v>0</v>
      </c>
      <c r="W57" s="8">
        <v>0</v>
      </c>
      <c r="X57" s="8">
        <v>0</v>
      </c>
      <c r="Y57" s="8">
        <v>0</v>
      </c>
      <c r="Z57" s="6" t="e">
        <v>#DIV/0!</v>
      </c>
      <c r="AA57" s="8">
        <v>0</v>
      </c>
      <c r="AB57" s="8">
        <v>0</v>
      </c>
      <c r="AC57" s="10">
        <v>0</v>
      </c>
      <c r="AD57" s="10">
        <v>0</v>
      </c>
      <c r="AE57" s="10">
        <v>0</v>
      </c>
      <c r="AF57" s="8">
        <v>0</v>
      </c>
      <c r="AG57" s="7">
        <v>0</v>
      </c>
      <c r="AH57" s="7">
        <v>0</v>
      </c>
      <c r="AI57" s="7">
        <v>0</v>
      </c>
      <c r="AJ57" s="8">
        <v>0</v>
      </c>
    </row>
    <row r="58" spans="2:36" ht="39">
      <c r="B58" s="6" t="s">
        <v>216</v>
      </c>
      <c r="C58" s="6" t="s">
        <v>67</v>
      </c>
      <c r="D58" s="6" t="s">
        <v>68</v>
      </c>
      <c r="E58" s="6" t="s">
        <v>69</v>
      </c>
      <c r="F58" s="6" t="s">
        <v>70</v>
      </c>
      <c r="G58" s="6" t="s">
        <v>71</v>
      </c>
      <c r="H58" s="10">
        <v>128600.95</v>
      </c>
      <c r="I58" s="10">
        <v>119603.44</v>
      </c>
      <c r="J58" s="8">
        <v>7.5227852978142107E-2</v>
      </c>
      <c r="K58" s="10">
        <v>431265.94</v>
      </c>
      <c r="L58" s="10">
        <v>14590.78</v>
      </c>
      <c r="M58" s="10">
        <v>35388.720000000001</v>
      </c>
      <c r="N58" s="8">
        <v>-0.58769969640043496</v>
      </c>
      <c r="O58" s="10">
        <v>111545.56</v>
      </c>
      <c r="P58" s="7">
        <v>20</v>
      </c>
      <c r="Q58" s="7">
        <v>29</v>
      </c>
      <c r="R58" s="8">
        <v>-0.31034482758620702</v>
      </c>
      <c r="S58" s="7">
        <v>20</v>
      </c>
      <c r="T58" s="7">
        <v>27</v>
      </c>
      <c r="U58" s="7">
        <v>421</v>
      </c>
      <c r="V58" s="7">
        <v>684</v>
      </c>
      <c r="W58" s="8">
        <v>-0.38450292397660801</v>
      </c>
      <c r="X58" s="8">
        <v>4.7505938242280298E-2</v>
      </c>
      <c r="Y58" s="8">
        <v>3.94736842105263E-2</v>
      </c>
      <c r="Z58" s="8">
        <v>8.0322540317539701E-3</v>
      </c>
      <c r="AA58" s="8">
        <v>0.78426367285677601</v>
      </c>
      <c r="AB58" s="8">
        <v>0.72284483726945603</v>
      </c>
      <c r="AC58" s="10">
        <v>105496.79</v>
      </c>
      <c r="AD58" s="10">
        <v>82737.3</v>
      </c>
      <c r="AE58" s="10">
        <v>76257.81</v>
      </c>
      <c r="AF58" s="8">
        <v>0.83613445378151297</v>
      </c>
      <c r="AG58" s="7">
        <v>199</v>
      </c>
      <c r="AH58" s="7">
        <v>289</v>
      </c>
      <c r="AI58" s="7">
        <v>238</v>
      </c>
      <c r="AJ58" s="8">
        <v>0.214285714285714</v>
      </c>
    </row>
    <row r="59" spans="2:36" ht="39">
      <c r="B59" s="6" t="s">
        <v>217</v>
      </c>
      <c r="C59" s="6" t="s">
        <v>218</v>
      </c>
      <c r="D59" s="6" t="s">
        <v>219</v>
      </c>
      <c r="E59" s="6" t="s">
        <v>220</v>
      </c>
      <c r="F59" s="6" t="s">
        <v>77</v>
      </c>
      <c r="G59" s="6" t="s">
        <v>78</v>
      </c>
      <c r="H59" s="10">
        <v>0</v>
      </c>
      <c r="I59" s="10">
        <v>0</v>
      </c>
      <c r="J59" s="8">
        <v>0</v>
      </c>
      <c r="K59" s="10">
        <v>0</v>
      </c>
      <c r="L59" s="10">
        <v>0</v>
      </c>
      <c r="M59" s="10">
        <v>0</v>
      </c>
      <c r="N59" s="8">
        <v>0</v>
      </c>
      <c r="O59" s="10">
        <v>0</v>
      </c>
      <c r="P59" s="7">
        <v>0</v>
      </c>
      <c r="Q59" s="7">
        <v>0</v>
      </c>
      <c r="R59" s="8">
        <v>0</v>
      </c>
      <c r="S59" s="7">
        <v>0</v>
      </c>
      <c r="T59" s="7">
        <v>0</v>
      </c>
      <c r="U59" s="7">
        <v>0</v>
      </c>
      <c r="V59" s="7">
        <v>6</v>
      </c>
      <c r="W59" s="8">
        <v>-1</v>
      </c>
      <c r="X59" s="8">
        <v>0</v>
      </c>
      <c r="Y59" s="8">
        <v>0</v>
      </c>
      <c r="Z59" s="6" t="e">
        <v>#DIV/0!</v>
      </c>
      <c r="AA59" s="8">
        <v>0</v>
      </c>
      <c r="AB59" s="8">
        <v>0</v>
      </c>
      <c r="AC59" s="10">
        <v>0</v>
      </c>
      <c r="AD59" s="10">
        <v>0</v>
      </c>
      <c r="AE59" s="10">
        <v>0</v>
      </c>
      <c r="AF59" s="8">
        <v>0</v>
      </c>
      <c r="AG59" s="7">
        <v>0</v>
      </c>
      <c r="AH59" s="7">
        <v>0</v>
      </c>
      <c r="AI59" s="7">
        <v>0</v>
      </c>
      <c r="AJ59" s="8">
        <v>0</v>
      </c>
    </row>
    <row r="60" spans="2:36" ht="26">
      <c r="B60" s="6" t="s">
        <v>221</v>
      </c>
      <c r="C60" s="6" t="s">
        <v>222</v>
      </c>
      <c r="D60" s="6" t="s">
        <v>223</v>
      </c>
      <c r="E60" s="6" t="s">
        <v>224</v>
      </c>
      <c r="F60" s="6" t="s">
        <v>77</v>
      </c>
      <c r="G60" s="6" t="s">
        <v>78</v>
      </c>
      <c r="H60" s="10">
        <v>1807.25</v>
      </c>
      <c r="I60" s="10">
        <v>1145.8</v>
      </c>
      <c r="J60" s="8">
        <v>0.57728224821085705</v>
      </c>
      <c r="K60" s="10">
        <v>54668.23</v>
      </c>
      <c r="L60" s="10">
        <v>-313.89</v>
      </c>
      <c r="M60" s="10">
        <v>1145.8</v>
      </c>
      <c r="N60" s="8">
        <v>-1.2739483330424199</v>
      </c>
      <c r="O60" s="10">
        <v>30576.240000000002</v>
      </c>
      <c r="P60" s="7">
        <v>1</v>
      </c>
      <c r="Q60" s="7">
        <v>2</v>
      </c>
      <c r="R60" s="8">
        <v>-0.5</v>
      </c>
      <c r="S60" s="7">
        <v>1</v>
      </c>
      <c r="T60" s="7">
        <v>2</v>
      </c>
      <c r="U60" s="7">
        <v>36</v>
      </c>
      <c r="V60" s="7">
        <v>79</v>
      </c>
      <c r="W60" s="8">
        <v>-0.544303797468354</v>
      </c>
      <c r="X60" s="8">
        <v>2.7777777777777801E-2</v>
      </c>
      <c r="Y60" s="8">
        <v>2.53164556962025E-2</v>
      </c>
      <c r="Z60" s="8">
        <v>2.4613220815752502E-3</v>
      </c>
      <c r="AA60" s="8">
        <v>0.87848433859207298</v>
      </c>
      <c r="AB60" s="8">
        <v>0.87848433859207298</v>
      </c>
      <c r="AC60" s="10">
        <v>13282.65</v>
      </c>
      <c r="AD60" s="10">
        <v>11668.6</v>
      </c>
      <c r="AE60" s="10">
        <v>11668.6</v>
      </c>
      <c r="AF60" s="8">
        <v>1</v>
      </c>
      <c r="AG60" s="7">
        <v>11</v>
      </c>
      <c r="AH60" s="7">
        <v>35</v>
      </c>
      <c r="AI60" s="7">
        <v>11</v>
      </c>
      <c r="AJ60" s="8">
        <v>2.1818181818181799</v>
      </c>
    </row>
    <row r="61" spans="2:36" ht="39">
      <c r="B61" s="6" t="s">
        <v>225</v>
      </c>
      <c r="C61" s="6" t="s">
        <v>67</v>
      </c>
      <c r="D61" s="6" t="s">
        <v>68</v>
      </c>
      <c r="E61" s="6" t="s">
        <v>69</v>
      </c>
      <c r="F61" s="6" t="s">
        <v>70</v>
      </c>
      <c r="G61" s="6" t="s">
        <v>226</v>
      </c>
      <c r="H61" s="10">
        <v>55410.5</v>
      </c>
      <c r="I61" s="10">
        <v>63322.01</v>
      </c>
      <c r="J61" s="8">
        <v>-0.12494091706817299</v>
      </c>
      <c r="K61" s="10">
        <v>310610.94</v>
      </c>
      <c r="L61" s="10">
        <v>3941.96</v>
      </c>
      <c r="M61" s="10">
        <v>56697.01</v>
      </c>
      <c r="N61" s="8">
        <v>-0.93047322954067602</v>
      </c>
      <c r="O61" s="10">
        <v>88528.38</v>
      </c>
      <c r="P61" s="7">
        <v>3</v>
      </c>
      <c r="Q61" s="7">
        <v>30</v>
      </c>
      <c r="R61" s="8">
        <v>-0.9</v>
      </c>
      <c r="S61" s="7">
        <v>4</v>
      </c>
      <c r="T61" s="7">
        <v>31</v>
      </c>
      <c r="U61" s="7">
        <v>74</v>
      </c>
      <c r="V61" s="7">
        <v>164</v>
      </c>
      <c r="W61" s="8">
        <v>-0.54878048780487798</v>
      </c>
      <c r="X61" s="8">
        <v>5.4054054054054099E-2</v>
      </c>
      <c r="Y61" s="8">
        <v>0.189024390243902</v>
      </c>
      <c r="Z61" s="8">
        <v>-0.13497033618984799</v>
      </c>
      <c r="AA61" s="8">
        <v>1.6063603253830701</v>
      </c>
      <c r="AB61" s="8">
        <v>1.6063603253830701</v>
      </c>
      <c r="AC61" s="10">
        <v>74292.740000000005</v>
      </c>
      <c r="AD61" s="10">
        <v>119340.91</v>
      </c>
      <c r="AE61" s="10">
        <v>119340.91</v>
      </c>
      <c r="AF61" s="8">
        <v>0.93388429752066104</v>
      </c>
      <c r="AG61" s="7">
        <v>113</v>
      </c>
      <c r="AH61" s="7">
        <v>166</v>
      </c>
      <c r="AI61" s="7">
        <v>121</v>
      </c>
      <c r="AJ61" s="8">
        <v>0.37190082644628097</v>
      </c>
    </row>
    <row r="62" spans="2:36" ht="39">
      <c r="B62" s="6" t="s">
        <v>227</v>
      </c>
      <c r="C62" s="6" t="s">
        <v>67</v>
      </c>
      <c r="D62" s="6" t="s">
        <v>68</v>
      </c>
      <c r="E62" s="6" t="s">
        <v>69</v>
      </c>
      <c r="F62" s="6" t="s">
        <v>70</v>
      </c>
      <c r="G62" s="6" t="s">
        <v>228</v>
      </c>
      <c r="H62" s="10">
        <v>120928.51</v>
      </c>
      <c r="I62" s="10">
        <v>31293.01</v>
      </c>
      <c r="J62" s="8">
        <v>2.8643936776935202</v>
      </c>
      <c r="K62" s="10">
        <v>321741.12</v>
      </c>
      <c r="L62" s="10">
        <v>93908.5</v>
      </c>
      <c r="M62" s="10">
        <v>31293.01</v>
      </c>
      <c r="N62" s="8">
        <v>2.00094174385909</v>
      </c>
      <c r="O62" s="10">
        <v>257019.37</v>
      </c>
      <c r="P62" s="7">
        <v>50</v>
      </c>
      <c r="Q62" s="7">
        <v>21</v>
      </c>
      <c r="R62" s="8">
        <v>1.38095238095238</v>
      </c>
      <c r="S62" s="7">
        <v>55</v>
      </c>
      <c r="T62" s="7">
        <v>22</v>
      </c>
      <c r="U62" s="7">
        <v>364</v>
      </c>
      <c r="V62" s="7">
        <v>294</v>
      </c>
      <c r="W62" s="8">
        <v>0.238095238095238</v>
      </c>
      <c r="X62" s="8">
        <v>0.15109890109890101</v>
      </c>
      <c r="Y62" s="8">
        <v>7.4829931972789102E-2</v>
      </c>
      <c r="Z62" s="8">
        <v>7.6268969126112002E-2</v>
      </c>
      <c r="AA62" s="8">
        <v>4.4948742586942902</v>
      </c>
      <c r="AB62" s="8">
        <v>4.4948742586942902</v>
      </c>
      <c r="AC62" s="10">
        <v>68988.070000000007</v>
      </c>
      <c r="AD62" s="10">
        <v>310092.7</v>
      </c>
      <c r="AE62" s="10">
        <v>310092.7</v>
      </c>
      <c r="AF62" s="8">
        <v>0.80434782608695699</v>
      </c>
      <c r="AG62" s="7">
        <v>37</v>
      </c>
      <c r="AH62" s="7">
        <v>169</v>
      </c>
      <c r="AI62" s="7">
        <v>46</v>
      </c>
      <c r="AJ62" s="8">
        <v>2.6739130434782599</v>
      </c>
    </row>
    <row r="63" spans="2:36" ht="26">
      <c r="B63" s="6" t="s">
        <v>229</v>
      </c>
      <c r="C63" s="6" t="s">
        <v>230</v>
      </c>
      <c r="D63" s="6" t="s">
        <v>231</v>
      </c>
      <c r="E63" s="6" t="s">
        <v>232</v>
      </c>
      <c r="F63" s="6" t="s">
        <v>77</v>
      </c>
      <c r="G63" s="6" t="s">
        <v>117</v>
      </c>
      <c r="H63" s="10">
        <v>14895</v>
      </c>
      <c r="I63" s="10">
        <v>5304.81</v>
      </c>
      <c r="J63" s="8">
        <v>1.8078291211183799</v>
      </c>
      <c r="K63" s="10">
        <v>30704.43</v>
      </c>
      <c r="L63" s="10">
        <v>9144.5</v>
      </c>
      <c r="M63" s="10">
        <v>5042.8100000000004</v>
      </c>
      <c r="N63" s="8">
        <v>0.81337389273044203</v>
      </c>
      <c r="O63" s="10">
        <v>17086.96</v>
      </c>
      <c r="P63" s="7">
        <v>7</v>
      </c>
      <c r="Q63" s="7">
        <v>4</v>
      </c>
      <c r="R63" s="8">
        <v>0.75</v>
      </c>
      <c r="S63" s="7">
        <v>7</v>
      </c>
      <c r="T63" s="7">
        <v>7</v>
      </c>
      <c r="U63" s="7">
        <v>149</v>
      </c>
      <c r="V63" s="7">
        <v>148</v>
      </c>
      <c r="W63" s="8">
        <v>6.7567567567567996E-3</v>
      </c>
      <c r="X63" s="8">
        <v>4.6979865771812103E-2</v>
      </c>
      <c r="Y63" s="8">
        <v>4.72972972972973E-2</v>
      </c>
      <c r="Z63" s="8">
        <v>-3.1743152548521802E-4</v>
      </c>
      <c r="AA63" s="8">
        <v>0</v>
      </c>
      <c r="AB63" s="8">
        <v>0</v>
      </c>
      <c r="AC63" s="10">
        <v>6007.45</v>
      </c>
      <c r="AD63" s="10">
        <v>0</v>
      </c>
      <c r="AE63" s="10">
        <v>0</v>
      </c>
      <c r="AF63" s="8">
        <v>1</v>
      </c>
      <c r="AG63" s="7">
        <v>12</v>
      </c>
      <c r="AH63" s="7">
        <v>29</v>
      </c>
      <c r="AI63" s="7">
        <v>12</v>
      </c>
      <c r="AJ63" s="8">
        <v>1.4166666666666701</v>
      </c>
    </row>
    <row r="64" spans="2:36" ht="26">
      <c r="B64" s="6" t="s">
        <v>233</v>
      </c>
      <c r="C64" s="6" t="s">
        <v>234</v>
      </c>
      <c r="D64" s="6" t="s">
        <v>235</v>
      </c>
      <c r="E64" s="6" t="s">
        <v>236</v>
      </c>
      <c r="F64" s="6" t="s">
        <v>197</v>
      </c>
      <c r="G64" s="6" t="s">
        <v>237</v>
      </c>
      <c r="H64" s="10">
        <v>12956.95</v>
      </c>
      <c r="I64" s="10">
        <v>8225.51</v>
      </c>
      <c r="J64" s="8">
        <v>0.57521539697842405</v>
      </c>
      <c r="K64" s="10">
        <v>51278.55</v>
      </c>
      <c r="L64" s="10">
        <v>0</v>
      </c>
      <c r="M64" s="10">
        <v>4141.51</v>
      </c>
      <c r="N64" s="8">
        <v>-1</v>
      </c>
      <c r="O64" s="10">
        <v>12335.97</v>
      </c>
      <c r="P64" s="7">
        <v>0</v>
      </c>
      <c r="Q64" s="7">
        <v>3</v>
      </c>
      <c r="R64" s="8">
        <v>-1</v>
      </c>
      <c r="S64" s="7">
        <v>0</v>
      </c>
      <c r="T64" s="7">
        <v>3</v>
      </c>
      <c r="U64" s="7">
        <v>44</v>
      </c>
      <c r="V64" s="7">
        <v>74</v>
      </c>
      <c r="W64" s="8">
        <v>-0.40540540540540498</v>
      </c>
      <c r="X64" s="8">
        <v>0</v>
      </c>
      <c r="Y64" s="8">
        <v>4.0540540540540501E-2</v>
      </c>
      <c r="Z64" s="8">
        <v>-4.0540540540540501E-2</v>
      </c>
      <c r="AA64" s="8">
        <v>0.95518164867886601</v>
      </c>
      <c r="AB64" s="8">
        <v>0.95518164867886601</v>
      </c>
      <c r="AC64" s="10">
        <v>12217.54</v>
      </c>
      <c r="AD64" s="10">
        <v>11669.97</v>
      </c>
      <c r="AE64" s="10">
        <v>11669.97</v>
      </c>
      <c r="AF64" s="8">
        <v>0.67857142857142905</v>
      </c>
      <c r="AG64" s="7">
        <v>19</v>
      </c>
      <c r="AH64" s="7">
        <v>38</v>
      </c>
      <c r="AI64" s="7">
        <v>28</v>
      </c>
      <c r="AJ64" s="8">
        <v>0.35714285714285698</v>
      </c>
    </row>
    <row r="65" spans="2:36" ht="52">
      <c r="B65" s="6" t="s">
        <v>238</v>
      </c>
      <c r="C65" s="6" t="s">
        <v>239</v>
      </c>
      <c r="D65" s="6" t="s">
        <v>240</v>
      </c>
      <c r="E65" s="6" t="s">
        <v>241</v>
      </c>
      <c r="F65" s="6" t="s">
        <v>77</v>
      </c>
      <c r="G65" s="6" t="s">
        <v>78</v>
      </c>
      <c r="H65" s="10">
        <v>0</v>
      </c>
      <c r="I65" s="10">
        <v>0</v>
      </c>
      <c r="J65" s="8">
        <v>0</v>
      </c>
      <c r="K65" s="10">
        <v>0</v>
      </c>
      <c r="L65" s="10">
        <v>0</v>
      </c>
      <c r="M65" s="10">
        <v>0</v>
      </c>
      <c r="N65" s="8">
        <v>0</v>
      </c>
      <c r="O65" s="10">
        <v>0</v>
      </c>
      <c r="P65" s="7">
        <v>0</v>
      </c>
      <c r="Q65" s="7">
        <v>0</v>
      </c>
      <c r="R65" s="8">
        <v>0</v>
      </c>
      <c r="S65" s="7">
        <v>0</v>
      </c>
      <c r="T65" s="7">
        <v>0</v>
      </c>
      <c r="U65" s="7">
        <v>0</v>
      </c>
      <c r="V65" s="7">
        <v>18</v>
      </c>
      <c r="W65" s="8">
        <v>-1</v>
      </c>
      <c r="X65" s="8">
        <v>0</v>
      </c>
      <c r="Y65" s="8">
        <v>0</v>
      </c>
      <c r="Z65" s="6" t="e">
        <v>#DIV/0!</v>
      </c>
      <c r="AA65" s="8">
        <v>0</v>
      </c>
      <c r="AB65" s="8">
        <v>0</v>
      </c>
      <c r="AC65" s="10">
        <v>0</v>
      </c>
      <c r="AD65" s="10">
        <v>0</v>
      </c>
      <c r="AE65" s="10">
        <v>0</v>
      </c>
      <c r="AF65" s="8">
        <v>0</v>
      </c>
      <c r="AG65" s="7">
        <v>0</v>
      </c>
      <c r="AH65" s="7">
        <v>0</v>
      </c>
      <c r="AI65" s="7">
        <v>0</v>
      </c>
      <c r="AJ65" s="8">
        <v>0</v>
      </c>
    </row>
    <row r="66" spans="2:36" ht="39">
      <c r="B66" s="6" t="s">
        <v>242</v>
      </c>
      <c r="C66" s="6" t="s">
        <v>67</v>
      </c>
      <c r="D66" s="6" t="s">
        <v>68</v>
      </c>
      <c r="E66" s="6" t="s">
        <v>69</v>
      </c>
      <c r="F66" s="6" t="s">
        <v>70</v>
      </c>
      <c r="G66" s="6" t="s">
        <v>103</v>
      </c>
      <c r="H66" s="10">
        <v>301235.33</v>
      </c>
      <c r="I66" s="10">
        <v>197112.97</v>
      </c>
      <c r="J66" s="8">
        <v>0.52823698004246</v>
      </c>
      <c r="K66" s="10">
        <v>930844.08</v>
      </c>
      <c r="L66" s="10">
        <v>133694.01</v>
      </c>
      <c r="M66" s="10">
        <v>33296.53</v>
      </c>
      <c r="N66" s="8">
        <v>3.0152535414350998</v>
      </c>
      <c r="O66" s="10">
        <v>371094.97</v>
      </c>
      <c r="P66" s="7">
        <v>63</v>
      </c>
      <c r="Q66" s="7">
        <v>19</v>
      </c>
      <c r="R66" s="8">
        <v>2.3157894736842102</v>
      </c>
      <c r="S66" s="7">
        <v>64</v>
      </c>
      <c r="T66" s="7">
        <v>20</v>
      </c>
      <c r="U66" s="7">
        <v>356</v>
      </c>
      <c r="V66" s="7">
        <v>167</v>
      </c>
      <c r="W66" s="8">
        <v>1.1317365269461099</v>
      </c>
      <c r="X66" s="8">
        <v>0.17977528089887601</v>
      </c>
      <c r="Y66" s="8">
        <v>0.119760479041916</v>
      </c>
      <c r="Z66" s="8">
        <v>6.0014801856960197E-2</v>
      </c>
      <c r="AA66" s="8">
        <v>0.31921953138143</v>
      </c>
      <c r="AB66" s="8">
        <v>0.180902583381677</v>
      </c>
      <c r="AC66" s="10">
        <v>213160.14</v>
      </c>
      <c r="AD66" s="10">
        <v>68044.88</v>
      </c>
      <c r="AE66" s="10">
        <v>38561.22</v>
      </c>
      <c r="AF66" s="8">
        <v>0.76300578034682098</v>
      </c>
      <c r="AG66" s="7">
        <v>264</v>
      </c>
      <c r="AH66" s="7">
        <v>511</v>
      </c>
      <c r="AI66" s="7">
        <v>346</v>
      </c>
      <c r="AJ66" s="8">
        <v>0.47687861271676302</v>
      </c>
    </row>
    <row r="67" spans="2:36" ht="39">
      <c r="B67" s="6" t="s">
        <v>243</v>
      </c>
      <c r="C67" s="6" t="s">
        <v>244</v>
      </c>
      <c r="D67" s="6" t="s">
        <v>245</v>
      </c>
      <c r="E67" s="6" t="s">
        <v>246</v>
      </c>
      <c r="F67" s="6" t="s">
        <v>77</v>
      </c>
      <c r="G67" s="6" t="s">
        <v>136</v>
      </c>
      <c r="H67" s="10">
        <v>29441.7</v>
      </c>
      <c r="I67" s="10">
        <v>18730.09</v>
      </c>
      <c r="J67" s="8">
        <v>0.57189314092991494</v>
      </c>
      <c r="K67" s="10">
        <v>101557.5</v>
      </c>
      <c r="L67" s="10">
        <v>10206.709999999999</v>
      </c>
      <c r="M67" s="10">
        <v>8055.85</v>
      </c>
      <c r="N67" s="8">
        <v>0.26699355127019497</v>
      </c>
      <c r="O67" s="10">
        <v>26921.97</v>
      </c>
      <c r="P67" s="7">
        <v>12</v>
      </c>
      <c r="Q67" s="7">
        <v>11</v>
      </c>
      <c r="R67" s="8">
        <v>9.0909090909090801E-2</v>
      </c>
      <c r="S67" s="7">
        <v>13</v>
      </c>
      <c r="T67" s="7">
        <v>8</v>
      </c>
      <c r="U67" s="7">
        <v>88</v>
      </c>
      <c r="V67" s="7">
        <v>83</v>
      </c>
      <c r="W67" s="8">
        <v>6.0240963855421797E-2</v>
      </c>
      <c r="X67" s="8">
        <v>0.14772727272727301</v>
      </c>
      <c r="Y67" s="8">
        <v>9.6385542168674704E-2</v>
      </c>
      <c r="Z67" s="8">
        <v>5.1341730558598003E-2</v>
      </c>
      <c r="AA67" s="8">
        <v>0.33584352983406701</v>
      </c>
      <c r="AB67" s="8">
        <v>0</v>
      </c>
      <c r="AC67" s="10">
        <v>23986.17</v>
      </c>
      <c r="AD67" s="10">
        <v>8055.6</v>
      </c>
      <c r="AE67" s="10">
        <v>0</v>
      </c>
      <c r="AF67" s="8">
        <v>0.93548387096774199</v>
      </c>
      <c r="AG67" s="7">
        <v>58</v>
      </c>
      <c r="AH67" s="7">
        <v>90</v>
      </c>
      <c r="AI67" s="7">
        <v>62</v>
      </c>
      <c r="AJ67" s="8">
        <v>0.45161290322580599</v>
      </c>
    </row>
    <row r="68" spans="2:36" ht="39">
      <c r="B68" s="6" t="s">
        <v>247</v>
      </c>
      <c r="C68" s="6" t="s">
        <v>248</v>
      </c>
      <c r="D68" s="6" t="s">
        <v>249</v>
      </c>
      <c r="E68" s="6" t="s">
        <v>250</v>
      </c>
      <c r="F68" s="6" t="s">
        <v>77</v>
      </c>
      <c r="G68" s="6" t="s">
        <v>78</v>
      </c>
      <c r="H68" s="10">
        <v>0</v>
      </c>
      <c r="I68" s="10">
        <v>0</v>
      </c>
      <c r="J68" s="8">
        <v>0</v>
      </c>
      <c r="K68" s="10">
        <v>553.5</v>
      </c>
      <c r="L68" s="10">
        <v>0</v>
      </c>
      <c r="M68" s="10">
        <v>0</v>
      </c>
      <c r="N68" s="8">
        <v>0</v>
      </c>
      <c r="O68" s="10">
        <v>0</v>
      </c>
      <c r="P68" s="7">
        <v>0</v>
      </c>
      <c r="Q68" s="7">
        <v>0</v>
      </c>
      <c r="R68" s="8">
        <v>0</v>
      </c>
      <c r="S68" s="7">
        <v>0</v>
      </c>
      <c r="T68" s="7">
        <v>0</v>
      </c>
      <c r="U68" s="7">
        <v>0</v>
      </c>
      <c r="V68" s="7">
        <v>92</v>
      </c>
      <c r="W68" s="8">
        <v>-1</v>
      </c>
      <c r="X68" s="8">
        <v>0</v>
      </c>
      <c r="Y68" s="8">
        <v>0</v>
      </c>
      <c r="Z68" s="6" t="e">
        <v>#DIV/0!</v>
      </c>
      <c r="AA68" s="8">
        <v>0</v>
      </c>
      <c r="AB68" s="8">
        <v>0</v>
      </c>
      <c r="AC68" s="10">
        <v>136.49</v>
      </c>
      <c r="AD68" s="10">
        <v>0</v>
      </c>
      <c r="AE68" s="10">
        <v>0</v>
      </c>
      <c r="AF68" s="8">
        <v>0.5</v>
      </c>
      <c r="AG68" s="7">
        <v>2</v>
      </c>
      <c r="AH68" s="7">
        <v>2</v>
      </c>
      <c r="AI68" s="7">
        <v>4</v>
      </c>
      <c r="AJ68" s="8">
        <v>-0.5</v>
      </c>
    </row>
    <row r="69" spans="2:36" ht="39">
      <c r="B69" s="6" t="s">
        <v>251</v>
      </c>
      <c r="C69" s="6" t="s">
        <v>252</v>
      </c>
      <c r="D69" s="6" t="s">
        <v>253</v>
      </c>
      <c r="E69" s="6" t="s">
        <v>254</v>
      </c>
      <c r="F69" s="6" t="s">
        <v>77</v>
      </c>
      <c r="G69" s="6" t="s">
        <v>78</v>
      </c>
      <c r="H69" s="10">
        <v>0</v>
      </c>
      <c r="I69" s="10">
        <v>0</v>
      </c>
      <c r="J69" s="8">
        <v>0</v>
      </c>
      <c r="K69" s="10">
        <v>0</v>
      </c>
      <c r="L69" s="10">
        <v>0</v>
      </c>
      <c r="M69" s="10">
        <v>0</v>
      </c>
      <c r="N69" s="8">
        <v>0</v>
      </c>
      <c r="O69" s="10">
        <v>0</v>
      </c>
      <c r="P69" s="7">
        <v>0</v>
      </c>
      <c r="Q69" s="7">
        <v>0</v>
      </c>
      <c r="R69" s="8">
        <v>0</v>
      </c>
      <c r="S69" s="7">
        <v>0</v>
      </c>
      <c r="T69" s="7">
        <v>0</v>
      </c>
      <c r="U69" s="7">
        <v>0</v>
      </c>
      <c r="V69" s="7">
        <v>2</v>
      </c>
      <c r="W69" s="8">
        <v>-1</v>
      </c>
      <c r="X69" s="8">
        <v>0</v>
      </c>
      <c r="Y69" s="8">
        <v>0</v>
      </c>
      <c r="Z69" s="6" t="e">
        <v>#DIV/0!</v>
      </c>
      <c r="AA69" s="8">
        <v>0</v>
      </c>
      <c r="AB69" s="8">
        <v>0</v>
      </c>
      <c r="AC69" s="10">
        <v>0</v>
      </c>
      <c r="AD69" s="10">
        <v>0</v>
      </c>
      <c r="AE69" s="10">
        <v>0</v>
      </c>
      <c r="AF69" s="8">
        <v>0</v>
      </c>
      <c r="AG69" s="7">
        <v>0</v>
      </c>
      <c r="AH69" s="7">
        <v>0</v>
      </c>
      <c r="AI69" s="7">
        <v>0</v>
      </c>
      <c r="AJ69" s="8">
        <v>0</v>
      </c>
    </row>
    <row r="70" spans="2:36" ht="26">
      <c r="B70" s="6" t="s">
        <v>255</v>
      </c>
      <c r="C70" s="6" t="s">
        <v>256</v>
      </c>
      <c r="D70" s="6" t="s">
        <v>257</v>
      </c>
      <c r="E70" s="6" t="s">
        <v>258</v>
      </c>
      <c r="F70" s="6" t="s">
        <v>77</v>
      </c>
      <c r="G70" s="6" t="s">
        <v>78</v>
      </c>
      <c r="H70" s="10">
        <v>8119.77</v>
      </c>
      <c r="I70" s="6"/>
      <c r="J70" s="8">
        <v>0</v>
      </c>
      <c r="K70" s="10">
        <v>20129.259999999998</v>
      </c>
      <c r="L70" s="10">
        <v>7558.77</v>
      </c>
      <c r="M70" s="6"/>
      <c r="N70" s="8">
        <v>0</v>
      </c>
      <c r="O70" s="10">
        <v>19362.259999999998</v>
      </c>
      <c r="P70" s="7">
        <v>9</v>
      </c>
      <c r="Q70" s="6"/>
      <c r="R70" s="8">
        <v>0</v>
      </c>
      <c r="S70" s="7">
        <v>9</v>
      </c>
      <c r="T70" s="6"/>
      <c r="U70" s="7">
        <v>278</v>
      </c>
      <c r="V70" s="6"/>
      <c r="W70" s="8">
        <v>0</v>
      </c>
      <c r="X70" s="8">
        <v>3.2374100719424502E-2</v>
      </c>
      <c r="Y70" s="8">
        <v>0</v>
      </c>
      <c r="Z70" s="6" t="e">
        <v>#DIV/0!</v>
      </c>
      <c r="AA70" s="8">
        <v>0</v>
      </c>
      <c r="AB70" s="8">
        <v>0</v>
      </c>
      <c r="AC70" s="10">
        <v>3681.92</v>
      </c>
      <c r="AD70" s="10">
        <v>0</v>
      </c>
      <c r="AE70" s="10">
        <v>0</v>
      </c>
      <c r="AF70" s="8">
        <v>0</v>
      </c>
      <c r="AG70" s="7">
        <v>0</v>
      </c>
      <c r="AH70" s="7">
        <v>23</v>
      </c>
      <c r="AI70" s="6"/>
      <c r="AJ70" s="8">
        <v>0</v>
      </c>
    </row>
    <row r="71" spans="2:36" ht="39">
      <c r="B71" s="6" t="s">
        <v>259</v>
      </c>
      <c r="C71" s="6" t="s">
        <v>260</v>
      </c>
      <c r="D71" s="6" t="s">
        <v>261</v>
      </c>
      <c r="E71" s="6" t="s">
        <v>262</v>
      </c>
      <c r="F71" s="6" t="s">
        <v>77</v>
      </c>
      <c r="G71" s="6" t="s">
        <v>117</v>
      </c>
      <c r="H71" s="10">
        <v>12234.22</v>
      </c>
      <c r="I71" s="10">
        <v>6432.05</v>
      </c>
      <c r="J71" s="8">
        <v>0.90207165678127499</v>
      </c>
      <c r="K71" s="10">
        <v>33334.17</v>
      </c>
      <c r="L71" s="10">
        <v>5175.04</v>
      </c>
      <c r="M71" s="10">
        <v>6432.05</v>
      </c>
      <c r="N71" s="8">
        <v>-0.195429140009795</v>
      </c>
      <c r="O71" s="10">
        <v>15119.7</v>
      </c>
      <c r="P71" s="7">
        <v>5</v>
      </c>
      <c r="Q71" s="7">
        <v>8</v>
      </c>
      <c r="R71" s="8">
        <v>-0.375</v>
      </c>
      <c r="S71" s="7">
        <v>5</v>
      </c>
      <c r="T71" s="7">
        <v>8</v>
      </c>
      <c r="U71" s="7">
        <v>36</v>
      </c>
      <c r="V71" s="7">
        <v>32</v>
      </c>
      <c r="W71" s="8">
        <v>0.125</v>
      </c>
      <c r="X71" s="8">
        <v>0.13888888888888901</v>
      </c>
      <c r="Y71" s="8">
        <v>0.25</v>
      </c>
      <c r="Z71" s="8">
        <v>-0.11111111111111099</v>
      </c>
      <c r="AA71" s="8">
        <v>0</v>
      </c>
      <c r="AB71" s="8">
        <v>0</v>
      </c>
      <c r="AC71" s="10">
        <v>8305.89</v>
      </c>
      <c r="AD71" s="10">
        <v>0</v>
      </c>
      <c r="AE71" s="10">
        <v>0</v>
      </c>
      <c r="AF71" s="8">
        <v>0.88888888888888895</v>
      </c>
      <c r="AG71" s="7">
        <v>16</v>
      </c>
      <c r="AH71" s="7">
        <v>37</v>
      </c>
      <c r="AI71" s="7">
        <v>18</v>
      </c>
      <c r="AJ71" s="8">
        <v>1.05555555555556</v>
      </c>
    </row>
    <row r="72" spans="2:36" ht="26">
      <c r="B72" s="6" t="s">
        <v>263</v>
      </c>
      <c r="C72" s="6" t="s">
        <v>264</v>
      </c>
      <c r="D72" s="6" t="s">
        <v>265</v>
      </c>
      <c r="E72" s="6" t="s">
        <v>266</v>
      </c>
      <c r="F72" s="6" t="s">
        <v>77</v>
      </c>
      <c r="G72" s="6" t="s">
        <v>136</v>
      </c>
      <c r="H72" s="10">
        <v>10584.5</v>
      </c>
      <c r="I72" s="10">
        <v>1705</v>
      </c>
      <c r="J72" s="8">
        <v>5.2079178885630499</v>
      </c>
      <c r="K72" s="10">
        <v>26456.41</v>
      </c>
      <c r="L72" s="10">
        <v>6038.5</v>
      </c>
      <c r="M72" s="10">
        <v>1705</v>
      </c>
      <c r="N72" s="8">
        <v>2.5416422287390001</v>
      </c>
      <c r="O72" s="10">
        <v>21892.41</v>
      </c>
      <c r="P72" s="7">
        <v>5</v>
      </c>
      <c r="Q72" s="7">
        <v>2</v>
      </c>
      <c r="R72" s="8">
        <v>1.5</v>
      </c>
      <c r="S72" s="7">
        <v>5</v>
      </c>
      <c r="T72" s="7">
        <v>2</v>
      </c>
      <c r="U72" s="7">
        <v>164</v>
      </c>
      <c r="V72" s="7">
        <v>128</v>
      </c>
      <c r="W72" s="8">
        <v>0.28125</v>
      </c>
      <c r="X72" s="8">
        <v>3.0487804878048801E-2</v>
      </c>
      <c r="Y72" s="8">
        <v>1.5625E-2</v>
      </c>
      <c r="Z72" s="8">
        <v>1.4862804878048801E-2</v>
      </c>
      <c r="AA72" s="8">
        <v>0.13538769042936499</v>
      </c>
      <c r="AB72" s="8">
        <v>0.13538769042936499</v>
      </c>
      <c r="AC72" s="10">
        <v>5913.61</v>
      </c>
      <c r="AD72" s="10">
        <v>800.63</v>
      </c>
      <c r="AE72" s="10">
        <v>800.63</v>
      </c>
      <c r="AF72" s="8">
        <v>1</v>
      </c>
      <c r="AG72" s="7">
        <v>3</v>
      </c>
      <c r="AH72" s="7">
        <v>18</v>
      </c>
      <c r="AI72" s="7">
        <v>3</v>
      </c>
      <c r="AJ72" s="8">
        <v>5</v>
      </c>
    </row>
    <row r="73" spans="2:36" ht="26">
      <c r="B73" s="6" t="s">
        <v>267</v>
      </c>
      <c r="C73" s="6" t="s">
        <v>268</v>
      </c>
      <c r="D73" s="6" t="s">
        <v>269</v>
      </c>
      <c r="E73" s="6" t="s">
        <v>270</v>
      </c>
      <c r="F73" s="6" t="s">
        <v>271</v>
      </c>
      <c r="G73" s="6" t="s">
        <v>272</v>
      </c>
      <c r="H73" s="10">
        <v>107900.22</v>
      </c>
      <c r="I73" s="6"/>
      <c r="J73" s="8">
        <v>0</v>
      </c>
      <c r="K73" s="10">
        <v>395319.27</v>
      </c>
      <c r="L73" s="10">
        <v>92656.03</v>
      </c>
      <c r="M73" s="6"/>
      <c r="N73" s="8">
        <v>0</v>
      </c>
      <c r="O73" s="10">
        <v>376806.83</v>
      </c>
      <c r="P73" s="7">
        <v>89</v>
      </c>
      <c r="Q73" s="6"/>
      <c r="R73" s="8">
        <v>0</v>
      </c>
      <c r="S73" s="7">
        <v>94</v>
      </c>
      <c r="T73" s="6"/>
      <c r="U73" s="7">
        <v>170</v>
      </c>
      <c r="V73" s="6"/>
      <c r="W73" s="8">
        <v>0</v>
      </c>
      <c r="X73" s="8">
        <v>0.55294117647058805</v>
      </c>
      <c r="Y73" s="8">
        <v>0</v>
      </c>
      <c r="Z73" s="6" t="e">
        <v>#DIV/0!</v>
      </c>
      <c r="AA73" s="8">
        <v>0.38470265888699201</v>
      </c>
      <c r="AB73" s="8">
        <v>0.38470265888699201</v>
      </c>
      <c r="AC73" s="10">
        <v>84173.19</v>
      </c>
      <c r="AD73" s="10">
        <v>32381.65</v>
      </c>
      <c r="AE73" s="10">
        <v>32381.65</v>
      </c>
      <c r="AF73" s="8">
        <v>0</v>
      </c>
      <c r="AG73" s="7">
        <v>0</v>
      </c>
      <c r="AH73" s="7">
        <v>346</v>
      </c>
      <c r="AI73" s="6"/>
      <c r="AJ73" s="8">
        <v>0</v>
      </c>
    </row>
    <row r="74" spans="2:36" ht="39">
      <c r="B74" s="6" t="s">
        <v>273</v>
      </c>
      <c r="C74" s="6" t="s">
        <v>274</v>
      </c>
      <c r="D74" s="6" t="s">
        <v>275</v>
      </c>
      <c r="E74" s="6" t="s">
        <v>276</v>
      </c>
      <c r="F74" s="6" t="s">
        <v>102</v>
      </c>
      <c r="G74" s="6" t="s">
        <v>123</v>
      </c>
      <c r="H74" s="10">
        <v>1001</v>
      </c>
      <c r="I74" s="6"/>
      <c r="J74" s="8">
        <v>0</v>
      </c>
      <c r="K74" s="10">
        <v>1001</v>
      </c>
      <c r="L74" s="10">
        <v>1001</v>
      </c>
      <c r="M74" s="6"/>
      <c r="N74" s="8">
        <v>0</v>
      </c>
      <c r="O74" s="10">
        <v>1001</v>
      </c>
      <c r="P74" s="7">
        <v>1</v>
      </c>
      <c r="Q74" s="6"/>
      <c r="R74" s="8">
        <v>0</v>
      </c>
      <c r="S74" s="7">
        <v>1</v>
      </c>
      <c r="T74" s="6"/>
      <c r="U74" s="7">
        <v>61</v>
      </c>
      <c r="V74" s="6"/>
      <c r="W74" s="8">
        <v>0</v>
      </c>
      <c r="X74" s="8">
        <v>1.63934426229508E-2</v>
      </c>
      <c r="Y74" s="8">
        <v>0</v>
      </c>
      <c r="Z74" s="6" t="e">
        <v>#DIV/0!</v>
      </c>
      <c r="AA74" s="8">
        <v>0</v>
      </c>
      <c r="AB74" s="8">
        <v>0</v>
      </c>
      <c r="AC74" s="10">
        <v>43.88</v>
      </c>
      <c r="AD74" s="10">
        <v>0</v>
      </c>
      <c r="AE74" s="10">
        <v>0</v>
      </c>
      <c r="AF74" s="8">
        <v>0</v>
      </c>
      <c r="AG74" s="7">
        <v>0</v>
      </c>
      <c r="AH74" s="7">
        <v>1</v>
      </c>
      <c r="AI74" s="6"/>
      <c r="AJ74" s="8">
        <v>0</v>
      </c>
    </row>
    <row r="75" spans="2:36" ht="26">
      <c r="B75" s="6" t="s">
        <v>277</v>
      </c>
      <c r="C75" s="6" t="s">
        <v>278</v>
      </c>
      <c r="D75" s="6" t="s">
        <v>279</v>
      </c>
      <c r="E75" s="6" t="s">
        <v>280</v>
      </c>
      <c r="F75" s="6" t="s">
        <v>281</v>
      </c>
      <c r="G75" s="6" t="s">
        <v>282</v>
      </c>
      <c r="H75" s="10">
        <v>52084.12</v>
      </c>
      <c r="I75" s="10">
        <v>24824.05</v>
      </c>
      <c r="J75" s="8">
        <v>1.0981314491390399</v>
      </c>
      <c r="K75" s="10">
        <v>233941.53</v>
      </c>
      <c r="L75" s="10">
        <v>27885.759999999998</v>
      </c>
      <c r="M75" s="10">
        <v>15380.8</v>
      </c>
      <c r="N75" s="8">
        <v>0.81302402995943002</v>
      </c>
      <c r="O75" s="10">
        <v>149864.97</v>
      </c>
      <c r="P75" s="7">
        <v>27</v>
      </c>
      <c r="Q75" s="7">
        <v>16</v>
      </c>
      <c r="R75" s="8">
        <v>0.6875</v>
      </c>
      <c r="S75" s="7">
        <v>31</v>
      </c>
      <c r="T75" s="7">
        <v>19</v>
      </c>
      <c r="U75" s="7">
        <v>121</v>
      </c>
      <c r="V75" s="7">
        <v>44</v>
      </c>
      <c r="W75" s="8">
        <v>1.75</v>
      </c>
      <c r="X75" s="8">
        <v>0.256198347107438</v>
      </c>
      <c r="Y75" s="8">
        <v>0.43181818181818199</v>
      </c>
      <c r="Z75" s="8">
        <v>-0.17561983471074399</v>
      </c>
      <c r="AA75" s="8">
        <v>0.84919974799378894</v>
      </c>
      <c r="AB75" s="8">
        <v>0.84919974799378894</v>
      </c>
      <c r="AC75" s="10">
        <v>54427.23</v>
      </c>
      <c r="AD75" s="10">
        <v>46219.59</v>
      </c>
      <c r="AE75" s="10">
        <v>46219.59</v>
      </c>
      <c r="AF75" s="8">
        <v>0.73958333333333304</v>
      </c>
      <c r="AG75" s="7">
        <v>71</v>
      </c>
      <c r="AH75" s="7">
        <v>198</v>
      </c>
      <c r="AI75" s="7">
        <v>96</v>
      </c>
      <c r="AJ75" s="8">
        <v>1.0625</v>
      </c>
    </row>
    <row r="76" spans="2:36" ht="26">
      <c r="B76" s="6" t="s">
        <v>283</v>
      </c>
      <c r="C76" s="6" t="s">
        <v>284</v>
      </c>
      <c r="D76" s="6" t="s">
        <v>285</v>
      </c>
      <c r="E76" s="6" t="s">
        <v>286</v>
      </c>
      <c r="F76" s="6" t="s">
        <v>191</v>
      </c>
      <c r="G76" s="6" t="s">
        <v>287</v>
      </c>
      <c r="H76" s="10">
        <v>6624.12</v>
      </c>
      <c r="I76" s="10">
        <v>1454.5</v>
      </c>
      <c r="J76" s="8">
        <v>3.5542248195256101</v>
      </c>
      <c r="K76" s="10">
        <v>16090.88</v>
      </c>
      <c r="L76" s="10">
        <v>4318.5200000000004</v>
      </c>
      <c r="M76" s="10">
        <v>0</v>
      </c>
      <c r="N76" s="8">
        <v>0</v>
      </c>
      <c r="O76" s="10">
        <v>7740.98</v>
      </c>
      <c r="P76" s="7">
        <v>4</v>
      </c>
      <c r="Q76" s="7">
        <v>0</v>
      </c>
      <c r="R76" s="8">
        <v>0</v>
      </c>
      <c r="S76" s="7">
        <v>3</v>
      </c>
      <c r="T76" s="7">
        <v>0</v>
      </c>
      <c r="U76" s="7">
        <v>9</v>
      </c>
      <c r="V76" s="7">
        <v>13</v>
      </c>
      <c r="W76" s="8">
        <v>-0.30769230769230799</v>
      </c>
      <c r="X76" s="8">
        <v>0.33333333333333298</v>
      </c>
      <c r="Y76" s="8">
        <v>0</v>
      </c>
      <c r="Z76" s="8">
        <v>0.33333333333333298</v>
      </c>
      <c r="AA76" s="8">
        <v>3.5052243016264502</v>
      </c>
      <c r="AB76" s="8">
        <v>3.5052243016264502</v>
      </c>
      <c r="AC76" s="10">
        <v>3101.85</v>
      </c>
      <c r="AD76" s="10">
        <v>10872.68</v>
      </c>
      <c r="AE76" s="10">
        <v>10872.68</v>
      </c>
      <c r="AF76" s="8">
        <v>0.85714285714285698</v>
      </c>
      <c r="AG76" s="7">
        <v>6</v>
      </c>
      <c r="AH76" s="7">
        <v>16</v>
      </c>
      <c r="AI76" s="7">
        <v>7</v>
      </c>
      <c r="AJ76" s="8">
        <v>1.28571428571429</v>
      </c>
    </row>
    <row r="77" spans="2:36" ht="26">
      <c r="B77" s="6" t="s">
        <v>288</v>
      </c>
      <c r="C77" s="6" t="s">
        <v>289</v>
      </c>
      <c r="D77" s="6" t="s">
        <v>290</v>
      </c>
      <c r="E77" s="6" t="s">
        <v>291</v>
      </c>
      <c r="F77" s="6" t="s">
        <v>70</v>
      </c>
      <c r="G77" s="6" t="s">
        <v>292</v>
      </c>
      <c r="H77" s="10">
        <v>4399.5</v>
      </c>
      <c r="I77" s="6"/>
      <c r="J77" s="8">
        <v>0</v>
      </c>
      <c r="K77" s="10">
        <v>6244.57</v>
      </c>
      <c r="L77" s="10">
        <v>2177.08</v>
      </c>
      <c r="M77" s="6"/>
      <c r="N77" s="8">
        <v>0</v>
      </c>
      <c r="O77" s="10">
        <v>4022.15</v>
      </c>
      <c r="P77" s="7">
        <v>1</v>
      </c>
      <c r="Q77" s="6"/>
      <c r="R77" s="8">
        <v>0</v>
      </c>
      <c r="S77" s="7">
        <v>1</v>
      </c>
      <c r="T77" s="6"/>
      <c r="U77" s="7">
        <v>14</v>
      </c>
      <c r="V77" s="6"/>
      <c r="W77" s="8">
        <v>0</v>
      </c>
      <c r="X77" s="8">
        <v>7.1428571428571397E-2</v>
      </c>
      <c r="Y77" s="8">
        <v>0</v>
      </c>
      <c r="Z77" s="6" t="e">
        <v>#DIV/0!</v>
      </c>
      <c r="AA77" s="8">
        <v>0</v>
      </c>
      <c r="AB77" s="8">
        <v>0</v>
      </c>
      <c r="AC77" s="10">
        <v>1106.6500000000001</v>
      </c>
      <c r="AD77" s="10">
        <v>0</v>
      </c>
      <c r="AE77" s="10">
        <v>0</v>
      </c>
      <c r="AF77" s="8">
        <v>0</v>
      </c>
      <c r="AG77" s="7">
        <v>0</v>
      </c>
      <c r="AH77" s="7">
        <v>5</v>
      </c>
      <c r="AI77" s="6"/>
      <c r="AJ77" s="8">
        <v>0</v>
      </c>
    </row>
    <row r="78" spans="2:36" ht="39">
      <c r="B78" s="6" t="s">
        <v>293</v>
      </c>
      <c r="C78" s="6" t="s">
        <v>294</v>
      </c>
      <c r="D78" s="6" t="s">
        <v>295</v>
      </c>
      <c r="E78" s="6" t="s">
        <v>296</v>
      </c>
      <c r="F78" s="6" t="s">
        <v>197</v>
      </c>
      <c r="G78" s="6" t="s">
        <v>297</v>
      </c>
      <c r="H78" s="10">
        <v>34189.21</v>
      </c>
      <c r="I78" s="6"/>
      <c r="J78" s="8">
        <v>0</v>
      </c>
      <c r="K78" s="10">
        <v>59056.33</v>
      </c>
      <c r="L78" s="10">
        <v>8616.34</v>
      </c>
      <c r="M78" s="6"/>
      <c r="N78" s="8">
        <v>0</v>
      </c>
      <c r="O78" s="10">
        <v>20893.34</v>
      </c>
      <c r="P78" s="7">
        <v>6</v>
      </c>
      <c r="Q78" s="6"/>
      <c r="R78" s="8">
        <v>0</v>
      </c>
      <c r="S78" s="7">
        <v>6</v>
      </c>
      <c r="T78" s="6"/>
      <c r="U78" s="7">
        <v>84</v>
      </c>
      <c r="V78" s="6"/>
      <c r="W78" s="8">
        <v>0</v>
      </c>
      <c r="X78" s="8">
        <v>7.1428571428571397E-2</v>
      </c>
      <c r="Y78" s="8">
        <v>0</v>
      </c>
      <c r="Z78" s="6" t="e">
        <v>#DIV/0!</v>
      </c>
      <c r="AA78" s="8">
        <v>0.58011107372896598</v>
      </c>
      <c r="AB78" s="8">
        <v>0.58011107372896697</v>
      </c>
      <c r="AC78" s="10">
        <v>10254.450000000001</v>
      </c>
      <c r="AD78" s="10">
        <v>5948.72</v>
      </c>
      <c r="AE78" s="10">
        <v>5948.72</v>
      </c>
      <c r="AF78" s="8">
        <v>0</v>
      </c>
      <c r="AG78" s="7">
        <v>0</v>
      </c>
      <c r="AH78" s="7">
        <v>30</v>
      </c>
      <c r="AI78" s="6"/>
      <c r="AJ78" s="8">
        <v>0</v>
      </c>
    </row>
    <row r="79" spans="2:36" ht="78">
      <c r="B79" s="6" t="s">
        <v>298</v>
      </c>
      <c r="C79" s="6" t="s">
        <v>299</v>
      </c>
      <c r="D79" s="6" t="s">
        <v>300</v>
      </c>
      <c r="E79" s="6" t="s">
        <v>301</v>
      </c>
      <c r="F79" s="6" t="s">
        <v>197</v>
      </c>
      <c r="G79" s="6" t="s">
        <v>237</v>
      </c>
      <c r="H79" s="10">
        <v>1424.7</v>
      </c>
      <c r="I79" s="6"/>
      <c r="J79" s="8">
        <v>0</v>
      </c>
      <c r="K79" s="10">
        <v>1424.7</v>
      </c>
      <c r="L79" s="10">
        <v>1424.7</v>
      </c>
      <c r="M79" s="6"/>
      <c r="N79" s="8">
        <v>0</v>
      </c>
      <c r="O79" s="10">
        <v>1424.7</v>
      </c>
      <c r="P79" s="7">
        <v>2</v>
      </c>
      <c r="Q79" s="6"/>
      <c r="R79" s="8">
        <v>0</v>
      </c>
      <c r="S79" s="7">
        <v>2</v>
      </c>
      <c r="T79" s="6"/>
      <c r="U79" s="7">
        <v>17</v>
      </c>
      <c r="V79" s="6"/>
      <c r="W79" s="8">
        <v>0</v>
      </c>
      <c r="X79" s="8">
        <v>0.11764705882352899</v>
      </c>
      <c r="Y79" s="8">
        <v>0</v>
      </c>
      <c r="Z79" s="6" t="e">
        <v>#DIV/0!</v>
      </c>
      <c r="AA79" s="8">
        <v>0</v>
      </c>
      <c r="AB79" s="8">
        <v>0</v>
      </c>
      <c r="AC79" s="10">
        <v>122.33</v>
      </c>
      <c r="AD79" s="10">
        <v>0</v>
      </c>
      <c r="AE79" s="10">
        <v>0</v>
      </c>
      <c r="AF79" s="8">
        <v>0</v>
      </c>
      <c r="AG79" s="7">
        <v>0</v>
      </c>
      <c r="AH79" s="7">
        <v>2</v>
      </c>
      <c r="AI79" s="6"/>
      <c r="AJ79" s="8">
        <v>0</v>
      </c>
    </row>
    <row r="80" spans="2:36" ht="26">
      <c r="B80" s="6" t="s">
        <v>302</v>
      </c>
      <c r="C80" s="6" t="s">
        <v>303</v>
      </c>
      <c r="D80" s="6" t="s">
        <v>304</v>
      </c>
      <c r="E80" s="6" t="s">
        <v>305</v>
      </c>
      <c r="F80" s="6" t="s">
        <v>306</v>
      </c>
      <c r="G80" s="6" t="s">
        <v>131</v>
      </c>
      <c r="H80" s="10">
        <v>15005.98</v>
      </c>
      <c r="I80" s="10">
        <v>5855.7</v>
      </c>
      <c r="J80" s="8">
        <v>1.56262786686476</v>
      </c>
      <c r="K80" s="10">
        <v>41087.800000000003</v>
      </c>
      <c r="L80" s="10">
        <v>10135.64</v>
      </c>
      <c r="M80" s="10">
        <v>5009.7</v>
      </c>
      <c r="N80" s="8">
        <v>1.02320298620676</v>
      </c>
      <c r="O80" s="10">
        <v>22934.81</v>
      </c>
      <c r="P80" s="7">
        <v>7</v>
      </c>
      <c r="Q80" s="7">
        <v>4</v>
      </c>
      <c r="R80" s="8">
        <v>0.75</v>
      </c>
      <c r="S80" s="7">
        <v>7</v>
      </c>
      <c r="T80" s="7">
        <v>4</v>
      </c>
      <c r="U80" s="7">
        <v>111</v>
      </c>
      <c r="V80" s="7">
        <v>94</v>
      </c>
      <c r="W80" s="8">
        <v>0.180851063829787</v>
      </c>
      <c r="X80" s="8">
        <v>6.3063063063063099E-2</v>
      </c>
      <c r="Y80" s="8">
        <v>4.2553191489361701E-2</v>
      </c>
      <c r="Z80" s="8">
        <v>2.0509871573701401E-2</v>
      </c>
      <c r="AA80" s="8">
        <v>1.34341244571762</v>
      </c>
      <c r="AB80" s="8">
        <v>1.34341244571762</v>
      </c>
      <c r="AC80" s="10">
        <v>8768.9599999999991</v>
      </c>
      <c r="AD80" s="10">
        <v>11780.33</v>
      </c>
      <c r="AE80" s="10">
        <v>11780.33</v>
      </c>
      <c r="AF80" s="8">
        <v>0.92857142857142905</v>
      </c>
      <c r="AG80" s="7">
        <v>13</v>
      </c>
      <c r="AH80" s="7">
        <v>27</v>
      </c>
      <c r="AI80" s="7">
        <v>14</v>
      </c>
      <c r="AJ80" s="8">
        <v>0.92857142857142905</v>
      </c>
    </row>
    <row r="81" spans="2:36" ht="26">
      <c r="B81" s="6" t="s">
        <v>307</v>
      </c>
      <c r="C81" s="6" t="s">
        <v>308</v>
      </c>
      <c r="D81" s="6" t="s">
        <v>309</v>
      </c>
      <c r="E81" s="6" t="s">
        <v>310</v>
      </c>
      <c r="F81" s="6" t="s">
        <v>306</v>
      </c>
      <c r="G81" s="6" t="s">
        <v>123</v>
      </c>
      <c r="H81" s="10">
        <v>-947.86</v>
      </c>
      <c r="I81" s="10">
        <v>1221</v>
      </c>
      <c r="J81" s="8">
        <v>-1.77629811629812</v>
      </c>
      <c r="K81" s="10">
        <v>8883.68</v>
      </c>
      <c r="L81" s="10">
        <v>-5.8</v>
      </c>
      <c r="M81" s="10">
        <v>1221</v>
      </c>
      <c r="N81" s="8">
        <v>-1.0047502047501999</v>
      </c>
      <c r="O81" s="10">
        <v>-1337.97</v>
      </c>
      <c r="P81" s="7">
        <v>0</v>
      </c>
      <c r="Q81" s="7">
        <v>1</v>
      </c>
      <c r="R81" s="8">
        <v>-1</v>
      </c>
      <c r="S81" s="7">
        <v>0</v>
      </c>
      <c r="T81" s="7">
        <v>1</v>
      </c>
      <c r="U81" s="7">
        <v>0</v>
      </c>
      <c r="V81" s="7">
        <v>30</v>
      </c>
      <c r="W81" s="8">
        <v>-1</v>
      </c>
      <c r="X81" s="8">
        <v>0</v>
      </c>
      <c r="Y81" s="8">
        <v>3.3333333333333298E-2</v>
      </c>
      <c r="Z81" s="6" t="e">
        <v>#DIV/0!</v>
      </c>
      <c r="AA81" s="8">
        <v>5.2786006179607297</v>
      </c>
      <c r="AB81" s="8">
        <v>5.2786006179607297</v>
      </c>
      <c r="AC81" s="10">
        <v>2508.25</v>
      </c>
      <c r="AD81" s="10">
        <v>13240.05</v>
      </c>
      <c r="AE81" s="10">
        <v>13240.05</v>
      </c>
      <c r="AF81" s="8">
        <v>0.6</v>
      </c>
      <c r="AG81" s="7">
        <v>3</v>
      </c>
      <c r="AH81" s="7">
        <v>6</v>
      </c>
      <c r="AI81" s="7">
        <v>5</v>
      </c>
      <c r="AJ81" s="8">
        <v>0.2</v>
      </c>
    </row>
    <row r="82" spans="2:36" ht="39">
      <c r="B82" s="6" t="s">
        <v>311</v>
      </c>
      <c r="C82" s="6" t="s">
        <v>312</v>
      </c>
      <c r="D82" s="6" t="s">
        <v>313</v>
      </c>
      <c r="E82" s="6" t="s">
        <v>314</v>
      </c>
      <c r="F82" s="6" t="s">
        <v>315</v>
      </c>
      <c r="G82" s="6" t="s">
        <v>316</v>
      </c>
      <c r="H82" s="10">
        <v>27369</v>
      </c>
      <c r="I82" s="10">
        <v>13072.24</v>
      </c>
      <c r="J82" s="8">
        <v>1.09367331077153</v>
      </c>
      <c r="K82" s="10">
        <v>109680.51</v>
      </c>
      <c r="L82" s="10">
        <v>7407.04</v>
      </c>
      <c r="M82" s="10">
        <v>13264.47</v>
      </c>
      <c r="N82" s="8">
        <v>-0.44158794131993201</v>
      </c>
      <c r="O82" s="10">
        <v>35850.97</v>
      </c>
      <c r="P82" s="7">
        <v>11</v>
      </c>
      <c r="Q82" s="7">
        <v>15</v>
      </c>
      <c r="R82" s="8">
        <v>-0.266666666666667</v>
      </c>
      <c r="S82" s="7">
        <v>12</v>
      </c>
      <c r="T82" s="7">
        <v>15</v>
      </c>
      <c r="U82" s="7">
        <v>99</v>
      </c>
      <c r="V82" s="7">
        <v>140</v>
      </c>
      <c r="W82" s="8">
        <v>-0.29285714285714298</v>
      </c>
      <c r="X82" s="8">
        <v>0.12121212121212099</v>
      </c>
      <c r="Y82" s="8">
        <v>0.107142857142857</v>
      </c>
      <c r="Z82" s="8">
        <v>1.4069264069264099E-2</v>
      </c>
      <c r="AA82" s="8">
        <v>5.8397283239650797</v>
      </c>
      <c r="AB82" s="8">
        <v>1.9481421683328399</v>
      </c>
      <c r="AC82" s="10">
        <v>25022.45</v>
      </c>
      <c r="AD82" s="10">
        <v>146124.31</v>
      </c>
      <c r="AE82" s="10">
        <v>48747.29</v>
      </c>
      <c r="AF82" s="8">
        <v>0.78846153846153799</v>
      </c>
      <c r="AG82" s="7">
        <v>41</v>
      </c>
      <c r="AH82" s="7">
        <v>87</v>
      </c>
      <c r="AI82" s="7">
        <v>52</v>
      </c>
      <c r="AJ82" s="8">
        <v>0.67307692307692302</v>
      </c>
    </row>
    <row r="83" spans="2:36" ht="26">
      <c r="B83" s="6" t="s">
        <v>317</v>
      </c>
      <c r="C83" s="6" t="s">
        <v>318</v>
      </c>
      <c r="D83" s="6" t="s">
        <v>319</v>
      </c>
      <c r="E83" s="6" t="s">
        <v>320</v>
      </c>
      <c r="F83" s="6" t="s">
        <v>77</v>
      </c>
      <c r="G83" s="6" t="s">
        <v>78</v>
      </c>
      <c r="H83" s="10">
        <v>0</v>
      </c>
      <c r="I83" s="10">
        <v>0</v>
      </c>
      <c r="J83" s="8">
        <v>0</v>
      </c>
      <c r="K83" s="10">
        <v>0</v>
      </c>
      <c r="L83" s="10">
        <v>0</v>
      </c>
      <c r="M83" s="10">
        <v>0</v>
      </c>
      <c r="N83" s="8">
        <v>0</v>
      </c>
      <c r="O83" s="10">
        <v>0</v>
      </c>
      <c r="P83" s="7">
        <v>0</v>
      </c>
      <c r="Q83" s="7">
        <v>0</v>
      </c>
      <c r="R83" s="8">
        <v>0</v>
      </c>
      <c r="S83" s="7">
        <v>0</v>
      </c>
      <c r="T83" s="7">
        <v>0</v>
      </c>
      <c r="U83" s="7">
        <v>0</v>
      </c>
      <c r="V83" s="7">
        <v>1</v>
      </c>
      <c r="W83" s="8">
        <v>-1</v>
      </c>
      <c r="X83" s="8">
        <v>0</v>
      </c>
      <c r="Y83" s="8">
        <v>0</v>
      </c>
      <c r="Z83" s="6" t="e">
        <v>#DIV/0!</v>
      </c>
      <c r="AA83" s="8">
        <v>0</v>
      </c>
      <c r="AB83" s="8">
        <v>0</v>
      </c>
      <c r="AC83" s="10">
        <v>0</v>
      </c>
      <c r="AD83" s="10">
        <v>0</v>
      </c>
      <c r="AE83" s="10">
        <v>0</v>
      </c>
      <c r="AF83" s="8">
        <v>0</v>
      </c>
      <c r="AG83" s="7">
        <v>0</v>
      </c>
      <c r="AH83" s="7">
        <v>0</v>
      </c>
      <c r="AI83" s="7">
        <v>0</v>
      </c>
      <c r="AJ83" s="8">
        <v>0</v>
      </c>
    </row>
    <row r="84" spans="2:36" ht="26">
      <c r="B84" s="6" t="s">
        <v>321</v>
      </c>
      <c r="C84" s="6" t="s">
        <v>322</v>
      </c>
      <c r="D84" s="6" t="s">
        <v>323</v>
      </c>
      <c r="E84" s="6" t="s">
        <v>76</v>
      </c>
      <c r="F84" s="6" t="s">
        <v>77</v>
      </c>
      <c r="G84" s="6" t="s">
        <v>136</v>
      </c>
      <c r="H84" s="10">
        <v>28247.25</v>
      </c>
      <c r="I84" s="10">
        <v>23897.3</v>
      </c>
      <c r="J84" s="8">
        <v>0.182026839852201</v>
      </c>
      <c r="K84" s="10">
        <v>46197.84</v>
      </c>
      <c r="L84" s="10">
        <v>2927</v>
      </c>
      <c r="M84" s="10">
        <v>23897.3</v>
      </c>
      <c r="N84" s="8">
        <v>-0.877517543822942</v>
      </c>
      <c r="O84" s="10">
        <v>11907.54</v>
      </c>
      <c r="P84" s="7">
        <v>3</v>
      </c>
      <c r="Q84" s="7">
        <v>16</v>
      </c>
      <c r="R84" s="8">
        <v>-0.8125</v>
      </c>
      <c r="S84" s="7">
        <v>3</v>
      </c>
      <c r="T84" s="7">
        <v>15</v>
      </c>
      <c r="U84" s="7">
        <v>49</v>
      </c>
      <c r="V84" s="7">
        <v>79</v>
      </c>
      <c r="W84" s="8">
        <v>-0.379746835443038</v>
      </c>
      <c r="X84" s="8">
        <v>6.1224489795918401E-2</v>
      </c>
      <c r="Y84" s="8">
        <v>0.189873417721519</v>
      </c>
      <c r="Z84" s="8">
        <v>-0.12864892792560101</v>
      </c>
      <c r="AA84" s="8">
        <v>0.25790673082903998</v>
      </c>
      <c r="AB84" s="8">
        <v>0.25790673082903998</v>
      </c>
      <c r="AC84" s="10">
        <v>10610.58</v>
      </c>
      <c r="AD84" s="10">
        <v>2736.54</v>
      </c>
      <c r="AE84" s="10">
        <v>2736.54</v>
      </c>
      <c r="AF84" s="8">
        <v>1</v>
      </c>
      <c r="AG84" s="7">
        <v>23</v>
      </c>
      <c r="AH84" s="7">
        <v>39</v>
      </c>
      <c r="AI84" s="7">
        <v>23</v>
      </c>
      <c r="AJ84" s="8">
        <v>0.69565217391304301</v>
      </c>
    </row>
    <row r="85" spans="2:36" ht="26">
      <c r="B85" s="6" t="s">
        <v>324</v>
      </c>
      <c r="C85" s="6" t="s">
        <v>325</v>
      </c>
      <c r="D85" s="6" t="s">
        <v>326</v>
      </c>
      <c r="E85" s="6" t="s">
        <v>327</v>
      </c>
      <c r="F85" s="6" t="s">
        <v>306</v>
      </c>
      <c r="G85" s="6" t="s">
        <v>328</v>
      </c>
      <c r="H85" s="10">
        <v>4708.8</v>
      </c>
      <c r="I85" s="6"/>
      <c r="J85" s="8">
        <v>0</v>
      </c>
      <c r="K85" s="10">
        <v>4708.8</v>
      </c>
      <c r="L85" s="10">
        <v>4708.8</v>
      </c>
      <c r="M85" s="6"/>
      <c r="N85" s="8">
        <v>0</v>
      </c>
      <c r="O85" s="10">
        <v>4708.8</v>
      </c>
      <c r="P85" s="7">
        <v>3</v>
      </c>
      <c r="Q85" s="6"/>
      <c r="R85" s="8">
        <v>0</v>
      </c>
      <c r="S85" s="7">
        <v>3</v>
      </c>
      <c r="T85" s="6"/>
      <c r="U85" s="7">
        <v>235</v>
      </c>
      <c r="V85" s="6"/>
      <c r="W85" s="8">
        <v>0</v>
      </c>
      <c r="X85" s="8">
        <v>1.27659574468085E-2</v>
      </c>
      <c r="Y85" s="8">
        <v>0</v>
      </c>
      <c r="Z85" s="6" t="e">
        <v>#DIV/0!</v>
      </c>
      <c r="AA85" s="8">
        <v>0.89064649243466298</v>
      </c>
      <c r="AB85" s="8">
        <v>0.89064649243466298</v>
      </c>
      <c r="AC85" s="10">
        <v>174.48</v>
      </c>
      <c r="AD85" s="10">
        <v>155.4</v>
      </c>
      <c r="AE85" s="10">
        <v>155.4</v>
      </c>
      <c r="AF85" s="8">
        <v>0</v>
      </c>
      <c r="AG85" s="7">
        <v>0</v>
      </c>
      <c r="AH85" s="7">
        <v>3</v>
      </c>
      <c r="AI85" s="6"/>
      <c r="AJ85" s="8">
        <v>0</v>
      </c>
    </row>
    <row r="86" spans="2:36" ht="39">
      <c r="B86" s="6" t="s">
        <v>329</v>
      </c>
      <c r="C86" s="6" t="s">
        <v>67</v>
      </c>
      <c r="D86" s="6" t="s">
        <v>68</v>
      </c>
      <c r="E86" s="6" t="s">
        <v>69</v>
      </c>
      <c r="F86" s="6" t="s">
        <v>70</v>
      </c>
      <c r="G86" s="6" t="s">
        <v>330</v>
      </c>
      <c r="H86" s="10">
        <v>8150.5</v>
      </c>
      <c r="I86" s="10">
        <v>4595.3</v>
      </c>
      <c r="J86" s="8">
        <v>0.77366004395795696</v>
      </c>
      <c r="K86" s="10">
        <v>25199.94</v>
      </c>
      <c r="L86" s="10">
        <v>2030.39</v>
      </c>
      <c r="M86" s="10">
        <v>4595.3</v>
      </c>
      <c r="N86" s="8">
        <v>-0.55815942375905803</v>
      </c>
      <c r="O86" s="10">
        <v>11453.53</v>
      </c>
      <c r="P86" s="7">
        <v>1</v>
      </c>
      <c r="Q86" s="7">
        <v>4</v>
      </c>
      <c r="R86" s="8">
        <v>-0.75</v>
      </c>
      <c r="S86" s="7">
        <v>1</v>
      </c>
      <c r="T86" s="7">
        <v>4</v>
      </c>
      <c r="U86" s="7">
        <v>50</v>
      </c>
      <c r="V86" s="7">
        <v>76</v>
      </c>
      <c r="W86" s="8">
        <v>-0.34210526315789502</v>
      </c>
      <c r="X86" s="8">
        <v>0.02</v>
      </c>
      <c r="Y86" s="8">
        <v>5.2631578947368397E-2</v>
      </c>
      <c r="Z86" s="8">
        <v>-3.26315789473684E-2</v>
      </c>
      <c r="AA86" s="8">
        <v>1.1142967281838801E-2</v>
      </c>
      <c r="AB86" s="8">
        <v>1.1142967281838801E-2</v>
      </c>
      <c r="AC86" s="10">
        <v>6640.96</v>
      </c>
      <c r="AD86" s="10">
        <v>74</v>
      </c>
      <c r="AE86" s="10">
        <v>74</v>
      </c>
      <c r="AF86" s="8">
        <v>0.8</v>
      </c>
      <c r="AG86" s="7">
        <v>8</v>
      </c>
      <c r="AH86" s="7">
        <v>21</v>
      </c>
      <c r="AI86" s="7">
        <v>10</v>
      </c>
      <c r="AJ86" s="8">
        <v>1.1000000000000001</v>
      </c>
    </row>
    <row r="87" spans="2:36" ht="65">
      <c r="B87" s="6" t="s">
        <v>331</v>
      </c>
      <c r="C87" s="6" t="s">
        <v>332</v>
      </c>
      <c r="D87" s="6" t="s">
        <v>333</v>
      </c>
      <c r="E87" s="6" t="s">
        <v>334</v>
      </c>
      <c r="F87" s="6" t="s">
        <v>306</v>
      </c>
      <c r="G87" s="6" t="s">
        <v>131</v>
      </c>
      <c r="H87" s="10">
        <v>7601.81</v>
      </c>
      <c r="I87" s="10">
        <v>1475.07</v>
      </c>
      <c r="J87" s="8">
        <v>4.1535249174615396</v>
      </c>
      <c r="K87" s="10">
        <v>28717.61</v>
      </c>
      <c r="L87" s="10">
        <v>3774.67</v>
      </c>
      <c r="M87" s="10">
        <v>915.9</v>
      </c>
      <c r="N87" s="8">
        <v>3.12126869745605</v>
      </c>
      <c r="O87" s="10">
        <v>21439.43</v>
      </c>
      <c r="P87" s="7">
        <v>5</v>
      </c>
      <c r="Q87" s="7">
        <v>1</v>
      </c>
      <c r="R87" s="8">
        <v>4</v>
      </c>
      <c r="S87" s="7">
        <v>5</v>
      </c>
      <c r="T87" s="7">
        <v>1</v>
      </c>
      <c r="U87" s="7">
        <v>170</v>
      </c>
      <c r="V87" s="7">
        <v>103</v>
      </c>
      <c r="W87" s="8">
        <v>0.65048543689320404</v>
      </c>
      <c r="X87" s="8">
        <v>2.9411764705882401E-2</v>
      </c>
      <c r="Y87" s="8">
        <v>9.7087378640776708E-3</v>
      </c>
      <c r="Z87" s="8">
        <v>1.9703026841804701E-2</v>
      </c>
      <c r="AA87" s="8">
        <v>0.18343534784478099</v>
      </c>
      <c r="AB87" s="8">
        <v>0</v>
      </c>
      <c r="AC87" s="10">
        <v>6814.39</v>
      </c>
      <c r="AD87" s="10">
        <v>1250</v>
      </c>
      <c r="AE87" s="10">
        <v>0</v>
      </c>
      <c r="AF87" s="8">
        <v>0.57142857142857095</v>
      </c>
      <c r="AG87" s="7">
        <v>4</v>
      </c>
      <c r="AH87" s="7">
        <v>22</v>
      </c>
      <c r="AI87" s="7">
        <v>7</v>
      </c>
      <c r="AJ87" s="8">
        <v>2.1428571428571401</v>
      </c>
    </row>
  </sheetData>
  <autoFilter ref="B8:AK8" xr:uid="{00000000-0001-0000-0400-000000000000}"/>
  <mergeCells count="1">
    <mergeCell ref="B2:AK2"/>
  </mergeCells>
  <pageMargins left="0.2" right="0.2" top="0.2" bottom="0.63624999999999998" header="0.2" footer="0.2"/>
  <pageSetup paperSize="0" orientation="landscape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H376"/>
  <sheetViews>
    <sheetView showGridLines="0" workbookViewId="0">
      <pane ySplit="3" topLeftCell="A4" activePane="bottomLeft" state="frozen"/>
      <selection pane="bottomLeft" activeCell="A7" sqref="A7:XFD7"/>
    </sheetView>
  </sheetViews>
  <sheetFormatPr defaultRowHeight="14.5"/>
  <cols>
    <col min="1" max="1" width="1.453125" customWidth="1"/>
    <col min="2" max="60" width="13.7265625" customWidth="1"/>
    <col min="61" max="61" width="0" hidden="1" customWidth="1"/>
    <col min="62" max="62" width="13.7265625" customWidth="1"/>
  </cols>
  <sheetData>
    <row r="1" spans="2:60" ht="8.15" customHeight="1"/>
    <row r="2" spans="2:60" ht="35.25" customHeight="1">
      <c r="B2" s="17" t="s">
        <v>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</row>
    <row r="3" spans="2:60" ht="18" customHeight="1"/>
    <row r="4" spans="2:60" ht="43.5">
      <c r="O4" s="51"/>
      <c r="P4" s="52" t="s">
        <v>12</v>
      </c>
      <c r="Q4" s="52" t="s">
        <v>24</v>
      </c>
      <c r="R4" s="52" t="s">
        <v>13</v>
      </c>
      <c r="S4" s="52" t="s">
        <v>342</v>
      </c>
      <c r="T4" s="52" t="s">
        <v>343</v>
      </c>
      <c r="U4" s="52" t="s">
        <v>344</v>
      </c>
      <c r="V4" s="52" t="s">
        <v>345</v>
      </c>
      <c r="W4" s="52" t="s">
        <v>346</v>
      </c>
      <c r="X4" s="52" t="s">
        <v>347</v>
      </c>
      <c r="Y4" s="52" t="s">
        <v>348</v>
      </c>
      <c r="Z4" s="52" t="s">
        <v>51</v>
      </c>
      <c r="AA4" s="52" t="s">
        <v>10</v>
      </c>
      <c r="AB4" s="52" t="s">
        <v>26</v>
      </c>
      <c r="AC4" s="52" t="s">
        <v>11</v>
      </c>
      <c r="AD4" s="52" t="s">
        <v>52</v>
      </c>
      <c r="AE4" s="52" t="s">
        <v>53</v>
      </c>
      <c r="AF4" s="52" t="s">
        <v>36</v>
      </c>
      <c r="AG4" s="52" t="s">
        <v>54</v>
      </c>
      <c r="AH4" s="52" t="s">
        <v>55</v>
      </c>
      <c r="AI4" s="52" t="s">
        <v>56</v>
      </c>
      <c r="AJ4" s="52" t="s">
        <v>349</v>
      </c>
      <c r="AK4" s="52" t="s">
        <v>350</v>
      </c>
      <c r="AL4" s="52" t="s">
        <v>351</v>
      </c>
      <c r="AM4" s="52" t="s">
        <v>352</v>
      </c>
      <c r="AN4" s="52" t="s">
        <v>57</v>
      </c>
      <c r="AO4" s="52" t="s">
        <v>58</v>
      </c>
      <c r="AP4" s="52" t="s">
        <v>5</v>
      </c>
      <c r="AQ4" s="52" t="s">
        <v>59</v>
      </c>
      <c r="AR4" s="52" t="s">
        <v>8</v>
      </c>
      <c r="AS4" s="52" t="s">
        <v>60</v>
      </c>
      <c r="AT4" s="52" t="s">
        <v>14</v>
      </c>
      <c r="AU4" s="52" t="s">
        <v>15</v>
      </c>
      <c r="AV4" s="52" t="s">
        <v>353</v>
      </c>
      <c r="AW4" s="52" t="s">
        <v>22</v>
      </c>
      <c r="AX4" s="52" t="s">
        <v>354</v>
      </c>
      <c r="AY4" s="52" t="s">
        <v>355</v>
      </c>
      <c r="AZ4" s="52" t="s">
        <v>356</v>
      </c>
      <c r="BA4" s="52" t="s">
        <v>357</v>
      </c>
      <c r="BB4" s="52" t="s">
        <v>358</v>
      </c>
      <c r="BC4" s="52" t="s">
        <v>359</v>
      </c>
      <c r="BD4" s="52" t="s">
        <v>63</v>
      </c>
      <c r="BE4" s="52" t="s">
        <v>64</v>
      </c>
      <c r="BF4" s="52" t="s">
        <v>41</v>
      </c>
      <c r="BG4" s="52" t="s">
        <v>65</v>
      </c>
      <c r="BH4" s="52" t="s">
        <v>42</v>
      </c>
    </row>
    <row r="5" spans="2:60" ht="18" customHeight="1">
      <c r="O5" s="53" t="s">
        <v>2032</v>
      </c>
      <c r="P5" s="54">
        <f>SUBTOTAL(9,P8:P1048576)</f>
        <v>7324043.0099999951</v>
      </c>
      <c r="Q5" s="54">
        <f>SUBTOTAL(9,Q8:Q1048576)</f>
        <v>3637046.5</v>
      </c>
      <c r="R5" s="55">
        <f>P5/Q5-1</f>
        <v>1.0137336737377418</v>
      </c>
      <c r="S5" s="54">
        <f t="shared" ref="S5:AB5" si="0">SUBTOTAL(9,S8:S1048576)</f>
        <v>9353715.2000000011</v>
      </c>
      <c r="T5" s="54">
        <f t="shared" si="0"/>
        <v>6075612.8400000008</v>
      </c>
      <c r="U5" s="54">
        <f t="shared" si="0"/>
        <v>2647521.0100000007</v>
      </c>
      <c r="V5" s="54">
        <f t="shared" si="0"/>
        <v>630581.35000000009</v>
      </c>
      <c r="W5" s="54">
        <f t="shared" si="0"/>
        <v>4796264.7799999984</v>
      </c>
      <c r="X5" s="54">
        <f t="shared" si="0"/>
        <v>2121191.0099999998</v>
      </c>
      <c r="Y5" s="54">
        <f t="shared" si="0"/>
        <v>406587.22000000009</v>
      </c>
      <c r="Z5" s="54">
        <f t="shared" si="0"/>
        <v>22093111.329999983</v>
      </c>
      <c r="AA5" s="54">
        <f t="shared" si="0"/>
        <v>3523789.4699999997</v>
      </c>
      <c r="AB5" s="54">
        <f t="shared" si="0"/>
        <v>1844769.3299999998</v>
      </c>
      <c r="AC5" s="56">
        <f>AA5/AB5-1</f>
        <v>0.91015180743491664</v>
      </c>
      <c r="AD5" s="54">
        <f>SUBTOTAL(9,AD8:AD1048576)</f>
        <v>10612035.65</v>
      </c>
      <c r="AE5" s="57">
        <f>SUBTOTAL(9,AE8:AE1048576)</f>
        <v>2620</v>
      </c>
      <c r="AF5" s="57">
        <f>SUBTOTAL(9,AF8:AF1048576)</f>
        <v>1497</v>
      </c>
      <c r="AG5" s="56">
        <f>AE5/AF5-1</f>
        <v>0.75016700066800257</v>
      </c>
      <c r="AH5" s="57">
        <f>SUBTOTAL(9,AH8:AH1048576)</f>
        <v>2778</v>
      </c>
      <c r="AI5" s="57">
        <f>SUBTOTAL(9,AI8:AI1048576)</f>
        <v>1602</v>
      </c>
      <c r="AJ5" s="57">
        <f>SUBTOTAL(9,AJ8:AJ1048576)</f>
        <v>1439</v>
      </c>
      <c r="AK5" s="57">
        <f>SUBTOTAL(9,AK8:AK1048576)</f>
        <v>1056</v>
      </c>
      <c r="AL5" s="58">
        <f>AJ5/AK5</f>
        <v>1.362689393939394</v>
      </c>
      <c r="AM5" s="57">
        <f>SUBTOTAL(9,AM8:AM1048576)</f>
        <v>283</v>
      </c>
      <c r="AN5" s="57">
        <f>SUBTOTAL(9,AN8:AN1048576)</f>
        <v>31752</v>
      </c>
      <c r="AO5" s="57">
        <f>SUBTOTAL(9,AO8:AO1048576)</f>
        <v>27999</v>
      </c>
      <c r="AP5" s="56">
        <f>AN5/AO5-1</f>
        <v>0.13404050144648028</v>
      </c>
      <c r="AQ5" s="56">
        <f>AH5/AN5</f>
        <v>8.7490551776266065E-2</v>
      </c>
      <c r="AR5" s="56">
        <f>AI5/AO5</f>
        <v>5.7216329154612666E-2</v>
      </c>
      <c r="AS5" s="59">
        <f>AQ5-AR5</f>
        <v>3.0274222621653399E-2</v>
      </c>
      <c r="AT5" s="56">
        <f>AZ5/AW5</f>
        <v>0.6255697932753862</v>
      </c>
      <c r="AU5" s="56">
        <f>BC5/AW5</f>
        <v>0.54543513329700133</v>
      </c>
      <c r="AV5" s="56">
        <f>BB5/AY5</f>
        <v>0.65916178126183267</v>
      </c>
      <c r="AW5" s="60">
        <f t="shared" ref="AW5:BC5" si="1">SUBTOTAL(9,AW8:AW1048576)</f>
        <v>5083505.9400000004</v>
      </c>
      <c r="AX5" s="60">
        <f t="shared" si="1"/>
        <v>2563778.5200000005</v>
      </c>
      <c r="AY5" s="60">
        <f t="shared" si="1"/>
        <v>25736881.100000013</v>
      </c>
      <c r="AZ5" s="60">
        <f t="shared" si="1"/>
        <v>3180087.7599999979</v>
      </c>
      <c r="BA5" s="60">
        <f t="shared" si="1"/>
        <v>965212.7799999998</v>
      </c>
      <c r="BB5" s="60">
        <f t="shared" si="1"/>
        <v>16964768.390000004</v>
      </c>
      <c r="BC5" s="60">
        <f t="shared" si="1"/>
        <v>2772722.7399999984</v>
      </c>
      <c r="BD5" s="56">
        <f>BE5/BG5</f>
        <v>0.81616085924815784</v>
      </c>
      <c r="BE5" s="57">
        <f>SUBTOTAL(9,BE8:BE1048576)</f>
        <v>6535</v>
      </c>
      <c r="BF5" s="57">
        <f>SUBTOTAL(9,BF8:BF1048576)</f>
        <v>15191</v>
      </c>
      <c r="BG5" s="57">
        <f>SUBTOTAL(9,BG8:BG1048576)</f>
        <v>8007</v>
      </c>
      <c r="BH5" s="56">
        <f>BF5/BG5-1</f>
        <v>0.89721493693018606</v>
      </c>
    </row>
    <row r="6" spans="2:60" ht="18" customHeight="1"/>
    <row r="7" spans="2:60" ht="43.5">
      <c r="B7" s="16" t="s">
        <v>335</v>
      </c>
      <c r="C7" s="16" t="s">
        <v>336</v>
      </c>
      <c r="D7" s="16" t="s">
        <v>72</v>
      </c>
      <c r="E7" s="16" t="s">
        <v>44</v>
      </c>
      <c r="F7" s="16" t="s">
        <v>45</v>
      </c>
      <c r="G7" s="16" t="s">
        <v>46</v>
      </c>
      <c r="H7" s="16" t="s">
        <v>47</v>
      </c>
      <c r="I7" s="16" t="s">
        <v>48</v>
      </c>
      <c r="J7" s="16" t="s">
        <v>337</v>
      </c>
      <c r="K7" s="16" t="s">
        <v>338</v>
      </c>
      <c r="L7" s="16" t="s">
        <v>339</v>
      </c>
      <c r="M7" s="16" t="s">
        <v>340</v>
      </c>
      <c r="N7" s="16" t="s">
        <v>49</v>
      </c>
      <c r="O7" s="16" t="s">
        <v>341</v>
      </c>
      <c r="P7" s="16" t="s">
        <v>12</v>
      </c>
      <c r="Q7" s="16" t="s">
        <v>24</v>
      </c>
      <c r="R7" s="16" t="s">
        <v>13</v>
      </c>
      <c r="S7" s="16" t="s">
        <v>342</v>
      </c>
      <c r="T7" s="16" t="s">
        <v>343</v>
      </c>
      <c r="U7" s="16" t="s">
        <v>344</v>
      </c>
      <c r="V7" s="16" t="s">
        <v>345</v>
      </c>
      <c r="W7" s="16" t="s">
        <v>346</v>
      </c>
      <c r="X7" s="16" t="s">
        <v>347</v>
      </c>
      <c r="Y7" s="16" t="s">
        <v>348</v>
      </c>
      <c r="Z7" s="16" t="s">
        <v>51</v>
      </c>
      <c r="AA7" s="16" t="s">
        <v>10</v>
      </c>
      <c r="AB7" s="16" t="s">
        <v>26</v>
      </c>
      <c r="AC7" s="16" t="s">
        <v>11</v>
      </c>
      <c r="AD7" s="16" t="s">
        <v>52</v>
      </c>
      <c r="AE7" s="16" t="s">
        <v>53</v>
      </c>
      <c r="AF7" s="16" t="s">
        <v>36</v>
      </c>
      <c r="AG7" s="16" t="s">
        <v>54</v>
      </c>
      <c r="AH7" s="16" t="s">
        <v>55</v>
      </c>
      <c r="AI7" s="16" t="s">
        <v>56</v>
      </c>
      <c r="AJ7" s="16" t="s">
        <v>349</v>
      </c>
      <c r="AK7" s="16" t="s">
        <v>350</v>
      </c>
      <c r="AL7" s="16" t="s">
        <v>351</v>
      </c>
      <c r="AM7" s="16" t="s">
        <v>352</v>
      </c>
      <c r="AN7" s="16" t="s">
        <v>57</v>
      </c>
      <c r="AO7" s="16" t="s">
        <v>58</v>
      </c>
      <c r="AP7" s="16" t="s">
        <v>5</v>
      </c>
      <c r="AQ7" s="16" t="s">
        <v>59</v>
      </c>
      <c r="AR7" s="16" t="s">
        <v>8</v>
      </c>
      <c r="AS7" s="16" t="s">
        <v>60</v>
      </c>
      <c r="AT7" s="16" t="s">
        <v>14</v>
      </c>
      <c r="AU7" s="16" t="s">
        <v>15</v>
      </c>
      <c r="AV7" s="16" t="s">
        <v>353</v>
      </c>
      <c r="AW7" s="16" t="s">
        <v>22</v>
      </c>
      <c r="AX7" s="16" t="s">
        <v>354</v>
      </c>
      <c r="AY7" s="16" t="s">
        <v>355</v>
      </c>
      <c r="AZ7" s="16" t="s">
        <v>356</v>
      </c>
      <c r="BA7" s="16" t="s">
        <v>357</v>
      </c>
      <c r="BB7" s="16" t="s">
        <v>358</v>
      </c>
      <c r="BC7" s="16" t="s">
        <v>359</v>
      </c>
      <c r="BD7" s="16" t="s">
        <v>63</v>
      </c>
      <c r="BE7" s="16" t="s">
        <v>64</v>
      </c>
      <c r="BF7" s="16" t="s">
        <v>41</v>
      </c>
      <c r="BG7" s="16" t="s">
        <v>65</v>
      </c>
      <c r="BH7" s="16" t="s">
        <v>42</v>
      </c>
    </row>
    <row r="8" spans="2:60" ht="39">
      <c r="B8" s="6" t="s">
        <v>73</v>
      </c>
      <c r="C8" s="6" t="s">
        <v>360</v>
      </c>
      <c r="D8" s="6" t="s">
        <v>73</v>
      </c>
      <c r="E8" s="6" t="s">
        <v>66</v>
      </c>
      <c r="F8" s="6" t="s">
        <v>74</v>
      </c>
      <c r="G8" s="6" t="s">
        <v>75</v>
      </c>
      <c r="H8" s="6" t="s">
        <v>76</v>
      </c>
      <c r="I8" s="6" t="s">
        <v>77</v>
      </c>
      <c r="J8" s="6" t="s">
        <v>361</v>
      </c>
      <c r="K8" s="6" t="s">
        <v>362</v>
      </c>
      <c r="L8" s="6" t="s">
        <v>363</v>
      </c>
      <c r="M8" s="6" t="s">
        <v>364</v>
      </c>
      <c r="N8" s="6" t="s">
        <v>78</v>
      </c>
      <c r="O8" s="6"/>
      <c r="P8" s="10">
        <v>2504.8000000000002</v>
      </c>
      <c r="Q8" s="10">
        <v>1125.5899999999999</v>
      </c>
      <c r="R8" s="8">
        <v>1.2253218312174099</v>
      </c>
      <c r="S8" s="10">
        <v>4709.54</v>
      </c>
      <c r="T8" s="10">
        <v>2458.54</v>
      </c>
      <c r="U8" s="10">
        <v>2251</v>
      </c>
      <c r="V8" s="10">
        <v>0</v>
      </c>
      <c r="W8" s="10">
        <v>821.8</v>
      </c>
      <c r="X8" s="10">
        <v>0</v>
      </c>
      <c r="Y8" s="10">
        <v>1683</v>
      </c>
      <c r="Z8" s="10">
        <v>3142.82</v>
      </c>
      <c r="AA8" s="10">
        <v>1683</v>
      </c>
      <c r="AB8" s="10">
        <v>49.39</v>
      </c>
      <c r="AC8" s="8">
        <v>33.075723830735001</v>
      </c>
      <c r="AD8" s="10">
        <v>1612.95</v>
      </c>
      <c r="AE8" s="7">
        <v>0</v>
      </c>
      <c r="AF8" s="7">
        <v>0</v>
      </c>
      <c r="AG8" s="8">
        <v>0</v>
      </c>
      <c r="AH8" s="7">
        <v>0</v>
      </c>
      <c r="AI8" s="7">
        <v>0</v>
      </c>
      <c r="AJ8" s="7">
        <v>0</v>
      </c>
      <c r="AK8" s="7">
        <v>0</v>
      </c>
      <c r="AL8" s="6" t="e">
        <v>#DIV/0!</v>
      </c>
      <c r="AM8" s="7">
        <v>0</v>
      </c>
      <c r="AN8" s="7">
        <v>0</v>
      </c>
      <c r="AO8" s="7">
        <v>34</v>
      </c>
      <c r="AP8" s="8">
        <v>-1</v>
      </c>
      <c r="AQ8" s="8">
        <v>0</v>
      </c>
      <c r="AR8" s="8">
        <v>0</v>
      </c>
      <c r="AS8" s="6" t="e">
        <v>#DIV/0!</v>
      </c>
      <c r="AT8" s="8">
        <v>0</v>
      </c>
      <c r="AU8" s="8">
        <v>0</v>
      </c>
      <c r="AV8" s="8">
        <v>93.682162162162101</v>
      </c>
      <c r="AW8" s="10">
        <v>459.33</v>
      </c>
      <c r="AX8" s="10">
        <v>1508.95</v>
      </c>
      <c r="AY8" s="10">
        <v>6932.48</v>
      </c>
      <c r="AZ8" s="10">
        <v>0</v>
      </c>
      <c r="BA8" s="10">
        <v>0</v>
      </c>
      <c r="BB8" s="10">
        <v>74</v>
      </c>
      <c r="BC8" s="10">
        <v>0</v>
      </c>
      <c r="BD8" s="8">
        <v>0.33333333333333298</v>
      </c>
      <c r="BE8" s="7">
        <v>1</v>
      </c>
      <c r="BF8" s="7">
        <v>1</v>
      </c>
      <c r="BG8" s="7">
        <v>3</v>
      </c>
      <c r="BH8" s="8">
        <v>-0.66666666666666696</v>
      </c>
    </row>
    <row r="9" spans="2:60" ht="26">
      <c r="B9" s="6" t="s">
        <v>365</v>
      </c>
      <c r="C9" s="6" t="s">
        <v>366</v>
      </c>
      <c r="D9" s="6" t="s">
        <v>79</v>
      </c>
      <c r="E9" s="6" t="s">
        <v>66</v>
      </c>
      <c r="F9" s="6" t="s">
        <v>367</v>
      </c>
      <c r="G9" s="6" t="s">
        <v>368</v>
      </c>
      <c r="H9" s="6" t="s">
        <v>369</v>
      </c>
      <c r="I9" s="6" t="s">
        <v>370</v>
      </c>
      <c r="J9" s="6" t="s">
        <v>371</v>
      </c>
      <c r="K9" s="6" t="s">
        <v>362</v>
      </c>
      <c r="L9" s="6" t="s">
        <v>372</v>
      </c>
      <c r="M9" s="6" t="s">
        <v>364</v>
      </c>
      <c r="N9" s="6" t="s">
        <v>373</v>
      </c>
      <c r="O9" s="6"/>
      <c r="P9" s="10">
        <v>35264.080000000002</v>
      </c>
      <c r="Q9" s="10">
        <v>12372.46</v>
      </c>
      <c r="R9" s="8">
        <v>1.85020763857794</v>
      </c>
      <c r="S9" s="10">
        <v>8464.24</v>
      </c>
      <c r="T9" s="10">
        <v>4827.24</v>
      </c>
      <c r="U9" s="10">
        <v>3637</v>
      </c>
      <c r="V9" s="10">
        <v>0</v>
      </c>
      <c r="W9" s="10">
        <v>31308.98</v>
      </c>
      <c r="X9" s="10">
        <v>3729.1</v>
      </c>
      <c r="Y9" s="10">
        <v>226</v>
      </c>
      <c r="Z9" s="10">
        <v>85356.56</v>
      </c>
      <c r="AA9" s="10">
        <v>25430.19</v>
      </c>
      <c r="AB9" s="10">
        <v>8730.01</v>
      </c>
      <c r="AC9" s="8">
        <v>1.9129622990122599</v>
      </c>
      <c r="AD9" s="10">
        <v>59263.55</v>
      </c>
      <c r="AE9" s="7">
        <v>22</v>
      </c>
      <c r="AF9" s="7">
        <v>5</v>
      </c>
      <c r="AG9" s="8">
        <v>3.4</v>
      </c>
      <c r="AH9" s="7">
        <v>22</v>
      </c>
      <c r="AI9" s="7">
        <v>6</v>
      </c>
      <c r="AJ9" s="7">
        <v>15</v>
      </c>
      <c r="AK9" s="7">
        <v>6</v>
      </c>
      <c r="AL9" s="8">
        <v>2.5</v>
      </c>
      <c r="AM9" s="7">
        <v>1</v>
      </c>
      <c r="AN9" s="7">
        <v>75</v>
      </c>
      <c r="AO9" s="7">
        <v>14</v>
      </c>
      <c r="AP9" s="8">
        <v>4.3571428571428603</v>
      </c>
      <c r="AQ9" s="8">
        <v>0.293333333333333</v>
      </c>
      <c r="AR9" s="8">
        <v>0.42857142857142899</v>
      </c>
      <c r="AS9" s="8">
        <v>-0.13523809523809499</v>
      </c>
      <c r="AT9" s="8">
        <v>0.56050487578932295</v>
      </c>
      <c r="AU9" s="8">
        <v>8.2792200527184896E-3</v>
      </c>
      <c r="AV9" s="8">
        <v>1.10860773925422</v>
      </c>
      <c r="AW9" s="10">
        <v>17876.080000000002</v>
      </c>
      <c r="AX9" s="10">
        <v>3204.23</v>
      </c>
      <c r="AY9" s="10">
        <v>56241.91</v>
      </c>
      <c r="AZ9" s="10">
        <v>10019.629999999999</v>
      </c>
      <c r="BA9" s="10">
        <v>1083.47</v>
      </c>
      <c r="BB9" s="10">
        <v>50732.02</v>
      </c>
      <c r="BC9" s="10">
        <v>148</v>
      </c>
      <c r="BD9" s="8">
        <v>0.6875</v>
      </c>
      <c r="BE9" s="7">
        <v>11</v>
      </c>
      <c r="BF9" s="7">
        <v>64</v>
      </c>
      <c r="BG9" s="7">
        <v>16</v>
      </c>
      <c r="BH9" s="8">
        <v>3</v>
      </c>
    </row>
    <row r="10" spans="2:60" ht="26">
      <c r="B10" s="6" t="s">
        <v>374</v>
      </c>
      <c r="C10" s="6" t="s">
        <v>375</v>
      </c>
      <c r="D10" s="6" t="s">
        <v>66</v>
      </c>
      <c r="E10" s="6" t="s">
        <v>66</v>
      </c>
      <c r="F10" s="6" t="s">
        <v>376</v>
      </c>
      <c r="G10" s="6" t="s">
        <v>377</v>
      </c>
      <c r="H10" s="6" t="s">
        <v>378</v>
      </c>
      <c r="I10" s="6" t="s">
        <v>70</v>
      </c>
      <c r="J10" s="6" t="s">
        <v>379</v>
      </c>
      <c r="K10" s="6" t="s">
        <v>362</v>
      </c>
      <c r="L10" s="6" t="s">
        <v>372</v>
      </c>
      <c r="M10" s="6" t="s">
        <v>364</v>
      </c>
      <c r="N10" s="6" t="s">
        <v>71</v>
      </c>
      <c r="O10" s="6"/>
      <c r="P10" s="10">
        <v>10335.969999999999</v>
      </c>
      <c r="Q10" s="10">
        <v>0</v>
      </c>
      <c r="R10" s="8">
        <v>0</v>
      </c>
      <c r="S10" s="6"/>
      <c r="T10" s="6"/>
      <c r="U10" s="6"/>
      <c r="V10" s="6"/>
      <c r="W10" s="10">
        <v>2139.9699999999998</v>
      </c>
      <c r="X10" s="10">
        <v>8196</v>
      </c>
      <c r="Y10" s="10">
        <v>0</v>
      </c>
      <c r="Z10" s="10">
        <v>22354.05</v>
      </c>
      <c r="AA10" s="10">
        <v>9635.9699999999993</v>
      </c>
      <c r="AB10" s="10">
        <v>0</v>
      </c>
      <c r="AC10" s="8">
        <v>0</v>
      </c>
      <c r="AD10" s="10">
        <v>20027.150000000001</v>
      </c>
      <c r="AE10" s="7">
        <v>5</v>
      </c>
      <c r="AF10" s="7">
        <v>0</v>
      </c>
      <c r="AG10" s="8">
        <v>0</v>
      </c>
      <c r="AH10" s="7">
        <v>3</v>
      </c>
      <c r="AI10" s="7">
        <v>0</v>
      </c>
      <c r="AJ10" s="7">
        <v>2</v>
      </c>
      <c r="AK10" s="7">
        <v>1</v>
      </c>
      <c r="AL10" s="8">
        <v>2</v>
      </c>
      <c r="AM10" s="7">
        <v>0</v>
      </c>
      <c r="AN10" s="7">
        <v>15</v>
      </c>
      <c r="AO10" s="7">
        <v>1</v>
      </c>
      <c r="AP10" s="8">
        <v>14</v>
      </c>
      <c r="AQ10" s="8">
        <v>0.2</v>
      </c>
      <c r="AR10" s="8">
        <v>0</v>
      </c>
      <c r="AS10" s="8">
        <v>0.2</v>
      </c>
      <c r="AT10" s="8">
        <v>0</v>
      </c>
      <c r="AU10" s="8">
        <v>0</v>
      </c>
      <c r="AV10" s="6" t="e">
        <v>#DIV/0!</v>
      </c>
      <c r="AW10" s="10">
        <v>5156.6400000000003</v>
      </c>
      <c r="AX10" s="10">
        <v>0</v>
      </c>
      <c r="AY10" s="10">
        <v>8660.6</v>
      </c>
      <c r="AZ10" s="10">
        <v>0</v>
      </c>
      <c r="BA10" s="10">
        <v>0</v>
      </c>
      <c r="BB10" s="10">
        <v>0</v>
      </c>
      <c r="BC10" s="10">
        <v>0</v>
      </c>
      <c r="BD10" s="8">
        <v>0</v>
      </c>
      <c r="BE10" s="7">
        <v>0</v>
      </c>
      <c r="BF10" s="7">
        <v>20</v>
      </c>
      <c r="BG10" s="7">
        <v>0</v>
      </c>
      <c r="BH10" s="8">
        <v>0</v>
      </c>
    </row>
    <row r="11" spans="2:60" ht="26">
      <c r="B11" s="6" t="s">
        <v>380</v>
      </c>
      <c r="C11" s="6" t="s">
        <v>381</v>
      </c>
      <c r="D11" s="6" t="s">
        <v>79</v>
      </c>
      <c r="E11" s="6" t="s">
        <v>66</v>
      </c>
      <c r="F11" s="6" t="s">
        <v>382</v>
      </c>
      <c r="G11" s="6" t="s">
        <v>383</v>
      </c>
      <c r="H11" s="6" t="s">
        <v>384</v>
      </c>
      <c r="I11" s="6" t="s">
        <v>370</v>
      </c>
      <c r="J11" s="6" t="s">
        <v>385</v>
      </c>
      <c r="K11" s="6" t="s">
        <v>362</v>
      </c>
      <c r="L11" s="6" t="s">
        <v>372</v>
      </c>
      <c r="M11" s="6" t="s">
        <v>364</v>
      </c>
      <c r="N11" s="6" t="s">
        <v>386</v>
      </c>
      <c r="O11" s="6"/>
      <c r="P11" s="10">
        <v>0</v>
      </c>
      <c r="Q11" s="6"/>
      <c r="R11" s="8">
        <v>0</v>
      </c>
      <c r="S11" s="6"/>
      <c r="T11" s="6"/>
      <c r="U11" s="6"/>
      <c r="V11" s="6"/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6"/>
      <c r="AC11" s="8">
        <v>0</v>
      </c>
      <c r="AD11" s="10">
        <v>0</v>
      </c>
      <c r="AE11" s="7">
        <v>0</v>
      </c>
      <c r="AF11" s="6"/>
      <c r="AG11" s="8">
        <v>0</v>
      </c>
      <c r="AH11" s="7">
        <v>0</v>
      </c>
      <c r="AI11" s="6"/>
      <c r="AJ11" s="7">
        <v>0</v>
      </c>
      <c r="AK11" s="7">
        <v>0</v>
      </c>
      <c r="AL11" s="6" t="e">
        <v>#DIV/0!</v>
      </c>
      <c r="AM11" s="7">
        <v>0</v>
      </c>
      <c r="AN11" s="7">
        <v>33</v>
      </c>
      <c r="AO11" s="6"/>
      <c r="AP11" s="8">
        <v>0</v>
      </c>
      <c r="AQ11" s="8">
        <v>0</v>
      </c>
      <c r="AR11" s="8">
        <v>0</v>
      </c>
      <c r="AS11" s="6" t="e">
        <v>#DIV/0!</v>
      </c>
      <c r="AT11" s="8">
        <v>0</v>
      </c>
      <c r="AU11" s="8">
        <v>0</v>
      </c>
      <c r="AV11" s="6" t="e">
        <v>#DIV/0!</v>
      </c>
      <c r="AW11" s="10">
        <v>0</v>
      </c>
      <c r="AX11" s="6"/>
      <c r="AY11" s="10">
        <v>0</v>
      </c>
      <c r="AZ11" s="10">
        <v>0</v>
      </c>
      <c r="BA11" s="6"/>
      <c r="BB11" s="10">
        <v>0</v>
      </c>
      <c r="BC11" s="10">
        <v>0</v>
      </c>
      <c r="BD11" s="8">
        <v>0</v>
      </c>
      <c r="BE11" s="7">
        <v>0</v>
      </c>
      <c r="BF11" s="7">
        <v>0</v>
      </c>
      <c r="BG11" s="6"/>
      <c r="BH11" s="8">
        <v>0</v>
      </c>
    </row>
    <row r="12" spans="2:60" ht="26">
      <c r="B12" s="6" t="s">
        <v>387</v>
      </c>
      <c r="C12" s="6" t="s">
        <v>388</v>
      </c>
      <c r="D12" s="6" t="s">
        <v>80</v>
      </c>
      <c r="E12" s="6" t="s">
        <v>66</v>
      </c>
      <c r="F12" s="6" t="s">
        <v>389</v>
      </c>
      <c r="G12" s="6" t="s">
        <v>390</v>
      </c>
      <c r="H12" s="6" t="s">
        <v>391</v>
      </c>
      <c r="I12" s="6" t="s">
        <v>186</v>
      </c>
      <c r="J12" s="6" t="s">
        <v>392</v>
      </c>
      <c r="K12" s="6" t="s">
        <v>362</v>
      </c>
      <c r="L12" s="6" t="s">
        <v>372</v>
      </c>
      <c r="M12" s="6" t="s">
        <v>364</v>
      </c>
      <c r="N12" s="6" t="s">
        <v>81</v>
      </c>
      <c r="O12" s="6"/>
      <c r="P12" s="10">
        <v>14509.53</v>
      </c>
      <c r="Q12" s="10">
        <v>1907.9</v>
      </c>
      <c r="R12" s="8">
        <v>6.6049740552439902</v>
      </c>
      <c r="S12" s="10">
        <v>12606</v>
      </c>
      <c r="T12" s="10">
        <v>0</v>
      </c>
      <c r="U12" s="10">
        <v>11588</v>
      </c>
      <c r="V12" s="10">
        <v>1018</v>
      </c>
      <c r="W12" s="10">
        <v>8910.5300000000007</v>
      </c>
      <c r="X12" s="10">
        <v>3921</v>
      </c>
      <c r="Y12" s="10">
        <v>1678</v>
      </c>
      <c r="Z12" s="10">
        <v>47777.93</v>
      </c>
      <c r="AA12" s="10">
        <v>11674.9</v>
      </c>
      <c r="AB12" s="10">
        <v>1907.9</v>
      </c>
      <c r="AC12" s="8">
        <v>5.1192410503695198</v>
      </c>
      <c r="AD12" s="10">
        <v>33131.1</v>
      </c>
      <c r="AE12" s="7">
        <v>4</v>
      </c>
      <c r="AF12" s="7">
        <v>2</v>
      </c>
      <c r="AG12" s="8">
        <v>1</v>
      </c>
      <c r="AH12" s="7">
        <v>5</v>
      </c>
      <c r="AI12" s="7">
        <v>2</v>
      </c>
      <c r="AJ12" s="7">
        <v>1</v>
      </c>
      <c r="AK12" s="7">
        <v>3</v>
      </c>
      <c r="AL12" s="8">
        <v>0.33333333333333298</v>
      </c>
      <c r="AM12" s="7">
        <v>1</v>
      </c>
      <c r="AN12" s="7">
        <v>209</v>
      </c>
      <c r="AO12" s="7">
        <v>10</v>
      </c>
      <c r="AP12" s="8">
        <v>19.899999999999999</v>
      </c>
      <c r="AQ12" s="8">
        <v>2.39234449760766E-2</v>
      </c>
      <c r="AR12" s="8">
        <v>0.2</v>
      </c>
      <c r="AS12" s="8">
        <v>-0.176076555023923</v>
      </c>
      <c r="AT12" s="8">
        <v>0</v>
      </c>
      <c r="AU12" s="8">
        <v>0</v>
      </c>
      <c r="AV12" s="8">
        <v>8.2496778178383092</v>
      </c>
      <c r="AW12" s="10">
        <v>10975.65</v>
      </c>
      <c r="AX12" s="10">
        <v>3400.1</v>
      </c>
      <c r="AY12" s="10">
        <v>38600.49</v>
      </c>
      <c r="AZ12" s="10">
        <v>0</v>
      </c>
      <c r="BA12" s="10">
        <v>0</v>
      </c>
      <c r="BB12" s="10">
        <v>4679.03</v>
      </c>
      <c r="BC12" s="10">
        <v>0</v>
      </c>
      <c r="BD12" s="8">
        <v>0.7</v>
      </c>
      <c r="BE12" s="7">
        <v>7</v>
      </c>
      <c r="BF12" s="7">
        <v>22</v>
      </c>
      <c r="BG12" s="7">
        <v>10</v>
      </c>
      <c r="BH12" s="8">
        <v>1.2</v>
      </c>
    </row>
    <row r="13" spans="2:60" ht="39">
      <c r="B13" s="6" t="s">
        <v>82</v>
      </c>
      <c r="C13" s="6" t="s">
        <v>393</v>
      </c>
      <c r="D13" s="6" t="s">
        <v>82</v>
      </c>
      <c r="E13" s="6" t="s">
        <v>66</v>
      </c>
      <c r="F13" s="6" t="s">
        <v>83</v>
      </c>
      <c r="G13" s="6" t="s">
        <v>84</v>
      </c>
      <c r="H13" s="6" t="s">
        <v>85</v>
      </c>
      <c r="I13" s="6" t="s">
        <v>86</v>
      </c>
      <c r="J13" s="6" t="s">
        <v>394</v>
      </c>
      <c r="K13" s="6" t="s">
        <v>362</v>
      </c>
      <c r="L13" s="6" t="s">
        <v>363</v>
      </c>
      <c r="M13" s="6" t="s">
        <v>395</v>
      </c>
      <c r="N13" s="6" t="s">
        <v>87</v>
      </c>
      <c r="O13" s="6"/>
      <c r="P13" s="10">
        <v>0</v>
      </c>
      <c r="Q13" s="10">
        <v>0</v>
      </c>
      <c r="R13" s="8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1996.77</v>
      </c>
      <c r="AA13" s="10">
        <v>0</v>
      </c>
      <c r="AB13" s="10">
        <v>0</v>
      </c>
      <c r="AC13" s="8">
        <v>0</v>
      </c>
      <c r="AD13" s="10">
        <v>1624.2</v>
      </c>
      <c r="AE13" s="7">
        <v>0</v>
      </c>
      <c r="AF13" s="7">
        <v>0</v>
      </c>
      <c r="AG13" s="8">
        <v>0</v>
      </c>
      <c r="AH13" s="7">
        <v>0</v>
      </c>
      <c r="AI13" s="7">
        <v>0</v>
      </c>
      <c r="AJ13" s="7">
        <v>0</v>
      </c>
      <c r="AK13" s="7">
        <v>0</v>
      </c>
      <c r="AL13" s="6" t="e">
        <v>#DIV/0!</v>
      </c>
      <c r="AM13" s="7">
        <v>0</v>
      </c>
      <c r="AN13" s="7">
        <v>0</v>
      </c>
      <c r="AO13" s="7">
        <v>35</v>
      </c>
      <c r="AP13" s="8">
        <v>-1</v>
      </c>
      <c r="AQ13" s="8">
        <v>0</v>
      </c>
      <c r="AR13" s="8">
        <v>0</v>
      </c>
      <c r="AS13" s="6" t="e">
        <v>#DIV/0!</v>
      </c>
      <c r="AT13" s="8">
        <v>0</v>
      </c>
      <c r="AU13" s="8">
        <v>0</v>
      </c>
      <c r="AV13" s="6" t="e">
        <v>#DIV/0!</v>
      </c>
      <c r="AW13" s="10">
        <v>142.65</v>
      </c>
      <c r="AX13" s="10">
        <v>0</v>
      </c>
      <c r="AY13" s="10">
        <v>1933.88</v>
      </c>
      <c r="AZ13" s="10">
        <v>0</v>
      </c>
      <c r="BA13" s="10">
        <v>0</v>
      </c>
      <c r="BB13" s="10">
        <v>0</v>
      </c>
      <c r="BC13" s="10">
        <v>0</v>
      </c>
      <c r="BD13" s="8">
        <v>0</v>
      </c>
      <c r="BE13" s="7">
        <v>0</v>
      </c>
      <c r="BF13" s="7">
        <v>1</v>
      </c>
      <c r="BG13" s="7">
        <v>0</v>
      </c>
      <c r="BH13" s="8">
        <v>0</v>
      </c>
    </row>
    <row r="14" spans="2:60" ht="39">
      <c r="B14" s="6" t="s">
        <v>396</v>
      </c>
      <c r="C14" s="6" t="s">
        <v>397</v>
      </c>
      <c r="D14" s="6" t="s">
        <v>88</v>
      </c>
      <c r="E14" s="6" t="s">
        <v>66</v>
      </c>
      <c r="F14" s="6" t="s">
        <v>398</v>
      </c>
      <c r="G14" s="6" t="s">
        <v>399</v>
      </c>
      <c r="H14" s="6" t="s">
        <v>400</v>
      </c>
      <c r="I14" s="6" t="s">
        <v>401</v>
      </c>
      <c r="J14" s="6" t="s">
        <v>402</v>
      </c>
      <c r="K14" s="6" t="s">
        <v>362</v>
      </c>
      <c r="L14" s="6" t="s">
        <v>372</v>
      </c>
      <c r="M14" s="6" t="s">
        <v>364</v>
      </c>
      <c r="N14" s="6" t="s">
        <v>403</v>
      </c>
      <c r="O14" s="6"/>
      <c r="P14" s="10">
        <v>39046.400000000001</v>
      </c>
      <c r="Q14" s="10">
        <v>34605.56</v>
      </c>
      <c r="R14" s="8">
        <v>0.12832735548853999</v>
      </c>
      <c r="S14" s="10">
        <v>162982.54</v>
      </c>
      <c r="T14" s="10">
        <v>86620.59</v>
      </c>
      <c r="U14" s="10">
        <v>61838.07</v>
      </c>
      <c r="V14" s="10">
        <v>14523.88</v>
      </c>
      <c r="W14" s="10">
        <v>26934.46</v>
      </c>
      <c r="X14" s="10">
        <v>11895.94</v>
      </c>
      <c r="Y14" s="10">
        <v>216</v>
      </c>
      <c r="Z14" s="10">
        <v>161810.54</v>
      </c>
      <c r="AA14" s="10">
        <v>6673.87</v>
      </c>
      <c r="AB14" s="10">
        <v>5194.59</v>
      </c>
      <c r="AC14" s="8">
        <v>0.28477319672967399</v>
      </c>
      <c r="AD14" s="10">
        <v>31486.97</v>
      </c>
      <c r="AE14" s="7">
        <v>4</v>
      </c>
      <c r="AF14" s="7">
        <v>3</v>
      </c>
      <c r="AG14" s="8">
        <v>0.33333333333333298</v>
      </c>
      <c r="AH14" s="7">
        <v>4</v>
      </c>
      <c r="AI14" s="7">
        <v>2</v>
      </c>
      <c r="AJ14" s="7">
        <v>2</v>
      </c>
      <c r="AK14" s="7">
        <v>1</v>
      </c>
      <c r="AL14" s="8">
        <v>2</v>
      </c>
      <c r="AM14" s="7">
        <v>1</v>
      </c>
      <c r="AN14" s="7">
        <v>146</v>
      </c>
      <c r="AO14" s="7">
        <v>63</v>
      </c>
      <c r="AP14" s="8">
        <v>1.3174603174603201</v>
      </c>
      <c r="AQ14" s="8">
        <v>2.7397260273972601E-2</v>
      </c>
      <c r="AR14" s="8">
        <v>3.1746031746031703E-2</v>
      </c>
      <c r="AS14" s="8">
        <v>-4.3487714720591396E-3</v>
      </c>
      <c r="AT14" s="8">
        <v>1.89386076424453</v>
      </c>
      <c r="AU14" s="8">
        <v>1.89386076424453</v>
      </c>
      <c r="AV14" s="8">
        <v>1.81724135279279</v>
      </c>
      <c r="AW14" s="10">
        <v>41298.300000000003</v>
      </c>
      <c r="AX14" s="10">
        <v>39263.68</v>
      </c>
      <c r="AY14" s="10">
        <v>363916.61</v>
      </c>
      <c r="AZ14" s="10">
        <v>78213.23</v>
      </c>
      <c r="BA14" s="10">
        <v>-15494.6</v>
      </c>
      <c r="BB14" s="10">
        <v>200257.72</v>
      </c>
      <c r="BC14" s="10">
        <v>78213.23</v>
      </c>
      <c r="BD14" s="8">
        <v>0.82828282828282795</v>
      </c>
      <c r="BE14" s="7">
        <v>82</v>
      </c>
      <c r="BF14" s="7">
        <v>108</v>
      </c>
      <c r="BG14" s="7">
        <v>99</v>
      </c>
      <c r="BH14" s="8">
        <v>9.0909090909090801E-2</v>
      </c>
    </row>
    <row r="15" spans="2:60" ht="39">
      <c r="B15" s="6" t="s">
        <v>404</v>
      </c>
      <c r="C15" s="6" t="s">
        <v>405</v>
      </c>
      <c r="D15" s="6" t="s">
        <v>66</v>
      </c>
      <c r="E15" s="6" t="s">
        <v>66</v>
      </c>
      <c r="F15" s="6" t="s">
        <v>406</v>
      </c>
      <c r="G15" s="6" t="s">
        <v>407</v>
      </c>
      <c r="H15" s="6" t="s">
        <v>408</v>
      </c>
      <c r="I15" s="6" t="s">
        <v>70</v>
      </c>
      <c r="J15" s="6" t="s">
        <v>409</v>
      </c>
      <c r="K15" s="6" t="s">
        <v>362</v>
      </c>
      <c r="L15" s="6" t="s">
        <v>372</v>
      </c>
      <c r="M15" s="6" t="s">
        <v>364</v>
      </c>
      <c r="N15" s="6" t="s">
        <v>410</v>
      </c>
      <c r="O15" s="6"/>
      <c r="P15" s="10">
        <v>9255.15</v>
      </c>
      <c r="Q15" s="10">
        <v>13041.69</v>
      </c>
      <c r="R15" s="8">
        <v>-0.29034120577931199</v>
      </c>
      <c r="S15" s="10">
        <v>72534.61</v>
      </c>
      <c r="T15" s="10">
        <v>45817.05</v>
      </c>
      <c r="U15" s="10">
        <v>25222.720000000001</v>
      </c>
      <c r="V15" s="10">
        <v>1494.84</v>
      </c>
      <c r="W15" s="10">
        <v>4744.9399999999996</v>
      </c>
      <c r="X15" s="10">
        <v>4354</v>
      </c>
      <c r="Y15" s="10">
        <v>156.21</v>
      </c>
      <c r="Z15" s="10">
        <v>49939.61</v>
      </c>
      <c r="AA15" s="10">
        <v>221.08</v>
      </c>
      <c r="AB15" s="10">
        <v>4060.21</v>
      </c>
      <c r="AC15" s="8">
        <v>-0.94554961442881003</v>
      </c>
      <c r="AD15" s="10">
        <v>9476.17</v>
      </c>
      <c r="AE15" s="7">
        <v>2</v>
      </c>
      <c r="AF15" s="7">
        <v>4</v>
      </c>
      <c r="AG15" s="8">
        <v>-0.5</v>
      </c>
      <c r="AH15" s="7">
        <v>2</v>
      </c>
      <c r="AI15" s="7">
        <v>4</v>
      </c>
      <c r="AJ15" s="7">
        <v>1</v>
      </c>
      <c r="AK15" s="7">
        <v>1</v>
      </c>
      <c r="AL15" s="8">
        <v>1</v>
      </c>
      <c r="AM15" s="7">
        <v>0</v>
      </c>
      <c r="AN15" s="7">
        <v>62</v>
      </c>
      <c r="AO15" s="7">
        <v>50</v>
      </c>
      <c r="AP15" s="8">
        <v>0.24</v>
      </c>
      <c r="AQ15" s="8">
        <v>3.2258064516128997E-2</v>
      </c>
      <c r="AR15" s="8">
        <v>0.08</v>
      </c>
      <c r="AS15" s="8">
        <v>-4.7741935483870998E-2</v>
      </c>
      <c r="AT15" s="8">
        <v>0</v>
      </c>
      <c r="AU15" s="8">
        <v>0</v>
      </c>
      <c r="AV15" s="8">
        <v>1.57623060322113</v>
      </c>
      <c r="AW15" s="10">
        <v>13967.37</v>
      </c>
      <c r="AX15" s="10">
        <v>17175.04</v>
      </c>
      <c r="AY15" s="10">
        <v>142823.91</v>
      </c>
      <c r="AZ15" s="10">
        <v>0</v>
      </c>
      <c r="BA15" s="10">
        <v>4345.22</v>
      </c>
      <c r="BB15" s="10">
        <v>90611.05</v>
      </c>
      <c r="BC15" s="10">
        <v>0</v>
      </c>
      <c r="BD15" s="8">
        <v>0.66666666666666696</v>
      </c>
      <c r="BE15" s="7">
        <v>40</v>
      </c>
      <c r="BF15" s="7">
        <v>52</v>
      </c>
      <c r="BG15" s="7">
        <v>60</v>
      </c>
      <c r="BH15" s="8">
        <v>-0.133333333333333</v>
      </c>
    </row>
    <row r="16" spans="2:60" ht="39">
      <c r="B16" s="6" t="s">
        <v>411</v>
      </c>
      <c r="C16" s="6" t="s">
        <v>412</v>
      </c>
      <c r="D16" s="6" t="s">
        <v>90</v>
      </c>
      <c r="E16" s="6" t="s">
        <v>66</v>
      </c>
      <c r="F16" s="6" t="s">
        <v>413</v>
      </c>
      <c r="G16" s="6" t="s">
        <v>414</v>
      </c>
      <c r="H16" s="6" t="s">
        <v>415</v>
      </c>
      <c r="I16" s="6" t="s">
        <v>416</v>
      </c>
      <c r="J16" s="6" t="s">
        <v>417</v>
      </c>
      <c r="K16" s="6" t="s">
        <v>362</v>
      </c>
      <c r="L16" s="6" t="s">
        <v>372</v>
      </c>
      <c r="M16" s="6" t="s">
        <v>364</v>
      </c>
      <c r="N16" s="6" t="s">
        <v>418</v>
      </c>
      <c r="O16" s="6"/>
      <c r="P16" s="10">
        <v>0</v>
      </c>
      <c r="Q16" s="6"/>
      <c r="R16" s="8">
        <v>0</v>
      </c>
      <c r="S16" s="6"/>
      <c r="T16" s="6"/>
      <c r="U16" s="6"/>
      <c r="V16" s="6"/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6"/>
      <c r="AC16" s="8">
        <v>0</v>
      </c>
      <c r="AD16" s="10">
        <v>0</v>
      </c>
      <c r="AE16" s="7">
        <v>0</v>
      </c>
      <c r="AF16" s="6"/>
      <c r="AG16" s="8">
        <v>0</v>
      </c>
      <c r="AH16" s="7">
        <v>0</v>
      </c>
      <c r="AI16" s="6"/>
      <c r="AJ16" s="7">
        <v>0</v>
      </c>
      <c r="AK16" s="7">
        <v>0</v>
      </c>
      <c r="AL16" s="6" t="e">
        <v>#DIV/0!</v>
      </c>
      <c r="AM16" s="7">
        <v>0</v>
      </c>
      <c r="AN16" s="7">
        <v>4</v>
      </c>
      <c r="AO16" s="6"/>
      <c r="AP16" s="8">
        <v>0</v>
      </c>
      <c r="AQ16" s="8">
        <v>0</v>
      </c>
      <c r="AR16" s="8">
        <v>0</v>
      </c>
      <c r="AS16" s="6" t="e">
        <v>#DIV/0!</v>
      </c>
      <c r="AT16" s="8">
        <v>0</v>
      </c>
      <c r="AU16" s="8">
        <v>0</v>
      </c>
      <c r="AV16" s="6" t="e">
        <v>#DIV/0!</v>
      </c>
      <c r="AW16" s="10">
        <v>0</v>
      </c>
      <c r="AX16" s="6"/>
      <c r="AY16" s="10">
        <v>0</v>
      </c>
      <c r="AZ16" s="10">
        <v>0</v>
      </c>
      <c r="BA16" s="6"/>
      <c r="BB16" s="10">
        <v>0</v>
      </c>
      <c r="BC16" s="10">
        <v>0</v>
      </c>
      <c r="BD16" s="8">
        <v>0</v>
      </c>
      <c r="BE16" s="7">
        <v>0</v>
      </c>
      <c r="BF16" s="7">
        <v>0</v>
      </c>
      <c r="BG16" s="6"/>
      <c r="BH16" s="8">
        <v>0</v>
      </c>
    </row>
    <row r="17" spans="2:60" ht="26">
      <c r="B17" s="6" t="s">
        <v>66</v>
      </c>
      <c r="C17" s="6" t="s">
        <v>419</v>
      </c>
      <c r="D17" s="6" t="s">
        <v>66</v>
      </c>
      <c r="E17" s="6" t="s">
        <v>66</v>
      </c>
      <c r="F17" s="6" t="s">
        <v>67</v>
      </c>
      <c r="G17" s="6" t="s">
        <v>420</v>
      </c>
      <c r="H17" s="6" t="s">
        <v>69</v>
      </c>
      <c r="I17" s="6" t="s">
        <v>70</v>
      </c>
      <c r="J17" s="6" t="s">
        <v>421</v>
      </c>
      <c r="K17" s="6" t="s">
        <v>362</v>
      </c>
      <c r="L17" s="6" t="s">
        <v>372</v>
      </c>
      <c r="M17" s="6" t="s">
        <v>395</v>
      </c>
      <c r="N17" s="6" t="s">
        <v>71</v>
      </c>
      <c r="O17" s="6"/>
      <c r="P17" s="10">
        <v>13662.7</v>
      </c>
      <c r="Q17" s="10">
        <v>19666.38</v>
      </c>
      <c r="R17" s="8">
        <v>-0.30527631419712198</v>
      </c>
      <c r="S17" s="10">
        <v>30278.5</v>
      </c>
      <c r="T17" s="10">
        <v>20214.5</v>
      </c>
      <c r="U17" s="10">
        <v>8239</v>
      </c>
      <c r="V17" s="10">
        <v>1825</v>
      </c>
      <c r="W17" s="10">
        <v>8235.75</v>
      </c>
      <c r="X17" s="10">
        <v>5426.95</v>
      </c>
      <c r="Y17" s="10">
        <v>0</v>
      </c>
      <c r="Z17" s="10">
        <v>84202.59</v>
      </c>
      <c r="AA17" s="10">
        <v>-857.97</v>
      </c>
      <c r="AB17" s="10">
        <v>11413.48</v>
      </c>
      <c r="AC17" s="8">
        <v>-1.0751716391495001</v>
      </c>
      <c r="AD17" s="10">
        <v>19009.59</v>
      </c>
      <c r="AE17" s="7">
        <v>0</v>
      </c>
      <c r="AF17" s="7">
        <v>12</v>
      </c>
      <c r="AG17" s="8">
        <v>-1</v>
      </c>
      <c r="AH17" s="7">
        <v>0</v>
      </c>
      <c r="AI17" s="7">
        <v>12</v>
      </c>
      <c r="AJ17" s="7">
        <v>0</v>
      </c>
      <c r="AK17" s="7">
        <v>0</v>
      </c>
      <c r="AL17" s="6" t="e">
        <v>#DIV/0!</v>
      </c>
      <c r="AM17" s="7">
        <v>0</v>
      </c>
      <c r="AN17" s="7">
        <v>5</v>
      </c>
      <c r="AO17" s="7">
        <v>221</v>
      </c>
      <c r="AP17" s="8">
        <v>-0.97737556561086003</v>
      </c>
      <c r="AQ17" s="8">
        <v>0</v>
      </c>
      <c r="AR17" s="8">
        <v>5.4298642533936702E-2</v>
      </c>
      <c r="AS17" s="8">
        <v>-5.4298642533936702E-2</v>
      </c>
      <c r="AT17" s="8">
        <v>1.0665809771069801</v>
      </c>
      <c r="AU17" s="8">
        <v>1.0665809771069801</v>
      </c>
      <c r="AV17" s="8">
        <v>0.83590805553316805</v>
      </c>
      <c r="AW17" s="10">
        <v>21138.32</v>
      </c>
      <c r="AX17" s="10">
        <v>10726.9</v>
      </c>
      <c r="AY17" s="10">
        <v>98533.08</v>
      </c>
      <c r="AZ17" s="10">
        <v>22545.73</v>
      </c>
      <c r="BA17" s="10">
        <v>0</v>
      </c>
      <c r="BB17" s="10">
        <v>117875.5</v>
      </c>
      <c r="BC17" s="10">
        <v>22545.73</v>
      </c>
      <c r="BD17" s="8">
        <v>0.85245901639344301</v>
      </c>
      <c r="BE17" s="7">
        <v>52</v>
      </c>
      <c r="BF17" s="7">
        <v>66</v>
      </c>
      <c r="BG17" s="7">
        <v>61</v>
      </c>
      <c r="BH17" s="8">
        <v>8.1967213114754203E-2</v>
      </c>
    </row>
    <row r="18" spans="2:60" ht="26">
      <c r="B18" s="6" t="s">
        <v>422</v>
      </c>
      <c r="C18" s="6" t="s">
        <v>423</v>
      </c>
      <c r="D18" s="6" t="s">
        <v>92</v>
      </c>
      <c r="E18" s="6" t="s">
        <v>66</v>
      </c>
      <c r="F18" s="6" t="s">
        <v>424</v>
      </c>
      <c r="G18" s="6" t="s">
        <v>425</v>
      </c>
      <c r="H18" s="6" t="s">
        <v>310</v>
      </c>
      <c r="I18" s="6" t="s">
        <v>77</v>
      </c>
      <c r="J18" s="6" t="s">
        <v>426</v>
      </c>
      <c r="K18" s="6" t="s">
        <v>362</v>
      </c>
      <c r="L18" s="6" t="s">
        <v>372</v>
      </c>
      <c r="M18" s="6" t="s">
        <v>364</v>
      </c>
      <c r="N18" s="6" t="s">
        <v>93</v>
      </c>
      <c r="O18" s="6"/>
      <c r="P18" s="10">
        <v>0</v>
      </c>
      <c r="Q18" s="10">
        <v>0</v>
      </c>
      <c r="R18" s="8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8">
        <v>0</v>
      </c>
      <c r="AD18" s="10">
        <v>0</v>
      </c>
      <c r="AE18" s="7">
        <v>0</v>
      </c>
      <c r="AF18" s="7">
        <v>0</v>
      </c>
      <c r="AG18" s="8">
        <v>0</v>
      </c>
      <c r="AH18" s="7">
        <v>0</v>
      </c>
      <c r="AI18" s="7">
        <v>0</v>
      </c>
      <c r="AJ18" s="7">
        <v>0</v>
      </c>
      <c r="AK18" s="7">
        <v>0</v>
      </c>
      <c r="AL18" s="6" t="e">
        <v>#DIV/0!</v>
      </c>
      <c r="AM18" s="7">
        <v>0</v>
      </c>
      <c r="AN18" s="7">
        <v>0</v>
      </c>
      <c r="AO18" s="7">
        <v>9</v>
      </c>
      <c r="AP18" s="8">
        <v>-1</v>
      </c>
      <c r="AQ18" s="8">
        <v>0</v>
      </c>
      <c r="AR18" s="8">
        <v>0</v>
      </c>
      <c r="AS18" s="6" t="e">
        <v>#DIV/0!</v>
      </c>
      <c r="AT18" s="8">
        <v>0</v>
      </c>
      <c r="AU18" s="8">
        <v>0</v>
      </c>
      <c r="AV18" s="6" t="e">
        <v>#DIV/0!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8">
        <v>0</v>
      </c>
      <c r="BE18" s="7">
        <v>0</v>
      </c>
      <c r="BF18" s="7">
        <v>0</v>
      </c>
      <c r="BG18" s="7">
        <v>0</v>
      </c>
      <c r="BH18" s="8">
        <v>0</v>
      </c>
    </row>
    <row r="19" spans="2:60" ht="26">
      <c r="B19" s="6" t="s">
        <v>427</v>
      </c>
      <c r="C19" s="6" t="s">
        <v>428</v>
      </c>
      <c r="D19" s="6" t="s">
        <v>94</v>
      </c>
      <c r="E19" s="6" t="s">
        <v>66</v>
      </c>
      <c r="F19" s="6" t="s">
        <v>429</v>
      </c>
      <c r="G19" s="6" t="s">
        <v>430</v>
      </c>
      <c r="H19" s="6" t="s">
        <v>296</v>
      </c>
      <c r="I19" s="6" t="s">
        <v>197</v>
      </c>
      <c r="J19" s="6" t="s">
        <v>431</v>
      </c>
      <c r="K19" s="6" t="s">
        <v>362</v>
      </c>
      <c r="L19" s="6" t="s">
        <v>372</v>
      </c>
      <c r="M19" s="6" t="s">
        <v>364</v>
      </c>
      <c r="N19" s="6" t="s">
        <v>95</v>
      </c>
      <c r="O19" s="6"/>
      <c r="P19" s="10">
        <v>15314.35</v>
      </c>
      <c r="Q19" s="10">
        <v>8224.0300000000007</v>
      </c>
      <c r="R19" s="8">
        <v>0.86214666045722099</v>
      </c>
      <c r="S19" s="10">
        <v>25730.6</v>
      </c>
      <c r="T19" s="10">
        <v>15061.6</v>
      </c>
      <c r="U19" s="10">
        <v>10669</v>
      </c>
      <c r="V19" s="10">
        <v>0</v>
      </c>
      <c r="W19" s="10">
        <v>5631.81</v>
      </c>
      <c r="X19" s="10">
        <v>9682.5400000000009</v>
      </c>
      <c r="Y19" s="10">
        <v>0</v>
      </c>
      <c r="Z19" s="10">
        <v>66834.720000000001</v>
      </c>
      <c r="AA19" s="10">
        <v>1502</v>
      </c>
      <c r="AB19" s="10">
        <v>6343.03</v>
      </c>
      <c r="AC19" s="8">
        <v>-0.76320465140477001</v>
      </c>
      <c r="AD19" s="10">
        <v>27056.5</v>
      </c>
      <c r="AE19" s="7">
        <v>1</v>
      </c>
      <c r="AF19" s="7">
        <v>8</v>
      </c>
      <c r="AG19" s="8">
        <v>-0.875</v>
      </c>
      <c r="AH19" s="7">
        <v>2</v>
      </c>
      <c r="AI19" s="7">
        <v>8</v>
      </c>
      <c r="AJ19" s="7">
        <v>0</v>
      </c>
      <c r="AK19" s="7">
        <v>2</v>
      </c>
      <c r="AL19" s="8">
        <v>0</v>
      </c>
      <c r="AM19" s="7">
        <v>0</v>
      </c>
      <c r="AN19" s="7">
        <v>26</v>
      </c>
      <c r="AO19" s="7">
        <v>41</v>
      </c>
      <c r="AP19" s="8">
        <v>-0.36585365853658502</v>
      </c>
      <c r="AQ19" s="8">
        <v>7.69230769230769E-2</v>
      </c>
      <c r="AR19" s="8">
        <v>0.19512195121951201</v>
      </c>
      <c r="AS19" s="8">
        <v>-0.118198874296435</v>
      </c>
      <c r="AT19" s="8">
        <v>2.0388304346514001</v>
      </c>
      <c r="AU19" s="8">
        <v>0.89869659903634302</v>
      </c>
      <c r="AV19" s="8">
        <v>2.0778082006765302</v>
      </c>
      <c r="AW19" s="10">
        <v>15906.08</v>
      </c>
      <c r="AX19" s="10">
        <v>7105.88</v>
      </c>
      <c r="AY19" s="10">
        <v>67690.42</v>
      </c>
      <c r="AZ19" s="10">
        <v>32429.8</v>
      </c>
      <c r="BA19" s="10">
        <v>0</v>
      </c>
      <c r="BB19" s="10">
        <v>32577.8</v>
      </c>
      <c r="BC19" s="10">
        <v>14294.74</v>
      </c>
      <c r="BD19" s="8">
        <v>0.90909090909090895</v>
      </c>
      <c r="BE19" s="7">
        <v>20</v>
      </c>
      <c r="BF19" s="7">
        <v>40</v>
      </c>
      <c r="BG19" s="7">
        <v>22</v>
      </c>
      <c r="BH19" s="8">
        <v>0.81818181818181801</v>
      </c>
    </row>
    <row r="20" spans="2:60" ht="39">
      <c r="B20" s="6" t="s">
        <v>432</v>
      </c>
      <c r="C20" s="6" t="s">
        <v>433</v>
      </c>
      <c r="D20" s="6" t="s">
        <v>66</v>
      </c>
      <c r="E20" s="6" t="s">
        <v>66</v>
      </c>
      <c r="F20" s="6" t="s">
        <v>434</v>
      </c>
      <c r="G20" s="6" t="s">
        <v>435</v>
      </c>
      <c r="H20" s="6" t="s">
        <v>436</v>
      </c>
      <c r="I20" s="6" t="s">
        <v>70</v>
      </c>
      <c r="J20" s="6" t="s">
        <v>437</v>
      </c>
      <c r="K20" s="6" t="s">
        <v>362</v>
      </c>
      <c r="L20" s="6" t="s">
        <v>372</v>
      </c>
      <c r="M20" s="6" t="s">
        <v>364</v>
      </c>
      <c r="N20" s="6" t="s">
        <v>292</v>
      </c>
      <c r="O20" s="6"/>
      <c r="P20" s="10">
        <v>3514.09</v>
      </c>
      <c r="Q20" s="10">
        <v>1110</v>
      </c>
      <c r="R20" s="8">
        <v>2.1658468468468501</v>
      </c>
      <c r="S20" s="10">
        <v>1868.1</v>
      </c>
      <c r="T20" s="10">
        <v>538.1</v>
      </c>
      <c r="U20" s="10">
        <v>1061</v>
      </c>
      <c r="V20" s="10">
        <v>269</v>
      </c>
      <c r="W20" s="10">
        <v>3428.12</v>
      </c>
      <c r="X20" s="10">
        <v>85.97</v>
      </c>
      <c r="Y20" s="10">
        <v>0</v>
      </c>
      <c r="Z20" s="10">
        <v>15010.88</v>
      </c>
      <c r="AA20" s="10">
        <v>2275.19</v>
      </c>
      <c r="AB20" s="10">
        <v>293.02999999999997</v>
      </c>
      <c r="AC20" s="8">
        <v>6.7643585980957601</v>
      </c>
      <c r="AD20" s="10">
        <v>11267.29</v>
      </c>
      <c r="AE20" s="7">
        <v>0</v>
      </c>
      <c r="AF20" s="7">
        <v>1</v>
      </c>
      <c r="AG20" s="8">
        <v>-1</v>
      </c>
      <c r="AH20" s="7">
        <v>0</v>
      </c>
      <c r="AI20" s="7">
        <v>1</v>
      </c>
      <c r="AJ20" s="7">
        <v>0</v>
      </c>
      <c r="AK20" s="7">
        <v>0</v>
      </c>
      <c r="AL20" s="6" t="e">
        <v>#DIV/0!</v>
      </c>
      <c r="AM20" s="7">
        <v>0</v>
      </c>
      <c r="AN20" s="7">
        <v>24</v>
      </c>
      <c r="AO20" s="7">
        <v>35</v>
      </c>
      <c r="AP20" s="8">
        <v>-0.314285714285714</v>
      </c>
      <c r="AQ20" s="8">
        <v>0</v>
      </c>
      <c r="AR20" s="8">
        <v>2.8571428571428598E-2</v>
      </c>
      <c r="AS20" s="8">
        <v>-2.8571428571428598E-2</v>
      </c>
      <c r="AT20" s="8">
        <v>0</v>
      </c>
      <c r="AU20" s="8">
        <v>0</v>
      </c>
      <c r="AV20" s="6" t="e">
        <v>#DIV/0!</v>
      </c>
      <c r="AW20" s="10">
        <v>3611.53</v>
      </c>
      <c r="AX20" s="10">
        <v>698.96</v>
      </c>
      <c r="AY20" s="10">
        <v>8578</v>
      </c>
      <c r="AZ20" s="10">
        <v>0</v>
      </c>
      <c r="BA20" s="10">
        <v>0</v>
      </c>
      <c r="BB20" s="10">
        <v>0</v>
      </c>
      <c r="BC20" s="10">
        <v>0</v>
      </c>
      <c r="BD20" s="8">
        <v>1</v>
      </c>
      <c r="BE20" s="7">
        <v>4</v>
      </c>
      <c r="BF20" s="7">
        <v>12</v>
      </c>
      <c r="BG20" s="7">
        <v>4</v>
      </c>
      <c r="BH20" s="8">
        <v>2</v>
      </c>
    </row>
    <row r="21" spans="2:60" ht="39">
      <c r="B21" s="6" t="s">
        <v>438</v>
      </c>
      <c r="C21" s="6" t="s">
        <v>439</v>
      </c>
      <c r="D21" s="6" t="s">
        <v>94</v>
      </c>
      <c r="E21" s="6" t="s">
        <v>66</v>
      </c>
      <c r="F21" s="6" t="s">
        <v>440</v>
      </c>
      <c r="G21" s="6" t="s">
        <v>441</v>
      </c>
      <c r="H21" s="6" t="s">
        <v>442</v>
      </c>
      <c r="I21" s="6" t="s">
        <v>197</v>
      </c>
      <c r="J21" s="6" t="s">
        <v>443</v>
      </c>
      <c r="K21" s="6" t="s">
        <v>362</v>
      </c>
      <c r="L21" s="6" t="s">
        <v>372</v>
      </c>
      <c r="M21" s="6" t="s">
        <v>364</v>
      </c>
      <c r="N21" s="6" t="s">
        <v>95</v>
      </c>
      <c r="O21" s="6"/>
      <c r="P21" s="10">
        <v>23484.880000000001</v>
      </c>
      <c r="Q21" s="10">
        <v>16637.98</v>
      </c>
      <c r="R21" s="8">
        <v>0.41152231220376501</v>
      </c>
      <c r="S21" s="10">
        <v>29496.15</v>
      </c>
      <c r="T21" s="10">
        <v>17793.150000000001</v>
      </c>
      <c r="U21" s="10">
        <v>11365</v>
      </c>
      <c r="V21" s="10">
        <v>338</v>
      </c>
      <c r="W21" s="10">
        <v>9306.68</v>
      </c>
      <c r="X21" s="10">
        <v>12164</v>
      </c>
      <c r="Y21" s="10">
        <v>2014.2</v>
      </c>
      <c r="Z21" s="10">
        <v>108998.07</v>
      </c>
      <c r="AA21" s="10">
        <v>8052.69</v>
      </c>
      <c r="AB21" s="10">
        <v>16637.98</v>
      </c>
      <c r="AC21" s="8">
        <v>-0.51600554875050897</v>
      </c>
      <c r="AD21" s="10">
        <v>48699.65</v>
      </c>
      <c r="AE21" s="7">
        <v>8</v>
      </c>
      <c r="AF21" s="7">
        <v>11</v>
      </c>
      <c r="AG21" s="8">
        <v>-0.27272727272727298</v>
      </c>
      <c r="AH21" s="7">
        <v>8</v>
      </c>
      <c r="AI21" s="7">
        <v>13</v>
      </c>
      <c r="AJ21" s="7">
        <v>2</v>
      </c>
      <c r="AK21" s="7">
        <v>3</v>
      </c>
      <c r="AL21" s="8">
        <v>0.66666666666666696</v>
      </c>
      <c r="AM21" s="7">
        <v>3</v>
      </c>
      <c r="AN21" s="7">
        <v>213</v>
      </c>
      <c r="AO21" s="7">
        <v>309</v>
      </c>
      <c r="AP21" s="8">
        <v>-0.31067961165048502</v>
      </c>
      <c r="AQ21" s="8">
        <v>3.7558685446009397E-2</v>
      </c>
      <c r="AR21" s="8">
        <v>4.2071197411003201E-2</v>
      </c>
      <c r="AS21" s="8">
        <v>-4.5125119649938499E-3</v>
      </c>
      <c r="AT21" s="8">
        <v>0.81732253256824405</v>
      </c>
      <c r="AU21" s="8">
        <v>0.81732253256824405</v>
      </c>
      <c r="AV21" s="8">
        <v>1.9105294756589699</v>
      </c>
      <c r="AW21" s="10">
        <v>23772.39</v>
      </c>
      <c r="AX21" s="10">
        <v>9889.74</v>
      </c>
      <c r="AY21" s="10">
        <v>95403.13</v>
      </c>
      <c r="AZ21" s="10">
        <v>19429.71</v>
      </c>
      <c r="BA21" s="10">
        <v>20254.13</v>
      </c>
      <c r="BB21" s="10">
        <v>49935.44</v>
      </c>
      <c r="BC21" s="10">
        <v>19429.71</v>
      </c>
      <c r="BD21" s="8">
        <v>0.88461538461538503</v>
      </c>
      <c r="BE21" s="7">
        <v>23</v>
      </c>
      <c r="BF21" s="7">
        <v>59</v>
      </c>
      <c r="BG21" s="7">
        <v>26</v>
      </c>
      <c r="BH21" s="8">
        <v>1.2692307692307701</v>
      </c>
    </row>
    <row r="22" spans="2:60" ht="52">
      <c r="B22" s="6" t="s">
        <v>444</v>
      </c>
      <c r="C22" s="6" t="s">
        <v>445</v>
      </c>
      <c r="D22" s="6" t="s">
        <v>66</v>
      </c>
      <c r="E22" s="6" t="s">
        <v>66</v>
      </c>
      <c r="F22" s="6" t="s">
        <v>446</v>
      </c>
      <c r="G22" s="6" t="s">
        <v>447</v>
      </c>
      <c r="H22" s="6" t="s">
        <v>448</v>
      </c>
      <c r="I22" s="6" t="s">
        <v>449</v>
      </c>
      <c r="J22" s="6" t="s">
        <v>450</v>
      </c>
      <c r="K22" s="6" t="s">
        <v>362</v>
      </c>
      <c r="L22" s="6" t="s">
        <v>372</v>
      </c>
      <c r="M22" s="6" t="s">
        <v>364</v>
      </c>
      <c r="N22" s="6" t="s">
        <v>451</v>
      </c>
      <c r="O22" s="6"/>
      <c r="P22" s="10">
        <v>0</v>
      </c>
      <c r="Q22" s="10">
        <v>0</v>
      </c>
      <c r="R22" s="8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8">
        <v>0</v>
      </c>
      <c r="AD22" s="10">
        <v>0</v>
      </c>
      <c r="AE22" s="7">
        <v>0</v>
      </c>
      <c r="AF22" s="7">
        <v>0</v>
      </c>
      <c r="AG22" s="8">
        <v>0</v>
      </c>
      <c r="AH22" s="7">
        <v>0</v>
      </c>
      <c r="AI22" s="7">
        <v>0</v>
      </c>
      <c r="AJ22" s="7">
        <v>0</v>
      </c>
      <c r="AK22" s="7">
        <v>0</v>
      </c>
      <c r="AL22" s="6" t="e">
        <v>#DIV/0!</v>
      </c>
      <c r="AM22" s="7">
        <v>0</v>
      </c>
      <c r="AN22" s="7">
        <v>1</v>
      </c>
      <c r="AO22" s="7">
        <v>11</v>
      </c>
      <c r="AP22" s="8">
        <v>-0.90909090909090895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6" t="e">
        <v>#DIV/0!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8">
        <v>0</v>
      </c>
      <c r="BE22" s="7">
        <v>0</v>
      </c>
      <c r="BF22" s="7">
        <v>0</v>
      </c>
      <c r="BG22" s="7">
        <v>0</v>
      </c>
      <c r="BH22" s="8">
        <v>0</v>
      </c>
    </row>
    <row r="23" spans="2:60" ht="39">
      <c r="B23" s="6" t="s">
        <v>452</v>
      </c>
      <c r="C23" s="6" t="s">
        <v>453</v>
      </c>
      <c r="D23" s="6" t="s">
        <v>96</v>
      </c>
      <c r="E23" s="6" t="s">
        <v>66</v>
      </c>
      <c r="F23" s="6" t="s">
        <v>454</v>
      </c>
      <c r="G23" s="6" t="s">
        <v>455</v>
      </c>
      <c r="H23" s="6" t="s">
        <v>456</v>
      </c>
      <c r="I23" s="6" t="s">
        <v>457</v>
      </c>
      <c r="J23" s="6" t="s">
        <v>458</v>
      </c>
      <c r="K23" s="6" t="s">
        <v>362</v>
      </c>
      <c r="L23" s="6" t="s">
        <v>372</v>
      </c>
      <c r="M23" s="6" t="s">
        <v>364</v>
      </c>
      <c r="N23" s="6" t="s">
        <v>459</v>
      </c>
      <c r="O23" s="6"/>
      <c r="P23" s="10">
        <v>78812.649999999994</v>
      </c>
      <c r="Q23" s="10">
        <v>73011.350000000006</v>
      </c>
      <c r="R23" s="8">
        <v>7.9457509003737006E-2</v>
      </c>
      <c r="S23" s="10">
        <v>390927.61</v>
      </c>
      <c r="T23" s="10">
        <v>207653.18</v>
      </c>
      <c r="U23" s="10">
        <v>121232.77</v>
      </c>
      <c r="V23" s="10">
        <v>62041.66</v>
      </c>
      <c r="W23" s="10">
        <v>27344.68</v>
      </c>
      <c r="X23" s="10">
        <v>21661.65</v>
      </c>
      <c r="Y23" s="10">
        <v>29806.32</v>
      </c>
      <c r="Z23" s="10">
        <v>421039.79</v>
      </c>
      <c r="AA23" s="10">
        <v>9006.26</v>
      </c>
      <c r="AB23" s="10">
        <v>5384.61</v>
      </c>
      <c r="AC23" s="8">
        <v>0.67259281544995897</v>
      </c>
      <c r="AD23" s="10">
        <v>43515.57</v>
      </c>
      <c r="AE23" s="7">
        <v>9</v>
      </c>
      <c r="AF23" s="7">
        <v>8</v>
      </c>
      <c r="AG23" s="8">
        <v>0.125</v>
      </c>
      <c r="AH23" s="7">
        <v>7</v>
      </c>
      <c r="AI23" s="7">
        <v>11</v>
      </c>
      <c r="AJ23" s="7">
        <v>0</v>
      </c>
      <c r="AK23" s="7">
        <v>3</v>
      </c>
      <c r="AL23" s="8">
        <v>0</v>
      </c>
      <c r="AM23" s="7">
        <v>4</v>
      </c>
      <c r="AN23" s="7">
        <v>48</v>
      </c>
      <c r="AO23" s="7">
        <v>49</v>
      </c>
      <c r="AP23" s="8">
        <v>-2.04081632653061E-2</v>
      </c>
      <c r="AQ23" s="8">
        <v>0.14583333333333301</v>
      </c>
      <c r="AR23" s="8">
        <v>0.22448979591836701</v>
      </c>
      <c r="AS23" s="8">
        <v>-7.8656462585034004E-2</v>
      </c>
      <c r="AT23" s="8">
        <v>0.41851924441190502</v>
      </c>
      <c r="AU23" s="8">
        <v>0.41017199339850202</v>
      </c>
      <c r="AV23" s="8">
        <v>2.17095686473857</v>
      </c>
      <c r="AW23" s="10">
        <v>101280.05</v>
      </c>
      <c r="AX23" s="10">
        <v>96620.08</v>
      </c>
      <c r="AY23" s="10">
        <v>885577.94</v>
      </c>
      <c r="AZ23" s="10">
        <v>42387.65</v>
      </c>
      <c r="BA23" s="10">
        <v>85505.33</v>
      </c>
      <c r="BB23" s="10">
        <v>407920.56</v>
      </c>
      <c r="BC23" s="10">
        <v>41542.239999999998</v>
      </c>
      <c r="BD23" s="8">
        <v>0.86805555555555602</v>
      </c>
      <c r="BE23" s="7">
        <v>250</v>
      </c>
      <c r="BF23" s="7">
        <v>279</v>
      </c>
      <c r="BG23" s="7">
        <v>288</v>
      </c>
      <c r="BH23" s="8">
        <v>-3.125E-2</v>
      </c>
    </row>
    <row r="24" spans="2:60" ht="26">
      <c r="B24" s="6" t="s">
        <v>460</v>
      </c>
      <c r="C24" s="6" t="s">
        <v>461</v>
      </c>
      <c r="D24" s="6" t="s">
        <v>66</v>
      </c>
      <c r="E24" s="6" t="s">
        <v>66</v>
      </c>
      <c r="F24" s="6" t="s">
        <v>462</v>
      </c>
      <c r="G24" s="6" t="s">
        <v>463</v>
      </c>
      <c r="H24" s="6" t="s">
        <v>464</v>
      </c>
      <c r="I24" s="6" t="s">
        <v>70</v>
      </c>
      <c r="J24" s="6" t="s">
        <v>465</v>
      </c>
      <c r="K24" s="6" t="s">
        <v>362</v>
      </c>
      <c r="L24" s="6" t="s">
        <v>372</v>
      </c>
      <c r="M24" s="6" t="s">
        <v>364</v>
      </c>
      <c r="N24" s="6" t="s">
        <v>466</v>
      </c>
      <c r="O24" s="6"/>
      <c r="P24" s="10">
        <v>13342.83</v>
      </c>
      <c r="Q24" s="10">
        <v>4591.37</v>
      </c>
      <c r="R24" s="8">
        <v>1.90606725225804</v>
      </c>
      <c r="S24" s="10">
        <v>30067.4</v>
      </c>
      <c r="T24" s="10">
        <v>14265.05</v>
      </c>
      <c r="U24" s="10">
        <v>14258.35</v>
      </c>
      <c r="V24" s="10">
        <v>1544</v>
      </c>
      <c r="W24" s="10">
        <v>8010.83</v>
      </c>
      <c r="X24" s="10">
        <v>3753</v>
      </c>
      <c r="Y24" s="10">
        <v>1579</v>
      </c>
      <c r="Z24" s="10">
        <v>62614.33</v>
      </c>
      <c r="AA24" s="10">
        <v>7892.83</v>
      </c>
      <c r="AB24" s="10">
        <v>1118.67</v>
      </c>
      <c r="AC24" s="8">
        <v>6.0555481062332897</v>
      </c>
      <c r="AD24" s="10">
        <v>31288.58</v>
      </c>
      <c r="AE24" s="7">
        <v>8</v>
      </c>
      <c r="AF24" s="7">
        <v>2</v>
      </c>
      <c r="AG24" s="8">
        <v>3</v>
      </c>
      <c r="AH24" s="7">
        <v>7</v>
      </c>
      <c r="AI24" s="7">
        <v>2</v>
      </c>
      <c r="AJ24" s="7">
        <v>3</v>
      </c>
      <c r="AK24" s="7">
        <v>2</v>
      </c>
      <c r="AL24" s="8">
        <v>1.5</v>
      </c>
      <c r="AM24" s="7">
        <v>2</v>
      </c>
      <c r="AN24" s="7">
        <v>39</v>
      </c>
      <c r="AO24" s="7">
        <v>41</v>
      </c>
      <c r="AP24" s="8">
        <v>-4.8780487804878099E-2</v>
      </c>
      <c r="AQ24" s="8">
        <v>0.17948717948717899</v>
      </c>
      <c r="AR24" s="8">
        <v>4.8780487804878099E-2</v>
      </c>
      <c r="AS24" s="8">
        <v>0.13070669168230101</v>
      </c>
      <c r="AT24" s="8">
        <v>0</v>
      </c>
      <c r="AU24" s="8">
        <v>0</v>
      </c>
      <c r="AV24" s="8">
        <v>2.3961503471491401</v>
      </c>
      <c r="AW24" s="10">
        <v>14891.36</v>
      </c>
      <c r="AX24" s="10">
        <v>7689.59</v>
      </c>
      <c r="AY24" s="10">
        <v>68533.59</v>
      </c>
      <c r="AZ24" s="10">
        <v>0</v>
      </c>
      <c r="BA24" s="10">
        <v>15346.84</v>
      </c>
      <c r="BB24" s="10">
        <v>28601.54</v>
      </c>
      <c r="BC24" s="10">
        <v>0</v>
      </c>
      <c r="BD24" s="8">
        <v>0.8125</v>
      </c>
      <c r="BE24" s="7">
        <v>26</v>
      </c>
      <c r="BF24" s="7">
        <v>57</v>
      </c>
      <c r="BG24" s="7">
        <v>32</v>
      </c>
      <c r="BH24" s="8">
        <v>0.78125</v>
      </c>
    </row>
    <row r="25" spans="2:60" ht="39">
      <c r="B25" s="6" t="s">
        <v>467</v>
      </c>
      <c r="C25" s="6" t="s">
        <v>468</v>
      </c>
      <c r="D25" s="6" t="s">
        <v>94</v>
      </c>
      <c r="E25" s="6" t="s">
        <v>66</v>
      </c>
      <c r="F25" s="6" t="s">
        <v>469</v>
      </c>
      <c r="G25" s="6" t="s">
        <v>470</v>
      </c>
      <c r="H25" s="6" t="s">
        <v>471</v>
      </c>
      <c r="I25" s="6" t="s">
        <v>197</v>
      </c>
      <c r="J25" s="6" t="s">
        <v>472</v>
      </c>
      <c r="K25" s="6" t="s">
        <v>362</v>
      </c>
      <c r="L25" s="6" t="s">
        <v>372</v>
      </c>
      <c r="M25" s="6" t="s">
        <v>364</v>
      </c>
      <c r="N25" s="6" t="s">
        <v>95</v>
      </c>
      <c r="O25" s="6"/>
      <c r="P25" s="10">
        <v>27137.97</v>
      </c>
      <c r="Q25" s="10">
        <v>25116.959999999999</v>
      </c>
      <c r="R25" s="8">
        <v>8.04639574215988E-2</v>
      </c>
      <c r="S25" s="10">
        <v>34804.480000000003</v>
      </c>
      <c r="T25" s="10">
        <v>22744.54</v>
      </c>
      <c r="U25" s="10">
        <v>10354.4</v>
      </c>
      <c r="V25" s="10">
        <v>1705.54</v>
      </c>
      <c r="W25" s="10">
        <v>15801.97</v>
      </c>
      <c r="X25" s="10">
        <v>9102</v>
      </c>
      <c r="Y25" s="10">
        <v>2234</v>
      </c>
      <c r="Z25" s="10">
        <v>50974.66</v>
      </c>
      <c r="AA25" s="10">
        <v>1066.9000000000001</v>
      </c>
      <c r="AB25" s="10">
        <v>1882</v>
      </c>
      <c r="AC25" s="8">
        <v>-0.43310308182784302</v>
      </c>
      <c r="AD25" s="10">
        <v>14465.42</v>
      </c>
      <c r="AE25" s="7">
        <v>2</v>
      </c>
      <c r="AF25" s="7">
        <v>2</v>
      </c>
      <c r="AG25" s="8">
        <v>0</v>
      </c>
      <c r="AH25" s="7">
        <v>2</v>
      </c>
      <c r="AI25" s="7">
        <v>5</v>
      </c>
      <c r="AJ25" s="7">
        <v>1</v>
      </c>
      <c r="AK25" s="7">
        <v>1</v>
      </c>
      <c r="AL25" s="8">
        <v>1</v>
      </c>
      <c r="AM25" s="7">
        <v>0</v>
      </c>
      <c r="AN25" s="7">
        <v>104</v>
      </c>
      <c r="AO25" s="7">
        <v>117</v>
      </c>
      <c r="AP25" s="8">
        <v>-0.11111111111111099</v>
      </c>
      <c r="AQ25" s="8">
        <v>1.9230769230769201E-2</v>
      </c>
      <c r="AR25" s="8">
        <v>4.2735042735042701E-2</v>
      </c>
      <c r="AS25" s="8">
        <v>-2.3504273504273501E-2</v>
      </c>
      <c r="AT25" s="8">
        <v>0</v>
      </c>
      <c r="AU25" s="8">
        <v>0</v>
      </c>
      <c r="AV25" s="8">
        <v>4.8684681771895404</v>
      </c>
      <c r="AW25" s="10">
        <v>13076.51</v>
      </c>
      <c r="AX25" s="10">
        <v>8016.69</v>
      </c>
      <c r="AY25" s="10">
        <v>93659.25</v>
      </c>
      <c r="AZ25" s="10">
        <v>0</v>
      </c>
      <c r="BA25" s="10">
        <v>8549.74</v>
      </c>
      <c r="BB25" s="10">
        <v>19237.93</v>
      </c>
      <c r="BC25" s="10">
        <v>0</v>
      </c>
      <c r="BD25" s="8">
        <v>0.90909090909090895</v>
      </c>
      <c r="BE25" s="7">
        <v>20</v>
      </c>
      <c r="BF25" s="7">
        <v>33</v>
      </c>
      <c r="BG25" s="7">
        <v>22</v>
      </c>
      <c r="BH25" s="8">
        <v>0.5</v>
      </c>
    </row>
    <row r="26" spans="2:60" ht="26">
      <c r="B26" s="6" t="s">
        <v>98</v>
      </c>
      <c r="C26" s="6" t="s">
        <v>473</v>
      </c>
      <c r="D26" s="6" t="s">
        <v>98</v>
      </c>
      <c r="E26" s="6" t="s">
        <v>66</v>
      </c>
      <c r="F26" s="6" t="s">
        <v>99</v>
      </c>
      <c r="G26" s="6" t="s">
        <v>100</v>
      </c>
      <c r="H26" s="6" t="s">
        <v>101</v>
      </c>
      <c r="I26" s="6" t="s">
        <v>102</v>
      </c>
      <c r="J26" s="6" t="s">
        <v>474</v>
      </c>
      <c r="K26" s="6" t="s">
        <v>362</v>
      </c>
      <c r="L26" s="6" t="s">
        <v>372</v>
      </c>
      <c r="M26" s="6" t="s">
        <v>364</v>
      </c>
      <c r="N26" s="6" t="s">
        <v>103</v>
      </c>
      <c r="O26" s="6"/>
      <c r="P26" s="10">
        <v>23279.37</v>
      </c>
      <c r="Q26" s="10">
        <v>21818.85</v>
      </c>
      <c r="R26" s="8">
        <v>6.6938450009968606E-2</v>
      </c>
      <c r="S26" s="10">
        <v>44579.73</v>
      </c>
      <c r="T26" s="10">
        <v>13335.73</v>
      </c>
      <c r="U26" s="10">
        <v>30147</v>
      </c>
      <c r="V26" s="10">
        <v>1097</v>
      </c>
      <c r="W26" s="10">
        <v>11655.63</v>
      </c>
      <c r="X26" s="10">
        <v>10050.74</v>
      </c>
      <c r="Y26" s="10">
        <v>1573</v>
      </c>
      <c r="Z26" s="10">
        <v>124460.07</v>
      </c>
      <c r="AA26" s="10">
        <v>-375.84</v>
      </c>
      <c r="AB26" s="10">
        <v>19830.5</v>
      </c>
      <c r="AC26" s="8">
        <v>-1.01895262348403</v>
      </c>
      <c r="AD26" s="10">
        <v>39921.08</v>
      </c>
      <c r="AE26" s="7">
        <v>0</v>
      </c>
      <c r="AF26" s="7">
        <v>18</v>
      </c>
      <c r="AG26" s="8">
        <v>-1</v>
      </c>
      <c r="AH26" s="7">
        <v>0</v>
      </c>
      <c r="AI26" s="7">
        <v>23</v>
      </c>
      <c r="AJ26" s="7">
        <v>0</v>
      </c>
      <c r="AK26" s="7">
        <v>0</v>
      </c>
      <c r="AL26" s="6" t="e">
        <v>#DIV/0!</v>
      </c>
      <c r="AM26" s="7">
        <v>0</v>
      </c>
      <c r="AN26" s="7">
        <v>63</v>
      </c>
      <c r="AO26" s="7">
        <v>180</v>
      </c>
      <c r="AP26" s="8">
        <v>-0.65</v>
      </c>
      <c r="AQ26" s="8">
        <v>0</v>
      </c>
      <c r="AR26" s="8">
        <v>0.12777777777777799</v>
      </c>
      <c r="AS26" s="8">
        <v>-0.12777777777777799</v>
      </c>
      <c r="AT26" s="8">
        <v>0.67269550038928805</v>
      </c>
      <c r="AU26" s="8">
        <v>0.18996024339554399</v>
      </c>
      <c r="AV26" s="8">
        <v>1.3651272299825401</v>
      </c>
      <c r="AW26" s="10">
        <v>30684.21</v>
      </c>
      <c r="AX26" s="10">
        <v>14638.2</v>
      </c>
      <c r="AY26" s="10">
        <v>144888.26999999999</v>
      </c>
      <c r="AZ26" s="10">
        <v>20641.13</v>
      </c>
      <c r="BA26" s="10">
        <v>5039.03</v>
      </c>
      <c r="BB26" s="10">
        <v>106135.36</v>
      </c>
      <c r="BC26" s="10">
        <v>5828.78</v>
      </c>
      <c r="BD26" s="8">
        <v>0.92307692307692302</v>
      </c>
      <c r="BE26" s="7">
        <v>48</v>
      </c>
      <c r="BF26" s="7">
        <v>72</v>
      </c>
      <c r="BG26" s="7">
        <v>52</v>
      </c>
      <c r="BH26" s="8">
        <v>0.38461538461538503</v>
      </c>
    </row>
    <row r="27" spans="2:60" ht="26">
      <c r="B27" s="6" t="s">
        <v>475</v>
      </c>
      <c r="C27" s="6" t="s">
        <v>476</v>
      </c>
      <c r="D27" s="6" t="s">
        <v>104</v>
      </c>
      <c r="E27" s="6" t="s">
        <v>66</v>
      </c>
      <c r="F27" s="6" t="s">
        <v>477</v>
      </c>
      <c r="G27" s="6" t="s">
        <v>478</v>
      </c>
      <c r="H27" s="6" t="s">
        <v>479</v>
      </c>
      <c r="I27" s="6" t="s">
        <v>480</v>
      </c>
      <c r="J27" s="6" t="s">
        <v>481</v>
      </c>
      <c r="K27" s="6" t="s">
        <v>362</v>
      </c>
      <c r="L27" s="6" t="s">
        <v>372</v>
      </c>
      <c r="M27" s="6" t="s">
        <v>364</v>
      </c>
      <c r="N27" s="6" t="s">
        <v>105</v>
      </c>
      <c r="O27" s="6"/>
      <c r="P27" s="10">
        <v>2056.0100000000002</v>
      </c>
      <c r="Q27" s="10">
        <v>0</v>
      </c>
      <c r="R27" s="8">
        <v>0</v>
      </c>
      <c r="S27" s="10">
        <v>287</v>
      </c>
      <c r="T27" s="10">
        <v>0</v>
      </c>
      <c r="U27" s="10">
        <v>287</v>
      </c>
      <c r="V27" s="10">
        <v>0</v>
      </c>
      <c r="W27" s="10">
        <v>895.01</v>
      </c>
      <c r="X27" s="10">
        <v>656</v>
      </c>
      <c r="Y27" s="10">
        <v>505</v>
      </c>
      <c r="Z27" s="10">
        <v>9031.85</v>
      </c>
      <c r="AA27" s="10">
        <v>1231.1099999999999</v>
      </c>
      <c r="AB27" s="10">
        <v>0</v>
      </c>
      <c r="AC27" s="8">
        <v>0</v>
      </c>
      <c r="AD27" s="10">
        <v>7890.95</v>
      </c>
      <c r="AE27" s="7">
        <v>2</v>
      </c>
      <c r="AF27" s="7">
        <v>0</v>
      </c>
      <c r="AG27" s="8">
        <v>0</v>
      </c>
      <c r="AH27" s="7">
        <v>2</v>
      </c>
      <c r="AI27" s="7">
        <v>0</v>
      </c>
      <c r="AJ27" s="7">
        <v>0</v>
      </c>
      <c r="AK27" s="7">
        <v>1</v>
      </c>
      <c r="AL27" s="8">
        <v>0</v>
      </c>
      <c r="AM27" s="7">
        <v>1</v>
      </c>
      <c r="AN27" s="7">
        <v>118</v>
      </c>
      <c r="AO27" s="7">
        <v>160</v>
      </c>
      <c r="AP27" s="8">
        <v>-0.26250000000000001</v>
      </c>
      <c r="AQ27" s="8">
        <v>1.6949152542372899E-2</v>
      </c>
      <c r="AR27" s="8">
        <v>0</v>
      </c>
      <c r="AS27" s="8">
        <v>1.6949152542372899E-2</v>
      </c>
      <c r="AT27" s="8">
        <v>8.4506383709612791</v>
      </c>
      <c r="AU27" s="8">
        <v>8.4506383709612791</v>
      </c>
      <c r="AV27" s="8">
        <v>0.158397786675431</v>
      </c>
      <c r="AW27" s="10">
        <v>2619.9499999999998</v>
      </c>
      <c r="AX27" s="10">
        <v>70.760000000000005</v>
      </c>
      <c r="AY27" s="10">
        <v>5282.11</v>
      </c>
      <c r="AZ27" s="10">
        <v>22140.25</v>
      </c>
      <c r="BA27" s="10">
        <v>0</v>
      </c>
      <c r="BB27" s="10">
        <v>33347.120000000003</v>
      </c>
      <c r="BC27" s="10">
        <v>22140.25</v>
      </c>
      <c r="BD27" s="8">
        <v>1</v>
      </c>
      <c r="BE27" s="7">
        <v>1</v>
      </c>
      <c r="BF27" s="7">
        <v>9</v>
      </c>
      <c r="BG27" s="7">
        <v>1</v>
      </c>
      <c r="BH27" s="8">
        <v>8</v>
      </c>
    </row>
    <row r="28" spans="2:60" ht="39">
      <c r="B28" s="6" t="s">
        <v>482</v>
      </c>
      <c r="C28" s="6" t="s">
        <v>483</v>
      </c>
      <c r="D28" s="6" t="s">
        <v>106</v>
      </c>
      <c r="E28" s="6" t="s">
        <v>66</v>
      </c>
      <c r="F28" s="6" t="s">
        <v>484</v>
      </c>
      <c r="G28" s="6" t="s">
        <v>485</v>
      </c>
      <c r="H28" s="6" t="s">
        <v>486</v>
      </c>
      <c r="I28" s="6" t="s">
        <v>315</v>
      </c>
      <c r="J28" s="6" t="s">
        <v>487</v>
      </c>
      <c r="K28" s="6" t="s">
        <v>362</v>
      </c>
      <c r="L28" s="6" t="s">
        <v>372</v>
      </c>
      <c r="M28" s="6" t="s">
        <v>364</v>
      </c>
      <c r="N28" s="6" t="s">
        <v>107</v>
      </c>
      <c r="O28" s="6"/>
      <c r="P28" s="10">
        <v>17698.41</v>
      </c>
      <c r="Q28" s="10">
        <v>16409.71</v>
      </c>
      <c r="R28" s="8">
        <v>7.8532771145864294E-2</v>
      </c>
      <c r="S28" s="10">
        <v>7358.43</v>
      </c>
      <c r="T28" s="10">
        <v>3732.11</v>
      </c>
      <c r="U28" s="10">
        <v>2744.32</v>
      </c>
      <c r="V28" s="10">
        <v>882</v>
      </c>
      <c r="W28" s="10">
        <v>10211.58</v>
      </c>
      <c r="X28" s="10">
        <v>5837.71</v>
      </c>
      <c r="Y28" s="10">
        <v>1649.12</v>
      </c>
      <c r="Z28" s="10">
        <v>35891.339999999997</v>
      </c>
      <c r="AA28" s="10">
        <v>0</v>
      </c>
      <c r="AB28" s="10">
        <v>9669.85</v>
      </c>
      <c r="AC28" s="8">
        <v>-1</v>
      </c>
      <c r="AD28" s="10">
        <v>2915.86</v>
      </c>
      <c r="AE28" s="7">
        <v>0</v>
      </c>
      <c r="AF28" s="7">
        <v>6</v>
      </c>
      <c r="AG28" s="8">
        <v>-1</v>
      </c>
      <c r="AH28" s="7">
        <v>0</v>
      </c>
      <c r="AI28" s="7">
        <v>6</v>
      </c>
      <c r="AJ28" s="7">
        <v>0</v>
      </c>
      <c r="AK28" s="7">
        <v>0</v>
      </c>
      <c r="AL28" s="6" t="e">
        <v>#DIV/0!</v>
      </c>
      <c r="AM28" s="7">
        <v>0</v>
      </c>
      <c r="AN28" s="7">
        <v>11</v>
      </c>
      <c r="AO28" s="7">
        <v>41</v>
      </c>
      <c r="AP28" s="8">
        <v>-0.73170731707317105</v>
      </c>
      <c r="AQ28" s="8">
        <v>0</v>
      </c>
      <c r="AR28" s="8">
        <v>0.146341463414634</v>
      </c>
      <c r="AS28" s="8">
        <v>-0.146341463414634</v>
      </c>
      <c r="AT28" s="8">
        <v>8.53099622095361E-2</v>
      </c>
      <c r="AU28" s="8">
        <v>8.53099622095361E-2</v>
      </c>
      <c r="AV28" s="8">
        <v>0.67100691688481795</v>
      </c>
      <c r="AW28" s="10">
        <v>7586.57</v>
      </c>
      <c r="AX28" s="10">
        <v>2871.49</v>
      </c>
      <c r="AY28" s="10">
        <v>37197.51</v>
      </c>
      <c r="AZ28" s="10">
        <v>647.21</v>
      </c>
      <c r="BA28" s="10">
        <v>0</v>
      </c>
      <c r="BB28" s="10">
        <v>55435.360000000001</v>
      </c>
      <c r="BC28" s="10">
        <v>647.21</v>
      </c>
      <c r="BD28" s="8">
        <v>0.52380952380952395</v>
      </c>
      <c r="BE28" s="7">
        <v>11</v>
      </c>
      <c r="BF28" s="7">
        <v>20</v>
      </c>
      <c r="BG28" s="7">
        <v>21</v>
      </c>
      <c r="BH28" s="8">
        <v>-4.76190476190477E-2</v>
      </c>
    </row>
    <row r="29" spans="2:60" ht="26">
      <c r="B29" s="6" t="s">
        <v>488</v>
      </c>
      <c r="C29" s="6" t="s">
        <v>489</v>
      </c>
      <c r="D29" s="6" t="s">
        <v>108</v>
      </c>
      <c r="E29" s="6" t="s">
        <v>66</v>
      </c>
      <c r="F29" s="6" t="s">
        <v>490</v>
      </c>
      <c r="G29" s="6" t="s">
        <v>110</v>
      </c>
      <c r="H29" s="6" t="s">
        <v>111</v>
      </c>
      <c r="I29" s="6" t="s">
        <v>77</v>
      </c>
      <c r="J29" s="6" t="s">
        <v>491</v>
      </c>
      <c r="K29" s="6" t="s">
        <v>362</v>
      </c>
      <c r="L29" s="6" t="s">
        <v>372</v>
      </c>
      <c r="M29" s="6" t="s">
        <v>492</v>
      </c>
      <c r="N29" s="6" t="s">
        <v>78</v>
      </c>
      <c r="O29" s="6"/>
      <c r="P29" s="10">
        <v>0</v>
      </c>
      <c r="Q29" s="6"/>
      <c r="R29" s="8">
        <v>0</v>
      </c>
      <c r="S29" s="6"/>
      <c r="T29" s="6"/>
      <c r="U29" s="6"/>
      <c r="V29" s="6"/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6"/>
      <c r="AC29" s="8">
        <v>0</v>
      </c>
      <c r="AD29" s="10">
        <v>0</v>
      </c>
      <c r="AE29" s="7">
        <v>0</v>
      </c>
      <c r="AF29" s="6"/>
      <c r="AG29" s="8">
        <v>0</v>
      </c>
      <c r="AH29" s="7">
        <v>0</v>
      </c>
      <c r="AI29" s="6"/>
      <c r="AJ29" s="7">
        <v>0</v>
      </c>
      <c r="AK29" s="7">
        <v>0</v>
      </c>
      <c r="AL29" s="6" t="e">
        <v>#DIV/0!</v>
      </c>
      <c r="AM29" s="7">
        <v>0</v>
      </c>
      <c r="AN29" s="7">
        <v>3</v>
      </c>
      <c r="AO29" s="6"/>
      <c r="AP29" s="8">
        <v>0</v>
      </c>
      <c r="AQ29" s="8">
        <v>0</v>
      </c>
      <c r="AR29" s="8">
        <v>0</v>
      </c>
      <c r="AS29" s="6" t="e">
        <v>#DIV/0!</v>
      </c>
      <c r="AT29" s="8">
        <v>0</v>
      </c>
      <c r="AU29" s="8">
        <v>0</v>
      </c>
      <c r="AV29" s="6" t="e">
        <v>#DIV/0!</v>
      </c>
      <c r="AW29" s="10">
        <v>0</v>
      </c>
      <c r="AX29" s="6"/>
      <c r="AY29" s="10">
        <v>0</v>
      </c>
      <c r="AZ29" s="10">
        <v>0</v>
      </c>
      <c r="BA29" s="6"/>
      <c r="BB29" s="10">
        <v>0</v>
      </c>
      <c r="BC29" s="10">
        <v>0</v>
      </c>
      <c r="BD29" s="8">
        <v>0</v>
      </c>
      <c r="BE29" s="7">
        <v>0</v>
      </c>
      <c r="BF29" s="7">
        <v>0</v>
      </c>
      <c r="BG29" s="6"/>
      <c r="BH29" s="8">
        <v>0</v>
      </c>
    </row>
    <row r="30" spans="2:60" ht="39">
      <c r="B30" s="6" t="s">
        <v>493</v>
      </c>
      <c r="C30" s="6" t="s">
        <v>494</v>
      </c>
      <c r="D30" s="6" t="s">
        <v>112</v>
      </c>
      <c r="E30" s="6" t="s">
        <v>66</v>
      </c>
      <c r="F30" s="6" t="s">
        <v>495</v>
      </c>
      <c r="G30" s="6" t="s">
        <v>496</v>
      </c>
      <c r="H30" s="6" t="s">
        <v>497</v>
      </c>
      <c r="I30" s="6" t="s">
        <v>498</v>
      </c>
      <c r="J30" s="6" t="s">
        <v>499</v>
      </c>
      <c r="K30" s="6" t="s">
        <v>362</v>
      </c>
      <c r="L30" s="6" t="s">
        <v>372</v>
      </c>
      <c r="M30" s="6" t="s">
        <v>364</v>
      </c>
      <c r="N30" s="6" t="s">
        <v>500</v>
      </c>
      <c r="O30" s="6" t="s">
        <v>501</v>
      </c>
      <c r="P30" s="10">
        <v>125467.57</v>
      </c>
      <c r="Q30" s="10">
        <v>90360.92</v>
      </c>
      <c r="R30" s="8">
        <v>0.38851585397758298</v>
      </c>
      <c r="S30" s="10">
        <v>145100.42000000001</v>
      </c>
      <c r="T30" s="10">
        <v>130226.46</v>
      </c>
      <c r="U30" s="10">
        <v>12135.96</v>
      </c>
      <c r="V30" s="10">
        <v>2738</v>
      </c>
      <c r="W30" s="10">
        <v>91028.29</v>
      </c>
      <c r="X30" s="10">
        <v>27942.28</v>
      </c>
      <c r="Y30" s="10">
        <v>6497</v>
      </c>
      <c r="Z30" s="10">
        <v>315499.01</v>
      </c>
      <c r="AA30" s="10">
        <v>49938.91</v>
      </c>
      <c r="AB30" s="10">
        <v>70805.8</v>
      </c>
      <c r="AC30" s="8">
        <v>-0.29470594216857898</v>
      </c>
      <c r="AD30" s="10">
        <v>145936.81</v>
      </c>
      <c r="AE30" s="7">
        <v>42</v>
      </c>
      <c r="AF30" s="7">
        <v>30</v>
      </c>
      <c r="AG30" s="8">
        <v>0.4</v>
      </c>
      <c r="AH30" s="7">
        <v>42</v>
      </c>
      <c r="AI30" s="7">
        <v>25</v>
      </c>
      <c r="AJ30" s="7">
        <v>23</v>
      </c>
      <c r="AK30" s="7">
        <v>13</v>
      </c>
      <c r="AL30" s="8">
        <v>1.7692307692307701</v>
      </c>
      <c r="AM30" s="7">
        <v>6</v>
      </c>
      <c r="AN30" s="7">
        <v>295</v>
      </c>
      <c r="AO30" s="7">
        <v>124</v>
      </c>
      <c r="AP30" s="8">
        <v>1.37903225806452</v>
      </c>
      <c r="AQ30" s="8">
        <v>0.14237288135593201</v>
      </c>
      <c r="AR30" s="8">
        <v>0.20161290322580599</v>
      </c>
      <c r="AS30" s="8">
        <v>-5.9240021869874197E-2</v>
      </c>
      <c r="AT30" s="8">
        <v>0.71051837790440697</v>
      </c>
      <c r="AU30" s="8">
        <v>0.71051837790440697</v>
      </c>
      <c r="AV30" s="8">
        <v>1.0182443657490099</v>
      </c>
      <c r="AW30" s="10">
        <v>75520.58</v>
      </c>
      <c r="AX30" s="10">
        <v>43492.76</v>
      </c>
      <c r="AY30" s="10">
        <v>397421.56</v>
      </c>
      <c r="AZ30" s="10">
        <v>53658.76</v>
      </c>
      <c r="BA30" s="10">
        <v>549.6</v>
      </c>
      <c r="BB30" s="10">
        <v>390300.77</v>
      </c>
      <c r="BC30" s="10">
        <v>53658.76</v>
      </c>
      <c r="BD30" s="8">
        <v>0.69333333333333302</v>
      </c>
      <c r="BE30" s="7">
        <v>52</v>
      </c>
      <c r="BF30" s="7">
        <v>158</v>
      </c>
      <c r="BG30" s="7">
        <v>75</v>
      </c>
      <c r="BH30" s="8">
        <v>1.10666666666667</v>
      </c>
    </row>
    <row r="31" spans="2:60" ht="39">
      <c r="B31" s="6" t="s">
        <v>113</v>
      </c>
      <c r="C31" s="6" t="s">
        <v>502</v>
      </c>
      <c r="D31" s="6" t="s">
        <v>113</v>
      </c>
      <c r="E31" s="6" t="s">
        <v>66</v>
      </c>
      <c r="F31" s="6" t="s">
        <v>114</v>
      </c>
      <c r="G31" s="6" t="s">
        <v>503</v>
      </c>
      <c r="H31" s="6" t="s">
        <v>116</v>
      </c>
      <c r="I31" s="6" t="s">
        <v>77</v>
      </c>
      <c r="J31" s="6" t="s">
        <v>504</v>
      </c>
      <c r="K31" s="6" t="s">
        <v>362</v>
      </c>
      <c r="L31" s="6" t="s">
        <v>372</v>
      </c>
      <c r="M31" s="6" t="s">
        <v>364</v>
      </c>
      <c r="N31" s="6" t="s">
        <v>117</v>
      </c>
      <c r="O31" s="6"/>
      <c r="P31" s="10">
        <v>2000.04</v>
      </c>
      <c r="Q31" s="10">
        <v>1220.6300000000001</v>
      </c>
      <c r="R31" s="8">
        <v>0.63853092255638499</v>
      </c>
      <c r="S31" s="10">
        <v>8567.5</v>
      </c>
      <c r="T31" s="10">
        <v>3455.5</v>
      </c>
      <c r="U31" s="10">
        <v>4366</v>
      </c>
      <c r="V31" s="10">
        <v>746</v>
      </c>
      <c r="W31" s="10">
        <v>1173.78</v>
      </c>
      <c r="X31" s="10">
        <v>196.26</v>
      </c>
      <c r="Y31" s="10">
        <v>630</v>
      </c>
      <c r="Z31" s="10">
        <v>21381.69</v>
      </c>
      <c r="AA31" s="10">
        <v>-105.21</v>
      </c>
      <c r="AB31" s="10">
        <v>1252</v>
      </c>
      <c r="AC31" s="8">
        <v>-1.0840335463258799</v>
      </c>
      <c r="AD31" s="10">
        <v>6784.27</v>
      </c>
      <c r="AE31" s="7">
        <v>0</v>
      </c>
      <c r="AF31" s="7">
        <v>2</v>
      </c>
      <c r="AG31" s="8">
        <v>-1</v>
      </c>
      <c r="AH31" s="7">
        <v>0</v>
      </c>
      <c r="AI31" s="7">
        <v>3</v>
      </c>
      <c r="AJ31" s="7">
        <v>0</v>
      </c>
      <c r="AK31" s="7">
        <v>0</v>
      </c>
      <c r="AL31" s="6" t="e">
        <v>#DIV/0!</v>
      </c>
      <c r="AM31" s="7">
        <v>0</v>
      </c>
      <c r="AN31" s="7">
        <v>68</v>
      </c>
      <c r="AO31" s="7">
        <v>78</v>
      </c>
      <c r="AP31" s="8">
        <v>-0.128205128205128</v>
      </c>
      <c r="AQ31" s="8">
        <v>0</v>
      </c>
      <c r="AR31" s="8">
        <v>3.8461538461538498E-2</v>
      </c>
      <c r="AS31" s="8">
        <v>-3.8461538461538498E-2</v>
      </c>
      <c r="AT31" s="8">
        <v>0</v>
      </c>
      <c r="AU31" s="8">
        <v>0</v>
      </c>
      <c r="AV31" s="6" t="e">
        <v>#DIV/0!</v>
      </c>
      <c r="AW31" s="10">
        <v>5389.29</v>
      </c>
      <c r="AX31" s="10">
        <v>2592</v>
      </c>
      <c r="AY31" s="10">
        <v>21182.62</v>
      </c>
      <c r="AZ31" s="10">
        <v>0</v>
      </c>
      <c r="BA31" s="10">
        <v>0</v>
      </c>
      <c r="BB31" s="10">
        <v>0</v>
      </c>
      <c r="BC31" s="10">
        <v>0</v>
      </c>
      <c r="BD31" s="8">
        <v>0.72222222222222199</v>
      </c>
      <c r="BE31" s="7">
        <v>13</v>
      </c>
      <c r="BF31" s="7">
        <v>19</v>
      </c>
      <c r="BG31" s="7">
        <v>18</v>
      </c>
      <c r="BH31" s="8">
        <v>5.5555555555555601E-2</v>
      </c>
    </row>
    <row r="32" spans="2:60" ht="26">
      <c r="B32" s="6" t="s">
        <v>118</v>
      </c>
      <c r="C32" s="6" t="s">
        <v>505</v>
      </c>
      <c r="D32" s="6" t="s">
        <v>118</v>
      </c>
      <c r="E32" s="6" t="s">
        <v>66</v>
      </c>
      <c r="F32" s="6" t="s">
        <v>119</v>
      </c>
      <c r="G32" s="6" t="s">
        <v>120</v>
      </c>
      <c r="H32" s="6" t="s">
        <v>121</v>
      </c>
      <c r="I32" s="6" t="s">
        <v>122</v>
      </c>
      <c r="J32" s="6" t="s">
        <v>506</v>
      </c>
      <c r="K32" s="6" t="s">
        <v>362</v>
      </c>
      <c r="L32" s="6" t="s">
        <v>372</v>
      </c>
      <c r="M32" s="6" t="s">
        <v>364</v>
      </c>
      <c r="N32" s="6" t="s">
        <v>123</v>
      </c>
      <c r="O32" s="6"/>
      <c r="P32" s="10">
        <v>43748.42</v>
      </c>
      <c r="Q32" s="6"/>
      <c r="R32" s="8">
        <v>0</v>
      </c>
      <c r="S32" s="6"/>
      <c r="T32" s="6"/>
      <c r="U32" s="6"/>
      <c r="V32" s="6"/>
      <c r="W32" s="10">
        <v>19806.98</v>
      </c>
      <c r="X32" s="10">
        <v>22389</v>
      </c>
      <c r="Y32" s="10">
        <v>1552.44</v>
      </c>
      <c r="Z32" s="10">
        <v>46585.72</v>
      </c>
      <c r="AA32" s="10">
        <v>14468.97</v>
      </c>
      <c r="AB32" s="6"/>
      <c r="AC32" s="8">
        <v>0</v>
      </c>
      <c r="AD32" s="10">
        <v>15819.9</v>
      </c>
      <c r="AE32" s="7">
        <v>15</v>
      </c>
      <c r="AF32" s="6"/>
      <c r="AG32" s="8">
        <v>0</v>
      </c>
      <c r="AH32" s="7">
        <v>16</v>
      </c>
      <c r="AI32" s="6"/>
      <c r="AJ32" s="7">
        <v>8</v>
      </c>
      <c r="AK32" s="7">
        <v>7</v>
      </c>
      <c r="AL32" s="8">
        <v>1.1428571428571399</v>
      </c>
      <c r="AM32" s="7">
        <v>1</v>
      </c>
      <c r="AN32" s="7">
        <v>88</v>
      </c>
      <c r="AO32" s="6"/>
      <c r="AP32" s="8">
        <v>0</v>
      </c>
      <c r="AQ32" s="8">
        <v>0.18181818181818199</v>
      </c>
      <c r="AR32" s="8">
        <v>0</v>
      </c>
      <c r="AS32" s="6" t="e">
        <v>#DIV/0!</v>
      </c>
      <c r="AT32" s="8">
        <v>0.89757018797632604</v>
      </c>
      <c r="AU32" s="8">
        <v>0</v>
      </c>
      <c r="AV32" s="8">
        <v>1.13361741879851</v>
      </c>
      <c r="AW32" s="10">
        <v>7752.04</v>
      </c>
      <c r="AX32" s="6"/>
      <c r="AY32" s="10">
        <v>7887.71</v>
      </c>
      <c r="AZ32" s="10">
        <v>6958</v>
      </c>
      <c r="BA32" s="6"/>
      <c r="BB32" s="10">
        <v>6958</v>
      </c>
      <c r="BC32" s="10">
        <v>0</v>
      </c>
      <c r="BD32" s="8">
        <v>0</v>
      </c>
      <c r="BE32" s="7">
        <v>0</v>
      </c>
      <c r="BF32" s="7">
        <v>81</v>
      </c>
      <c r="BG32" s="6"/>
      <c r="BH32" s="8">
        <v>0</v>
      </c>
    </row>
    <row r="33" spans="2:60" ht="39">
      <c r="B33" s="6" t="s">
        <v>507</v>
      </c>
      <c r="C33" s="6" t="s">
        <v>508</v>
      </c>
      <c r="D33" s="6" t="s">
        <v>124</v>
      </c>
      <c r="E33" s="6" t="s">
        <v>66</v>
      </c>
      <c r="F33" s="6" t="s">
        <v>509</v>
      </c>
      <c r="G33" s="6" t="s">
        <v>126</v>
      </c>
      <c r="H33" s="6" t="s">
        <v>127</v>
      </c>
      <c r="I33" s="6" t="s">
        <v>77</v>
      </c>
      <c r="J33" s="6" t="s">
        <v>510</v>
      </c>
      <c r="K33" s="6" t="s">
        <v>362</v>
      </c>
      <c r="L33" s="6" t="s">
        <v>372</v>
      </c>
      <c r="M33" s="6" t="s">
        <v>492</v>
      </c>
      <c r="N33" s="6" t="s">
        <v>117</v>
      </c>
      <c r="O33" s="6"/>
      <c r="P33" s="10">
        <v>18540.560000000001</v>
      </c>
      <c r="Q33" s="10">
        <v>18004.55</v>
      </c>
      <c r="R33" s="8">
        <v>2.97708079346608E-2</v>
      </c>
      <c r="S33" s="10">
        <v>12869.9</v>
      </c>
      <c r="T33" s="10">
        <v>7201.9</v>
      </c>
      <c r="U33" s="10">
        <v>5225</v>
      </c>
      <c r="V33" s="10">
        <v>443</v>
      </c>
      <c r="W33" s="10">
        <v>13073.56</v>
      </c>
      <c r="X33" s="10">
        <v>4461</v>
      </c>
      <c r="Y33" s="10">
        <v>1006</v>
      </c>
      <c r="Z33" s="10">
        <v>39312.85</v>
      </c>
      <c r="AA33" s="10">
        <v>0</v>
      </c>
      <c r="AB33" s="10">
        <v>18004.55</v>
      </c>
      <c r="AC33" s="8">
        <v>-1</v>
      </c>
      <c r="AD33" s="10">
        <v>3550.79</v>
      </c>
      <c r="AE33" s="7">
        <v>0</v>
      </c>
      <c r="AF33" s="7">
        <v>11</v>
      </c>
      <c r="AG33" s="8">
        <v>-1</v>
      </c>
      <c r="AH33" s="7">
        <v>0</v>
      </c>
      <c r="AI33" s="7">
        <v>11</v>
      </c>
      <c r="AJ33" s="7">
        <v>0</v>
      </c>
      <c r="AK33" s="7">
        <v>0</v>
      </c>
      <c r="AL33" s="6" t="e">
        <v>#DIV/0!</v>
      </c>
      <c r="AM33" s="7">
        <v>0</v>
      </c>
      <c r="AN33" s="7">
        <v>7</v>
      </c>
      <c r="AO33" s="7">
        <v>38</v>
      </c>
      <c r="AP33" s="8">
        <v>-0.81578947368421095</v>
      </c>
      <c r="AQ33" s="8">
        <v>0</v>
      </c>
      <c r="AR33" s="8">
        <v>0.28947368421052599</v>
      </c>
      <c r="AS33" s="8">
        <v>-0.28947368421052599</v>
      </c>
      <c r="AT33" s="8">
        <v>2.0785503295682699</v>
      </c>
      <c r="AU33" s="8">
        <v>2.0785503295682699</v>
      </c>
      <c r="AV33" s="8">
        <v>2.2889534631161501</v>
      </c>
      <c r="AW33" s="10">
        <v>9303.08</v>
      </c>
      <c r="AX33" s="10">
        <v>4795.2700000000004</v>
      </c>
      <c r="AY33" s="10">
        <v>44261.31</v>
      </c>
      <c r="AZ33" s="10">
        <v>19336.919999999998</v>
      </c>
      <c r="BA33" s="10">
        <v>0</v>
      </c>
      <c r="BB33" s="10">
        <v>19336.919999999998</v>
      </c>
      <c r="BC33" s="10">
        <v>19336.919999999998</v>
      </c>
      <c r="BD33" s="8">
        <v>1</v>
      </c>
      <c r="BE33" s="7">
        <v>24</v>
      </c>
      <c r="BF33" s="7">
        <v>26</v>
      </c>
      <c r="BG33" s="7">
        <v>24</v>
      </c>
      <c r="BH33" s="8">
        <v>8.3333333333333301E-2</v>
      </c>
    </row>
    <row r="34" spans="2:60" ht="26">
      <c r="B34" s="6" t="s">
        <v>511</v>
      </c>
      <c r="C34" s="6" t="s">
        <v>512</v>
      </c>
      <c r="D34" s="6" t="s">
        <v>79</v>
      </c>
      <c r="E34" s="6" t="s">
        <v>66</v>
      </c>
      <c r="F34" s="6" t="s">
        <v>513</v>
      </c>
      <c r="G34" s="6" t="s">
        <v>514</v>
      </c>
      <c r="H34" s="6" t="s">
        <v>515</v>
      </c>
      <c r="I34" s="6" t="s">
        <v>370</v>
      </c>
      <c r="J34" s="6" t="s">
        <v>516</v>
      </c>
      <c r="K34" s="6" t="s">
        <v>362</v>
      </c>
      <c r="L34" s="6" t="s">
        <v>372</v>
      </c>
      <c r="M34" s="6" t="s">
        <v>364</v>
      </c>
      <c r="N34" s="6" t="s">
        <v>517</v>
      </c>
      <c r="O34" s="6"/>
      <c r="P34" s="10">
        <v>27747.16</v>
      </c>
      <c r="Q34" s="6"/>
      <c r="R34" s="8">
        <v>0</v>
      </c>
      <c r="S34" s="6"/>
      <c r="T34" s="6"/>
      <c r="U34" s="6"/>
      <c r="V34" s="6"/>
      <c r="W34" s="10">
        <v>22367.16</v>
      </c>
      <c r="X34" s="10">
        <v>2428</v>
      </c>
      <c r="Y34" s="10">
        <v>2952</v>
      </c>
      <c r="Z34" s="10">
        <v>27747.16</v>
      </c>
      <c r="AA34" s="10">
        <v>27747.16</v>
      </c>
      <c r="AB34" s="6"/>
      <c r="AC34" s="8">
        <v>0</v>
      </c>
      <c r="AD34" s="10">
        <v>27747.16</v>
      </c>
      <c r="AE34" s="7">
        <v>17</v>
      </c>
      <c r="AF34" s="6"/>
      <c r="AG34" s="8">
        <v>0</v>
      </c>
      <c r="AH34" s="7">
        <v>18</v>
      </c>
      <c r="AI34" s="6"/>
      <c r="AJ34" s="7">
        <v>11</v>
      </c>
      <c r="AK34" s="7">
        <v>2</v>
      </c>
      <c r="AL34" s="8">
        <v>5.5</v>
      </c>
      <c r="AM34" s="7">
        <v>5</v>
      </c>
      <c r="AN34" s="7">
        <v>79</v>
      </c>
      <c r="AO34" s="6"/>
      <c r="AP34" s="8">
        <v>0</v>
      </c>
      <c r="AQ34" s="8">
        <v>0.227848101265823</v>
      </c>
      <c r="AR34" s="8">
        <v>0</v>
      </c>
      <c r="AS34" s="6" t="e">
        <v>#DIV/0!</v>
      </c>
      <c r="AT34" s="8">
        <v>0</v>
      </c>
      <c r="AU34" s="8">
        <v>0</v>
      </c>
      <c r="AV34" s="6" t="e">
        <v>#DIV/0!</v>
      </c>
      <c r="AW34" s="10">
        <v>3198.57</v>
      </c>
      <c r="AX34" s="6"/>
      <c r="AY34" s="10">
        <v>3198.57</v>
      </c>
      <c r="AZ34" s="10">
        <v>0</v>
      </c>
      <c r="BA34" s="6"/>
      <c r="BB34" s="10">
        <v>0</v>
      </c>
      <c r="BC34" s="10">
        <v>0</v>
      </c>
      <c r="BD34" s="8">
        <v>0</v>
      </c>
      <c r="BE34" s="7">
        <v>0</v>
      </c>
      <c r="BF34" s="7">
        <v>17</v>
      </c>
      <c r="BG34" s="6"/>
      <c r="BH34" s="8">
        <v>0</v>
      </c>
    </row>
    <row r="35" spans="2:60" ht="39">
      <c r="B35" s="6" t="s">
        <v>94</v>
      </c>
      <c r="C35" s="6" t="s">
        <v>419</v>
      </c>
      <c r="D35" s="6" t="s">
        <v>94</v>
      </c>
      <c r="E35" s="6" t="s">
        <v>66</v>
      </c>
      <c r="F35" s="6" t="s">
        <v>67</v>
      </c>
      <c r="G35" s="6" t="s">
        <v>420</v>
      </c>
      <c r="H35" s="6" t="s">
        <v>69</v>
      </c>
      <c r="I35" s="6" t="s">
        <v>70</v>
      </c>
      <c r="J35" s="6" t="s">
        <v>518</v>
      </c>
      <c r="K35" s="6" t="s">
        <v>362</v>
      </c>
      <c r="L35" s="6" t="s">
        <v>372</v>
      </c>
      <c r="M35" s="6"/>
      <c r="N35" s="6" t="s">
        <v>95</v>
      </c>
      <c r="O35" s="6"/>
      <c r="P35" s="10">
        <v>8292.9500000000007</v>
      </c>
      <c r="Q35" s="10">
        <v>20923</v>
      </c>
      <c r="R35" s="8">
        <v>-0.60364431486880499</v>
      </c>
      <c r="S35" s="10">
        <v>47387.73</v>
      </c>
      <c r="T35" s="10">
        <v>30723.89</v>
      </c>
      <c r="U35" s="10">
        <v>14928.84</v>
      </c>
      <c r="V35" s="10">
        <v>1735</v>
      </c>
      <c r="W35" s="10">
        <v>6292.48</v>
      </c>
      <c r="X35" s="10">
        <v>1539.18</v>
      </c>
      <c r="Y35" s="10">
        <v>461.29</v>
      </c>
      <c r="Z35" s="10">
        <v>62332.42</v>
      </c>
      <c r="AA35" s="10">
        <v>-56.51</v>
      </c>
      <c r="AB35" s="10">
        <v>11576.4</v>
      </c>
      <c r="AC35" s="8">
        <v>-1.00488148301717</v>
      </c>
      <c r="AD35" s="10">
        <v>8514.61</v>
      </c>
      <c r="AE35" s="7">
        <v>0</v>
      </c>
      <c r="AF35" s="7">
        <v>7</v>
      </c>
      <c r="AG35" s="8">
        <v>-1</v>
      </c>
      <c r="AH35" s="7">
        <v>0</v>
      </c>
      <c r="AI35" s="7">
        <v>7</v>
      </c>
      <c r="AJ35" s="7">
        <v>0</v>
      </c>
      <c r="AK35" s="7">
        <v>0</v>
      </c>
      <c r="AL35" s="6" t="e">
        <v>#DIV/0!</v>
      </c>
      <c r="AM35" s="7">
        <v>0</v>
      </c>
      <c r="AN35" s="7">
        <v>39</v>
      </c>
      <c r="AO35" s="7">
        <v>218</v>
      </c>
      <c r="AP35" s="8">
        <v>-0.82110091743119296</v>
      </c>
      <c r="AQ35" s="8">
        <v>0</v>
      </c>
      <c r="AR35" s="8">
        <v>3.2110091743119303E-2</v>
      </c>
      <c r="AS35" s="8">
        <v>-3.2110091743119303E-2</v>
      </c>
      <c r="AT35" s="8">
        <v>0</v>
      </c>
      <c r="AU35" s="8">
        <v>0</v>
      </c>
      <c r="AV35" s="8">
        <v>1.8729045147733101</v>
      </c>
      <c r="AW35" s="10">
        <v>15534.35</v>
      </c>
      <c r="AX35" s="10">
        <v>16756.64</v>
      </c>
      <c r="AY35" s="10">
        <v>117648.37</v>
      </c>
      <c r="AZ35" s="10">
        <v>0</v>
      </c>
      <c r="BA35" s="10">
        <v>-4148</v>
      </c>
      <c r="BB35" s="10">
        <v>62816</v>
      </c>
      <c r="BC35" s="10">
        <v>0</v>
      </c>
      <c r="BD35" s="8">
        <v>0.5</v>
      </c>
      <c r="BE35" s="7">
        <v>15</v>
      </c>
      <c r="BF35" s="7">
        <v>19</v>
      </c>
      <c r="BG35" s="7">
        <v>30</v>
      </c>
      <c r="BH35" s="8">
        <v>-0.36666666666666697</v>
      </c>
    </row>
    <row r="36" spans="2:60" ht="52">
      <c r="B36" s="6" t="s">
        <v>519</v>
      </c>
      <c r="C36" s="6" t="s">
        <v>520</v>
      </c>
      <c r="D36" s="6" t="s">
        <v>128</v>
      </c>
      <c r="E36" s="6" t="s">
        <v>66</v>
      </c>
      <c r="F36" s="6" t="s">
        <v>521</v>
      </c>
      <c r="G36" s="6" t="s">
        <v>522</v>
      </c>
      <c r="H36" s="6" t="s">
        <v>523</v>
      </c>
      <c r="I36" s="6" t="s">
        <v>191</v>
      </c>
      <c r="J36" s="6" t="s">
        <v>524</v>
      </c>
      <c r="K36" s="6" t="s">
        <v>362</v>
      </c>
      <c r="L36" s="6" t="s">
        <v>372</v>
      </c>
      <c r="M36" s="6" t="s">
        <v>364</v>
      </c>
      <c r="N36" s="6" t="s">
        <v>525</v>
      </c>
      <c r="O36" s="6"/>
      <c r="P36" s="10">
        <v>219596.91</v>
      </c>
      <c r="Q36" s="10">
        <v>68427.63</v>
      </c>
      <c r="R36" s="8">
        <v>2.2091847985967101</v>
      </c>
      <c r="S36" s="10">
        <v>22920.9</v>
      </c>
      <c r="T36" s="10">
        <v>21455.9</v>
      </c>
      <c r="U36" s="10">
        <v>1465</v>
      </c>
      <c r="V36" s="10">
        <v>0</v>
      </c>
      <c r="W36" s="10">
        <v>213042.18</v>
      </c>
      <c r="X36" s="10">
        <v>6437.73</v>
      </c>
      <c r="Y36" s="10">
        <v>117</v>
      </c>
      <c r="Z36" s="10">
        <v>415883.61</v>
      </c>
      <c r="AA36" s="10">
        <v>150335.87</v>
      </c>
      <c r="AB36" s="10">
        <v>65421.18</v>
      </c>
      <c r="AC36" s="8">
        <v>1.2979694037924701</v>
      </c>
      <c r="AD36" s="10">
        <v>275162.40000000002</v>
      </c>
      <c r="AE36" s="7">
        <v>75</v>
      </c>
      <c r="AF36" s="7">
        <v>32</v>
      </c>
      <c r="AG36" s="8">
        <v>1.34375</v>
      </c>
      <c r="AH36" s="7">
        <v>81</v>
      </c>
      <c r="AI36" s="7">
        <v>33</v>
      </c>
      <c r="AJ36" s="7">
        <v>68</v>
      </c>
      <c r="AK36" s="7">
        <v>12</v>
      </c>
      <c r="AL36" s="8">
        <v>5.6666666666666696</v>
      </c>
      <c r="AM36" s="7">
        <v>1</v>
      </c>
      <c r="AN36" s="7">
        <v>575</v>
      </c>
      <c r="AO36" s="7">
        <v>680</v>
      </c>
      <c r="AP36" s="8">
        <v>-0.154411764705882</v>
      </c>
      <c r="AQ36" s="8">
        <v>0.140869565217391</v>
      </c>
      <c r="AR36" s="8">
        <v>4.8529411764705897E-2</v>
      </c>
      <c r="AS36" s="8">
        <v>9.2340153452685397E-2</v>
      </c>
      <c r="AT36" s="8">
        <v>0.56140541386571297</v>
      </c>
      <c r="AU36" s="8">
        <v>0.56140541386571297</v>
      </c>
      <c r="AV36" s="8">
        <v>2.5962977107194898</v>
      </c>
      <c r="AW36" s="10">
        <v>98903.82</v>
      </c>
      <c r="AX36" s="10">
        <v>19308.650000000001</v>
      </c>
      <c r="AY36" s="10">
        <v>283904.21999999997</v>
      </c>
      <c r="AZ36" s="10">
        <v>55525.14</v>
      </c>
      <c r="BA36" s="10">
        <v>181.01</v>
      </c>
      <c r="BB36" s="10">
        <v>109349.64</v>
      </c>
      <c r="BC36" s="10">
        <v>55525.14</v>
      </c>
      <c r="BD36" s="8">
        <v>0.65116279069767402</v>
      </c>
      <c r="BE36" s="7">
        <v>28</v>
      </c>
      <c r="BF36" s="7">
        <v>171</v>
      </c>
      <c r="BG36" s="7">
        <v>43</v>
      </c>
      <c r="BH36" s="8">
        <v>2.9767441860465098</v>
      </c>
    </row>
    <row r="37" spans="2:60" ht="26">
      <c r="B37" s="6" t="s">
        <v>526</v>
      </c>
      <c r="C37" s="6" t="s">
        <v>527</v>
      </c>
      <c r="D37" s="6" t="s">
        <v>130</v>
      </c>
      <c r="E37" s="6" t="s">
        <v>66</v>
      </c>
      <c r="F37" s="6" t="s">
        <v>528</v>
      </c>
      <c r="G37" s="6" t="s">
        <v>529</v>
      </c>
      <c r="H37" s="6" t="s">
        <v>162</v>
      </c>
      <c r="I37" s="6" t="s">
        <v>306</v>
      </c>
      <c r="J37" s="6" t="s">
        <v>530</v>
      </c>
      <c r="K37" s="6" t="s">
        <v>362</v>
      </c>
      <c r="L37" s="6" t="s">
        <v>372</v>
      </c>
      <c r="M37" s="6" t="s">
        <v>364</v>
      </c>
      <c r="N37" s="6" t="s">
        <v>131</v>
      </c>
      <c r="O37" s="6"/>
      <c r="P37" s="10">
        <v>33335.35</v>
      </c>
      <c r="Q37" s="10">
        <v>24249.26</v>
      </c>
      <c r="R37" s="8">
        <v>0.37469555772011198</v>
      </c>
      <c r="S37" s="10">
        <v>40276.269999999997</v>
      </c>
      <c r="T37" s="10">
        <v>30285.27</v>
      </c>
      <c r="U37" s="10">
        <v>9991</v>
      </c>
      <c r="V37" s="10">
        <v>0</v>
      </c>
      <c r="W37" s="10">
        <v>30256.16</v>
      </c>
      <c r="X37" s="10">
        <v>3919.98</v>
      </c>
      <c r="Y37" s="10">
        <v>-840.79</v>
      </c>
      <c r="Z37" s="10">
        <v>95318.35</v>
      </c>
      <c r="AA37" s="10">
        <v>9912.9599999999991</v>
      </c>
      <c r="AB37" s="10">
        <v>24168.46</v>
      </c>
      <c r="AC37" s="8">
        <v>-0.58983898849988803</v>
      </c>
      <c r="AD37" s="10">
        <v>43939.82</v>
      </c>
      <c r="AE37" s="7">
        <v>11</v>
      </c>
      <c r="AF37" s="7">
        <v>13</v>
      </c>
      <c r="AG37" s="8">
        <v>-0.15384615384615399</v>
      </c>
      <c r="AH37" s="7">
        <v>13</v>
      </c>
      <c r="AI37" s="7">
        <v>14</v>
      </c>
      <c r="AJ37" s="7">
        <v>7</v>
      </c>
      <c r="AK37" s="7">
        <v>5</v>
      </c>
      <c r="AL37" s="8">
        <v>1.4</v>
      </c>
      <c r="AM37" s="7">
        <v>1</v>
      </c>
      <c r="AN37" s="7">
        <v>136</v>
      </c>
      <c r="AO37" s="7">
        <v>307</v>
      </c>
      <c r="AP37" s="8">
        <v>-0.55700325732899003</v>
      </c>
      <c r="AQ37" s="8">
        <v>9.5588235294117599E-2</v>
      </c>
      <c r="AR37" s="8">
        <v>4.5602605863192203E-2</v>
      </c>
      <c r="AS37" s="8">
        <v>4.99856294309255E-2</v>
      </c>
      <c r="AT37" s="8">
        <v>1.8389955450998801</v>
      </c>
      <c r="AU37" s="8">
        <v>1.8389955450998801</v>
      </c>
      <c r="AV37" s="8">
        <v>0.45050463461860302</v>
      </c>
      <c r="AW37" s="10">
        <v>22545.96</v>
      </c>
      <c r="AX37" s="10">
        <v>12557.1</v>
      </c>
      <c r="AY37" s="10">
        <v>114166.88</v>
      </c>
      <c r="AZ37" s="10">
        <v>41461.919999999998</v>
      </c>
      <c r="BA37" s="10">
        <v>-8883.0499999999993</v>
      </c>
      <c r="BB37" s="10">
        <v>253419.99</v>
      </c>
      <c r="BC37" s="10">
        <v>41461.919999999998</v>
      </c>
      <c r="BD37" s="8">
        <v>0.76470588235294101</v>
      </c>
      <c r="BE37" s="7">
        <v>26</v>
      </c>
      <c r="BF37" s="7">
        <v>59</v>
      </c>
      <c r="BG37" s="7">
        <v>34</v>
      </c>
      <c r="BH37" s="8">
        <v>0.73529411764705899</v>
      </c>
    </row>
    <row r="38" spans="2:60" ht="26">
      <c r="B38" s="6" t="s">
        <v>531</v>
      </c>
      <c r="C38" s="6" t="s">
        <v>532</v>
      </c>
      <c r="D38" s="6" t="s">
        <v>79</v>
      </c>
      <c r="E38" s="6" t="s">
        <v>66</v>
      </c>
      <c r="F38" s="6" t="s">
        <v>533</v>
      </c>
      <c r="G38" s="6" t="s">
        <v>534</v>
      </c>
      <c r="H38" s="6" t="s">
        <v>535</v>
      </c>
      <c r="I38" s="6" t="s">
        <v>370</v>
      </c>
      <c r="J38" s="6" t="s">
        <v>536</v>
      </c>
      <c r="K38" s="6" t="s">
        <v>362</v>
      </c>
      <c r="L38" s="6" t="s">
        <v>372</v>
      </c>
      <c r="M38" s="6" t="s">
        <v>364</v>
      </c>
      <c r="N38" s="6" t="s">
        <v>386</v>
      </c>
      <c r="O38" s="6"/>
      <c r="P38" s="10">
        <v>0</v>
      </c>
      <c r="Q38" s="6"/>
      <c r="R38" s="8">
        <v>0</v>
      </c>
      <c r="S38" s="6"/>
      <c r="T38" s="6"/>
      <c r="U38" s="6"/>
      <c r="V38" s="6"/>
      <c r="W38" s="10">
        <v>0</v>
      </c>
      <c r="X38" s="10">
        <v>0</v>
      </c>
      <c r="Y38" s="10">
        <v>0</v>
      </c>
      <c r="Z38" s="10">
        <v>3342.72</v>
      </c>
      <c r="AA38" s="10">
        <v>0</v>
      </c>
      <c r="AB38" s="6"/>
      <c r="AC38" s="8">
        <v>0</v>
      </c>
      <c r="AD38" s="10">
        <v>3342.72</v>
      </c>
      <c r="AE38" s="7">
        <v>0</v>
      </c>
      <c r="AF38" s="6"/>
      <c r="AG38" s="8">
        <v>0</v>
      </c>
      <c r="AH38" s="7">
        <v>0</v>
      </c>
      <c r="AI38" s="6"/>
      <c r="AJ38" s="7">
        <v>0</v>
      </c>
      <c r="AK38" s="7">
        <v>0</v>
      </c>
      <c r="AL38" s="6" t="e">
        <v>#DIV/0!</v>
      </c>
      <c r="AM38" s="7">
        <v>0</v>
      </c>
      <c r="AN38" s="7">
        <v>3</v>
      </c>
      <c r="AO38" s="6"/>
      <c r="AP38" s="8">
        <v>0</v>
      </c>
      <c r="AQ38" s="8">
        <v>0</v>
      </c>
      <c r="AR38" s="8">
        <v>0</v>
      </c>
      <c r="AS38" s="6" t="e">
        <v>#DIV/0!</v>
      </c>
      <c r="AT38" s="8">
        <v>0</v>
      </c>
      <c r="AU38" s="8">
        <v>0</v>
      </c>
      <c r="AV38" s="6" t="e">
        <v>#DIV/0!</v>
      </c>
      <c r="AW38" s="10">
        <v>1105.3399999999999</v>
      </c>
      <c r="AX38" s="6"/>
      <c r="AY38" s="10">
        <v>2055.29</v>
      </c>
      <c r="AZ38" s="10">
        <v>0</v>
      </c>
      <c r="BA38" s="6"/>
      <c r="BB38" s="10">
        <v>0</v>
      </c>
      <c r="BC38" s="10">
        <v>0</v>
      </c>
      <c r="BD38" s="8">
        <v>0</v>
      </c>
      <c r="BE38" s="7">
        <v>0</v>
      </c>
      <c r="BF38" s="7">
        <v>4</v>
      </c>
      <c r="BG38" s="6"/>
      <c r="BH38" s="8">
        <v>0</v>
      </c>
    </row>
    <row r="39" spans="2:60" ht="39">
      <c r="B39" s="6" t="s">
        <v>132</v>
      </c>
      <c r="C39" s="6" t="s">
        <v>537</v>
      </c>
      <c r="D39" s="6" t="s">
        <v>132</v>
      </c>
      <c r="E39" s="6" t="s">
        <v>66</v>
      </c>
      <c r="F39" s="6" t="s">
        <v>133</v>
      </c>
      <c r="G39" s="6" t="s">
        <v>134</v>
      </c>
      <c r="H39" s="6" t="s">
        <v>135</v>
      </c>
      <c r="I39" s="6" t="s">
        <v>77</v>
      </c>
      <c r="J39" s="6" t="s">
        <v>443</v>
      </c>
      <c r="K39" s="6" t="s">
        <v>362</v>
      </c>
      <c r="L39" s="6" t="s">
        <v>372</v>
      </c>
      <c r="M39" s="6" t="s">
        <v>364</v>
      </c>
      <c r="N39" s="6" t="s">
        <v>136</v>
      </c>
      <c r="O39" s="6"/>
      <c r="P39" s="10">
        <v>3726.04</v>
      </c>
      <c r="Q39" s="10">
        <v>1975.5</v>
      </c>
      <c r="R39" s="8">
        <v>0.88612503163755996</v>
      </c>
      <c r="S39" s="10">
        <v>4679</v>
      </c>
      <c r="T39" s="10">
        <v>2870</v>
      </c>
      <c r="U39" s="10">
        <v>1809</v>
      </c>
      <c r="V39" s="10">
        <v>0</v>
      </c>
      <c r="W39" s="10">
        <v>2098.04</v>
      </c>
      <c r="X39" s="10">
        <v>1628</v>
      </c>
      <c r="Y39" s="10">
        <v>0</v>
      </c>
      <c r="Z39" s="10">
        <v>15012.12</v>
      </c>
      <c r="AA39" s="10">
        <v>1681.04</v>
      </c>
      <c r="AB39" s="10">
        <v>0</v>
      </c>
      <c r="AC39" s="8">
        <v>0</v>
      </c>
      <c r="AD39" s="10">
        <v>8179.54</v>
      </c>
      <c r="AE39" s="7">
        <v>1</v>
      </c>
      <c r="AF39" s="7">
        <v>0</v>
      </c>
      <c r="AG39" s="8">
        <v>0</v>
      </c>
      <c r="AH39" s="7">
        <v>1</v>
      </c>
      <c r="AI39" s="7">
        <v>0</v>
      </c>
      <c r="AJ39" s="7">
        <v>0</v>
      </c>
      <c r="AK39" s="7">
        <v>1</v>
      </c>
      <c r="AL39" s="8">
        <v>0</v>
      </c>
      <c r="AM39" s="7">
        <v>0</v>
      </c>
      <c r="AN39" s="7">
        <v>24</v>
      </c>
      <c r="AO39" s="7">
        <v>13</v>
      </c>
      <c r="AP39" s="8">
        <v>0.84615384615384603</v>
      </c>
      <c r="AQ39" s="8">
        <v>4.1666666666666699E-2</v>
      </c>
      <c r="AR39" s="8">
        <v>0</v>
      </c>
      <c r="AS39" s="8">
        <v>4.1666666666666699E-2</v>
      </c>
      <c r="AT39" s="8">
        <v>0</v>
      </c>
      <c r="AU39" s="8">
        <v>0</v>
      </c>
      <c r="AV39" s="8">
        <v>3.1571537554615401</v>
      </c>
      <c r="AW39" s="10">
        <v>3577.16</v>
      </c>
      <c r="AX39" s="10">
        <v>1875.32</v>
      </c>
      <c r="AY39" s="10">
        <v>15477.82</v>
      </c>
      <c r="AZ39" s="10">
        <v>0</v>
      </c>
      <c r="BA39" s="10">
        <v>0</v>
      </c>
      <c r="BB39" s="10">
        <v>4902.46</v>
      </c>
      <c r="BC39" s="10">
        <v>0</v>
      </c>
      <c r="BD39" s="8">
        <v>0.83333333333333304</v>
      </c>
      <c r="BE39" s="7">
        <v>5</v>
      </c>
      <c r="BF39" s="7">
        <v>16</v>
      </c>
      <c r="BG39" s="7">
        <v>6</v>
      </c>
      <c r="BH39" s="8">
        <v>1.6666666666666701</v>
      </c>
    </row>
    <row r="40" spans="2:60" ht="39">
      <c r="B40" s="6" t="s">
        <v>538</v>
      </c>
      <c r="C40" s="6" t="s">
        <v>539</v>
      </c>
      <c r="D40" s="6" t="s">
        <v>112</v>
      </c>
      <c r="E40" s="6" t="s">
        <v>66</v>
      </c>
      <c r="F40" s="6" t="s">
        <v>540</v>
      </c>
      <c r="G40" s="6" t="s">
        <v>541</v>
      </c>
      <c r="H40" s="6" t="s">
        <v>542</v>
      </c>
      <c r="I40" s="6" t="s">
        <v>498</v>
      </c>
      <c r="J40" s="6" t="s">
        <v>543</v>
      </c>
      <c r="K40" s="6" t="s">
        <v>362</v>
      </c>
      <c r="L40" s="6" t="s">
        <v>372</v>
      </c>
      <c r="M40" s="6" t="s">
        <v>364</v>
      </c>
      <c r="N40" s="6" t="s">
        <v>544</v>
      </c>
      <c r="O40" s="6"/>
      <c r="P40" s="10">
        <v>6927.6</v>
      </c>
      <c r="Q40" s="10">
        <v>12668.71</v>
      </c>
      <c r="R40" s="8">
        <v>-0.45317242244869399</v>
      </c>
      <c r="S40" s="10">
        <v>0</v>
      </c>
      <c r="T40" s="10">
        <v>0</v>
      </c>
      <c r="U40" s="10">
        <v>0</v>
      </c>
      <c r="V40" s="10">
        <v>0</v>
      </c>
      <c r="W40" s="10">
        <v>6339.6</v>
      </c>
      <c r="X40" s="10">
        <v>588</v>
      </c>
      <c r="Y40" s="10">
        <v>0</v>
      </c>
      <c r="Z40" s="10">
        <v>33783.58</v>
      </c>
      <c r="AA40" s="10">
        <v>0</v>
      </c>
      <c r="AB40" s="10">
        <v>12668.71</v>
      </c>
      <c r="AC40" s="8">
        <v>-1</v>
      </c>
      <c r="AD40" s="10">
        <v>17884.28</v>
      </c>
      <c r="AE40" s="7">
        <v>0</v>
      </c>
      <c r="AF40" s="7">
        <v>9</v>
      </c>
      <c r="AG40" s="8">
        <v>-1</v>
      </c>
      <c r="AH40" s="7">
        <v>0</v>
      </c>
      <c r="AI40" s="7">
        <v>9</v>
      </c>
      <c r="AJ40" s="7">
        <v>0</v>
      </c>
      <c r="AK40" s="7">
        <v>0</v>
      </c>
      <c r="AL40" s="6" t="e">
        <v>#DIV/0!</v>
      </c>
      <c r="AM40" s="7">
        <v>0</v>
      </c>
      <c r="AN40" s="7">
        <v>9</v>
      </c>
      <c r="AO40" s="7">
        <v>86</v>
      </c>
      <c r="AP40" s="8">
        <v>-0.89534883720930203</v>
      </c>
      <c r="AQ40" s="8">
        <v>0</v>
      </c>
      <c r="AR40" s="8">
        <v>0.104651162790698</v>
      </c>
      <c r="AS40" s="8">
        <v>-0.104651162790698</v>
      </c>
      <c r="AT40" s="8">
        <v>5.9872410590566597E-2</v>
      </c>
      <c r="AU40" s="8">
        <v>5.9872410590566597E-2</v>
      </c>
      <c r="AV40" s="8">
        <v>35.579905596763297</v>
      </c>
      <c r="AW40" s="10">
        <v>8053.96</v>
      </c>
      <c r="AX40" s="10">
        <v>2864.14</v>
      </c>
      <c r="AY40" s="10">
        <v>32186.65</v>
      </c>
      <c r="AZ40" s="10">
        <v>482.21</v>
      </c>
      <c r="BA40" s="10">
        <v>0</v>
      </c>
      <c r="BB40" s="10">
        <v>904.63</v>
      </c>
      <c r="BC40" s="10">
        <v>482.21</v>
      </c>
      <c r="BD40" s="8">
        <v>0.66666666666666696</v>
      </c>
      <c r="BE40" s="7">
        <v>6</v>
      </c>
      <c r="BF40" s="7">
        <v>21</v>
      </c>
      <c r="BG40" s="7">
        <v>9</v>
      </c>
      <c r="BH40" s="8">
        <v>1.3333333333333299</v>
      </c>
    </row>
    <row r="41" spans="2:60" ht="39">
      <c r="B41" s="6" t="s">
        <v>137</v>
      </c>
      <c r="C41" s="6" t="s">
        <v>419</v>
      </c>
      <c r="D41" s="6" t="s">
        <v>137</v>
      </c>
      <c r="E41" s="6" t="s">
        <v>66</v>
      </c>
      <c r="F41" s="6" t="s">
        <v>67</v>
      </c>
      <c r="G41" s="6" t="s">
        <v>420</v>
      </c>
      <c r="H41" s="6" t="s">
        <v>69</v>
      </c>
      <c r="I41" s="6" t="s">
        <v>70</v>
      </c>
      <c r="J41" s="6" t="s">
        <v>545</v>
      </c>
      <c r="K41" s="6" t="s">
        <v>362</v>
      </c>
      <c r="L41" s="6" t="s">
        <v>372</v>
      </c>
      <c r="M41" s="6" t="s">
        <v>395</v>
      </c>
      <c r="N41" s="6" t="s">
        <v>138</v>
      </c>
      <c r="O41" s="6"/>
      <c r="P41" s="10">
        <v>0</v>
      </c>
      <c r="Q41" s="10">
        <v>0</v>
      </c>
      <c r="R41" s="8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8">
        <v>0</v>
      </c>
      <c r="AD41" s="10">
        <v>0</v>
      </c>
      <c r="AE41" s="7">
        <v>0</v>
      </c>
      <c r="AF41" s="7">
        <v>0</v>
      </c>
      <c r="AG41" s="8">
        <v>0</v>
      </c>
      <c r="AH41" s="7">
        <v>0</v>
      </c>
      <c r="AI41" s="7">
        <v>0</v>
      </c>
      <c r="AJ41" s="7">
        <v>0</v>
      </c>
      <c r="AK41" s="7">
        <v>0</v>
      </c>
      <c r="AL41" s="6" t="e">
        <v>#DIV/0!</v>
      </c>
      <c r="AM41" s="7">
        <v>0</v>
      </c>
      <c r="AN41" s="7">
        <v>0</v>
      </c>
      <c r="AO41" s="7">
        <v>0</v>
      </c>
      <c r="AP41" s="8">
        <v>0</v>
      </c>
      <c r="AQ41" s="8">
        <v>0</v>
      </c>
      <c r="AR41" s="8">
        <v>0</v>
      </c>
      <c r="AS41" s="6" t="e">
        <v>#DIV/0!</v>
      </c>
      <c r="AT41" s="8">
        <v>0</v>
      </c>
      <c r="AU41" s="8">
        <v>0</v>
      </c>
      <c r="AV41" s="8">
        <v>144.98744827586199</v>
      </c>
      <c r="AW41" s="10">
        <v>0</v>
      </c>
      <c r="AX41" s="10">
        <v>0</v>
      </c>
      <c r="AY41" s="10">
        <v>21023.18</v>
      </c>
      <c r="AZ41" s="10">
        <v>0</v>
      </c>
      <c r="BA41" s="10">
        <v>0</v>
      </c>
      <c r="BB41" s="10">
        <v>145</v>
      </c>
      <c r="BC41" s="10">
        <v>0</v>
      </c>
      <c r="BD41" s="8">
        <v>0</v>
      </c>
      <c r="BE41" s="7">
        <v>0</v>
      </c>
      <c r="BF41" s="7">
        <v>0</v>
      </c>
      <c r="BG41" s="7">
        <v>0</v>
      </c>
      <c r="BH41" s="8">
        <v>0</v>
      </c>
    </row>
    <row r="42" spans="2:60" ht="26">
      <c r="B42" s="6" t="s">
        <v>546</v>
      </c>
      <c r="C42" s="6" t="s">
        <v>547</v>
      </c>
      <c r="D42" s="6" t="s">
        <v>137</v>
      </c>
      <c r="E42" s="6" t="s">
        <v>66</v>
      </c>
      <c r="F42" s="6" t="s">
        <v>548</v>
      </c>
      <c r="G42" s="6" t="s">
        <v>549</v>
      </c>
      <c r="H42" s="6" t="s">
        <v>550</v>
      </c>
      <c r="I42" s="6" t="s">
        <v>551</v>
      </c>
      <c r="J42" s="6" t="s">
        <v>552</v>
      </c>
      <c r="K42" s="6" t="s">
        <v>362</v>
      </c>
      <c r="L42" s="6" t="s">
        <v>372</v>
      </c>
      <c r="M42" s="6" t="s">
        <v>364</v>
      </c>
      <c r="N42" s="6" t="s">
        <v>138</v>
      </c>
      <c r="O42" s="6"/>
      <c r="P42" s="10">
        <v>31135.75</v>
      </c>
      <c r="Q42" s="6"/>
      <c r="R42" s="8">
        <v>0</v>
      </c>
      <c r="S42" s="6"/>
      <c r="T42" s="6"/>
      <c r="U42" s="6"/>
      <c r="V42" s="6"/>
      <c r="W42" s="10">
        <v>17230.39</v>
      </c>
      <c r="X42" s="10">
        <v>12194.65</v>
      </c>
      <c r="Y42" s="10">
        <v>1710.71</v>
      </c>
      <c r="Z42" s="10">
        <v>73626.83</v>
      </c>
      <c r="AA42" s="10">
        <v>30182.06</v>
      </c>
      <c r="AB42" s="6"/>
      <c r="AC42" s="8">
        <v>0</v>
      </c>
      <c r="AD42" s="10">
        <v>72673.14</v>
      </c>
      <c r="AE42" s="7">
        <v>28</v>
      </c>
      <c r="AF42" s="6"/>
      <c r="AG42" s="8">
        <v>0</v>
      </c>
      <c r="AH42" s="7">
        <v>28</v>
      </c>
      <c r="AI42" s="6"/>
      <c r="AJ42" s="7">
        <v>13</v>
      </c>
      <c r="AK42" s="7">
        <v>11</v>
      </c>
      <c r="AL42" s="8">
        <v>1.1818181818181801</v>
      </c>
      <c r="AM42" s="7">
        <v>4</v>
      </c>
      <c r="AN42" s="7">
        <v>56</v>
      </c>
      <c r="AO42" s="6"/>
      <c r="AP42" s="8">
        <v>0</v>
      </c>
      <c r="AQ42" s="8">
        <v>0.5</v>
      </c>
      <c r="AR42" s="8">
        <v>0</v>
      </c>
      <c r="AS42" s="6" t="e">
        <v>#DIV/0!</v>
      </c>
      <c r="AT42" s="8">
        <v>0</v>
      </c>
      <c r="AU42" s="8">
        <v>0</v>
      </c>
      <c r="AV42" s="6" t="e">
        <v>#DIV/0!</v>
      </c>
      <c r="AW42" s="10">
        <v>16430.93</v>
      </c>
      <c r="AX42" s="6"/>
      <c r="AY42" s="10">
        <v>20829.21</v>
      </c>
      <c r="AZ42" s="10">
        <v>0</v>
      </c>
      <c r="BA42" s="6"/>
      <c r="BB42" s="10">
        <v>0</v>
      </c>
      <c r="BC42" s="10">
        <v>0</v>
      </c>
      <c r="BD42" s="8">
        <v>0</v>
      </c>
      <c r="BE42" s="7">
        <v>0</v>
      </c>
      <c r="BF42" s="7">
        <v>49</v>
      </c>
      <c r="BG42" s="6"/>
      <c r="BH42" s="8">
        <v>0</v>
      </c>
    </row>
    <row r="43" spans="2:60" ht="26">
      <c r="B43" s="6" t="s">
        <v>553</v>
      </c>
      <c r="C43" s="6" t="s">
        <v>554</v>
      </c>
      <c r="D43" s="6" t="s">
        <v>66</v>
      </c>
      <c r="E43" s="6" t="s">
        <v>66</v>
      </c>
      <c r="F43" s="6" t="s">
        <v>555</v>
      </c>
      <c r="G43" s="6" t="s">
        <v>556</v>
      </c>
      <c r="H43" s="6" t="s">
        <v>557</v>
      </c>
      <c r="I43" s="6" t="s">
        <v>70</v>
      </c>
      <c r="J43" s="6" t="s">
        <v>558</v>
      </c>
      <c r="K43" s="6" t="s">
        <v>362</v>
      </c>
      <c r="L43" s="6" t="s">
        <v>372</v>
      </c>
      <c r="M43" s="6" t="s">
        <v>364</v>
      </c>
      <c r="N43" s="6" t="s">
        <v>71</v>
      </c>
      <c r="O43" s="6"/>
      <c r="P43" s="10">
        <v>9042.16</v>
      </c>
      <c r="Q43" s="10">
        <v>7372.07</v>
      </c>
      <c r="R43" s="8">
        <v>0.22654288415601001</v>
      </c>
      <c r="S43" s="10">
        <v>14561.56</v>
      </c>
      <c r="T43" s="10">
        <v>5052.5600000000004</v>
      </c>
      <c r="U43" s="10">
        <v>7106</v>
      </c>
      <c r="V43" s="10">
        <v>2403</v>
      </c>
      <c r="W43" s="10">
        <v>6309.93</v>
      </c>
      <c r="X43" s="10">
        <v>578.86</v>
      </c>
      <c r="Y43" s="10">
        <v>2153.37</v>
      </c>
      <c r="Z43" s="10">
        <v>89348.61</v>
      </c>
      <c r="AA43" s="10">
        <v>-187.15</v>
      </c>
      <c r="AB43" s="10">
        <v>7372.07</v>
      </c>
      <c r="AC43" s="8">
        <v>-1.02538635688484</v>
      </c>
      <c r="AD43" s="10">
        <v>65931.05</v>
      </c>
      <c r="AE43" s="7">
        <v>1</v>
      </c>
      <c r="AF43" s="7">
        <v>9</v>
      </c>
      <c r="AG43" s="8">
        <v>-0.88888888888888895</v>
      </c>
      <c r="AH43" s="7">
        <v>3</v>
      </c>
      <c r="AI43" s="7">
        <v>9</v>
      </c>
      <c r="AJ43" s="7">
        <v>2</v>
      </c>
      <c r="AK43" s="7">
        <v>1</v>
      </c>
      <c r="AL43" s="8">
        <v>2</v>
      </c>
      <c r="AM43" s="7">
        <v>0</v>
      </c>
      <c r="AN43" s="7">
        <v>52</v>
      </c>
      <c r="AO43" s="7">
        <v>50</v>
      </c>
      <c r="AP43" s="8">
        <v>0.04</v>
      </c>
      <c r="AQ43" s="8">
        <v>5.7692307692307702E-2</v>
      </c>
      <c r="AR43" s="8">
        <v>0.18</v>
      </c>
      <c r="AS43" s="8">
        <v>-0.12230769230769201</v>
      </c>
      <c r="AT43" s="8">
        <v>4.27698776976237E-2</v>
      </c>
      <c r="AU43" s="8">
        <v>4.27698776976237E-2</v>
      </c>
      <c r="AV43" s="8">
        <v>12.532470321285301</v>
      </c>
      <c r="AW43" s="10">
        <v>22111.59</v>
      </c>
      <c r="AX43" s="10">
        <v>4772.72</v>
      </c>
      <c r="AY43" s="10">
        <v>70033.7</v>
      </c>
      <c r="AZ43" s="10">
        <v>945.71</v>
      </c>
      <c r="BA43" s="10">
        <v>0</v>
      </c>
      <c r="BB43" s="10">
        <v>5588.18</v>
      </c>
      <c r="BC43" s="10">
        <v>945.71</v>
      </c>
      <c r="BD43" s="8">
        <v>0.77272727272727304</v>
      </c>
      <c r="BE43" s="7">
        <v>17</v>
      </c>
      <c r="BF43" s="7">
        <v>70</v>
      </c>
      <c r="BG43" s="7">
        <v>22</v>
      </c>
      <c r="BH43" s="8">
        <v>2.1818181818181799</v>
      </c>
    </row>
    <row r="44" spans="2:60" ht="39">
      <c r="B44" s="6" t="s">
        <v>559</v>
      </c>
      <c r="C44" s="6" t="s">
        <v>560</v>
      </c>
      <c r="D44" s="6" t="s">
        <v>139</v>
      </c>
      <c r="E44" s="6" t="s">
        <v>66</v>
      </c>
      <c r="F44" s="6" t="s">
        <v>561</v>
      </c>
      <c r="G44" s="6" t="s">
        <v>562</v>
      </c>
      <c r="H44" s="6" t="s">
        <v>563</v>
      </c>
      <c r="I44" s="6" t="s">
        <v>564</v>
      </c>
      <c r="J44" s="6" t="s">
        <v>543</v>
      </c>
      <c r="K44" s="6" t="s">
        <v>362</v>
      </c>
      <c r="L44" s="6" t="s">
        <v>372</v>
      </c>
      <c r="M44" s="6" t="s">
        <v>364</v>
      </c>
      <c r="N44" s="6" t="s">
        <v>140</v>
      </c>
      <c r="O44" s="6"/>
      <c r="P44" s="10">
        <v>0</v>
      </c>
      <c r="Q44" s="10">
        <v>0</v>
      </c>
      <c r="R44" s="8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8">
        <v>0</v>
      </c>
      <c r="AD44" s="10">
        <v>0</v>
      </c>
      <c r="AE44" s="7">
        <v>0</v>
      </c>
      <c r="AF44" s="7">
        <v>0</v>
      </c>
      <c r="AG44" s="8">
        <v>0</v>
      </c>
      <c r="AH44" s="7">
        <v>0</v>
      </c>
      <c r="AI44" s="7">
        <v>0</v>
      </c>
      <c r="AJ44" s="7">
        <v>0</v>
      </c>
      <c r="AK44" s="7">
        <v>0</v>
      </c>
      <c r="AL44" s="6" t="e">
        <v>#DIV/0!</v>
      </c>
      <c r="AM44" s="7">
        <v>0</v>
      </c>
      <c r="AN44" s="7">
        <v>0</v>
      </c>
      <c r="AO44" s="7">
        <v>21</v>
      </c>
      <c r="AP44" s="8">
        <v>-1</v>
      </c>
      <c r="AQ44" s="8">
        <v>0</v>
      </c>
      <c r="AR44" s="8">
        <v>0</v>
      </c>
      <c r="AS44" s="6" t="e">
        <v>#DIV/0!</v>
      </c>
      <c r="AT44" s="8">
        <v>0</v>
      </c>
      <c r="AU44" s="8">
        <v>0</v>
      </c>
      <c r="AV44" s="6" t="e">
        <v>#DIV/0!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8">
        <v>0</v>
      </c>
      <c r="BE44" s="7">
        <v>0</v>
      </c>
      <c r="BF44" s="7">
        <v>0</v>
      </c>
      <c r="BG44" s="7">
        <v>0</v>
      </c>
      <c r="BH44" s="8">
        <v>0</v>
      </c>
    </row>
    <row r="45" spans="2:60" ht="39">
      <c r="B45" s="6" t="s">
        <v>565</v>
      </c>
      <c r="C45" s="6" t="s">
        <v>566</v>
      </c>
      <c r="D45" s="6" t="s">
        <v>141</v>
      </c>
      <c r="E45" s="6" t="s">
        <v>66</v>
      </c>
      <c r="F45" s="6" t="s">
        <v>567</v>
      </c>
      <c r="G45" s="6" t="s">
        <v>568</v>
      </c>
      <c r="H45" s="6" t="s">
        <v>569</v>
      </c>
      <c r="I45" s="6" t="s">
        <v>570</v>
      </c>
      <c r="J45" s="6" t="s">
        <v>571</v>
      </c>
      <c r="K45" s="6" t="s">
        <v>362</v>
      </c>
      <c r="L45" s="6" t="s">
        <v>372</v>
      </c>
      <c r="M45" s="6" t="s">
        <v>364</v>
      </c>
      <c r="N45" s="6" t="s">
        <v>572</v>
      </c>
      <c r="O45" s="6"/>
      <c r="P45" s="10">
        <v>22555.25</v>
      </c>
      <c r="Q45" s="10">
        <v>4138</v>
      </c>
      <c r="R45" s="8">
        <v>4.4507612373127099</v>
      </c>
      <c r="S45" s="6"/>
      <c r="T45" s="6"/>
      <c r="U45" s="6"/>
      <c r="V45" s="6"/>
      <c r="W45" s="10">
        <v>9486.2099999999991</v>
      </c>
      <c r="X45" s="10">
        <v>12069.04</v>
      </c>
      <c r="Y45" s="10">
        <v>1000</v>
      </c>
      <c r="Z45" s="10">
        <v>43431.51</v>
      </c>
      <c r="AA45" s="10">
        <v>17879.25</v>
      </c>
      <c r="AB45" s="10">
        <v>4138</v>
      </c>
      <c r="AC45" s="8">
        <v>3.3207467375543702</v>
      </c>
      <c r="AD45" s="10">
        <v>38755.51</v>
      </c>
      <c r="AE45" s="7">
        <v>10</v>
      </c>
      <c r="AF45" s="7">
        <v>2</v>
      </c>
      <c r="AG45" s="8">
        <v>4</v>
      </c>
      <c r="AH45" s="7">
        <v>10</v>
      </c>
      <c r="AI45" s="7">
        <v>2</v>
      </c>
      <c r="AJ45" s="7">
        <v>4</v>
      </c>
      <c r="AK45" s="7">
        <v>5</v>
      </c>
      <c r="AL45" s="8">
        <v>0.8</v>
      </c>
      <c r="AM45" s="7">
        <v>1</v>
      </c>
      <c r="AN45" s="7">
        <v>63</v>
      </c>
      <c r="AO45" s="7">
        <v>32</v>
      </c>
      <c r="AP45" s="8">
        <v>0.96875</v>
      </c>
      <c r="AQ45" s="8">
        <v>0.158730158730159</v>
      </c>
      <c r="AR45" s="8">
        <v>6.25E-2</v>
      </c>
      <c r="AS45" s="8">
        <v>9.6230158730158694E-2</v>
      </c>
      <c r="AT45" s="8">
        <v>1.34749888262083E-2</v>
      </c>
      <c r="AU45" s="8">
        <v>1.34749888262083E-2</v>
      </c>
      <c r="AV45" s="8">
        <v>4.2616054984257401</v>
      </c>
      <c r="AW45" s="10">
        <v>8278.2999999999993</v>
      </c>
      <c r="AX45" s="10">
        <v>214.91</v>
      </c>
      <c r="AY45" s="10">
        <v>18719.23</v>
      </c>
      <c r="AZ45" s="10">
        <v>111.55</v>
      </c>
      <c r="BA45" s="10">
        <v>0</v>
      </c>
      <c r="BB45" s="10">
        <v>4392.53</v>
      </c>
      <c r="BC45" s="10">
        <v>111.55</v>
      </c>
      <c r="BD45" s="8">
        <v>1</v>
      </c>
      <c r="BE45" s="7">
        <v>2</v>
      </c>
      <c r="BF45" s="7">
        <v>21</v>
      </c>
      <c r="BG45" s="7">
        <v>2</v>
      </c>
      <c r="BH45" s="8">
        <v>9.5</v>
      </c>
    </row>
    <row r="46" spans="2:60" ht="39">
      <c r="B46" s="6" t="s">
        <v>573</v>
      </c>
      <c r="C46" s="6" t="s">
        <v>574</v>
      </c>
      <c r="D46" s="6" t="s">
        <v>143</v>
      </c>
      <c r="E46" s="6" t="s">
        <v>66</v>
      </c>
      <c r="F46" s="6" t="s">
        <v>575</v>
      </c>
      <c r="G46" s="6" t="s">
        <v>576</v>
      </c>
      <c r="H46" s="6" t="s">
        <v>577</v>
      </c>
      <c r="I46" s="6" t="s">
        <v>578</v>
      </c>
      <c r="J46" s="6" t="s">
        <v>579</v>
      </c>
      <c r="K46" s="6" t="s">
        <v>362</v>
      </c>
      <c r="L46" s="6" t="s">
        <v>372</v>
      </c>
      <c r="M46" s="6" t="s">
        <v>364</v>
      </c>
      <c r="N46" s="6" t="s">
        <v>580</v>
      </c>
      <c r="O46" s="6"/>
      <c r="P46" s="10">
        <v>3729.1</v>
      </c>
      <c r="Q46" s="10">
        <v>3255.4</v>
      </c>
      <c r="R46" s="8">
        <v>0.145512072249186</v>
      </c>
      <c r="S46" s="6"/>
      <c r="T46" s="6"/>
      <c r="U46" s="6"/>
      <c r="V46" s="6"/>
      <c r="W46" s="10">
        <v>3729.1</v>
      </c>
      <c r="X46" s="10">
        <v>0</v>
      </c>
      <c r="Y46" s="10">
        <v>0</v>
      </c>
      <c r="Z46" s="10">
        <v>13898.33</v>
      </c>
      <c r="AA46" s="10">
        <v>0</v>
      </c>
      <c r="AB46" s="10">
        <v>3255.4</v>
      </c>
      <c r="AC46" s="8">
        <v>-1</v>
      </c>
      <c r="AD46" s="10">
        <v>10169.23</v>
      </c>
      <c r="AE46" s="7">
        <v>0</v>
      </c>
      <c r="AF46" s="7">
        <v>2</v>
      </c>
      <c r="AG46" s="8">
        <v>-1</v>
      </c>
      <c r="AH46" s="7">
        <v>0</v>
      </c>
      <c r="AI46" s="7">
        <v>2</v>
      </c>
      <c r="AJ46" s="7">
        <v>0</v>
      </c>
      <c r="AK46" s="7">
        <v>0</v>
      </c>
      <c r="AL46" s="6" t="e">
        <v>#DIV/0!</v>
      </c>
      <c r="AM46" s="7">
        <v>0</v>
      </c>
      <c r="AN46" s="7">
        <v>62</v>
      </c>
      <c r="AO46" s="7">
        <v>110</v>
      </c>
      <c r="AP46" s="8">
        <v>-0.43636363636363601</v>
      </c>
      <c r="AQ46" s="8">
        <v>0</v>
      </c>
      <c r="AR46" s="8">
        <v>1.8181818181818198E-2</v>
      </c>
      <c r="AS46" s="8">
        <v>-1.8181818181818198E-2</v>
      </c>
      <c r="AT46" s="8">
        <v>0</v>
      </c>
      <c r="AU46" s="8">
        <v>0</v>
      </c>
      <c r="AV46" s="8">
        <v>142.103052631579</v>
      </c>
      <c r="AW46" s="10">
        <v>3348.24</v>
      </c>
      <c r="AX46" s="10">
        <v>257.44</v>
      </c>
      <c r="AY46" s="10">
        <v>13499.79</v>
      </c>
      <c r="AZ46" s="10">
        <v>0</v>
      </c>
      <c r="BA46" s="10">
        <v>0</v>
      </c>
      <c r="BB46" s="10">
        <v>95</v>
      </c>
      <c r="BC46" s="10">
        <v>0</v>
      </c>
      <c r="BD46" s="8">
        <v>1</v>
      </c>
      <c r="BE46" s="7">
        <v>2</v>
      </c>
      <c r="BF46" s="7">
        <v>5</v>
      </c>
      <c r="BG46" s="7">
        <v>2</v>
      </c>
      <c r="BH46" s="8">
        <v>1.5</v>
      </c>
    </row>
    <row r="47" spans="2:60" ht="39">
      <c r="B47" s="6" t="s">
        <v>581</v>
      </c>
      <c r="C47" s="6" t="s">
        <v>397</v>
      </c>
      <c r="D47" s="6" t="s">
        <v>88</v>
      </c>
      <c r="E47" s="6" t="s">
        <v>66</v>
      </c>
      <c r="F47" s="6" t="s">
        <v>582</v>
      </c>
      <c r="G47" s="6" t="s">
        <v>399</v>
      </c>
      <c r="H47" s="6" t="s">
        <v>400</v>
      </c>
      <c r="I47" s="6" t="s">
        <v>401</v>
      </c>
      <c r="J47" s="6" t="s">
        <v>583</v>
      </c>
      <c r="K47" s="6" t="s">
        <v>362</v>
      </c>
      <c r="L47" s="6" t="s">
        <v>372</v>
      </c>
      <c r="M47" s="6" t="s">
        <v>492</v>
      </c>
      <c r="N47" s="6" t="s">
        <v>403</v>
      </c>
      <c r="O47" s="6"/>
      <c r="P47" s="10">
        <v>20898.78</v>
      </c>
      <c r="Q47" s="10">
        <v>2416.6</v>
      </c>
      <c r="R47" s="8">
        <v>7.6480096002648397</v>
      </c>
      <c r="S47" s="10">
        <v>3064.1</v>
      </c>
      <c r="T47" s="10">
        <v>2703.1</v>
      </c>
      <c r="U47" s="10">
        <v>361</v>
      </c>
      <c r="V47" s="10">
        <v>0</v>
      </c>
      <c r="W47" s="10">
        <v>11475.78</v>
      </c>
      <c r="X47" s="10">
        <v>5931</v>
      </c>
      <c r="Y47" s="10">
        <v>3492</v>
      </c>
      <c r="Z47" s="10">
        <v>40111.980000000003</v>
      </c>
      <c r="AA47" s="10">
        <v>18328.95</v>
      </c>
      <c r="AB47" s="10">
        <v>2416.6</v>
      </c>
      <c r="AC47" s="8">
        <v>6.5846023338574904</v>
      </c>
      <c r="AD47" s="10">
        <v>34079.65</v>
      </c>
      <c r="AE47" s="7">
        <v>14</v>
      </c>
      <c r="AF47" s="7">
        <v>2</v>
      </c>
      <c r="AG47" s="8">
        <v>6</v>
      </c>
      <c r="AH47" s="7">
        <v>14</v>
      </c>
      <c r="AI47" s="7">
        <v>2</v>
      </c>
      <c r="AJ47" s="7">
        <v>7</v>
      </c>
      <c r="AK47" s="7">
        <v>4</v>
      </c>
      <c r="AL47" s="8">
        <v>1.75</v>
      </c>
      <c r="AM47" s="7">
        <v>3</v>
      </c>
      <c r="AN47" s="7">
        <v>17</v>
      </c>
      <c r="AO47" s="7">
        <v>55</v>
      </c>
      <c r="AP47" s="8">
        <v>-0.69090909090909103</v>
      </c>
      <c r="AQ47" s="8">
        <v>0.82352941176470595</v>
      </c>
      <c r="AR47" s="8">
        <v>3.6363636363636397E-2</v>
      </c>
      <c r="AS47" s="8">
        <v>0.78716577540106902</v>
      </c>
      <c r="AT47" s="8">
        <v>0</v>
      </c>
      <c r="AU47" s="8">
        <v>0</v>
      </c>
      <c r="AV47" s="6" t="e">
        <v>#DIV/0!</v>
      </c>
      <c r="AW47" s="10">
        <v>6908.58</v>
      </c>
      <c r="AX47" s="10">
        <v>1182</v>
      </c>
      <c r="AY47" s="10">
        <v>21137.84</v>
      </c>
      <c r="AZ47" s="10">
        <v>0</v>
      </c>
      <c r="BA47" s="10">
        <v>0</v>
      </c>
      <c r="BB47" s="10">
        <v>0</v>
      </c>
      <c r="BC47" s="10">
        <v>0</v>
      </c>
      <c r="BD47" s="8">
        <v>1</v>
      </c>
      <c r="BE47" s="7">
        <v>5</v>
      </c>
      <c r="BF47" s="7">
        <v>32</v>
      </c>
      <c r="BG47" s="7">
        <v>5</v>
      </c>
      <c r="BH47" s="8">
        <v>5.4</v>
      </c>
    </row>
    <row r="48" spans="2:60" ht="39">
      <c r="B48" s="6" t="s">
        <v>79</v>
      </c>
      <c r="C48" s="6" t="s">
        <v>419</v>
      </c>
      <c r="D48" s="6" t="s">
        <v>79</v>
      </c>
      <c r="E48" s="6" t="s">
        <v>66</v>
      </c>
      <c r="F48" s="6" t="s">
        <v>67</v>
      </c>
      <c r="G48" s="6" t="s">
        <v>420</v>
      </c>
      <c r="H48" s="6" t="s">
        <v>69</v>
      </c>
      <c r="I48" s="6" t="s">
        <v>70</v>
      </c>
      <c r="J48" s="6" t="s">
        <v>545</v>
      </c>
      <c r="K48" s="6" t="s">
        <v>362</v>
      </c>
      <c r="L48" s="6" t="s">
        <v>372</v>
      </c>
      <c r="M48" s="6" t="s">
        <v>395</v>
      </c>
      <c r="N48" s="6" t="s">
        <v>71</v>
      </c>
      <c r="O48" s="6"/>
      <c r="P48" s="10">
        <v>-1256.53</v>
      </c>
      <c r="Q48" s="10">
        <v>1399.6</v>
      </c>
      <c r="R48" s="8">
        <v>-1.8977779365533001</v>
      </c>
      <c r="S48" s="10">
        <v>5445.4</v>
      </c>
      <c r="T48" s="10">
        <v>1501.4</v>
      </c>
      <c r="U48" s="10">
        <v>2602</v>
      </c>
      <c r="V48" s="10">
        <v>1342</v>
      </c>
      <c r="W48" s="10">
        <v>-897.43</v>
      </c>
      <c r="X48" s="10">
        <v>-359.1</v>
      </c>
      <c r="Y48" s="10">
        <v>0</v>
      </c>
      <c r="Z48" s="10">
        <v>9940.52</v>
      </c>
      <c r="AA48" s="10">
        <v>-1256.53</v>
      </c>
      <c r="AB48" s="10">
        <v>1399.6</v>
      </c>
      <c r="AC48" s="8">
        <v>-1.8977779365533001</v>
      </c>
      <c r="AD48" s="10">
        <v>3774.51</v>
      </c>
      <c r="AE48" s="7">
        <v>0</v>
      </c>
      <c r="AF48" s="7">
        <v>2</v>
      </c>
      <c r="AG48" s="8">
        <v>-1</v>
      </c>
      <c r="AH48" s="7">
        <v>0</v>
      </c>
      <c r="AI48" s="7">
        <v>1</v>
      </c>
      <c r="AJ48" s="7">
        <v>0</v>
      </c>
      <c r="AK48" s="7">
        <v>0</v>
      </c>
      <c r="AL48" s="6" t="e">
        <v>#DIV/0!</v>
      </c>
      <c r="AM48" s="7">
        <v>0</v>
      </c>
      <c r="AN48" s="7">
        <v>0</v>
      </c>
      <c r="AO48" s="7">
        <v>451</v>
      </c>
      <c r="AP48" s="8">
        <v>-1</v>
      </c>
      <c r="AQ48" s="8">
        <v>0</v>
      </c>
      <c r="AR48" s="8">
        <v>2.2172949002217299E-3</v>
      </c>
      <c r="AS48" s="6" t="e">
        <v>#DIV/0!</v>
      </c>
      <c r="AT48" s="8">
        <v>2.2117433642089099</v>
      </c>
      <c r="AU48" s="8">
        <v>0</v>
      </c>
      <c r="AV48" s="8">
        <v>0.64090768204829596</v>
      </c>
      <c r="AW48" s="10">
        <v>2442.06</v>
      </c>
      <c r="AX48" s="10">
        <v>1864.69</v>
      </c>
      <c r="AY48" s="10">
        <v>13647.36</v>
      </c>
      <c r="AZ48" s="10">
        <v>5401.21</v>
      </c>
      <c r="BA48" s="10">
        <v>1828</v>
      </c>
      <c r="BB48" s="10">
        <v>21293.8</v>
      </c>
      <c r="BC48" s="10">
        <v>0</v>
      </c>
      <c r="BD48" s="8">
        <v>0.75</v>
      </c>
      <c r="BE48" s="7">
        <v>6</v>
      </c>
      <c r="BF48" s="7">
        <v>8</v>
      </c>
      <c r="BG48" s="7">
        <v>8</v>
      </c>
      <c r="BH48" s="8">
        <v>0</v>
      </c>
    </row>
    <row r="49" spans="2:60" ht="39">
      <c r="B49" s="6" t="s">
        <v>584</v>
      </c>
      <c r="C49" s="6" t="s">
        <v>585</v>
      </c>
      <c r="D49" s="6" t="s">
        <v>94</v>
      </c>
      <c r="E49" s="6" t="s">
        <v>66</v>
      </c>
      <c r="F49" s="6" t="s">
        <v>586</v>
      </c>
      <c r="G49" s="6" t="s">
        <v>587</v>
      </c>
      <c r="H49" s="6" t="s">
        <v>588</v>
      </c>
      <c r="I49" s="6" t="s">
        <v>197</v>
      </c>
      <c r="J49" s="6" t="s">
        <v>589</v>
      </c>
      <c r="K49" s="6" t="s">
        <v>362</v>
      </c>
      <c r="L49" s="6" t="s">
        <v>372</v>
      </c>
      <c r="M49" s="6" t="s">
        <v>364</v>
      </c>
      <c r="N49" s="6" t="s">
        <v>237</v>
      </c>
      <c r="O49" s="6"/>
      <c r="P49" s="10">
        <v>2767.94</v>
      </c>
      <c r="Q49" s="10">
        <v>2352.46</v>
      </c>
      <c r="R49" s="8">
        <v>0.17661511779158801</v>
      </c>
      <c r="S49" s="10">
        <v>10367.200000000001</v>
      </c>
      <c r="T49" s="10">
        <v>4407.2</v>
      </c>
      <c r="U49" s="10">
        <v>5960</v>
      </c>
      <c r="V49" s="10">
        <v>0</v>
      </c>
      <c r="W49" s="10">
        <v>447.88</v>
      </c>
      <c r="X49" s="10">
        <v>2359</v>
      </c>
      <c r="Y49" s="10">
        <v>-38.94</v>
      </c>
      <c r="Z49" s="10">
        <v>13875.95</v>
      </c>
      <c r="AA49" s="10">
        <v>2320.06</v>
      </c>
      <c r="AB49" s="10">
        <v>2352.46</v>
      </c>
      <c r="AC49" s="8">
        <v>-1.37728165409827E-2</v>
      </c>
      <c r="AD49" s="10">
        <v>5215.67</v>
      </c>
      <c r="AE49" s="7">
        <v>2</v>
      </c>
      <c r="AF49" s="7">
        <v>2</v>
      </c>
      <c r="AG49" s="8">
        <v>0</v>
      </c>
      <c r="AH49" s="7">
        <v>4</v>
      </c>
      <c r="AI49" s="7">
        <v>2</v>
      </c>
      <c r="AJ49" s="7">
        <v>0</v>
      </c>
      <c r="AK49" s="7">
        <v>3</v>
      </c>
      <c r="AL49" s="8">
        <v>0</v>
      </c>
      <c r="AM49" s="7">
        <v>1</v>
      </c>
      <c r="AN49" s="7">
        <v>133</v>
      </c>
      <c r="AO49" s="7">
        <v>86</v>
      </c>
      <c r="AP49" s="8">
        <v>0.54651162790697705</v>
      </c>
      <c r="AQ49" s="8">
        <v>3.00751879699248E-2</v>
      </c>
      <c r="AR49" s="8">
        <v>2.32558139534884E-2</v>
      </c>
      <c r="AS49" s="8">
        <v>6.8193740164364403E-3</v>
      </c>
      <c r="AT49" s="8">
        <v>0</v>
      </c>
      <c r="AU49" s="8">
        <v>0</v>
      </c>
      <c r="AV49" s="6" t="e">
        <v>#DIV/0!</v>
      </c>
      <c r="AW49" s="10">
        <v>3553.26</v>
      </c>
      <c r="AX49" s="10">
        <v>2214.6799999999998</v>
      </c>
      <c r="AY49" s="10">
        <v>17798.95</v>
      </c>
      <c r="AZ49" s="10">
        <v>0</v>
      </c>
      <c r="BA49" s="10">
        <v>0</v>
      </c>
      <c r="BB49" s="10">
        <v>0</v>
      </c>
      <c r="BC49" s="10">
        <v>0</v>
      </c>
      <c r="BD49" s="8">
        <v>0.625</v>
      </c>
      <c r="BE49" s="7">
        <v>5</v>
      </c>
      <c r="BF49" s="7">
        <v>12</v>
      </c>
      <c r="BG49" s="7">
        <v>8</v>
      </c>
      <c r="BH49" s="8">
        <v>0.5</v>
      </c>
    </row>
    <row r="50" spans="2:60" ht="39">
      <c r="B50" s="6" t="s">
        <v>590</v>
      </c>
      <c r="C50" s="6" t="s">
        <v>591</v>
      </c>
      <c r="D50" s="6" t="s">
        <v>145</v>
      </c>
      <c r="E50" s="6" t="s">
        <v>66</v>
      </c>
      <c r="F50" s="6" t="s">
        <v>592</v>
      </c>
      <c r="G50" s="6" t="s">
        <v>147</v>
      </c>
      <c r="H50" s="6" t="s">
        <v>148</v>
      </c>
      <c r="I50" s="6" t="s">
        <v>77</v>
      </c>
      <c r="J50" s="6" t="s">
        <v>593</v>
      </c>
      <c r="K50" s="6" t="s">
        <v>362</v>
      </c>
      <c r="L50" s="6" t="s">
        <v>372</v>
      </c>
      <c r="M50" s="6" t="s">
        <v>492</v>
      </c>
      <c r="N50" s="6" t="s">
        <v>117</v>
      </c>
      <c r="O50" s="6"/>
      <c r="P50" s="10">
        <v>1475</v>
      </c>
      <c r="Q50" s="10">
        <v>0</v>
      </c>
      <c r="R50" s="8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1475</v>
      </c>
      <c r="Y50" s="10">
        <v>0</v>
      </c>
      <c r="Z50" s="10">
        <v>1475</v>
      </c>
      <c r="AA50" s="10">
        <v>1475</v>
      </c>
      <c r="AB50" s="10">
        <v>0</v>
      </c>
      <c r="AC50" s="8">
        <v>0</v>
      </c>
      <c r="AD50" s="10">
        <v>1475</v>
      </c>
      <c r="AE50" s="7">
        <v>1</v>
      </c>
      <c r="AF50" s="7">
        <v>0</v>
      </c>
      <c r="AG50" s="8">
        <v>0</v>
      </c>
      <c r="AH50" s="7">
        <v>1</v>
      </c>
      <c r="AI50" s="7">
        <v>0</v>
      </c>
      <c r="AJ50" s="7">
        <v>0</v>
      </c>
      <c r="AK50" s="7">
        <v>1</v>
      </c>
      <c r="AL50" s="8">
        <v>0</v>
      </c>
      <c r="AM50" s="7">
        <v>0</v>
      </c>
      <c r="AN50" s="7">
        <v>5</v>
      </c>
      <c r="AO50" s="7">
        <v>0</v>
      </c>
      <c r="AP50" s="8">
        <v>0</v>
      </c>
      <c r="AQ50" s="8">
        <v>0.2</v>
      </c>
      <c r="AR50" s="8">
        <v>0</v>
      </c>
      <c r="AS50" s="6" t="e">
        <v>#DIV/0!</v>
      </c>
      <c r="AT50" s="8">
        <v>0</v>
      </c>
      <c r="AU50" s="8">
        <v>0</v>
      </c>
      <c r="AV50" s="6" t="e">
        <v>#DIV/0!</v>
      </c>
      <c r="AW50" s="10">
        <v>169.73</v>
      </c>
      <c r="AX50" s="10">
        <v>0</v>
      </c>
      <c r="AY50" s="10">
        <v>169.73</v>
      </c>
      <c r="AZ50" s="10">
        <v>0</v>
      </c>
      <c r="BA50" s="10">
        <v>0</v>
      </c>
      <c r="BB50" s="10">
        <v>0</v>
      </c>
      <c r="BC50" s="10">
        <v>0</v>
      </c>
      <c r="BD50" s="8">
        <v>0</v>
      </c>
      <c r="BE50" s="7">
        <v>0</v>
      </c>
      <c r="BF50" s="7">
        <v>1</v>
      </c>
      <c r="BG50" s="7">
        <v>0</v>
      </c>
      <c r="BH50" s="8">
        <v>0</v>
      </c>
    </row>
    <row r="51" spans="2:60" ht="26">
      <c r="B51" s="6" t="s">
        <v>594</v>
      </c>
      <c r="C51" s="6" t="s">
        <v>595</v>
      </c>
      <c r="D51" s="6" t="s">
        <v>149</v>
      </c>
      <c r="E51" s="6" t="s">
        <v>66</v>
      </c>
      <c r="F51" s="6" t="s">
        <v>596</v>
      </c>
      <c r="G51" s="6" t="s">
        <v>597</v>
      </c>
      <c r="H51" s="6" t="s">
        <v>598</v>
      </c>
      <c r="I51" s="6" t="s">
        <v>599</v>
      </c>
      <c r="J51" s="6" t="s">
        <v>600</v>
      </c>
      <c r="K51" s="6" t="s">
        <v>362</v>
      </c>
      <c r="L51" s="6" t="s">
        <v>372</v>
      </c>
      <c r="M51" s="6" t="s">
        <v>364</v>
      </c>
      <c r="N51" s="6" t="s">
        <v>150</v>
      </c>
      <c r="O51" s="6"/>
      <c r="P51" s="10">
        <v>5683.24</v>
      </c>
      <c r="Q51" s="10">
        <v>3393.2</v>
      </c>
      <c r="R51" s="8">
        <v>0.67489095838736302</v>
      </c>
      <c r="S51" s="10">
        <v>7450.56</v>
      </c>
      <c r="T51" s="10">
        <v>3532.56</v>
      </c>
      <c r="U51" s="10">
        <v>3918</v>
      </c>
      <c r="V51" s="10">
        <v>0</v>
      </c>
      <c r="W51" s="10">
        <v>5274.24</v>
      </c>
      <c r="X51" s="10">
        <v>409</v>
      </c>
      <c r="Y51" s="10">
        <v>0</v>
      </c>
      <c r="Z51" s="10">
        <v>23550.6</v>
      </c>
      <c r="AA51" s="10">
        <v>1473.95</v>
      </c>
      <c r="AB51" s="10">
        <v>3393.2</v>
      </c>
      <c r="AC51" s="8">
        <v>-0.56561652717199096</v>
      </c>
      <c r="AD51" s="10">
        <v>8516.83</v>
      </c>
      <c r="AE51" s="7">
        <v>2</v>
      </c>
      <c r="AF51" s="7">
        <v>6</v>
      </c>
      <c r="AG51" s="8">
        <v>-0.66666666666666696</v>
      </c>
      <c r="AH51" s="7">
        <v>2</v>
      </c>
      <c r="AI51" s="7">
        <v>6</v>
      </c>
      <c r="AJ51" s="7">
        <v>1</v>
      </c>
      <c r="AK51" s="7">
        <v>1</v>
      </c>
      <c r="AL51" s="8">
        <v>1</v>
      </c>
      <c r="AM51" s="7">
        <v>0</v>
      </c>
      <c r="AN51" s="7">
        <v>29</v>
      </c>
      <c r="AO51" s="7">
        <v>82</v>
      </c>
      <c r="AP51" s="8">
        <v>-0.64634146341463405</v>
      </c>
      <c r="AQ51" s="8">
        <v>6.8965517241379296E-2</v>
      </c>
      <c r="AR51" s="8">
        <v>7.3170731707317097E-2</v>
      </c>
      <c r="AS51" s="8">
        <v>-4.2052144659377603E-3</v>
      </c>
      <c r="AT51" s="8">
        <v>0</v>
      </c>
      <c r="AU51" s="8">
        <v>0</v>
      </c>
      <c r="AV51" s="6" t="e">
        <v>#DIV/0!</v>
      </c>
      <c r="AW51" s="10">
        <v>6048.83</v>
      </c>
      <c r="AX51" s="10">
        <v>2243.0500000000002</v>
      </c>
      <c r="AY51" s="10">
        <v>24237.48</v>
      </c>
      <c r="AZ51" s="10">
        <v>0</v>
      </c>
      <c r="BA51" s="10">
        <v>0</v>
      </c>
      <c r="BB51" s="10">
        <v>0</v>
      </c>
      <c r="BC51" s="10">
        <v>0</v>
      </c>
      <c r="BD51" s="8">
        <v>0.85714285714285698</v>
      </c>
      <c r="BE51" s="7">
        <v>12</v>
      </c>
      <c r="BF51" s="7">
        <v>21</v>
      </c>
      <c r="BG51" s="7">
        <v>14</v>
      </c>
      <c r="BH51" s="8">
        <v>0.5</v>
      </c>
    </row>
    <row r="52" spans="2:60" ht="26">
      <c r="B52" s="6" t="s">
        <v>601</v>
      </c>
      <c r="C52" s="6" t="s">
        <v>602</v>
      </c>
      <c r="D52" s="6" t="s">
        <v>79</v>
      </c>
      <c r="E52" s="6" t="s">
        <v>66</v>
      </c>
      <c r="F52" s="6" t="s">
        <v>603</v>
      </c>
      <c r="G52" s="6" t="s">
        <v>604</v>
      </c>
      <c r="H52" s="6" t="s">
        <v>605</v>
      </c>
      <c r="I52" s="6" t="s">
        <v>370</v>
      </c>
      <c r="J52" s="6" t="s">
        <v>437</v>
      </c>
      <c r="K52" s="6" t="s">
        <v>362</v>
      </c>
      <c r="L52" s="6" t="s">
        <v>372</v>
      </c>
      <c r="M52" s="6" t="s">
        <v>364</v>
      </c>
      <c r="N52" s="6" t="s">
        <v>373</v>
      </c>
      <c r="O52" s="6"/>
      <c r="P52" s="10">
        <v>9542.98</v>
      </c>
      <c r="Q52" s="10">
        <v>7142.7</v>
      </c>
      <c r="R52" s="8">
        <v>0.33604659302504603</v>
      </c>
      <c r="S52" s="10">
        <v>4036.17</v>
      </c>
      <c r="T52" s="10">
        <v>4036.17</v>
      </c>
      <c r="U52" s="10">
        <v>0</v>
      </c>
      <c r="V52" s="10">
        <v>0</v>
      </c>
      <c r="W52" s="10">
        <v>7360.98</v>
      </c>
      <c r="X52" s="10">
        <v>2182</v>
      </c>
      <c r="Y52" s="10">
        <v>0</v>
      </c>
      <c r="Z52" s="10">
        <v>19046.8</v>
      </c>
      <c r="AA52" s="10">
        <v>1020.24</v>
      </c>
      <c r="AB52" s="10">
        <v>7142.7</v>
      </c>
      <c r="AC52" s="8">
        <v>-0.857163257591667</v>
      </c>
      <c r="AD52" s="10">
        <v>6074.46</v>
      </c>
      <c r="AE52" s="7">
        <v>1</v>
      </c>
      <c r="AF52" s="7">
        <v>5</v>
      </c>
      <c r="AG52" s="8">
        <v>-0.8</v>
      </c>
      <c r="AH52" s="7">
        <v>1</v>
      </c>
      <c r="AI52" s="7">
        <v>6</v>
      </c>
      <c r="AJ52" s="7">
        <v>0</v>
      </c>
      <c r="AK52" s="7">
        <v>1</v>
      </c>
      <c r="AL52" s="8">
        <v>0</v>
      </c>
      <c r="AM52" s="7">
        <v>0</v>
      </c>
      <c r="AN52" s="7">
        <v>1</v>
      </c>
      <c r="AO52" s="7">
        <v>12</v>
      </c>
      <c r="AP52" s="8">
        <v>-0.91666666666666696</v>
      </c>
      <c r="AQ52" s="8">
        <v>1</v>
      </c>
      <c r="AR52" s="8">
        <v>0.5</v>
      </c>
      <c r="AS52" s="8">
        <v>0.5</v>
      </c>
      <c r="AT52" s="8">
        <v>-6.7406665427795706E-2</v>
      </c>
      <c r="AU52" s="8">
        <v>-6.7406665427795706E-2</v>
      </c>
      <c r="AV52" s="8">
        <v>27.345060766593999</v>
      </c>
      <c r="AW52" s="10">
        <v>4412.62</v>
      </c>
      <c r="AX52" s="10">
        <v>2259.7199999999998</v>
      </c>
      <c r="AY52" s="10">
        <v>17550.060000000001</v>
      </c>
      <c r="AZ52" s="10">
        <v>-297.44</v>
      </c>
      <c r="BA52" s="10">
        <v>0</v>
      </c>
      <c r="BB52" s="10">
        <v>641.79999999999995</v>
      </c>
      <c r="BC52" s="10">
        <v>-297.44</v>
      </c>
      <c r="BD52" s="8">
        <v>1</v>
      </c>
      <c r="BE52" s="7">
        <v>8</v>
      </c>
      <c r="BF52" s="7">
        <v>15</v>
      </c>
      <c r="BG52" s="7">
        <v>8</v>
      </c>
      <c r="BH52" s="8">
        <v>0.875</v>
      </c>
    </row>
    <row r="53" spans="2:60" ht="39">
      <c r="B53" s="6" t="s">
        <v>606</v>
      </c>
      <c r="C53" s="6" t="s">
        <v>607</v>
      </c>
      <c r="D53" s="6" t="s">
        <v>151</v>
      </c>
      <c r="E53" s="6" t="s">
        <v>66</v>
      </c>
      <c r="F53" s="6" t="s">
        <v>608</v>
      </c>
      <c r="G53" s="6" t="s">
        <v>609</v>
      </c>
      <c r="H53" s="6" t="s">
        <v>610</v>
      </c>
      <c r="I53" s="6" t="s">
        <v>611</v>
      </c>
      <c r="J53" s="6" t="s">
        <v>543</v>
      </c>
      <c r="K53" s="6" t="s">
        <v>362</v>
      </c>
      <c r="L53" s="6" t="s">
        <v>372</v>
      </c>
      <c r="M53" s="6" t="s">
        <v>364</v>
      </c>
      <c r="N53" s="6" t="s">
        <v>500</v>
      </c>
      <c r="O53" s="6"/>
      <c r="P53" s="10">
        <v>9615.07</v>
      </c>
      <c r="Q53" s="10">
        <v>1669.2</v>
      </c>
      <c r="R53" s="8">
        <v>4.7602863647256202</v>
      </c>
      <c r="S53" s="10">
        <v>8587.5</v>
      </c>
      <c r="T53" s="10">
        <v>5036.5</v>
      </c>
      <c r="U53" s="10">
        <v>3551</v>
      </c>
      <c r="V53" s="10">
        <v>0</v>
      </c>
      <c r="W53" s="10">
        <v>3745.07</v>
      </c>
      <c r="X53" s="10">
        <v>3422</v>
      </c>
      <c r="Y53" s="10">
        <v>2448</v>
      </c>
      <c r="Z53" s="10">
        <v>17791.91</v>
      </c>
      <c r="AA53" s="10">
        <v>6957.18</v>
      </c>
      <c r="AB53" s="10">
        <v>-90.34</v>
      </c>
      <c r="AC53" s="8">
        <v>-78.011069293779101</v>
      </c>
      <c r="AD53" s="10">
        <v>10575.38</v>
      </c>
      <c r="AE53" s="7">
        <v>3</v>
      </c>
      <c r="AF53" s="7">
        <v>0</v>
      </c>
      <c r="AG53" s="8">
        <v>0</v>
      </c>
      <c r="AH53" s="7">
        <v>3</v>
      </c>
      <c r="AI53" s="7">
        <v>0</v>
      </c>
      <c r="AJ53" s="7">
        <v>1</v>
      </c>
      <c r="AK53" s="7">
        <v>1</v>
      </c>
      <c r="AL53" s="8">
        <v>1</v>
      </c>
      <c r="AM53" s="7">
        <v>1</v>
      </c>
      <c r="AN53" s="7">
        <v>22</v>
      </c>
      <c r="AO53" s="7">
        <v>13</v>
      </c>
      <c r="AP53" s="8">
        <v>0.69230769230769196</v>
      </c>
      <c r="AQ53" s="8">
        <v>0.13636363636363599</v>
      </c>
      <c r="AR53" s="8">
        <v>0</v>
      </c>
      <c r="AS53" s="8">
        <v>0.13636363636363599</v>
      </c>
      <c r="AT53" s="8">
        <v>0</v>
      </c>
      <c r="AU53" s="8">
        <v>0</v>
      </c>
      <c r="AV53" s="6" t="e">
        <v>#DIV/0!</v>
      </c>
      <c r="AW53" s="10">
        <v>4559.6099999999997</v>
      </c>
      <c r="AX53" s="10">
        <v>2617.14</v>
      </c>
      <c r="AY53" s="10">
        <v>16582.22</v>
      </c>
      <c r="AZ53" s="10">
        <v>0</v>
      </c>
      <c r="BA53" s="10">
        <v>0</v>
      </c>
      <c r="BB53" s="10">
        <v>0</v>
      </c>
      <c r="BC53" s="10">
        <v>0</v>
      </c>
      <c r="BD53" s="8">
        <v>0.83333333333333304</v>
      </c>
      <c r="BE53" s="7">
        <v>5</v>
      </c>
      <c r="BF53" s="7">
        <v>10</v>
      </c>
      <c r="BG53" s="7">
        <v>6</v>
      </c>
      <c r="BH53" s="8">
        <v>0.66666666666666696</v>
      </c>
    </row>
    <row r="54" spans="2:60" ht="39">
      <c r="B54" s="6" t="s">
        <v>112</v>
      </c>
      <c r="C54" s="6" t="s">
        <v>419</v>
      </c>
      <c r="D54" s="6" t="s">
        <v>112</v>
      </c>
      <c r="E54" s="6" t="s">
        <v>66</v>
      </c>
      <c r="F54" s="6" t="s">
        <v>67</v>
      </c>
      <c r="G54" s="6" t="s">
        <v>420</v>
      </c>
      <c r="H54" s="6" t="s">
        <v>69</v>
      </c>
      <c r="I54" s="6" t="s">
        <v>70</v>
      </c>
      <c r="J54" s="6" t="s">
        <v>612</v>
      </c>
      <c r="K54" s="6" t="s">
        <v>362</v>
      </c>
      <c r="L54" s="6" t="s">
        <v>372</v>
      </c>
      <c r="M54" s="6" t="s">
        <v>395</v>
      </c>
      <c r="N54" s="6" t="s">
        <v>71</v>
      </c>
      <c r="O54" s="6"/>
      <c r="P54" s="10">
        <v>6201.72</v>
      </c>
      <c r="Q54" s="10">
        <v>6235.98</v>
      </c>
      <c r="R54" s="8">
        <v>-5.4939239702500604E-3</v>
      </c>
      <c r="S54" s="10">
        <v>0</v>
      </c>
      <c r="T54" s="10">
        <v>0</v>
      </c>
      <c r="U54" s="10">
        <v>0</v>
      </c>
      <c r="V54" s="10">
        <v>0</v>
      </c>
      <c r="W54" s="10">
        <v>6201.72</v>
      </c>
      <c r="X54" s="10">
        <v>0</v>
      </c>
      <c r="Y54" s="10">
        <v>0</v>
      </c>
      <c r="Z54" s="10">
        <v>15916.43</v>
      </c>
      <c r="AA54" s="10">
        <v>4217.28</v>
      </c>
      <c r="AB54" s="10">
        <v>6235.98</v>
      </c>
      <c r="AC54" s="8">
        <v>-0.32371816458680103</v>
      </c>
      <c r="AD54" s="10">
        <v>11010.6</v>
      </c>
      <c r="AE54" s="7">
        <v>2</v>
      </c>
      <c r="AF54" s="7">
        <v>2</v>
      </c>
      <c r="AG54" s="8">
        <v>0</v>
      </c>
      <c r="AH54" s="7">
        <v>0</v>
      </c>
      <c r="AI54" s="7">
        <v>2</v>
      </c>
      <c r="AJ54" s="7">
        <v>0</v>
      </c>
      <c r="AK54" s="7">
        <v>0</v>
      </c>
      <c r="AL54" s="6" t="e">
        <v>#DIV/0!</v>
      </c>
      <c r="AM54" s="7">
        <v>0</v>
      </c>
      <c r="AN54" s="7">
        <v>30</v>
      </c>
      <c r="AO54" s="7">
        <v>43</v>
      </c>
      <c r="AP54" s="8">
        <v>-0.30232558139534899</v>
      </c>
      <c r="AQ54" s="8">
        <v>0</v>
      </c>
      <c r="AR54" s="8">
        <v>4.6511627906976702E-2</v>
      </c>
      <c r="AS54" s="8">
        <v>-4.6511627906976702E-2</v>
      </c>
      <c r="AT54" s="8">
        <v>0</v>
      </c>
      <c r="AU54" s="8">
        <v>0</v>
      </c>
      <c r="AV54" s="8">
        <v>2.4849328680507599</v>
      </c>
      <c r="AW54" s="10">
        <v>4977.21</v>
      </c>
      <c r="AX54" s="10">
        <v>1220.28</v>
      </c>
      <c r="AY54" s="10">
        <v>14804.41</v>
      </c>
      <c r="AZ54" s="10">
        <v>0</v>
      </c>
      <c r="BA54" s="10">
        <v>0</v>
      </c>
      <c r="BB54" s="10">
        <v>5957.67</v>
      </c>
      <c r="BC54" s="10">
        <v>0</v>
      </c>
      <c r="BD54" s="8">
        <v>0</v>
      </c>
      <c r="BE54" s="7">
        <v>0</v>
      </c>
      <c r="BF54" s="7">
        <v>11</v>
      </c>
      <c r="BG54" s="7">
        <v>2</v>
      </c>
      <c r="BH54" s="8">
        <v>4.5</v>
      </c>
    </row>
    <row r="55" spans="2:60" ht="39">
      <c r="B55" s="6" t="s">
        <v>613</v>
      </c>
      <c r="C55" s="6" t="s">
        <v>614</v>
      </c>
      <c r="D55" s="6" t="s">
        <v>66</v>
      </c>
      <c r="E55" s="6" t="s">
        <v>66</v>
      </c>
      <c r="F55" s="6" t="s">
        <v>615</v>
      </c>
      <c r="G55" s="6" t="s">
        <v>616</v>
      </c>
      <c r="H55" s="6" t="s">
        <v>617</v>
      </c>
      <c r="I55" s="6" t="s">
        <v>70</v>
      </c>
      <c r="J55" s="6" t="s">
        <v>618</v>
      </c>
      <c r="K55" s="6" t="s">
        <v>362</v>
      </c>
      <c r="L55" s="6" t="s">
        <v>372</v>
      </c>
      <c r="M55" s="6" t="s">
        <v>364</v>
      </c>
      <c r="N55" s="6" t="s">
        <v>71</v>
      </c>
      <c r="O55" s="6"/>
      <c r="P55" s="10">
        <v>26500.720000000001</v>
      </c>
      <c r="Q55" s="10">
        <v>21818.06</v>
      </c>
      <c r="R55" s="8">
        <v>0.214623114979059</v>
      </c>
      <c r="S55" s="10">
        <v>73133.08</v>
      </c>
      <c r="T55" s="10">
        <v>35995.440000000002</v>
      </c>
      <c r="U55" s="10">
        <v>31686.32</v>
      </c>
      <c r="V55" s="10">
        <v>5451.32</v>
      </c>
      <c r="W55" s="10">
        <v>11427.92</v>
      </c>
      <c r="X55" s="10">
        <v>13449.8</v>
      </c>
      <c r="Y55" s="10">
        <v>1623</v>
      </c>
      <c r="Z55" s="10">
        <v>113231.92</v>
      </c>
      <c r="AA55" s="10">
        <v>-448.72</v>
      </c>
      <c r="AB55" s="10">
        <v>4584.92</v>
      </c>
      <c r="AC55" s="8">
        <v>-1.0978686651021199</v>
      </c>
      <c r="AD55" s="10">
        <v>30424.720000000001</v>
      </c>
      <c r="AE55" s="7">
        <v>1</v>
      </c>
      <c r="AF55" s="7">
        <v>5</v>
      </c>
      <c r="AG55" s="8">
        <v>-0.8</v>
      </c>
      <c r="AH55" s="7">
        <v>1</v>
      </c>
      <c r="AI55" s="7">
        <v>5</v>
      </c>
      <c r="AJ55" s="7">
        <v>0</v>
      </c>
      <c r="AK55" s="7">
        <v>0</v>
      </c>
      <c r="AL55" s="6" t="e">
        <v>#DIV/0!</v>
      </c>
      <c r="AM55" s="7">
        <v>1</v>
      </c>
      <c r="AN55" s="7">
        <v>24</v>
      </c>
      <c r="AO55" s="7">
        <v>60</v>
      </c>
      <c r="AP55" s="8">
        <v>-0.6</v>
      </c>
      <c r="AQ55" s="8">
        <v>4.1666666666666699E-2</v>
      </c>
      <c r="AR55" s="8">
        <v>8.3333333333333301E-2</v>
      </c>
      <c r="AS55" s="8">
        <v>-4.1666666666666699E-2</v>
      </c>
      <c r="AT55" s="8">
        <v>8.2806375195686004E-3</v>
      </c>
      <c r="AU55" s="8">
        <v>8.2806375195686004E-3</v>
      </c>
      <c r="AV55" s="8">
        <v>13.214562619820899</v>
      </c>
      <c r="AW55" s="10">
        <v>26809.53</v>
      </c>
      <c r="AX55" s="10">
        <v>18540.11</v>
      </c>
      <c r="AY55" s="10">
        <v>180731.08</v>
      </c>
      <c r="AZ55" s="10">
        <v>222</v>
      </c>
      <c r="BA55" s="10">
        <v>7290.37</v>
      </c>
      <c r="BB55" s="10">
        <v>13676.66</v>
      </c>
      <c r="BC55" s="10">
        <v>222</v>
      </c>
      <c r="BD55" s="8">
        <v>0.93506493506493504</v>
      </c>
      <c r="BE55" s="7">
        <v>72</v>
      </c>
      <c r="BF55" s="7">
        <v>105</v>
      </c>
      <c r="BG55" s="7">
        <v>77</v>
      </c>
      <c r="BH55" s="8">
        <v>0.36363636363636398</v>
      </c>
    </row>
    <row r="56" spans="2:60" ht="39">
      <c r="B56" s="6" t="s">
        <v>619</v>
      </c>
      <c r="C56" s="6" t="s">
        <v>620</v>
      </c>
      <c r="D56" s="6" t="s">
        <v>152</v>
      </c>
      <c r="E56" s="6" t="s">
        <v>66</v>
      </c>
      <c r="F56" s="6" t="s">
        <v>621</v>
      </c>
      <c r="G56" s="6" t="s">
        <v>622</v>
      </c>
      <c r="H56" s="6" t="s">
        <v>623</v>
      </c>
      <c r="I56" s="6" t="s">
        <v>624</v>
      </c>
      <c r="J56" s="6" t="s">
        <v>625</v>
      </c>
      <c r="K56" s="6" t="s">
        <v>362</v>
      </c>
      <c r="L56" s="6" t="s">
        <v>372</v>
      </c>
      <c r="M56" s="6" t="s">
        <v>492</v>
      </c>
      <c r="N56" s="6" t="s">
        <v>626</v>
      </c>
      <c r="O56" s="6" t="s">
        <v>501</v>
      </c>
      <c r="P56" s="10">
        <v>30813.55</v>
      </c>
      <c r="Q56" s="10">
        <v>21061.29</v>
      </c>
      <c r="R56" s="8">
        <v>0.46304191243746201</v>
      </c>
      <c r="S56" s="10">
        <v>40133.089999999997</v>
      </c>
      <c r="T56" s="10">
        <v>37725.089999999997</v>
      </c>
      <c r="U56" s="10">
        <v>0</v>
      </c>
      <c r="V56" s="10">
        <v>2408</v>
      </c>
      <c r="W56" s="10">
        <v>30559.3</v>
      </c>
      <c r="X56" s="10">
        <v>0</v>
      </c>
      <c r="Y56" s="10">
        <v>254.25</v>
      </c>
      <c r="Z56" s="10">
        <v>97556.93</v>
      </c>
      <c r="AA56" s="10">
        <v>14871.9</v>
      </c>
      <c r="AB56" s="10">
        <v>9464.39</v>
      </c>
      <c r="AC56" s="8">
        <v>0.57135325150379501</v>
      </c>
      <c r="AD56" s="10">
        <v>57402.06</v>
      </c>
      <c r="AE56" s="7">
        <v>4</v>
      </c>
      <c r="AF56" s="7">
        <v>6</v>
      </c>
      <c r="AG56" s="8">
        <v>-0.33333333333333298</v>
      </c>
      <c r="AH56" s="7">
        <v>4</v>
      </c>
      <c r="AI56" s="7">
        <v>8</v>
      </c>
      <c r="AJ56" s="7">
        <v>4</v>
      </c>
      <c r="AK56" s="7">
        <v>0</v>
      </c>
      <c r="AL56" s="6" t="e">
        <v>#DIV/0!</v>
      </c>
      <c r="AM56" s="7">
        <v>0</v>
      </c>
      <c r="AN56" s="7">
        <v>70</v>
      </c>
      <c r="AO56" s="7">
        <v>57</v>
      </c>
      <c r="AP56" s="8">
        <v>0.22807017543859701</v>
      </c>
      <c r="AQ56" s="8">
        <v>5.7142857142857099E-2</v>
      </c>
      <c r="AR56" s="8">
        <v>0.140350877192982</v>
      </c>
      <c r="AS56" s="8">
        <v>-8.32080200501253E-2</v>
      </c>
      <c r="AT56" s="8">
        <v>0.402206230188275</v>
      </c>
      <c r="AU56" s="8">
        <v>0.402206230188275</v>
      </c>
      <c r="AV56" s="8">
        <v>2.04619057384929</v>
      </c>
      <c r="AW56" s="10">
        <v>22470.91</v>
      </c>
      <c r="AX56" s="10">
        <v>11856.3</v>
      </c>
      <c r="AY56" s="10">
        <v>127710.12</v>
      </c>
      <c r="AZ56" s="10">
        <v>9037.94</v>
      </c>
      <c r="BA56" s="10">
        <v>309.67</v>
      </c>
      <c r="BB56" s="10">
        <v>62413.599999999999</v>
      </c>
      <c r="BC56" s="10">
        <v>9037.94</v>
      </c>
      <c r="BD56" s="8">
        <v>0.71428571428571397</v>
      </c>
      <c r="BE56" s="7">
        <v>15</v>
      </c>
      <c r="BF56" s="7">
        <v>30</v>
      </c>
      <c r="BG56" s="7">
        <v>21</v>
      </c>
      <c r="BH56" s="8">
        <v>0.42857142857142899</v>
      </c>
    </row>
    <row r="57" spans="2:60">
      <c r="B57" s="6" t="s">
        <v>627</v>
      </c>
      <c r="C57" s="6" t="s">
        <v>628</v>
      </c>
      <c r="D57" s="6" t="s">
        <v>154</v>
      </c>
      <c r="E57" s="6" t="s">
        <v>66</v>
      </c>
      <c r="F57" s="6" t="s">
        <v>629</v>
      </c>
      <c r="G57" s="6" t="s">
        <v>630</v>
      </c>
      <c r="H57" s="6" t="s">
        <v>631</v>
      </c>
      <c r="I57" s="6" t="s">
        <v>632</v>
      </c>
      <c r="J57" s="6" t="s">
        <v>633</v>
      </c>
      <c r="K57" s="6" t="s">
        <v>362</v>
      </c>
      <c r="L57" s="6" t="s">
        <v>372</v>
      </c>
      <c r="M57" s="6" t="s">
        <v>364</v>
      </c>
      <c r="N57" s="6" t="s">
        <v>634</v>
      </c>
      <c r="O57" s="6"/>
      <c r="P57" s="10">
        <v>39759.21</v>
      </c>
      <c r="Q57" s="10">
        <v>28004.98</v>
      </c>
      <c r="R57" s="8">
        <v>0.41971927849975199</v>
      </c>
      <c r="S57" s="10">
        <v>28863.82</v>
      </c>
      <c r="T57" s="10">
        <v>18288.37</v>
      </c>
      <c r="U57" s="10">
        <v>5849.07</v>
      </c>
      <c r="V57" s="10">
        <v>4726.38</v>
      </c>
      <c r="W57" s="10">
        <v>24644.87</v>
      </c>
      <c r="X57" s="10">
        <v>12895.34</v>
      </c>
      <c r="Y57" s="10">
        <v>2219</v>
      </c>
      <c r="Z57" s="10">
        <v>115106.53</v>
      </c>
      <c r="AA57" s="10">
        <v>8909.69</v>
      </c>
      <c r="AB57" s="10">
        <v>24812.43</v>
      </c>
      <c r="AC57" s="8">
        <v>-0.64091828168381704</v>
      </c>
      <c r="AD57" s="10">
        <v>54001.56</v>
      </c>
      <c r="AE57" s="7">
        <v>8</v>
      </c>
      <c r="AF57" s="7">
        <v>21</v>
      </c>
      <c r="AG57" s="8">
        <v>-0.61904761904761896</v>
      </c>
      <c r="AH57" s="7">
        <v>7</v>
      </c>
      <c r="AI57" s="7">
        <v>22</v>
      </c>
      <c r="AJ57" s="7">
        <v>3</v>
      </c>
      <c r="AK57" s="7">
        <v>3</v>
      </c>
      <c r="AL57" s="8">
        <v>1</v>
      </c>
      <c r="AM57" s="7">
        <v>1</v>
      </c>
      <c r="AN57" s="7">
        <v>97</v>
      </c>
      <c r="AO57" s="7">
        <v>88</v>
      </c>
      <c r="AP57" s="8">
        <v>0.102272727272727</v>
      </c>
      <c r="AQ57" s="8">
        <v>7.2164948453608199E-2</v>
      </c>
      <c r="AR57" s="8">
        <v>0.25</v>
      </c>
      <c r="AS57" s="8">
        <v>-0.17783505154639201</v>
      </c>
      <c r="AT57" s="8">
        <v>0.26433019264928698</v>
      </c>
      <c r="AU57" s="8">
        <v>0.26433019264928698</v>
      </c>
      <c r="AV57" s="8">
        <v>3.5583850136463999</v>
      </c>
      <c r="AW57" s="10">
        <v>27636.23</v>
      </c>
      <c r="AX57" s="10">
        <v>12241.25</v>
      </c>
      <c r="AY57" s="10">
        <v>112007.89</v>
      </c>
      <c r="AZ57" s="10">
        <v>7305.09</v>
      </c>
      <c r="BA57" s="10">
        <v>3954</v>
      </c>
      <c r="BB57" s="10">
        <v>31477.17</v>
      </c>
      <c r="BC57" s="10">
        <v>7305.09</v>
      </c>
      <c r="BD57" s="8">
        <v>0.90909090909090895</v>
      </c>
      <c r="BE57" s="7">
        <v>40</v>
      </c>
      <c r="BF57" s="7">
        <v>91</v>
      </c>
      <c r="BG57" s="7">
        <v>44</v>
      </c>
      <c r="BH57" s="8">
        <v>1.0681818181818199</v>
      </c>
    </row>
    <row r="58" spans="2:60" ht="39">
      <c r="B58" s="6" t="s">
        <v>635</v>
      </c>
      <c r="C58" s="6" t="s">
        <v>636</v>
      </c>
      <c r="D58" s="6" t="s">
        <v>79</v>
      </c>
      <c r="E58" s="6" t="s">
        <v>66</v>
      </c>
      <c r="F58" s="6" t="s">
        <v>637</v>
      </c>
      <c r="G58" s="6" t="s">
        <v>638</v>
      </c>
      <c r="H58" s="6" t="s">
        <v>639</v>
      </c>
      <c r="I58" s="6" t="s">
        <v>370</v>
      </c>
      <c r="J58" s="6" t="s">
        <v>640</v>
      </c>
      <c r="K58" s="6" t="s">
        <v>362</v>
      </c>
      <c r="L58" s="6" t="s">
        <v>372</v>
      </c>
      <c r="M58" s="6" t="s">
        <v>364</v>
      </c>
      <c r="N58" s="6" t="s">
        <v>641</v>
      </c>
      <c r="O58" s="6"/>
      <c r="P58" s="10">
        <v>2895.35</v>
      </c>
      <c r="Q58" s="10">
        <v>0</v>
      </c>
      <c r="R58" s="8">
        <v>0</v>
      </c>
      <c r="S58" s="10">
        <v>175</v>
      </c>
      <c r="T58" s="10">
        <v>0</v>
      </c>
      <c r="U58" s="10">
        <v>175</v>
      </c>
      <c r="V58" s="10">
        <v>0</v>
      </c>
      <c r="W58" s="10">
        <v>2895.35</v>
      </c>
      <c r="X58" s="10">
        <v>0</v>
      </c>
      <c r="Y58" s="10">
        <v>0</v>
      </c>
      <c r="Z58" s="10">
        <v>9669.3700000000008</v>
      </c>
      <c r="AA58" s="10">
        <v>1091.55</v>
      </c>
      <c r="AB58" s="10">
        <v>0</v>
      </c>
      <c r="AC58" s="8">
        <v>0</v>
      </c>
      <c r="AD58" s="10">
        <v>6281.49</v>
      </c>
      <c r="AE58" s="7">
        <v>1</v>
      </c>
      <c r="AF58" s="7">
        <v>0</v>
      </c>
      <c r="AG58" s="8">
        <v>0</v>
      </c>
      <c r="AH58" s="7">
        <v>1</v>
      </c>
      <c r="AI58" s="7">
        <v>0</v>
      </c>
      <c r="AJ58" s="7">
        <v>1</v>
      </c>
      <c r="AK58" s="7">
        <v>0</v>
      </c>
      <c r="AL58" s="6" t="e">
        <v>#DIV/0!</v>
      </c>
      <c r="AM58" s="7">
        <v>0</v>
      </c>
      <c r="AN58" s="7">
        <v>32</v>
      </c>
      <c r="AO58" s="7">
        <v>17</v>
      </c>
      <c r="AP58" s="8">
        <v>0.88235294117647101</v>
      </c>
      <c r="AQ58" s="8">
        <v>3.125E-2</v>
      </c>
      <c r="AR58" s="8">
        <v>0</v>
      </c>
      <c r="AS58" s="8">
        <v>3.125E-2</v>
      </c>
      <c r="AT58" s="8">
        <v>0</v>
      </c>
      <c r="AU58" s="8">
        <v>0</v>
      </c>
      <c r="AV58" s="6" t="e">
        <v>#DIV/0!</v>
      </c>
      <c r="AW58" s="10">
        <v>2168.4</v>
      </c>
      <c r="AX58" s="10">
        <v>43.15</v>
      </c>
      <c r="AY58" s="10">
        <v>6034.93</v>
      </c>
      <c r="AZ58" s="10">
        <v>0</v>
      </c>
      <c r="BA58" s="10">
        <v>0</v>
      </c>
      <c r="BB58" s="10">
        <v>0</v>
      </c>
      <c r="BC58" s="10">
        <v>0</v>
      </c>
      <c r="BD58" s="8">
        <v>1</v>
      </c>
      <c r="BE58" s="7">
        <v>2</v>
      </c>
      <c r="BF58" s="7">
        <v>14</v>
      </c>
      <c r="BG58" s="7">
        <v>2</v>
      </c>
      <c r="BH58" s="8">
        <v>6</v>
      </c>
    </row>
    <row r="59" spans="2:60" ht="39">
      <c r="B59" s="6" t="s">
        <v>92</v>
      </c>
      <c r="C59" s="6" t="s">
        <v>419</v>
      </c>
      <c r="D59" s="6" t="s">
        <v>92</v>
      </c>
      <c r="E59" s="6" t="s">
        <v>66</v>
      </c>
      <c r="F59" s="6" t="s">
        <v>67</v>
      </c>
      <c r="G59" s="6" t="s">
        <v>420</v>
      </c>
      <c r="H59" s="6" t="s">
        <v>69</v>
      </c>
      <c r="I59" s="6" t="s">
        <v>70</v>
      </c>
      <c r="J59" s="6" t="s">
        <v>642</v>
      </c>
      <c r="K59" s="6" t="s">
        <v>362</v>
      </c>
      <c r="L59" s="6" t="s">
        <v>372</v>
      </c>
      <c r="M59" s="6"/>
      <c r="N59" s="6" t="s">
        <v>93</v>
      </c>
      <c r="O59" s="6"/>
      <c r="P59" s="10">
        <v>3670</v>
      </c>
      <c r="Q59" s="10">
        <v>5560.08</v>
      </c>
      <c r="R59" s="8">
        <v>-0.33993755485532601</v>
      </c>
      <c r="S59" s="10">
        <v>4241.74</v>
      </c>
      <c r="T59" s="10">
        <v>4241.74</v>
      </c>
      <c r="U59" s="10">
        <v>0</v>
      </c>
      <c r="V59" s="10">
        <v>0</v>
      </c>
      <c r="W59" s="10">
        <v>3670</v>
      </c>
      <c r="X59" s="10">
        <v>0</v>
      </c>
      <c r="Y59" s="10">
        <v>0</v>
      </c>
      <c r="Z59" s="10">
        <v>13470.95</v>
      </c>
      <c r="AA59" s="10">
        <v>0</v>
      </c>
      <c r="AB59" s="10">
        <v>0</v>
      </c>
      <c r="AC59" s="8">
        <v>0</v>
      </c>
      <c r="AD59" s="10">
        <v>3200.47</v>
      </c>
      <c r="AE59" s="7">
        <v>0</v>
      </c>
      <c r="AF59" s="7">
        <v>0</v>
      </c>
      <c r="AG59" s="8">
        <v>0</v>
      </c>
      <c r="AH59" s="7">
        <v>0</v>
      </c>
      <c r="AI59" s="7">
        <v>0</v>
      </c>
      <c r="AJ59" s="7">
        <v>0</v>
      </c>
      <c r="AK59" s="7">
        <v>0</v>
      </c>
      <c r="AL59" s="6" t="e">
        <v>#DIV/0!</v>
      </c>
      <c r="AM59" s="7">
        <v>0</v>
      </c>
      <c r="AN59" s="7">
        <v>0</v>
      </c>
      <c r="AO59" s="7">
        <v>17</v>
      </c>
      <c r="AP59" s="8">
        <v>-1</v>
      </c>
      <c r="AQ59" s="8">
        <v>0</v>
      </c>
      <c r="AR59" s="8">
        <v>0</v>
      </c>
      <c r="AS59" s="6" t="e">
        <v>#DIV/0!</v>
      </c>
      <c r="AT59" s="8">
        <v>0</v>
      </c>
      <c r="AU59" s="8">
        <v>0</v>
      </c>
      <c r="AV59" s="8">
        <v>2.8682490110996999</v>
      </c>
      <c r="AW59" s="10">
        <v>4117.24</v>
      </c>
      <c r="AX59" s="10">
        <v>1757.77</v>
      </c>
      <c r="AY59" s="10">
        <v>18396.060000000001</v>
      </c>
      <c r="AZ59" s="10">
        <v>0</v>
      </c>
      <c r="BA59" s="10">
        <v>74</v>
      </c>
      <c r="BB59" s="10">
        <v>6413.69</v>
      </c>
      <c r="BC59" s="10">
        <v>0</v>
      </c>
      <c r="BD59" s="8">
        <v>0.8</v>
      </c>
      <c r="BE59" s="7">
        <v>4</v>
      </c>
      <c r="BF59" s="7">
        <v>6</v>
      </c>
      <c r="BG59" s="7">
        <v>5</v>
      </c>
      <c r="BH59" s="8">
        <v>0.2</v>
      </c>
    </row>
    <row r="60" spans="2:60" ht="52">
      <c r="B60" s="6" t="s">
        <v>643</v>
      </c>
      <c r="C60" s="6" t="s">
        <v>644</v>
      </c>
      <c r="D60" s="6" t="s">
        <v>90</v>
      </c>
      <c r="E60" s="6" t="s">
        <v>66</v>
      </c>
      <c r="F60" s="6" t="s">
        <v>645</v>
      </c>
      <c r="G60" s="6" t="s">
        <v>646</v>
      </c>
      <c r="H60" s="6" t="s">
        <v>250</v>
      </c>
      <c r="I60" s="6" t="s">
        <v>416</v>
      </c>
      <c r="J60" s="6" t="s">
        <v>647</v>
      </c>
      <c r="K60" s="6" t="s">
        <v>362</v>
      </c>
      <c r="L60" s="6" t="s">
        <v>372</v>
      </c>
      <c r="M60" s="6" t="s">
        <v>364</v>
      </c>
      <c r="N60" s="6" t="s">
        <v>91</v>
      </c>
      <c r="O60" s="6" t="s">
        <v>648</v>
      </c>
      <c r="P60" s="10">
        <v>4811.0200000000004</v>
      </c>
      <c r="Q60" s="10">
        <v>6633</v>
      </c>
      <c r="R60" s="8">
        <v>-0.27468415498266202</v>
      </c>
      <c r="S60" s="10">
        <v>24706.65</v>
      </c>
      <c r="T60" s="10">
        <v>11094.93</v>
      </c>
      <c r="U60" s="10">
        <v>11065.72</v>
      </c>
      <c r="V60" s="10">
        <v>2546</v>
      </c>
      <c r="W60" s="10">
        <v>4726.0200000000004</v>
      </c>
      <c r="X60" s="10">
        <v>1828</v>
      </c>
      <c r="Y60" s="10">
        <v>-1743</v>
      </c>
      <c r="Z60" s="10">
        <v>11739.52</v>
      </c>
      <c r="AA60" s="10">
        <v>0</v>
      </c>
      <c r="AB60" s="10">
        <v>0</v>
      </c>
      <c r="AC60" s="8">
        <v>0</v>
      </c>
      <c r="AD60" s="10">
        <v>0</v>
      </c>
      <c r="AE60" s="7">
        <v>0</v>
      </c>
      <c r="AF60" s="7">
        <v>0</v>
      </c>
      <c r="AG60" s="8">
        <v>0</v>
      </c>
      <c r="AH60" s="7">
        <v>0</v>
      </c>
      <c r="AI60" s="7">
        <v>0</v>
      </c>
      <c r="AJ60" s="7">
        <v>0</v>
      </c>
      <c r="AK60" s="7">
        <v>0</v>
      </c>
      <c r="AL60" s="6" t="e">
        <v>#DIV/0!</v>
      </c>
      <c r="AM60" s="7">
        <v>0</v>
      </c>
      <c r="AN60" s="7">
        <v>3</v>
      </c>
      <c r="AO60" s="7">
        <v>21</v>
      </c>
      <c r="AP60" s="8">
        <v>-0.85714285714285698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8.8498798472373199</v>
      </c>
      <c r="AW60" s="10">
        <v>2909.75</v>
      </c>
      <c r="AX60" s="10">
        <v>6125.34</v>
      </c>
      <c r="AY60" s="10">
        <v>42499.07</v>
      </c>
      <c r="AZ60" s="10">
        <v>0</v>
      </c>
      <c r="BA60" s="10">
        <v>460.36</v>
      </c>
      <c r="BB60" s="10">
        <v>4802.22</v>
      </c>
      <c r="BC60" s="10">
        <v>0</v>
      </c>
      <c r="BD60" s="8">
        <v>0.46666666666666701</v>
      </c>
      <c r="BE60" s="7">
        <v>7</v>
      </c>
      <c r="BF60" s="7">
        <v>4</v>
      </c>
      <c r="BG60" s="7">
        <v>15</v>
      </c>
      <c r="BH60" s="8">
        <v>-0.73333333333333295</v>
      </c>
    </row>
    <row r="61" spans="2:60" ht="39">
      <c r="B61" s="6" t="s">
        <v>649</v>
      </c>
      <c r="C61" s="6" t="s">
        <v>650</v>
      </c>
      <c r="D61" s="6" t="s">
        <v>155</v>
      </c>
      <c r="E61" s="6" t="s">
        <v>66</v>
      </c>
      <c r="F61" s="6" t="s">
        <v>651</v>
      </c>
      <c r="G61" s="6" t="s">
        <v>157</v>
      </c>
      <c r="H61" s="6" t="s">
        <v>116</v>
      </c>
      <c r="I61" s="6" t="s">
        <v>77</v>
      </c>
      <c r="J61" s="6" t="s">
        <v>652</v>
      </c>
      <c r="K61" s="6" t="s">
        <v>362</v>
      </c>
      <c r="L61" s="6" t="s">
        <v>372</v>
      </c>
      <c r="M61" s="6" t="s">
        <v>492</v>
      </c>
      <c r="N61" s="6" t="s">
        <v>117</v>
      </c>
      <c r="O61" s="6"/>
      <c r="P61" s="10">
        <v>2360.86</v>
      </c>
      <c r="Q61" s="10">
        <v>1553</v>
      </c>
      <c r="R61" s="8">
        <v>0.52019317450096603</v>
      </c>
      <c r="S61" s="10">
        <v>3024</v>
      </c>
      <c r="T61" s="10">
        <v>2153</v>
      </c>
      <c r="U61" s="10">
        <v>871</v>
      </c>
      <c r="V61" s="10">
        <v>0</v>
      </c>
      <c r="W61" s="10">
        <v>1477.06</v>
      </c>
      <c r="X61" s="10">
        <v>883.8</v>
      </c>
      <c r="Y61" s="10">
        <v>0</v>
      </c>
      <c r="Z61" s="10">
        <v>12801.86</v>
      </c>
      <c r="AA61" s="10">
        <v>-163.13999999999999</v>
      </c>
      <c r="AB61" s="10">
        <v>1553</v>
      </c>
      <c r="AC61" s="8">
        <v>-1.1050482936252399</v>
      </c>
      <c r="AD61" s="10">
        <v>6904.86</v>
      </c>
      <c r="AE61" s="7">
        <v>0</v>
      </c>
      <c r="AF61" s="7">
        <v>2</v>
      </c>
      <c r="AG61" s="8">
        <v>-1</v>
      </c>
      <c r="AH61" s="7">
        <v>0</v>
      </c>
      <c r="AI61" s="7">
        <v>2</v>
      </c>
      <c r="AJ61" s="7">
        <v>0</v>
      </c>
      <c r="AK61" s="7">
        <v>0</v>
      </c>
      <c r="AL61" s="6" t="e">
        <v>#DIV/0!</v>
      </c>
      <c r="AM61" s="7">
        <v>0</v>
      </c>
      <c r="AN61" s="7">
        <v>7</v>
      </c>
      <c r="AO61" s="7">
        <v>7</v>
      </c>
      <c r="AP61" s="8">
        <v>0</v>
      </c>
      <c r="AQ61" s="8">
        <v>0</v>
      </c>
      <c r="AR61" s="8">
        <v>0.28571428571428598</v>
      </c>
      <c r="AS61" s="8">
        <v>-0.28571428571428598</v>
      </c>
      <c r="AT61" s="8">
        <v>0</v>
      </c>
      <c r="AU61" s="8">
        <v>0</v>
      </c>
      <c r="AV61" s="6" t="e">
        <v>#DIV/0!</v>
      </c>
      <c r="AW61" s="10">
        <v>2968.39</v>
      </c>
      <c r="AX61" s="10">
        <v>777.22</v>
      </c>
      <c r="AY61" s="10">
        <v>10963.44</v>
      </c>
      <c r="AZ61" s="10">
        <v>0</v>
      </c>
      <c r="BA61" s="10">
        <v>0</v>
      </c>
      <c r="BB61" s="10">
        <v>0</v>
      </c>
      <c r="BC61" s="10">
        <v>0</v>
      </c>
      <c r="BD61" s="8">
        <v>1</v>
      </c>
      <c r="BE61" s="7">
        <v>5</v>
      </c>
      <c r="BF61" s="7">
        <v>11</v>
      </c>
      <c r="BG61" s="7">
        <v>5</v>
      </c>
      <c r="BH61" s="8">
        <v>1.2</v>
      </c>
    </row>
    <row r="62" spans="2:60" ht="39">
      <c r="B62" s="6" t="s">
        <v>653</v>
      </c>
      <c r="C62" s="6" t="s">
        <v>654</v>
      </c>
      <c r="D62" s="6" t="s">
        <v>112</v>
      </c>
      <c r="E62" s="6" t="s">
        <v>66</v>
      </c>
      <c r="F62" s="6" t="s">
        <v>655</v>
      </c>
      <c r="G62" s="6" t="s">
        <v>656</v>
      </c>
      <c r="H62" s="6" t="s">
        <v>657</v>
      </c>
      <c r="I62" s="6" t="s">
        <v>498</v>
      </c>
      <c r="J62" s="6" t="s">
        <v>658</v>
      </c>
      <c r="K62" s="6" t="s">
        <v>362</v>
      </c>
      <c r="L62" s="6" t="s">
        <v>372</v>
      </c>
      <c r="M62" s="6" t="s">
        <v>364</v>
      </c>
      <c r="N62" s="6" t="s">
        <v>544</v>
      </c>
      <c r="O62" s="6"/>
      <c r="P62" s="10">
        <v>6952.16</v>
      </c>
      <c r="Q62" s="10">
        <v>17235.16</v>
      </c>
      <c r="R62" s="8">
        <v>-0.59662921609082797</v>
      </c>
      <c r="S62" s="10">
        <v>46449.98</v>
      </c>
      <c r="T62" s="10">
        <v>26556.98</v>
      </c>
      <c r="U62" s="10">
        <v>15617</v>
      </c>
      <c r="V62" s="10">
        <v>4276</v>
      </c>
      <c r="W62" s="10">
        <v>1978</v>
      </c>
      <c r="X62" s="10">
        <v>5644.44</v>
      </c>
      <c r="Y62" s="10">
        <v>-670.28</v>
      </c>
      <c r="Z62" s="10">
        <v>37577.35</v>
      </c>
      <c r="AA62" s="10">
        <v>0</v>
      </c>
      <c r="AB62" s="10">
        <v>7725.4</v>
      </c>
      <c r="AC62" s="8">
        <v>-1</v>
      </c>
      <c r="AD62" s="10">
        <v>10478.44</v>
      </c>
      <c r="AE62" s="7">
        <v>0</v>
      </c>
      <c r="AF62" s="7">
        <v>4</v>
      </c>
      <c r="AG62" s="8">
        <v>-1</v>
      </c>
      <c r="AH62" s="7">
        <v>0</v>
      </c>
      <c r="AI62" s="7">
        <v>4</v>
      </c>
      <c r="AJ62" s="7">
        <v>0</v>
      </c>
      <c r="AK62" s="7">
        <v>0</v>
      </c>
      <c r="AL62" s="6" t="e">
        <v>#DIV/0!</v>
      </c>
      <c r="AM62" s="7">
        <v>0</v>
      </c>
      <c r="AN62" s="7">
        <v>0</v>
      </c>
      <c r="AO62" s="7">
        <v>31</v>
      </c>
      <c r="AP62" s="8">
        <v>-1</v>
      </c>
      <c r="AQ62" s="8">
        <v>0</v>
      </c>
      <c r="AR62" s="8">
        <v>0.12903225806451599</v>
      </c>
      <c r="AS62" s="6" t="e">
        <v>#DIV/0!</v>
      </c>
      <c r="AT62" s="8">
        <v>0</v>
      </c>
      <c r="AU62" s="8">
        <v>0</v>
      </c>
      <c r="AV62" s="8">
        <v>3.4550477202355299</v>
      </c>
      <c r="AW62" s="10">
        <v>11409.33</v>
      </c>
      <c r="AX62" s="10">
        <v>11420.63</v>
      </c>
      <c r="AY62" s="10">
        <v>110044.03</v>
      </c>
      <c r="AZ62" s="10">
        <v>0</v>
      </c>
      <c r="BA62" s="10">
        <v>44.72</v>
      </c>
      <c r="BB62" s="10">
        <v>31850.22</v>
      </c>
      <c r="BC62" s="10">
        <v>0</v>
      </c>
      <c r="BD62" s="8">
        <v>0.60606060606060597</v>
      </c>
      <c r="BE62" s="7">
        <v>20</v>
      </c>
      <c r="BF62" s="7">
        <v>31</v>
      </c>
      <c r="BG62" s="7">
        <v>33</v>
      </c>
      <c r="BH62" s="8">
        <v>-6.0606060606060601E-2</v>
      </c>
    </row>
    <row r="63" spans="2:60" ht="65">
      <c r="B63" s="6" t="s">
        <v>659</v>
      </c>
      <c r="C63" s="6" t="s">
        <v>660</v>
      </c>
      <c r="D63" s="6" t="s">
        <v>79</v>
      </c>
      <c r="E63" s="6" t="s">
        <v>66</v>
      </c>
      <c r="F63" s="6" t="s">
        <v>661</v>
      </c>
      <c r="G63" s="6" t="s">
        <v>662</v>
      </c>
      <c r="H63" s="6" t="s">
        <v>663</v>
      </c>
      <c r="I63" s="6" t="s">
        <v>370</v>
      </c>
      <c r="J63" s="6" t="s">
        <v>385</v>
      </c>
      <c r="K63" s="6" t="s">
        <v>362</v>
      </c>
      <c r="L63" s="6" t="s">
        <v>372</v>
      </c>
      <c r="M63" s="6" t="s">
        <v>364</v>
      </c>
      <c r="N63" s="6" t="s">
        <v>373</v>
      </c>
      <c r="O63" s="6"/>
      <c r="P63" s="10">
        <v>-734.13</v>
      </c>
      <c r="Q63" s="6"/>
      <c r="R63" s="8">
        <v>0</v>
      </c>
      <c r="S63" s="6"/>
      <c r="T63" s="6"/>
      <c r="U63" s="6"/>
      <c r="V63" s="6"/>
      <c r="W63" s="10">
        <v>-734.13</v>
      </c>
      <c r="X63" s="10">
        <v>0</v>
      </c>
      <c r="Y63" s="10">
        <v>0</v>
      </c>
      <c r="Z63" s="10">
        <v>648.77</v>
      </c>
      <c r="AA63" s="10">
        <v>-734.13</v>
      </c>
      <c r="AB63" s="6"/>
      <c r="AC63" s="8">
        <v>0</v>
      </c>
      <c r="AD63" s="10">
        <v>648.77</v>
      </c>
      <c r="AE63" s="7">
        <v>0</v>
      </c>
      <c r="AF63" s="6"/>
      <c r="AG63" s="8">
        <v>0</v>
      </c>
      <c r="AH63" s="7">
        <v>0</v>
      </c>
      <c r="AI63" s="6"/>
      <c r="AJ63" s="7">
        <v>0</v>
      </c>
      <c r="AK63" s="7">
        <v>0</v>
      </c>
      <c r="AL63" s="6" t="e">
        <v>#DIV/0!</v>
      </c>
      <c r="AM63" s="7">
        <v>0</v>
      </c>
      <c r="AN63" s="7">
        <v>5</v>
      </c>
      <c r="AO63" s="6"/>
      <c r="AP63" s="8">
        <v>0</v>
      </c>
      <c r="AQ63" s="8">
        <v>0</v>
      </c>
      <c r="AR63" s="8">
        <v>0</v>
      </c>
      <c r="AS63" s="6" t="e">
        <v>#DIV/0!</v>
      </c>
      <c r="AT63" s="8">
        <v>0</v>
      </c>
      <c r="AU63" s="8">
        <v>0</v>
      </c>
      <c r="AV63" s="6" t="e">
        <v>#DIV/0!</v>
      </c>
      <c r="AW63" s="10">
        <v>23.95</v>
      </c>
      <c r="AX63" s="6"/>
      <c r="AY63" s="10">
        <v>626.97</v>
      </c>
      <c r="AZ63" s="10">
        <v>0</v>
      </c>
      <c r="BA63" s="6"/>
      <c r="BB63" s="10">
        <v>0</v>
      </c>
      <c r="BC63" s="10">
        <v>0</v>
      </c>
      <c r="BD63" s="8">
        <v>0</v>
      </c>
      <c r="BE63" s="7">
        <v>0</v>
      </c>
      <c r="BF63" s="7">
        <v>0</v>
      </c>
      <c r="BG63" s="6"/>
      <c r="BH63" s="8">
        <v>0</v>
      </c>
    </row>
    <row r="64" spans="2:60" ht="26">
      <c r="B64" s="6" t="s">
        <v>664</v>
      </c>
      <c r="C64" s="6" t="s">
        <v>665</v>
      </c>
      <c r="D64" s="6" t="s">
        <v>66</v>
      </c>
      <c r="E64" s="6" t="s">
        <v>66</v>
      </c>
      <c r="F64" s="6" t="s">
        <v>666</v>
      </c>
      <c r="G64" s="6" t="s">
        <v>667</v>
      </c>
      <c r="H64" s="6" t="s">
        <v>668</v>
      </c>
      <c r="I64" s="6" t="s">
        <v>70</v>
      </c>
      <c r="J64" s="6" t="s">
        <v>669</v>
      </c>
      <c r="K64" s="6" t="s">
        <v>362</v>
      </c>
      <c r="L64" s="6" t="s">
        <v>372</v>
      </c>
      <c r="M64" s="6" t="s">
        <v>364</v>
      </c>
      <c r="N64" s="6" t="s">
        <v>410</v>
      </c>
      <c r="O64" s="6"/>
      <c r="P64" s="10">
        <v>24838.79</v>
      </c>
      <c r="Q64" s="10">
        <v>10684.75</v>
      </c>
      <c r="R64" s="8">
        <v>1.32469547719881</v>
      </c>
      <c r="S64" s="10">
        <v>28069.33</v>
      </c>
      <c r="T64" s="10">
        <v>11426.9</v>
      </c>
      <c r="U64" s="10">
        <v>12377.43</v>
      </c>
      <c r="V64" s="10">
        <v>4265</v>
      </c>
      <c r="W64" s="10">
        <v>9366.5300000000007</v>
      </c>
      <c r="X64" s="10">
        <v>13928.16</v>
      </c>
      <c r="Y64" s="10">
        <v>1544.1</v>
      </c>
      <c r="Z64" s="10">
        <v>89972.66</v>
      </c>
      <c r="AA64" s="10">
        <v>10690.38</v>
      </c>
      <c r="AB64" s="10">
        <v>5920.21</v>
      </c>
      <c r="AC64" s="8">
        <v>0.80574337734641199</v>
      </c>
      <c r="AD64" s="10">
        <v>47600.93</v>
      </c>
      <c r="AE64" s="7">
        <v>9</v>
      </c>
      <c r="AF64" s="7">
        <v>6</v>
      </c>
      <c r="AG64" s="8">
        <v>0.5</v>
      </c>
      <c r="AH64" s="7">
        <v>10</v>
      </c>
      <c r="AI64" s="7">
        <v>7</v>
      </c>
      <c r="AJ64" s="7">
        <v>3</v>
      </c>
      <c r="AK64" s="7">
        <v>5</v>
      </c>
      <c r="AL64" s="8">
        <v>0.6</v>
      </c>
      <c r="AM64" s="7">
        <v>2</v>
      </c>
      <c r="AN64" s="7">
        <v>65</v>
      </c>
      <c r="AO64" s="7">
        <v>42</v>
      </c>
      <c r="AP64" s="8">
        <v>0.547619047619048</v>
      </c>
      <c r="AQ64" s="8">
        <v>0.15384615384615399</v>
      </c>
      <c r="AR64" s="8">
        <v>0.16666666666666699</v>
      </c>
      <c r="AS64" s="8">
        <v>-1.2820512820512799E-2</v>
      </c>
      <c r="AT64" s="8">
        <v>0.46359233900904001</v>
      </c>
      <c r="AU64" s="8">
        <v>0.46359233900904001</v>
      </c>
      <c r="AV64" s="8">
        <v>1.6701219404591701</v>
      </c>
      <c r="AW64" s="10">
        <v>20608.3</v>
      </c>
      <c r="AX64" s="10">
        <v>8135.61</v>
      </c>
      <c r="AY64" s="10">
        <v>80444.679999999993</v>
      </c>
      <c r="AZ64" s="10">
        <v>9553.85</v>
      </c>
      <c r="BA64" s="10">
        <v>7629.62</v>
      </c>
      <c r="BB64" s="10">
        <v>48166.95</v>
      </c>
      <c r="BC64" s="10">
        <v>9553.85</v>
      </c>
      <c r="BD64" s="8">
        <v>0.97560975609756095</v>
      </c>
      <c r="BE64" s="7">
        <v>40</v>
      </c>
      <c r="BF64" s="7">
        <v>87</v>
      </c>
      <c r="BG64" s="7">
        <v>41</v>
      </c>
      <c r="BH64" s="8">
        <v>1.1219512195121999</v>
      </c>
    </row>
    <row r="65" spans="2:60" ht="39">
      <c r="B65" s="6" t="s">
        <v>670</v>
      </c>
      <c r="C65" s="6" t="s">
        <v>671</v>
      </c>
      <c r="D65" s="6" t="s">
        <v>66</v>
      </c>
      <c r="E65" s="6" t="s">
        <v>66</v>
      </c>
      <c r="F65" s="6" t="s">
        <v>672</v>
      </c>
      <c r="G65" s="6" t="s">
        <v>673</v>
      </c>
      <c r="H65" s="6" t="s">
        <v>674</v>
      </c>
      <c r="I65" s="6" t="s">
        <v>70</v>
      </c>
      <c r="J65" s="6" t="s">
        <v>675</v>
      </c>
      <c r="K65" s="6" t="s">
        <v>362</v>
      </c>
      <c r="L65" s="6" t="s">
        <v>372</v>
      </c>
      <c r="M65" s="6" t="s">
        <v>364</v>
      </c>
      <c r="N65" s="6" t="s">
        <v>71</v>
      </c>
      <c r="O65" s="6"/>
      <c r="P65" s="10">
        <v>2763.17</v>
      </c>
      <c r="Q65" s="10">
        <v>2799.34</v>
      </c>
      <c r="R65" s="8">
        <v>-1.29209027842278E-2</v>
      </c>
      <c r="S65" s="10">
        <v>6751.68</v>
      </c>
      <c r="T65" s="10">
        <v>3279.52</v>
      </c>
      <c r="U65" s="10">
        <v>2629.16</v>
      </c>
      <c r="V65" s="10">
        <v>843</v>
      </c>
      <c r="W65" s="10">
        <v>2977.55</v>
      </c>
      <c r="X65" s="10">
        <v>-214.38</v>
      </c>
      <c r="Y65" s="10">
        <v>0</v>
      </c>
      <c r="Z65" s="10">
        <v>20926.84</v>
      </c>
      <c r="AA65" s="10">
        <v>-874.23</v>
      </c>
      <c r="AB65" s="10">
        <v>4013.8</v>
      </c>
      <c r="AC65" s="8">
        <v>-1.21780606906174</v>
      </c>
      <c r="AD65" s="10">
        <v>9263.67</v>
      </c>
      <c r="AE65" s="7">
        <v>0</v>
      </c>
      <c r="AF65" s="7">
        <v>2</v>
      </c>
      <c r="AG65" s="8">
        <v>-1</v>
      </c>
      <c r="AH65" s="7">
        <v>0</v>
      </c>
      <c r="AI65" s="7">
        <v>2</v>
      </c>
      <c r="AJ65" s="7">
        <v>0</v>
      </c>
      <c r="AK65" s="7">
        <v>0</v>
      </c>
      <c r="AL65" s="6" t="e">
        <v>#DIV/0!</v>
      </c>
      <c r="AM65" s="7">
        <v>0</v>
      </c>
      <c r="AN65" s="7">
        <v>30</v>
      </c>
      <c r="AO65" s="7">
        <v>117</v>
      </c>
      <c r="AP65" s="8">
        <v>-0.74358974358974395</v>
      </c>
      <c r="AQ65" s="8">
        <v>0</v>
      </c>
      <c r="AR65" s="8">
        <v>1.7094017094017099E-2</v>
      </c>
      <c r="AS65" s="8">
        <v>-1.7094017094017099E-2</v>
      </c>
      <c r="AT65" s="8">
        <v>0</v>
      </c>
      <c r="AU65" s="8">
        <v>0</v>
      </c>
      <c r="AV65" s="8">
        <v>9.0102132995639899</v>
      </c>
      <c r="AW65" s="10">
        <v>5084.03</v>
      </c>
      <c r="AX65" s="10">
        <v>1958.99</v>
      </c>
      <c r="AY65" s="10">
        <v>21843.37</v>
      </c>
      <c r="AZ65" s="10">
        <v>0</v>
      </c>
      <c r="BA65" s="10">
        <v>0</v>
      </c>
      <c r="BB65" s="10">
        <v>2424.29</v>
      </c>
      <c r="BC65" s="10">
        <v>0</v>
      </c>
      <c r="BD65" s="8">
        <v>0.83333333333333304</v>
      </c>
      <c r="BE65" s="7">
        <v>10</v>
      </c>
      <c r="BF65" s="7">
        <v>21</v>
      </c>
      <c r="BG65" s="7">
        <v>12</v>
      </c>
      <c r="BH65" s="8">
        <v>0.75</v>
      </c>
    </row>
    <row r="66" spans="2:60" ht="52">
      <c r="B66" s="6" t="s">
        <v>676</v>
      </c>
      <c r="C66" s="6" t="s">
        <v>677</v>
      </c>
      <c r="D66" s="6" t="s">
        <v>112</v>
      </c>
      <c r="E66" s="6" t="s">
        <v>66</v>
      </c>
      <c r="F66" s="6" t="s">
        <v>678</v>
      </c>
      <c r="G66" s="6" t="s">
        <v>679</v>
      </c>
      <c r="H66" s="6" t="s">
        <v>680</v>
      </c>
      <c r="I66" s="6" t="s">
        <v>498</v>
      </c>
      <c r="J66" s="6" t="s">
        <v>681</v>
      </c>
      <c r="K66" s="6" t="s">
        <v>362</v>
      </c>
      <c r="L66" s="6" t="s">
        <v>372</v>
      </c>
      <c r="M66" s="6" t="s">
        <v>364</v>
      </c>
      <c r="N66" s="6" t="s">
        <v>544</v>
      </c>
      <c r="O66" s="6"/>
      <c r="P66" s="10">
        <v>32344.49</v>
      </c>
      <c r="Q66" s="10">
        <v>4597.6099999999997</v>
      </c>
      <c r="R66" s="8">
        <v>6.0350660451843403</v>
      </c>
      <c r="S66" s="10">
        <v>5999.3</v>
      </c>
      <c r="T66" s="10">
        <v>4438.3</v>
      </c>
      <c r="U66" s="10">
        <v>1561</v>
      </c>
      <c r="V66" s="10">
        <v>0</v>
      </c>
      <c r="W66" s="10">
        <v>28097.49</v>
      </c>
      <c r="X66" s="10">
        <v>4247</v>
      </c>
      <c r="Y66" s="10">
        <v>0</v>
      </c>
      <c r="Z66" s="10">
        <v>106877.46</v>
      </c>
      <c r="AA66" s="10">
        <v>22108</v>
      </c>
      <c r="AB66" s="10">
        <v>2409.11</v>
      </c>
      <c r="AC66" s="8">
        <v>8.1768329383050204</v>
      </c>
      <c r="AD66" s="10">
        <v>85164.11</v>
      </c>
      <c r="AE66" s="7">
        <v>14</v>
      </c>
      <c r="AF66" s="7">
        <v>3</v>
      </c>
      <c r="AG66" s="8">
        <v>3.6666666666666701</v>
      </c>
      <c r="AH66" s="7">
        <v>17</v>
      </c>
      <c r="AI66" s="7">
        <v>4</v>
      </c>
      <c r="AJ66" s="7">
        <v>12</v>
      </c>
      <c r="AK66" s="7">
        <v>4</v>
      </c>
      <c r="AL66" s="8">
        <v>3</v>
      </c>
      <c r="AM66" s="7">
        <v>1</v>
      </c>
      <c r="AN66" s="7">
        <v>337</v>
      </c>
      <c r="AO66" s="7">
        <v>157</v>
      </c>
      <c r="AP66" s="8">
        <v>1.14649681528662</v>
      </c>
      <c r="AQ66" s="8">
        <v>5.04451038575668E-2</v>
      </c>
      <c r="AR66" s="8">
        <v>2.54777070063694E-2</v>
      </c>
      <c r="AS66" s="8">
        <v>2.4967396851197299E-2</v>
      </c>
      <c r="AT66" s="8">
        <v>0.48672501446598898</v>
      </c>
      <c r="AU66" s="8">
        <v>0.48672501446598898</v>
      </c>
      <c r="AV66" s="8">
        <v>1.1876482661880901</v>
      </c>
      <c r="AW66" s="10">
        <v>25352.57</v>
      </c>
      <c r="AX66" s="10">
        <v>2371.92</v>
      </c>
      <c r="AY66" s="10">
        <v>69088.350000000006</v>
      </c>
      <c r="AZ66" s="10">
        <v>12339.73</v>
      </c>
      <c r="BA66" s="10">
        <v>0</v>
      </c>
      <c r="BB66" s="10">
        <v>58172.4</v>
      </c>
      <c r="BC66" s="10">
        <v>12339.73</v>
      </c>
      <c r="BD66" s="8">
        <v>0.875</v>
      </c>
      <c r="BE66" s="7">
        <v>7</v>
      </c>
      <c r="BF66" s="7">
        <v>59</v>
      </c>
      <c r="BG66" s="7">
        <v>8</v>
      </c>
      <c r="BH66" s="8">
        <v>6.375</v>
      </c>
    </row>
    <row r="67" spans="2:60" ht="26">
      <c r="B67" s="6" t="s">
        <v>682</v>
      </c>
      <c r="C67" s="6" t="s">
        <v>683</v>
      </c>
      <c r="D67" s="6" t="s">
        <v>128</v>
      </c>
      <c r="E67" s="6" t="s">
        <v>66</v>
      </c>
      <c r="F67" s="6" t="s">
        <v>684</v>
      </c>
      <c r="G67" s="6" t="s">
        <v>685</v>
      </c>
      <c r="H67" s="6" t="s">
        <v>686</v>
      </c>
      <c r="I67" s="6" t="s">
        <v>191</v>
      </c>
      <c r="J67" s="6" t="s">
        <v>687</v>
      </c>
      <c r="K67" s="6" t="s">
        <v>362</v>
      </c>
      <c r="L67" s="6" t="s">
        <v>372</v>
      </c>
      <c r="M67" s="6" t="s">
        <v>364</v>
      </c>
      <c r="N67" s="6" t="s">
        <v>688</v>
      </c>
      <c r="O67" s="6"/>
      <c r="P67" s="10">
        <v>37988.800000000003</v>
      </c>
      <c r="Q67" s="10">
        <v>29406.3</v>
      </c>
      <c r="R67" s="8">
        <v>0.29185922744446002</v>
      </c>
      <c r="S67" s="10">
        <v>86902.59</v>
      </c>
      <c r="T67" s="10">
        <v>63639.95</v>
      </c>
      <c r="U67" s="10">
        <v>20585.64</v>
      </c>
      <c r="V67" s="10">
        <v>2677</v>
      </c>
      <c r="W67" s="10">
        <v>23153.18</v>
      </c>
      <c r="X67" s="10">
        <v>11769.62</v>
      </c>
      <c r="Y67" s="10">
        <v>3066</v>
      </c>
      <c r="Z67" s="10">
        <v>104663.55</v>
      </c>
      <c r="AA67" s="10">
        <v>14608.18</v>
      </c>
      <c r="AB67" s="10">
        <v>7778.98</v>
      </c>
      <c r="AC67" s="8">
        <v>0.87790430107803297</v>
      </c>
      <c r="AD67" s="10">
        <v>31339.61</v>
      </c>
      <c r="AE67" s="7">
        <v>18</v>
      </c>
      <c r="AF67" s="7">
        <v>9</v>
      </c>
      <c r="AG67" s="8">
        <v>1</v>
      </c>
      <c r="AH67" s="7">
        <v>18</v>
      </c>
      <c r="AI67" s="7">
        <v>9</v>
      </c>
      <c r="AJ67" s="7">
        <v>11</v>
      </c>
      <c r="AK67" s="7">
        <v>6</v>
      </c>
      <c r="AL67" s="8">
        <v>1.8333333333333299</v>
      </c>
      <c r="AM67" s="7">
        <v>1</v>
      </c>
      <c r="AN67" s="7">
        <v>334</v>
      </c>
      <c r="AO67" s="7">
        <v>88</v>
      </c>
      <c r="AP67" s="8">
        <v>2.7954545454545499</v>
      </c>
      <c r="AQ67" s="8">
        <v>5.3892215568862298E-2</v>
      </c>
      <c r="AR67" s="8">
        <v>0.102272727272727</v>
      </c>
      <c r="AS67" s="8">
        <v>-4.8380511703865002E-2</v>
      </c>
      <c r="AT67" s="8">
        <v>0.35443502370942698</v>
      </c>
      <c r="AU67" s="8">
        <v>0.25339244840002401</v>
      </c>
      <c r="AV67" s="8">
        <v>3.50243219958424</v>
      </c>
      <c r="AW67" s="10">
        <v>24395.360000000001</v>
      </c>
      <c r="AX67" s="10">
        <v>20911.45</v>
      </c>
      <c r="AY67" s="10">
        <v>201070.92</v>
      </c>
      <c r="AZ67" s="10">
        <v>8646.57</v>
      </c>
      <c r="BA67" s="10">
        <v>3178.08</v>
      </c>
      <c r="BB67" s="10">
        <v>57408.94</v>
      </c>
      <c r="BC67" s="10">
        <v>6181.6</v>
      </c>
      <c r="BD67" s="8">
        <v>0.76190476190476197</v>
      </c>
      <c r="BE67" s="7">
        <v>48</v>
      </c>
      <c r="BF67" s="7">
        <v>84</v>
      </c>
      <c r="BG67" s="7">
        <v>63</v>
      </c>
      <c r="BH67" s="8">
        <v>0.33333333333333298</v>
      </c>
    </row>
    <row r="68" spans="2:60" ht="26">
      <c r="B68" s="6" t="s">
        <v>689</v>
      </c>
      <c r="C68" s="6" t="s">
        <v>690</v>
      </c>
      <c r="D68" s="6" t="s">
        <v>158</v>
      </c>
      <c r="E68" s="6" t="s">
        <v>66</v>
      </c>
      <c r="F68" s="6" t="s">
        <v>691</v>
      </c>
      <c r="G68" s="6" t="s">
        <v>692</v>
      </c>
      <c r="H68" s="6" t="s">
        <v>693</v>
      </c>
      <c r="I68" s="6" t="s">
        <v>694</v>
      </c>
      <c r="J68" s="6" t="s">
        <v>583</v>
      </c>
      <c r="K68" s="6" t="s">
        <v>362</v>
      </c>
      <c r="L68" s="6" t="s">
        <v>372</v>
      </c>
      <c r="M68" s="6" t="s">
        <v>492</v>
      </c>
      <c r="N68" s="6" t="s">
        <v>403</v>
      </c>
      <c r="O68" s="6"/>
      <c r="P68" s="10">
        <v>26373.89</v>
      </c>
      <c r="Q68" s="10">
        <v>9295.26</v>
      </c>
      <c r="R68" s="8">
        <v>1.8373482828882699</v>
      </c>
      <c r="S68" s="10">
        <v>5559.54</v>
      </c>
      <c r="T68" s="10">
        <v>3197.54</v>
      </c>
      <c r="U68" s="10">
        <v>2056</v>
      </c>
      <c r="V68" s="10">
        <v>306</v>
      </c>
      <c r="W68" s="10">
        <v>16153.01</v>
      </c>
      <c r="X68" s="10">
        <v>6559</v>
      </c>
      <c r="Y68" s="10">
        <v>3661.88</v>
      </c>
      <c r="Z68" s="10">
        <v>48709.08</v>
      </c>
      <c r="AA68" s="10">
        <v>13332.22</v>
      </c>
      <c r="AB68" s="10">
        <v>9295.26</v>
      </c>
      <c r="AC68" s="8">
        <v>0.43430307490054099</v>
      </c>
      <c r="AD68" s="10">
        <v>27524.82</v>
      </c>
      <c r="AE68" s="7">
        <v>10</v>
      </c>
      <c r="AF68" s="7">
        <v>7</v>
      </c>
      <c r="AG68" s="8">
        <v>0.42857142857142899</v>
      </c>
      <c r="AH68" s="7">
        <v>10</v>
      </c>
      <c r="AI68" s="7">
        <v>7</v>
      </c>
      <c r="AJ68" s="7">
        <v>4</v>
      </c>
      <c r="AK68" s="7">
        <v>5</v>
      </c>
      <c r="AL68" s="8">
        <v>0.8</v>
      </c>
      <c r="AM68" s="7">
        <v>1</v>
      </c>
      <c r="AN68" s="7">
        <v>22</v>
      </c>
      <c r="AO68" s="7">
        <v>22</v>
      </c>
      <c r="AP68" s="8">
        <v>0</v>
      </c>
      <c r="AQ68" s="8">
        <v>0.45454545454545497</v>
      </c>
      <c r="AR68" s="8">
        <v>0.31818181818181801</v>
      </c>
      <c r="AS68" s="8">
        <v>0.13636363636363599</v>
      </c>
      <c r="AT68" s="8">
        <v>1.42447811645494E-2</v>
      </c>
      <c r="AU68" s="8">
        <v>1.42447811645494E-2</v>
      </c>
      <c r="AV68" s="8">
        <v>8.3465812288852597</v>
      </c>
      <c r="AW68" s="10">
        <v>10389.77</v>
      </c>
      <c r="AX68" s="10">
        <v>2566.7600000000002</v>
      </c>
      <c r="AY68" s="10">
        <v>28708.400000000001</v>
      </c>
      <c r="AZ68" s="10">
        <v>148</v>
      </c>
      <c r="BA68" s="10">
        <v>4225</v>
      </c>
      <c r="BB68" s="10">
        <v>3439.54</v>
      </c>
      <c r="BC68" s="10">
        <v>148</v>
      </c>
      <c r="BD68" s="8">
        <v>1</v>
      </c>
      <c r="BE68" s="7">
        <v>13</v>
      </c>
      <c r="BF68" s="7">
        <v>40</v>
      </c>
      <c r="BG68" s="7">
        <v>13</v>
      </c>
      <c r="BH68" s="8">
        <v>2.0769230769230802</v>
      </c>
    </row>
    <row r="69" spans="2:60" ht="65">
      <c r="B69" s="6" t="s">
        <v>695</v>
      </c>
      <c r="C69" s="6" t="s">
        <v>696</v>
      </c>
      <c r="D69" s="6" t="s">
        <v>159</v>
      </c>
      <c r="E69" s="6" t="s">
        <v>66</v>
      </c>
      <c r="F69" s="6" t="s">
        <v>697</v>
      </c>
      <c r="G69" s="6" t="s">
        <v>698</v>
      </c>
      <c r="H69" s="6" t="s">
        <v>162</v>
      </c>
      <c r="I69" s="6" t="s">
        <v>77</v>
      </c>
      <c r="J69" s="6" t="s">
        <v>699</v>
      </c>
      <c r="K69" s="6" t="s">
        <v>362</v>
      </c>
      <c r="L69" s="6" t="s">
        <v>372</v>
      </c>
      <c r="M69" s="6" t="s">
        <v>492</v>
      </c>
      <c r="N69" s="6" t="s">
        <v>78</v>
      </c>
      <c r="O69" s="6"/>
      <c r="P69" s="10">
        <v>1235.45</v>
      </c>
      <c r="Q69" s="10">
        <v>0</v>
      </c>
      <c r="R69" s="8">
        <v>0</v>
      </c>
      <c r="S69" s="10">
        <v>2185.5</v>
      </c>
      <c r="T69" s="10">
        <v>1149.5</v>
      </c>
      <c r="U69" s="10">
        <v>1036</v>
      </c>
      <c r="V69" s="10">
        <v>0</v>
      </c>
      <c r="W69" s="10">
        <v>1235.45</v>
      </c>
      <c r="X69" s="10">
        <v>0</v>
      </c>
      <c r="Y69" s="10">
        <v>0</v>
      </c>
      <c r="Z69" s="10">
        <v>6594.81</v>
      </c>
      <c r="AA69" s="10">
        <v>0</v>
      </c>
      <c r="AB69" s="10">
        <v>0</v>
      </c>
      <c r="AC69" s="8">
        <v>0</v>
      </c>
      <c r="AD69" s="10">
        <v>1903.36</v>
      </c>
      <c r="AE69" s="7">
        <v>0</v>
      </c>
      <c r="AF69" s="7">
        <v>0</v>
      </c>
      <c r="AG69" s="8">
        <v>0</v>
      </c>
      <c r="AH69" s="7">
        <v>0</v>
      </c>
      <c r="AI69" s="7">
        <v>0</v>
      </c>
      <c r="AJ69" s="7">
        <v>0</v>
      </c>
      <c r="AK69" s="7">
        <v>0</v>
      </c>
      <c r="AL69" s="6" t="e">
        <v>#DIV/0!</v>
      </c>
      <c r="AM69" s="7">
        <v>0</v>
      </c>
      <c r="AN69" s="7">
        <v>7</v>
      </c>
      <c r="AO69" s="7">
        <v>5</v>
      </c>
      <c r="AP69" s="8">
        <v>0.4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6" t="e">
        <v>#DIV/0!</v>
      </c>
      <c r="AW69" s="10">
        <v>1748.48</v>
      </c>
      <c r="AX69" s="10">
        <v>823.91</v>
      </c>
      <c r="AY69" s="10">
        <v>6934.45</v>
      </c>
      <c r="AZ69" s="10">
        <v>0</v>
      </c>
      <c r="BA69" s="10">
        <v>0</v>
      </c>
      <c r="BB69" s="10">
        <v>0</v>
      </c>
      <c r="BC69" s="10">
        <v>0</v>
      </c>
      <c r="BD69" s="8">
        <v>1</v>
      </c>
      <c r="BE69" s="7">
        <v>2</v>
      </c>
      <c r="BF69" s="7">
        <v>4</v>
      </c>
      <c r="BG69" s="7">
        <v>2</v>
      </c>
      <c r="BH69" s="8">
        <v>1</v>
      </c>
    </row>
    <row r="70" spans="2:60" ht="39">
      <c r="B70" s="6" t="s">
        <v>700</v>
      </c>
      <c r="C70" s="6" t="s">
        <v>701</v>
      </c>
      <c r="D70" s="6" t="s">
        <v>163</v>
      </c>
      <c r="E70" s="6" t="s">
        <v>66</v>
      </c>
      <c r="F70" s="6" t="s">
        <v>702</v>
      </c>
      <c r="G70" s="6" t="s">
        <v>165</v>
      </c>
      <c r="H70" s="6" t="s">
        <v>116</v>
      </c>
      <c r="I70" s="6" t="s">
        <v>77</v>
      </c>
      <c r="J70" s="6" t="s">
        <v>703</v>
      </c>
      <c r="K70" s="6" t="s">
        <v>362</v>
      </c>
      <c r="L70" s="6" t="s">
        <v>372</v>
      </c>
      <c r="M70" s="6" t="s">
        <v>492</v>
      </c>
      <c r="N70" s="6" t="s">
        <v>136</v>
      </c>
      <c r="O70" s="6"/>
      <c r="P70" s="10">
        <v>2296.5</v>
      </c>
      <c r="Q70" s="10">
        <v>2024</v>
      </c>
      <c r="R70" s="8">
        <v>0.13463438735177899</v>
      </c>
      <c r="S70" s="6"/>
      <c r="T70" s="6"/>
      <c r="U70" s="6"/>
      <c r="V70" s="6"/>
      <c r="W70" s="10">
        <v>820.5</v>
      </c>
      <c r="X70" s="10">
        <v>1476</v>
      </c>
      <c r="Y70" s="10">
        <v>0</v>
      </c>
      <c r="Z70" s="10">
        <v>3779.83</v>
      </c>
      <c r="AA70" s="10">
        <v>0</v>
      </c>
      <c r="AB70" s="10">
        <v>2024</v>
      </c>
      <c r="AC70" s="8">
        <v>-1</v>
      </c>
      <c r="AD70" s="10">
        <v>1483.33</v>
      </c>
      <c r="AE70" s="7">
        <v>0</v>
      </c>
      <c r="AF70" s="7">
        <v>2</v>
      </c>
      <c r="AG70" s="8">
        <v>-1</v>
      </c>
      <c r="AH70" s="7">
        <v>0</v>
      </c>
      <c r="AI70" s="7">
        <v>2</v>
      </c>
      <c r="AJ70" s="7">
        <v>0</v>
      </c>
      <c r="AK70" s="7">
        <v>0</v>
      </c>
      <c r="AL70" s="6" t="e">
        <v>#DIV/0!</v>
      </c>
      <c r="AM70" s="7">
        <v>0</v>
      </c>
      <c r="AN70" s="7">
        <v>13</v>
      </c>
      <c r="AO70" s="7">
        <v>10</v>
      </c>
      <c r="AP70" s="8">
        <v>0.3</v>
      </c>
      <c r="AQ70" s="8">
        <v>0</v>
      </c>
      <c r="AR70" s="8">
        <v>0.2</v>
      </c>
      <c r="AS70" s="8">
        <v>-0.2</v>
      </c>
      <c r="AT70" s="8">
        <v>0</v>
      </c>
      <c r="AU70" s="8">
        <v>0</v>
      </c>
      <c r="AV70" s="6" t="e">
        <v>#DIV/0!</v>
      </c>
      <c r="AW70" s="10">
        <v>756.39</v>
      </c>
      <c r="AX70" s="10">
        <v>116.47</v>
      </c>
      <c r="AY70" s="10">
        <v>3325</v>
      </c>
      <c r="AZ70" s="10">
        <v>0</v>
      </c>
      <c r="BA70" s="10">
        <v>0</v>
      </c>
      <c r="BB70" s="10">
        <v>0</v>
      </c>
      <c r="BC70" s="10">
        <v>0</v>
      </c>
      <c r="BD70" s="8">
        <v>1</v>
      </c>
      <c r="BE70" s="7">
        <v>2</v>
      </c>
      <c r="BF70" s="7">
        <v>3</v>
      </c>
      <c r="BG70" s="7">
        <v>2</v>
      </c>
      <c r="BH70" s="8">
        <v>0.5</v>
      </c>
    </row>
    <row r="71" spans="2:60" ht="52">
      <c r="B71" s="6" t="s">
        <v>704</v>
      </c>
      <c r="C71" s="6" t="s">
        <v>705</v>
      </c>
      <c r="D71" s="6" t="s">
        <v>96</v>
      </c>
      <c r="E71" s="6" t="s">
        <v>66</v>
      </c>
      <c r="F71" s="6" t="s">
        <v>706</v>
      </c>
      <c r="G71" s="6" t="s">
        <v>707</v>
      </c>
      <c r="H71" s="6" t="s">
        <v>708</v>
      </c>
      <c r="I71" s="6" t="s">
        <v>457</v>
      </c>
      <c r="J71" s="6" t="s">
        <v>709</v>
      </c>
      <c r="K71" s="6" t="s">
        <v>362</v>
      </c>
      <c r="L71" s="6" t="s">
        <v>372</v>
      </c>
      <c r="M71" s="6" t="s">
        <v>364</v>
      </c>
      <c r="N71" s="6" t="s">
        <v>97</v>
      </c>
      <c r="O71" s="6" t="s">
        <v>648</v>
      </c>
      <c r="P71" s="10">
        <v>40881.15</v>
      </c>
      <c r="Q71" s="10">
        <v>39537.4</v>
      </c>
      <c r="R71" s="8">
        <v>3.3986807427903699E-2</v>
      </c>
      <c r="S71" s="10">
        <v>0</v>
      </c>
      <c r="T71" s="10">
        <v>0</v>
      </c>
      <c r="U71" s="10">
        <v>0</v>
      </c>
      <c r="V71" s="10">
        <v>0</v>
      </c>
      <c r="W71" s="10">
        <v>24527.77</v>
      </c>
      <c r="X71" s="10">
        <v>13577.36</v>
      </c>
      <c r="Y71" s="10">
        <v>2776.02</v>
      </c>
      <c r="Z71" s="10">
        <v>139935.35999999999</v>
      </c>
      <c r="AA71" s="10">
        <v>11083.37</v>
      </c>
      <c r="AB71" s="10">
        <v>39537.4</v>
      </c>
      <c r="AC71" s="8">
        <v>-0.71967377723370796</v>
      </c>
      <c r="AD71" s="10">
        <v>108751.01</v>
      </c>
      <c r="AE71" s="7">
        <v>8</v>
      </c>
      <c r="AF71" s="7">
        <v>25</v>
      </c>
      <c r="AG71" s="8">
        <v>-0.68</v>
      </c>
      <c r="AH71" s="7">
        <v>10</v>
      </c>
      <c r="AI71" s="7">
        <v>31</v>
      </c>
      <c r="AJ71" s="7">
        <v>3</v>
      </c>
      <c r="AK71" s="7">
        <v>6</v>
      </c>
      <c r="AL71" s="8">
        <v>0.5</v>
      </c>
      <c r="AM71" s="7">
        <v>1</v>
      </c>
      <c r="AN71" s="7">
        <v>88</v>
      </c>
      <c r="AO71" s="7">
        <v>187</v>
      </c>
      <c r="AP71" s="8">
        <v>-0.52941176470588203</v>
      </c>
      <c r="AQ71" s="8">
        <v>0.11363636363636399</v>
      </c>
      <c r="AR71" s="8">
        <v>0.16577540106951899</v>
      </c>
      <c r="AS71" s="8">
        <v>-5.2139037433155101E-2</v>
      </c>
      <c r="AT71" s="8">
        <v>0.83735075242546797</v>
      </c>
      <c r="AU71" s="8">
        <v>0.83735075242546797</v>
      </c>
      <c r="AV71" s="8">
        <v>3.2758953008111198</v>
      </c>
      <c r="AW71" s="10">
        <v>36060.050000000003</v>
      </c>
      <c r="AX71" s="10">
        <v>5196.63</v>
      </c>
      <c r="AY71" s="10">
        <v>118496.34</v>
      </c>
      <c r="AZ71" s="10">
        <v>30194.91</v>
      </c>
      <c r="BA71" s="10">
        <v>0</v>
      </c>
      <c r="BB71" s="10">
        <v>36172.199999999997</v>
      </c>
      <c r="BC71" s="10">
        <v>30194.91</v>
      </c>
      <c r="BD71" s="8">
        <v>0.68</v>
      </c>
      <c r="BE71" s="7">
        <v>17</v>
      </c>
      <c r="BF71" s="7">
        <v>93</v>
      </c>
      <c r="BG71" s="7">
        <v>25</v>
      </c>
      <c r="BH71" s="8">
        <v>2.72</v>
      </c>
    </row>
    <row r="72" spans="2:60" ht="26">
      <c r="B72" s="6" t="s">
        <v>710</v>
      </c>
      <c r="C72" s="6" t="s">
        <v>711</v>
      </c>
      <c r="D72" s="6" t="s">
        <v>92</v>
      </c>
      <c r="E72" s="6" t="s">
        <v>66</v>
      </c>
      <c r="F72" s="6" t="s">
        <v>424</v>
      </c>
      <c r="G72" s="6" t="s">
        <v>712</v>
      </c>
      <c r="H72" s="6" t="s">
        <v>713</v>
      </c>
      <c r="I72" s="6" t="s">
        <v>714</v>
      </c>
      <c r="J72" s="6" t="s">
        <v>715</v>
      </c>
      <c r="K72" s="6" t="s">
        <v>362</v>
      </c>
      <c r="L72" s="6" t="s">
        <v>372</v>
      </c>
      <c r="M72" s="6" t="s">
        <v>364</v>
      </c>
      <c r="N72" s="6" t="s">
        <v>93</v>
      </c>
      <c r="O72" s="6"/>
      <c r="P72" s="10">
        <v>1654.96</v>
      </c>
      <c r="Q72" s="10">
        <v>440.3</v>
      </c>
      <c r="R72" s="8">
        <v>2.7587099704746798</v>
      </c>
      <c r="S72" s="10">
        <v>2515.6999999999998</v>
      </c>
      <c r="T72" s="10">
        <v>1630.7</v>
      </c>
      <c r="U72" s="10">
        <v>885</v>
      </c>
      <c r="V72" s="10">
        <v>0</v>
      </c>
      <c r="W72" s="10">
        <v>1654.96</v>
      </c>
      <c r="X72" s="10">
        <v>0</v>
      </c>
      <c r="Y72" s="10">
        <v>0</v>
      </c>
      <c r="Z72" s="10">
        <v>5593.57</v>
      </c>
      <c r="AA72" s="10">
        <v>722.63</v>
      </c>
      <c r="AB72" s="10">
        <v>440.3</v>
      </c>
      <c r="AC72" s="8">
        <v>0.64122189416307096</v>
      </c>
      <c r="AD72" s="10">
        <v>1750.34</v>
      </c>
      <c r="AE72" s="7">
        <v>2</v>
      </c>
      <c r="AF72" s="7">
        <v>1</v>
      </c>
      <c r="AG72" s="8">
        <v>1</v>
      </c>
      <c r="AH72" s="7">
        <v>2</v>
      </c>
      <c r="AI72" s="7">
        <v>1</v>
      </c>
      <c r="AJ72" s="7">
        <v>2</v>
      </c>
      <c r="AK72" s="7">
        <v>0</v>
      </c>
      <c r="AL72" s="6" t="e">
        <v>#DIV/0!</v>
      </c>
      <c r="AM72" s="7">
        <v>0</v>
      </c>
      <c r="AN72" s="7">
        <v>46</v>
      </c>
      <c r="AO72" s="7">
        <v>35</v>
      </c>
      <c r="AP72" s="8">
        <v>0.314285714285714</v>
      </c>
      <c r="AQ72" s="8">
        <v>4.3478260869565202E-2</v>
      </c>
      <c r="AR72" s="8">
        <v>2.8571428571428598E-2</v>
      </c>
      <c r="AS72" s="8">
        <v>1.4906832298136601E-2</v>
      </c>
      <c r="AT72" s="8">
        <v>0</v>
      </c>
      <c r="AU72" s="8">
        <v>0</v>
      </c>
      <c r="AV72" s="6" t="e">
        <v>#DIV/0!</v>
      </c>
      <c r="AW72" s="10">
        <v>1550.27</v>
      </c>
      <c r="AX72" s="10">
        <v>768.36</v>
      </c>
      <c r="AY72" s="10">
        <v>5623.5</v>
      </c>
      <c r="AZ72" s="10">
        <v>0</v>
      </c>
      <c r="BA72" s="10">
        <v>0</v>
      </c>
      <c r="BB72" s="10">
        <v>0</v>
      </c>
      <c r="BC72" s="10">
        <v>0</v>
      </c>
      <c r="BD72" s="8">
        <v>1</v>
      </c>
      <c r="BE72" s="7">
        <v>5</v>
      </c>
      <c r="BF72" s="7">
        <v>8</v>
      </c>
      <c r="BG72" s="7">
        <v>5</v>
      </c>
      <c r="BH72" s="8">
        <v>0.6</v>
      </c>
    </row>
    <row r="73" spans="2:60" ht="39">
      <c r="B73" s="6" t="s">
        <v>96</v>
      </c>
      <c r="C73" s="6" t="s">
        <v>419</v>
      </c>
      <c r="D73" s="6" t="s">
        <v>96</v>
      </c>
      <c r="E73" s="6" t="s">
        <v>66</v>
      </c>
      <c r="F73" s="6" t="s">
        <v>67</v>
      </c>
      <c r="G73" s="6" t="s">
        <v>420</v>
      </c>
      <c r="H73" s="6" t="s">
        <v>69</v>
      </c>
      <c r="I73" s="6" t="s">
        <v>70</v>
      </c>
      <c r="J73" s="6" t="s">
        <v>612</v>
      </c>
      <c r="K73" s="6" t="s">
        <v>362</v>
      </c>
      <c r="L73" s="6" t="s">
        <v>372</v>
      </c>
      <c r="M73" s="6"/>
      <c r="N73" s="6" t="s">
        <v>97</v>
      </c>
      <c r="O73" s="6"/>
      <c r="P73" s="10">
        <v>0</v>
      </c>
      <c r="Q73" s="10">
        <v>0</v>
      </c>
      <c r="R73" s="8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8">
        <v>0</v>
      </c>
      <c r="AD73" s="10">
        <v>0</v>
      </c>
      <c r="AE73" s="7">
        <v>0</v>
      </c>
      <c r="AF73" s="7">
        <v>0</v>
      </c>
      <c r="AG73" s="8">
        <v>0</v>
      </c>
      <c r="AH73" s="7">
        <v>0</v>
      </c>
      <c r="AI73" s="7">
        <v>0</v>
      </c>
      <c r="AJ73" s="7">
        <v>0</v>
      </c>
      <c r="AK73" s="7">
        <v>0</v>
      </c>
      <c r="AL73" s="6" t="e">
        <v>#DIV/0!</v>
      </c>
      <c r="AM73" s="7">
        <v>0</v>
      </c>
      <c r="AN73" s="7">
        <v>0</v>
      </c>
      <c r="AO73" s="7">
        <v>0</v>
      </c>
      <c r="AP73" s="8">
        <v>0</v>
      </c>
      <c r="AQ73" s="8">
        <v>0</v>
      </c>
      <c r="AR73" s="8">
        <v>0</v>
      </c>
      <c r="AS73" s="6" t="e">
        <v>#DIV/0!</v>
      </c>
      <c r="AT73" s="8">
        <v>0</v>
      </c>
      <c r="AU73" s="8">
        <v>0</v>
      </c>
      <c r="AV73" s="6" t="e">
        <v>#DIV/0!</v>
      </c>
      <c r="AW73" s="10">
        <v>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8">
        <v>0</v>
      </c>
      <c r="BE73" s="7">
        <v>0</v>
      </c>
      <c r="BF73" s="7">
        <v>0</v>
      </c>
      <c r="BG73" s="7">
        <v>0</v>
      </c>
      <c r="BH73" s="8">
        <v>0</v>
      </c>
    </row>
    <row r="74" spans="2:60" ht="26">
      <c r="B74" s="6" t="s">
        <v>716</v>
      </c>
      <c r="C74" s="6" t="s">
        <v>717</v>
      </c>
      <c r="D74" s="6" t="s">
        <v>66</v>
      </c>
      <c r="E74" s="6" t="s">
        <v>66</v>
      </c>
      <c r="F74" s="6" t="s">
        <v>718</v>
      </c>
      <c r="G74" s="6" t="s">
        <v>719</v>
      </c>
      <c r="H74" s="6" t="s">
        <v>720</v>
      </c>
      <c r="I74" s="6" t="s">
        <v>70</v>
      </c>
      <c r="J74" s="6" t="s">
        <v>721</v>
      </c>
      <c r="K74" s="6" t="s">
        <v>362</v>
      </c>
      <c r="L74" s="6" t="s">
        <v>372</v>
      </c>
      <c r="M74" s="6" t="s">
        <v>364</v>
      </c>
      <c r="N74" s="6" t="s">
        <v>292</v>
      </c>
      <c r="O74" s="6"/>
      <c r="P74" s="10">
        <v>24885.13</v>
      </c>
      <c r="Q74" s="10">
        <v>4645.3599999999997</v>
      </c>
      <c r="R74" s="8">
        <v>4.3569863261404898</v>
      </c>
      <c r="S74" s="10">
        <v>18957.71</v>
      </c>
      <c r="T74" s="10">
        <v>5601.1</v>
      </c>
      <c r="U74" s="10">
        <v>13013.61</v>
      </c>
      <c r="V74" s="10">
        <v>343</v>
      </c>
      <c r="W74" s="10">
        <v>14141.57</v>
      </c>
      <c r="X74" s="10">
        <v>9625.56</v>
      </c>
      <c r="Y74" s="10">
        <v>1118</v>
      </c>
      <c r="Z74" s="10">
        <v>83705.42</v>
      </c>
      <c r="AA74" s="10">
        <v>18454.939999999999</v>
      </c>
      <c r="AB74" s="10">
        <v>4280.3599999999997</v>
      </c>
      <c r="AC74" s="8">
        <v>3.3115392163276001</v>
      </c>
      <c r="AD74" s="10">
        <v>56087.13</v>
      </c>
      <c r="AE74" s="7">
        <v>18</v>
      </c>
      <c r="AF74" s="7">
        <v>8</v>
      </c>
      <c r="AG74" s="8">
        <v>1.25</v>
      </c>
      <c r="AH74" s="7">
        <v>14</v>
      </c>
      <c r="AI74" s="7">
        <v>11</v>
      </c>
      <c r="AJ74" s="7">
        <v>8</v>
      </c>
      <c r="AK74" s="7">
        <v>6</v>
      </c>
      <c r="AL74" s="8">
        <v>1.3333333333333299</v>
      </c>
      <c r="AM74" s="7">
        <v>0</v>
      </c>
      <c r="AN74" s="7">
        <v>136</v>
      </c>
      <c r="AO74" s="7">
        <v>148</v>
      </c>
      <c r="AP74" s="8">
        <v>-8.1081081081081002E-2</v>
      </c>
      <c r="AQ74" s="8">
        <v>0.10294117647058799</v>
      </c>
      <c r="AR74" s="8">
        <v>7.4324324324324301E-2</v>
      </c>
      <c r="AS74" s="8">
        <v>2.8616852146263898E-2</v>
      </c>
      <c r="AT74" s="8">
        <v>1.5807287800512E-2</v>
      </c>
      <c r="AU74" s="8">
        <v>1.5807287800512E-2</v>
      </c>
      <c r="AV74" s="8">
        <v>5.3283581451060904</v>
      </c>
      <c r="AW74" s="10">
        <v>18725.54</v>
      </c>
      <c r="AX74" s="10">
        <v>5108.79</v>
      </c>
      <c r="AY74" s="10">
        <v>62277.85</v>
      </c>
      <c r="AZ74" s="10">
        <v>296</v>
      </c>
      <c r="BA74" s="10">
        <v>2018.84</v>
      </c>
      <c r="BB74" s="10">
        <v>11688</v>
      </c>
      <c r="BC74" s="10">
        <v>296</v>
      </c>
      <c r="BD74" s="8">
        <v>0.939393939393939</v>
      </c>
      <c r="BE74" s="7">
        <v>31</v>
      </c>
      <c r="BF74" s="7">
        <v>90</v>
      </c>
      <c r="BG74" s="7">
        <v>33</v>
      </c>
      <c r="BH74" s="8">
        <v>1.72727272727273</v>
      </c>
    </row>
    <row r="75" spans="2:60" ht="39">
      <c r="B75" s="6" t="s">
        <v>166</v>
      </c>
      <c r="C75" s="6" t="s">
        <v>419</v>
      </c>
      <c r="D75" s="6" t="s">
        <v>166</v>
      </c>
      <c r="E75" s="6" t="s">
        <v>66</v>
      </c>
      <c r="F75" s="6" t="s">
        <v>67</v>
      </c>
      <c r="G75" s="6" t="s">
        <v>420</v>
      </c>
      <c r="H75" s="6" t="s">
        <v>69</v>
      </c>
      <c r="I75" s="6" t="s">
        <v>70</v>
      </c>
      <c r="J75" s="6" t="s">
        <v>545</v>
      </c>
      <c r="K75" s="6" t="s">
        <v>362</v>
      </c>
      <c r="L75" s="6" t="s">
        <v>372</v>
      </c>
      <c r="M75" s="6"/>
      <c r="N75" s="6" t="s">
        <v>1</v>
      </c>
      <c r="O75" s="6"/>
      <c r="P75" s="10">
        <v>1906.87</v>
      </c>
      <c r="Q75" s="10">
        <v>1235.3</v>
      </c>
      <c r="R75" s="8">
        <v>0.54364931595563804</v>
      </c>
      <c r="S75" s="6"/>
      <c r="T75" s="6"/>
      <c r="U75" s="6"/>
      <c r="V75" s="6"/>
      <c r="W75" s="10">
        <v>1906.87</v>
      </c>
      <c r="X75" s="10">
        <v>0</v>
      </c>
      <c r="Y75" s="10">
        <v>0</v>
      </c>
      <c r="Z75" s="10">
        <v>13418.84</v>
      </c>
      <c r="AA75" s="10">
        <v>-241.33</v>
      </c>
      <c r="AB75" s="10">
        <v>1235.3</v>
      </c>
      <c r="AC75" s="8">
        <v>-1.1953614506597601</v>
      </c>
      <c r="AD75" s="10">
        <v>8550.44</v>
      </c>
      <c r="AE75" s="7">
        <v>1</v>
      </c>
      <c r="AF75" s="7">
        <v>1</v>
      </c>
      <c r="AG75" s="8">
        <v>0</v>
      </c>
      <c r="AH75" s="7">
        <v>1</v>
      </c>
      <c r="AI75" s="7">
        <v>1</v>
      </c>
      <c r="AJ75" s="7">
        <v>1</v>
      </c>
      <c r="AK75" s="7">
        <v>0</v>
      </c>
      <c r="AL75" s="6" t="e">
        <v>#DIV/0!</v>
      </c>
      <c r="AM75" s="7">
        <v>0</v>
      </c>
      <c r="AN75" s="7">
        <v>10</v>
      </c>
      <c r="AO75" s="7">
        <v>34</v>
      </c>
      <c r="AP75" s="8">
        <v>-0.70588235294117596</v>
      </c>
      <c r="AQ75" s="8">
        <v>0.1</v>
      </c>
      <c r="AR75" s="8">
        <v>2.9411764705882401E-2</v>
      </c>
      <c r="AS75" s="8">
        <v>7.0588235294117604E-2</v>
      </c>
      <c r="AT75" s="8">
        <v>0.542036964053211</v>
      </c>
      <c r="AU75" s="8">
        <v>0.542036964053211</v>
      </c>
      <c r="AV75" s="8">
        <v>0.62123958232871301</v>
      </c>
      <c r="AW75" s="10">
        <v>4846.33</v>
      </c>
      <c r="AX75" s="10">
        <v>252.5</v>
      </c>
      <c r="AY75" s="10">
        <v>10564.03</v>
      </c>
      <c r="AZ75" s="10">
        <v>2626.89</v>
      </c>
      <c r="BA75" s="10">
        <v>0</v>
      </c>
      <c r="BB75" s="10">
        <v>17004.759999999998</v>
      </c>
      <c r="BC75" s="10">
        <v>2626.89</v>
      </c>
      <c r="BD75" s="8">
        <v>1</v>
      </c>
      <c r="BE75" s="7">
        <v>1</v>
      </c>
      <c r="BF75" s="7">
        <v>12</v>
      </c>
      <c r="BG75" s="7">
        <v>1</v>
      </c>
      <c r="BH75" s="8">
        <v>11</v>
      </c>
    </row>
    <row r="76" spans="2:60" ht="26">
      <c r="B76" s="6" t="s">
        <v>167</v>
      </c>
      <c r="C76" s="6" t="s">
        <v>722</v>
      </c>
      <c r="D76" s="6" t="s">
        <v>167</v>
      </c>
      <c r="E76" s="6" t="s">
        <v>66</v>
      </c>
      <c r="F76" s="6" t="s">
        <v>168</v>
      </c>
      <c r="G76" s="6" t="s">
        <v>169</v>
      </c>
      <c r="H76" s="6" t="s">
        <v>170</v>
      </c>
      <c r="I76" s="6" t="s">
        <v>77</v>
      </c>
      <c r="J76" s="6" t="s">
        <v>723</v>
      </c>
      <c r="K76" s="6" t="s">
        <v>362</v>
      </c>
      <c r="L76" s="6" t="s">
        <v>372</v>
      </c>
      <c r="M76" s="6" t="s">
        <v>364</v>
      </c>
      <c r="N76" s="6" t="s">
        <v>117</v>
      </c>
      <c r="O76" s="6"/>
      <c r="P76" s="10">
        <v>785</v>
      </c>
      <c r="Q76" s="10">
        <v>0</v>
      </c>
      <c r="R76" s="8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785</v>
      </c>
      <c r="Y76" s="10">
        <v>0</v>
      </c>
      <c r="Z76" s="10">
        <v>4675.6400000000003</v>
      </c>
      <c r="AA76" s="10">
        <v>785</v>
      </c>
      <c r="AB76" s="10">
        <v>0</v>
      </c>
      <c r="AC76" s="8">
        <v>0</v>
      </c>
      <c r="AD76" s="10">
        <v>4675.6400000000003</v>
      </c>
      <c r="AE76" s="7">
        <v>1</v>
      </c>
      <c r="AF76" s="7">
        <v>0</v>
      </c>
      <c r="AG76" s="8">
        <v>0</v>
      </c>
      <c r="AH76" s="7">
        <v>1</v>
      </c>
      <c r="AI76" s="7">
        <v>0</v>
      </c>
      <c r="AJ76" s="7">
        <v>0</v>
      </c>
      <c r="AK76" s="7">
        <v>1</v>
      </c>
      <c r="AL76" s="8">
        <v>0</v>
      </c>
      <c r="AM76" s="7">
        <v>0</v>
      </c>
      <c r="AN76" s="7">
        <v>18</v>
      </c>
      <c r="AO76" s="7">
        <v>85</v>
      </c>
      <c r="AP76" s="8">
        <v>-0.78823529411764703</v>
      </c>
      <c r="AQ76" s="8">
        <v>5.5555555555555601E-2</v>
      </c>
      <c r="AR76" s="8">
        <v>0</v>
      </c>
      <c r="AS76" s="8">
        <v>5.5555555555555601E-2</v>
      </c>
      <c r="AT76" s="8">
        <v>0</v>
      </c>
      <c r="AU76" s="8">
        <v>0</v>
      </c>
      <c r="AV76" s="6" t="e">
        <v>#DIV/0!</v>
      </c>
      <c r="AW76" s="10">
        <v>1006.94</v>
      </c>
      <c r="AX76" s="10">
        <v>0</v>
      </c>
      <c r="AY76" s="10">
        <v>1486.79</v>
      </c>
      <c r="AZ76" s="10">
        <v>0</v>
      </c>
      <c r="BA76" s="10">
        <v>0</v>
      </c>
      <c r="BB76" s="10">
        <v>0</v>
      </c>
      <c r="BC76" s="10">
        <v>0</v>
      </c>
      <c r="BD76" s="8">
        <v>0</v>
      </c>
      <c r="BE76" s="7">
        <v>0</v>
      </c>
      <c r="BF76" s="7">
        <v>3</v>
      </c>
      <c r="BG76" s="7">
        <v>0</v>
      </c>
      <c r="BH76" s="8">
        <v>0</v>
      </c>
    </row>
    <row r="77" spans="2:60" ht="39">
      <c r="B77" s="6" t="s">
        <v>724</v>
      </c>
      <c r="C77" s="6" t="s">
        <v>725</v>
      </c>
      <c r="D77" s="6" t="s">
        <v>90</v>
      </c>
      <c r="E77" s="6" t="s">
        <v>66</v>
      </c>
      <c r="F77" s="6" t="s">
        <v>726</v>
      </c>
      <c r="G77" s="6" t="s">
        <v>727</v>
      </c>
      <c r="H77" s="6" t="s">
        <v>728</v>
      </c>
      <c r="I77" s="6" t="s">
        <v>416</v>
      </c>
      <c r="J77" s="6" t="s">
        <v>729</v>
      </c>
      <c r="K77" s="6" t="s">
        <v>362</v>
      </c>
      <c r="L77" s="6" t="s">
        <v>372</v>
      </c>
      <c r="M77" s="6" t="s">
        <v>492</v>
      </c>
      <c r="N77" s="6" t="s">
        <v>91</v>
      </c>
      <c r="O77" s="6"/>
      <c r="P77" s="10">
        <v>24961.17</v>
      </c>
      <c r="Q77" s="6"/>
      <c r="R77" s="8">
        <v>0</v>
      </c>
      <c r="S77" s="6"/>
      <c r="T77" s="6"/>
      <c r="U77" s="6"/>
      <c r="V77" s="6"/>
      <c r="W77" s="10">
        <v>11117.37</v>
      </c>
      <c r="X77" s="10">
        <v>11828.8</v>
      </c>
      <c r="Y77" s="10">
        <v>2015</v>
      </c>
      <c r="Z77" s="10">
        <v>49209.33</v>
      </c>
      <c r="AA77" s="10">
        <v>24961.17</v>
      </c>
      <c r="AB77" s="6"/>
      <c r="AC77" s="8">
        <v>0</v>
      </c>
      <c r="AD77" s="10">
        <v>49209.33</v>
      </c>
      <c r="AE77" s="7">
        <v>19</v>
      </c>
      <c r="AF77" s="6"/>
      <c r="AG77" s="8">
        <v>0</v>
      </c>
      <c r="AH77" s="7">
        <v>19</v>
      </c>
      <c r="AI77" s="6"/>
      <c r="AJ77" s="7">
        <v>8</v>
      </c>
      <c r="AK77" s="7">
        <v>7</v>
      </c>
      <c r="AL77" s="8">
        <v>1.1428571428571399</v>
      </c>
      <c r="AM77" s="7">
        <v>4</v>
      </c>
      <c r="AN77" s="7">
        <v>56</v>
      </c>
      <c r="AO77" s="6"/>
      <c r="AP77" s="8">
        <v>0</v>
      </c>
      <c r="AQ77" s="8">
        <v>0.33928571428571402</v>
      </c>
      <c r="AR77" s="8">
        <v>0</v>
      </c>
      <c r="AS77" s="6" t="e">
        <v>#DIV/0!</v>
      </c>
      <c r="AT77" s="8">
        <v>0</v>
      </c>
      <c r="AU77" s="8">
        <v>0</v>
      </c>
      <c r="AV77" s="6" t="e">
        <v>#DIV/0!</v>
      </c>
      <c r="AW77" s="10">
        <v>7793.18</v>
      </c>
      <c r="AX77" s="6"/>
      <c r="AY77" s="10">
        <v>8719.7900000000009</v>
      </c>
      <c r="AZ77" s="10">
        <v>0</v>
      </c>
      <c r="BA77" s="6"/>
      <c r="BB77" s="10">
        <v>0</v>
      </c>
      <c r="BC77" s="10">
        <v>0</v>
      </c>
      <c r="BD77" s="8">
        <v>0</v>
      </c>
      <c r="BE77" s="7">
        <v>0</v>
      </c>
      <c r="BF77" s="7">
        <v>37</v>
      </c>
      <c r="BG77" s="6"/>
      <c r="BH77" s="8">
        <v>0</v>
      </c>
    </row>
    <row r="78" spans="2:60" ht="39">
      <c r="B78" s="6" t="s">
        <v>730</v>
      </c>
      <c r="C78" s="6" t="s">
        <v>566</v>
      </c>
      <c r="D78" s="6" t="s">
        <v>141</v>
      </c>
      <c r="E78" s="6" t="s">
        <v>66</v>
      </c>
      <c r="F78" s="6" t="s">
        <v>731</v>
      </c>
      <c r="G78" s="6" t="s">
        <v>568</v>
      </c>
      <c r="H78" s="6" t="s">
        <v>569</v>
      </c>
      <c r="I78" s="6" t="s">
        <v>570</v>
      </c>
      <c r="J78" s="6" t="s">
        <v>579</v>
      </c>
      <c r="K78" s="6" t="s">
        <v>362</v>
      </c>
      <c r="L78" s="6" t="s">
        <v>372</v>
      </c>
      <c r="M78" s="6" t="s">
        <v>492</v>
      </c>
      <c r="N78" s="6" t="s">
        <v>572</v>
      </c>
      <c r="O78" s="6"/>
      <c r="P78" s="10">
        <v>11643.48</v>
      </c>
      <c r="Q78" s="10">
        <v>4225.2</v>
      </c>
      <c r="R78" s="8">
        <v>1.7557228060210199</v>
      </c>
      <c r="S78" s="6"/>
      <c r="T78" s="6"/>
      <c r="U78" s="6"/>
      <c r="V78" s="6"/>
      <c r="W78" s="10">
        <v>4773.4799999999996</v>
      </c>
      <c r="X78" s="10">
        <v>3685</v>
      </c>
      <c r="Y78" s="10">
        <v>3185</v>
      </c>
      <c r="Z78" s="10">
        <v>32535.9</v>
      </c>
      <c r="AA78" s="10">
        <v>6695.18</v>
      </c>
      <c r="AB78" s="10">
        <v>4225.2</v>
      </c>
      <c r="AC78" s="8">
        <v>0.58458297832055295</v>
      </c>
      <c r="AD78" s="10">
        <v>26533.88</v>
      </c>
      <c r="AE78" s="7">
        <v>5</v>
      </c>
      <c r="AF78" s="7">
        <v>4</v>
      </c>
      <c r="AG78" s="8">
        <v>0.25</v>
      </c>
      <c r="AH78" s="7">
        <v>5</v>
      </c>
      <c r="AI78" s="7">
        <v>4</v>
      </c>
      <c r="AJ78" s="7">
        <v>1</v>
      </c>
      <c r="AK78" s="7">
        <v>1</v>
      </c>
      <c r="AL78" s="8">
        <v>1</v>
      </c>
      <c r="AM78" s="7">
        <v>3</v>
      </c>
      <c r="AN78" s="7">
        <v>452</v>
      </c>
      <c r="AO78" s="7">
        <v>22</v>
      </c>
      <c r="AP78" s="8">
        <v>19.545454545454501</v>
      </c>
      <c r="AQ78" s="8">
        <v>1.10619469026549E-2</v>
      </c>
      <c r="AR78" s="8">
        <v>0.18181818181818199</v>
      </c>
      <c r="AS78" s="8">
        <v>-0.17075623491552699</v>
      </c>
      <c r="AT78" s="8">
        <v>1.0469959704803701E-2</v>
      </c>
      <c r="AU78" s="8">
        <v>1.0469959704803701E-2</v>
      </c>
      <c r="AV78" s="8">
        <v>3.3985928897763702</v>
      </c>
      <c r="AW78" s="10">
        <v>7067.84</v>
      </c>
      <c r="AX78" s="10">
        <v>369.72</v>
      </c>
      <c r="AY78" s="10">
        <v>20389.96</v>
      </c>
      <c r="AZ78" s="10">
        <v>74</v>
      </c>
      <c r="BA78" s="10">
        <v>0</v>
      </c>
      <c r="BB78" s="10">
        <v>5999.53</v>
      </c>
      <c r="BC78" s="10">
        <v>74</v>
      </c>
      <c r="BD78" s="8">
        <v>1</v>
      </c>
      <c r="BE78" s="7">
        <v>4</v>
      </c>
      <c r="BF78" s="7">
        <v>25</v>
      </c>
      <c r="BG78" s="7">
        <v>4</v>
      </c>
      <c r="BH78" s="8">
        <v>5.25</v>
      </c>
    </row>
    <row r="79" spans="2:60" ht="52">
      <c r="B79" s="6" t="s">
        <v>732</v>
      </c>
      <c r="C79" s="6" t="s">
        <v>733</v>
      </c>
      <c r="D79" s="6" t="s">
        <v>171</v>
      </c>
      <c r="E79" s="6" t="s">
        <v>66</v>
      </c>
      <c r="F79" s="6" t="s">
        <v>734</v>
      </c>
      <c r="G79" s="6" t="s">
        <v>735</v>
      </c>
      <c r="H79" s="6" t="s">
        <v>736</v>
      </c>
      <c r="I79" s="6" t="s">
        <v>70</v>
      </c>
      <c r="J79" s="6" t="s">
        <v>737</v>
      </c>
      <c r="K79" s="6" t="s">
        <v>362</v>
      </c>
      <c r="L79" s="6" t="s">
        <v>372</v>
      </c>
      <c r="M79" s="6" t="s">
        <v>492</v>
      </c>
      <c r="N79" s="6" t="s">
        <v>71</v>
      </c>
      <c r="O79" s="6"/>
      <c r="P79" s="10">
        <v>16112.18</v>
      </c>
      <c r="Q79" s="10">
        <v>3683.63</v>
      </c>
      <c r="R79" s="8">
        <v>3.3739952166748601</v>
      </c>
      <c r="S79" s="6"/>
      <c r="T79" s="6"/>
      <c r="U79" s="6"/>
      <c r="V79" s="6"/>
      <c r="W79" s="10">
        <v>8273.66</v>
      </c>
      <c r="X79" s="10">
        <v>6521.52</v>
      </c>
      <c r="Y79" s="10">
        <v>1317</v>
      </c>
      <c r="Z79" s="10">
        <v>110899.88</v>
      </c>
      <c r="AA79" s="10">
        <v>11443.3</v>
      </c>
      <c r="AB79" s="10">
        <v>3683.63</v>
      </c>
      <c r="AC79" s="8">
        <v>2.1065280714946901</v>
      </c>
      <c r="AD79" s="10">
        <v>100825.3</v>
      </c>
      <c r="AE79" s="7">
        <v>16</v>
      </c>
      <c r="AF79" s="7">
        <v>4</v>
      </c>
      <c r="AG79" s="8">
        <v>3</v>
      </c>
      <c r="AH79" s="7">
        <v>16</v>
      </c>
      <c r="AI79" s="7">
        <v>4</v>
      </c>
      <c r="AJ79" s="7">
        <v>5</v>
      </c>
      <c r="AK79" s="7">
        <v>6</v>
      </c>
      <c r="AL79" s="8">
        <v>0.83333333333333304</v>
      </c>
      <c r="AM79" s="7">
        <v>5</v>
      </c>
      <c r="AN79" s="7">
        <v>137</v>
      </c>
      <c r="AO79" s="7">
        <v>58</v>
      </c>
      <c r="AP79" s="8">
        <v>1.36206896551724</v>
      </c>
      <c r="AQ79" s="8">
        <v>0.116788321167883</v>
      </c>
      <c r="AR79" s="8">
        <v>6.8965517241379296E-2</v>
      </c>
      <c r="AS79" s="8">
        <v>4.7822803926503898E-2</v>
      </c>
      <c r="AT79" s="8">
        <v>1.01387261289808</v>
      </c>
      <c r="AU79" s="8">
        <v>1.01387261289808</v>
      </c>
      <c r="AV79" s="8">
        <v>1.4680014839007201</v>
      </c>
      <c r="AW79" s="10">
        <v>25600.080000000002</v>
      </c>
      <c r="AX79" s="10">
        <v>730.86</v>
      </c>
      <c r="AY79" s="10">
        <v>63512.13</v>
      </c>
      <c r="AZ79" s="10">
        <v>25955.22</v>
      </c>
      <c r="BA79" s="10">
        <v>0</v>
      </c>
      <c r="BB79" s="10">
        <v>43264.35</v>
      </c>
      <c r="BC79" s="10">
        <v>25955.22</v>
      </c>
      <c r="BD79" s="8">
        <v>1</v>
      </c>
      <c r="BE79" s="7">
        <v>4</v>
      </c>
      <c r="BF79" s="7">
        <v>122</v>
      </c>
      <c r="BG79" s="7">
        <v>4</v>
      </c>
      <c r="BH79" s="8">
        <v>29.5</v>
      </c>
    </row>
    <row r="80" spans="2:60" ht="26">
      <c r="B80" s="6" t="s">
        <v>738</v>
      </c>
      <c r="C80" s="6" t="s">
        <v>739</v>
      </c>
      <c r="D80" s="6" t="s">
        <v>66</v>
      </c>
      <c r="E80" s="6" t="s">
        <v>66</v>
      </c>
      <c r="F80" s="6" t="s">
        <v>740</v>
      </c>
      <c r="G80" s="6" t="s">
        <v>741</v>
      </c>
      <c r="H80" s="6" t="s">
        <v>742</v>
      </c>
      <c r="I80" s="6" t="s">
        <v>70</v>
      </c>
      <c r="J80" s="6" t="s">
        <v>743</v>
      </c>
      <c r="K80" s="6" t="s">
        <v>362</v>
      </c>
      <c r="L80" s="6" t="s">
        <v>372</v>
      </c>
      <c r="M80" s="6" t="s">
        <v>364</v>
      </c>
      <c r="N80" s="6" t="s">
        <v>71</v>
      </c>
      <c r="O80" s="6"/>
      <c r="P80" s="10">
        <v>8728.25</v>
      </c>
      <c r="Q80" s="10">
        <v>2769.33</v>
      </c>
      <c r="R80" s="8">
        <v>2.1517551176638401</v>
      </c>
      <c r="S80" s="10">
        <v>8682.9</v>
      </c>
      <c r="T80" s="10">
        <v>5558.9</v>
      </c>
      <c r="U80" s="10">
        <v>3124</v>
      </c>
      <c r="V80" s="10">
        <v>0</v>
      </c>
      <c r="W80" s="10">
        <v>3932.7</v>
      </c>
      <c r="X80" s="10">
        <v>4795.55</v>
      </c>
      <c r="Y80" s="10">
        <v>0</v>
      </c>
      <c r="Z80" s="10">
        <v>32552.84</v>
      </c>
      <c r="AA80" s="10">
        <v>5840.68</v>
      </c>
      <c r="AB80" s="10">
        <v>2430.63</v>
      </c>
      <c r="AC80" s="8">
        <v>1.4029490296754299</v>
      </c>
      <c r="AD80" s="10">
        <v>18306.849999999999</v>
      </c>
      <c r="AE80" s="7">
        <v>5</v>
      </c>
      <c r="AF80" s="7">
        <v>5</v>
      </c>
      <c r="AG80" s="8">
        <v>0</v>
      </c>
      <c r="AH80" s="7">
        <v>5</v>
      </c>
      <c r="AI80" s="7">
        <v>5</v>
      </c>
      <c r="AJ80" s="7">
        <v>3</v>
      </c>
      <c r="AK80" s="7">
        <v>2</v>
      </c>
      <c r="AL80" s="8">
        <v>1.5</v>
      </c>
      <c r="AM80" s="7">
        <v>0</v>
      </c>
      <c r="AN80" s="7">
        <v>37</v>
      </c>
      <c r="AO80" s="7">
        <v>62</v>
      </c>
      <c r="AP80" s="8">
        <v>-0.40322580645161299</v>
      </c>
      <c r="AQ80" s="8">
        <v>0.135135135135135</v>
      </c>
      <c r="AR80" s="8">
        <v>8.0645161290322606E-2</v>
      </c>
      <c r="AS80" s="8">
        <v>5.4489973844812599E-2</v>
      </c>
      <c r="AT80" s="8">
        <v>2.7591722001605001</v>
      </c>
      <c r="AU80" s="8">
        <v>2.7591722001605001</v>
      </c>
      <c r="AV80" s="8">
        <v>1.5614421963429299</v>
      </c>
      <c r="AW80" s="10">
        <v>6766.37</v>
      </c>
      <c r="AX80" s="10">
        <v>2722.22</v>
      </c>
      <c r="AY80" s="10">
        <v>29151.47</v>
      </c>
      <c r="AZ80" s="10">
        <v>18669.580000000002</v>
      </c>
      <c r="BA80" s="10">
        <v>0</v>
      </c>
      <c r="BB80" s="10">
        <v>18669.580000000002</v>
      </c>
      <c r="BC80" s="10">
        <v>18669.580000000002</v>
      </c>
      <c r="BD80" s="8">
        <v>0.93333333333333302</v>
      </c>
      <c r="BE80" s="7">
        <v>14</v>
      </c>
      <c r="BF80" s="7">
        <v>33</v>
      </c>
      <c r="BG80" s="7">
        <v>15</v>
      </c>
      <c r="BH80" s="8">
        <v>1.2</v>
      </c>
    </row>
    <row r="81" spans="2:60">
      <c r="B81" s="6" t="s">
        <v>744</v>
      </c>
      <c r="C81" s="6" t="s">
        <v>745</v>
      </c>
      <c r="D81" s="6" t="s">
        <v>112</v>
      </c>
      <c r="E81" s="6" t="s">
        <v>66</v>
      </c>
      <c r="F81" s="6" t="s">
        <v>746</v>
      </c>
      <c r="G81" s="6" t="s">
        <v>747</v>
      </c>
      <c r="H81" s="6" t="s">
        <v>748</v>
      </c>
      <c r="I81" s="6" t="s">
        <v>498</v>
      </c>
      <c r="J81" s="6" t="s">
        <v>749</v>
      </c>
      <c r="K81" s="6" t="s">
        <v>362</v>
      </c>
      <c r="L81" s="6" t="s">
        <v>372</v>
      </c>
      <c r="M81" s="6" t="s">
        <v>364</v>
      </c>
      <c r="N81" s="6" t="s">
        <v>500</v>
      </c>
      <c r="O81" s="6"/>
      <c r="P81" s="10">
        <v>18582.099999999999</v>
      </c>
      <c r="Q81" s="10">
        <v>21386.1</v>
      </c>
      <c r="R81" s="8">
        <v>-0.131113199695129</v>
      </c>
      <c r="S81" s="10">
        <v>47368.19</v>
      </c>
      <c r="T81" s="10">
        <v>32224.46</v>
      </c>
      <c r="U81" s="10">
        <v>9715.8700000000008</v>
      </c>
      <c r="V81" s="10">
        <v>5427.86</v>
      </c>
      <c r="W81" s="10">
        <v>8750.66</v>
      </c>
      <c r="X81" s="10">
        <v>7711.44</v>
      </c>
      <c r="Y81" s="10">
        <v>2120</v>
      </c>
      <c r="Z81" s="10">
        <v>42729.09</v>
      </c>
      <c r="AA81" s="10">
        <v>5062.29</v>
      </c>
      <c r="AB81" s="10">
        <v>5846</v>
      </c>
      <c r="AC81" s="8">
        <v>-0.13405918576804701</v>
      </c>
      <c r="AD81" s="10">
        <v>8948.58</v>
      </c>
      <c r="AE81" s="7">
        <v>4</v>
      </c>
      <c r="AF81" s="7">
        <v>3</v>
      </c>
      <c r="AG81" s="8">
        <v>0.33333333333333298</v>
      </c>
      <c r="AH81" s="7">
        <v>4</v>
      </c>
      <c r="AI81" s="7">
        <v>3</v>
      </c>
      <c r="AJ81" s="7">
        <v>1</v>
      </c>
      <c r="AK81" s="7">
        <v>3</v>
      </c>
      <c r="AL81" s="8">
        <v>0.33333333333333298</v>
      </c>
      <c r="AM81" s="7">
        <v>0</v>
      </c>
      <c r="AN81" s="7">
        <v>40</v>
      </c>
      <c r="AO81" s="7">
        <v>31</v>
      </c>
      <c r="AP81" s="8">
        <v>0.29032258064516098</v>
      </c>
      <c r="AQ81" s="8">
        <v>0.1</v>
      </c>
      <c r="AR81" s="8">
        <v>9.6774193548387094E-2</v>
      </c>
      <c r="AS81" s="8">
        <v>3.2258064516129102E-3</v>
      </c>
      <c r="AT81" s="8">
        <v>2.3926015353778099E-2</v>
      </c>
      <c r="AU81" s="8">
        <v>2.3926015353778099E-2</v>
      </c>
      <c r="AV81" s="8">
        <v>6.0147415008443303</v>
      </c>
      <c r="AW81" s="10">
        <v>10387.02</v>
      </c>
      <c r="AX81" s="10">
        <v>10298.82</v>
      </c>
      <c r="AY81" s="10">
        <v>89722.319999999905</v>
      </c>
      <c r="AZ81" s="10">
        <v>248.52</v>
      </c>
      <c r="BA81" s="10">
        <v>0</v>
      </c>
      <c r="BB81" s="10">
        <v>14917.07</v>
      </c>
      <c r="BC81" s="10">
        <v>248.52</v>
      </c>
      <c r="BD81" s="8">
        <v>0.69230769230769196</v>
      </c>
      <c r="BE81" s="7">
        <v>18</v>
      </c>
      <c r="BF81" s="7">
        <v>27</v>
      </c>
      <c r="BG81" s="7">
        <v>26</v>
      </c>
      <c r="BH81" s="8">
        <v>3.8461538461538498E-2</v>
      </c>
    </row>
    <row r="82" spans="2:60" ht="39">
      <c r="B82" s="6" t="s">
        <v>750</v>
      </c>
      <c r="C82" s="6" t="s">
        <v>751</v>
      </c>
      <c r="D82" s="6" t="s">
        <v>106</v>
      </c>
      <c r="E82" s="6" t="s">
        <v>66</v>
      </c>
      <c r="F82" s="6" t="s">
        <v>752</v>
      </c>
      <c r="G82" s="6" t="s">
        <v>753</v>
      </c>
      <c r="H82" s="6" t="s">
        <v>754</v>
      </c>
      <c r="I82" s="6" t="s">
        <v>315</v>
      </c>
      <c r="J82" s="6" t="s">
        <v>474</v>
      </c>
      <c r="K82" s="6" t="s">
        <v>362</v>
      </c>
      <c r="L82" s="6" t="s">
        <v>372</v>
      </c>
      <c r="M82" s="6" t="s">
        <v>364</v>
      </c>
      <c r="N82" s="6" t="s">
        <v>316</v>
      </c>
      <c r="O82" s="6"/>
      <c r="P82" s="10">
        <v>36447.69</v>
      </c>
      <c r="Q82" s="10">
        <v>2891.68</v>
      </c>
      <c r="R82" s="8">
        <v>11.604330354672699</v>
      </c>
      <c r="S82" s="10">
        <v>29506.79</v>
      </c>
      <c r="T82" s="10">
        <v>13012.97</v>
      </c>
      <c r="U82" s="10">
        <v>14018.78</v>
      </c>
      <c r="V82" s="10">
        <v>2475.04</v>
      </c>
      <c r="W82" s="10">
        <v>19276.79</v>
      </c>
      <c r="X82" s="10">
        <v>15869.44</v>
      </c>
      <c r="Y82" s="10">
        <v>1301.46</v>
      </c>
      <c r="Z82" s="10">
        <v>106866.82</v>
      </c>
      <c r="AA82" s="10">
        <v>29265.63</v>
      </c>
      <c r="AB82" s="10">
        <v>2891.68</v>
      </c>
      <c r="AC82" s="8">
        <v>9.1206322967963196</v>
      </c>
      <c r="AD82" s="10">
        <v>69623.23</v>
      </c>
      <c r="AE82" s="7">
        <v>24</v>
      </c>
      <c r="AF82" s="7">
        <v>3</v>
      </c>
      <c r="AG82" s="8">
        <v>7</v>
      </c>
      <c r="AH82" s="7">
        <v>21</v>
      </c>
      <c r="AI82" s="7">
        <v>3</v>
      </c>
      <c r="AJ82" s="7">
        <v>11</v>
      </c>
      <c r="AK82" s="7">
        <v>8</v>
      </c>
      <c r="AL82" s="8">
        <v>1.375</v>
      </c>
      <c r="AM82" s="7">
        <v>2</v>
      </c>
      <c r="AN82" s="7">
        <v>140</v>
      </c>
      <c r="AO82" s="7">
        <v>125</v>
      </c>
      <c r="AP82" s="8">
        <v>0.12</v>
      </c>
      <c r="AQ82" s="8">
        <v>0.15</v>
      </c>
      <c r="AR82" s="8">
        <v>2.4E-2</v>
      </c>
      <c r="AS82" s="8">
        <v>0.126</v>
      </c>
      <c r="AT82" s="8">
        <v>0</v>
      </c>
      <c r="AU82" s="8">
        <v>0</v>
      </c>
      <c r="AV82" s="8">
        <v>0.30589151905387602</v>
      </c>
      <c r="AW82" s="10">
        <v>22092.639999999999</v>
      </c>
      <c r="AX82" s="10">
        <v>7135.89</v>
      </c>
      <c r="AY82" s="10">
        <v>77505.490000000005</v>
      </c>
      <c r="AZ82" s="10">
        <v>0</v>
      </c>
      <c r="BA82" s="10">
        <v>103156.25</v>
      </c>
      <c r="BB82" s="10">
        <v>253375.74</v>
      </c>
      <c r="BC82" s="10">
        <v>0</v>
      </c>
      <c r="BD82" s="8">
        <v>0.78571428571428603</v>
      </c>
      <c r="BE82" s="7">
        <v>22</v>
      </c>
      <c r="BF82" s="7">
        <v>76</v>
      </c>
      <c r="BG82" s="7">
        <v>28</v>
      </c>
      <c r="BH82" s="8">
        <v>1.71428571428571</v>
      </c>
    </row>
    <row r="83" spans="2:60" ht="26">
      <c r="B83" s="6" t="s">
        <v>755</v>
      </c>
      <c r="C83" s="6" t="s">
        <v>722</v>
      </c>
      <c r="D83" s="6" t="s">
        <v>167</v>
      </c>
      <c r="E83" s="6" t="s">
        <v>66</v>
      </c>
      <c r="F83" s="6" t="s">
        <v>756</v>
      </c>
      <c r="G83" s="6" t="s">
        <v>169</v>
      </c>
      <c r="H83" s="6" t="s">
        <v>170</v>
      </c>
      <c r="I83" s="6" t="s">
        <v>77</v>
      </c>
      <c r="J83" s="6" t="s">
        <v>757</v>
      </c>
      <c r="K83" s="6" t="s">
        <v>362</v>
      </c>
      <c r="L83" s="6" t="s">
        <v>372</v>
      </c>
      <c r="M83" s="6" t="s">
        <v>492</v>
      </c>
      <c r="N83" s="6" t="s">
        <v>117</v>
      </c>
      <c r="O83" s="6"/>
      <c r="P83" s="10">
        <v>0</v>
      </c>
      <c r="Q83" s="6"/>
      <c r="R83" s="8">
        <v>0</v>
      </c>
      <c r="S83" s="6"/>
      <c r="T83" s="6"/>
      <c r="U83" s="6"/>
      <c r="V83" s="6"/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6"/>
      <c r="AC83" s="8">
        <v>0</v>
      </c>
      <c r="AD83" s="10">
        <v>0</v>
      </c>
      <c r="AE83" s="7">
        <v>0</v>
      </c>
      <c r="AF83" s="6"/>
      <c r="AG83" s="8">
        <v>0</v>
      </c>
      <c r="AH83" s="7">
        <v>0</v>
      </c>
      <c r="AI83" s="6"/>
      <c r="AJ83" s="7">
        <v>0</v>
      </c>
      <c r="AK83" s="7">
        <v>0</v>
      </c>
      <c r="AL83" s="6" t="e">
        <v>#DIV/0!</v>
      </c>
      <c r="AM83" s="7">
        <v>0</v>
      </c>
      <c r="AN83" s="7">
        <v>1</v>
      </c>
      <c r="AO83" s="6"/>
      <c r="AP83" s="8">
        <v>0</v>
      </c>
      <c r="AQ83" s="8">
        <v>0</v>
      </c>
      <c r="AR83" s="8">
        <v>0</v>
      </c>
      <c r="AS83" s="6" t="e">
        <v>#DIV/0!</v>
      </c>
      <c r="AT83" s="8">
        <v>0</v>
      </c>
      <c r="AU83" s="8">
        <v>0</v>
      </c>
      <c r="AV83" s="6" t="e">
        <v>#DIV/0!</v>
      </c>
      <c r="AW83" s="10">
        <v>0</v>
      </c>
      <c r="AX83" s="6"/>
      <c r="AY83" s="10">
        <v>0</v>
      </c>
      <c r="AZ83" s="10">
        <v>0</v>
      </c>
      <c r="BA83" s="6"/>
      <c r="BB83" s="10">
        <v>0</v>
      </c>
      <c r="BC83" s="10">
        <v>0</v>
      </c>
      <c r="BD83" s="8">
        <v>0</v>
      </c>
      <c r="BE83" s="7">
        <v>0</v>
      </c>
      <c r="BF83" s="7">
        <v>0</v>
      </c>
      <c r="BG83" s="6"/>
      <c r="BH83" s="8">
        <v>0</v>
      </c>
    </row>
    <row r="84" spans="2:60" ht="26">
      <c r="B84" s="6" t="s">
        <v>174</v>
      </c>
      <c r="C84" s="6" t="s">
        <v>758</v>
      </c>
      <c r="D84" s="6" t="s">
        <v>174</v>
      </c>
      <c r="E84" s="6" t="s">
        <v>66</v>
      </c>
      <c r="F84" s="6" t="s">
        <v>175</v>
      </c>
      <c r="G84" s="6" t="s">
        <v>176</v>
      </c>
      <c r="H84" s="6" t="s">
        <v>177</v>
      </c>
      <c r="I84" s="6" t="s">
        <v>77</v>
      </c>
      <c r="J84" s="6" t="s">
        <v>759</v>
      </c>
      <c r="K84" s="6" t="s">
        <v>362</v>
      </c>
      <c r="L84" s="6" t="s">
        <v>372</v>
      </c>
      <c r="M84" s="6" t="s">
        <v>364</v>
      </c>
      <c r="N84" s="6" t="s">
        <v>117</v>
      </c>
      <c r="O84" s="6"/>
      <c r="P84" s="10">
        <v>859</v>
      </c>
      <c r="Q84" s="10">
        <v>686</v>
      </c>
      <c r="R84" s="8">
        <v>0.25218658892128298</v>
      </c>
      <c r="S84" s="10">
        <v>433</v>
      </c>
      <c r="T84" s="10">
        <v>433</v>
      </c>
      <c r="U84" s="10">
        <v>0</v>
      </c>
      <c r="V84" s="10">
        <v>0</v>
      </c>
      <c r="W84" s="10">
        <v>0</v>
      </c>
      <c r="X84" s="10">
        <v>859</v>
      </c>
      <c r="Y84" s="10">
        <v>0</v>
      </c>
      <c r="Z84" s="10">
        <v>1804.39</v>
      </c>
      <c r="AA84" s="10">
        <v>0</v>
      </c>
      <c r="AB84" s="10">
        <v>686</v>
      </c>
      <c r="AC84" s="8">
        <v>-1</v>
      </c>
      <c r="AD84" s="10">
        <v>669</v>
      </c>
      <c r="AE84" s="7">
        <v>0</v>
      </c>
      <c r="AF84" s="7">
        <v>1</v>
      </c>
      <c r="AG84" s="8">
        <v>-1</v>
      </c>
      <c r="AH84" s="7">
        <v>0</v>
      </c>
      <c r="AI84" s="7">
        <v>1</v>
      </c>
      <c r="AJ84" s="7">
        <v>0</v>
      </c>
      <c r="AK84" s="7">
        <v>0</v>
      </c>
      <c r="AL84" s="6" t="e">
        <v>#DIV/0!</v>
      </c>
      <c r="AM84" s="7">
        <v>0</v>
      </c>
      <c r="AN84" s="7">
        <v>10</v>
      </c>
      <c r="AO84" s="7">
        <v>23</v>
      </c>
      <c r="AP84" s="8">
        <v>-0.565217391304348</v>
      </c>
      <c r="AQ84" s="8">
        <v>0</v>
      </c>
      <c r="AR84" s="8">
        <v>4.3478260869565202E-2</v>
      </c>
      <c r="AS84" s="8">
        <v>-4.3478260869565202E-2</v>
      </c>
      <c r="AT84" s="8">
        <v>0</v>
      </c>
      <c r="AU84" s="8">
        <v>0</v>
      </c>
      <c r="AV84" s="6" t="e">
        <v>#DIV/0!</v>
      </c>
      <c r="AW84" s="10">
        <v>354.01</v>
      </c>
      <c r="AX84" s="10">
        <v>294.25</v>
      </c>
      <c r="AY84" s="10">
        <v>1943.29</v>
      </c>
      <c r="AZ84" s="10">
        <v>0</v>
      </c>
      <c r="BA84" s="10">
        <v>0</v>
      </c>
      <c r="BB84" s="10">
        <v>0</v>
      </c>
      <c r="BC84" s="10">
        <v>0</v>
      </c>
      <c r="BD84" s="8">
        <v>0.5</v>
      </c>
      <c r="BE84" s="7">
        <v>1</v>
      </c>
      <c r="BF84" s="7">
        <v>2</v>
      </c>
      <c r="BG84" s="7">
        <v>2</v>
      </c>
      <c r="BH84" s="8">
        <v>0</v>
      </c>
    </row>
    <row r="85" spans="2:60" ht="52">
      <c r="B85" s="6" t="s">
        <v>760</v>
      </c>
      <c r="C85" s="6" t="s">
        <v>761</v>
      </c>
      <c r="D85" s="6" t="s">
        <v>96</v>
      </c>
      <c r="E85" s="6" t="s">
        <v>66</v>
      </c>
      <c r="F85" s="6" t="s">
        <v>762</v>
      </c>
      <c r="G85" s="6" t="s">
        <v>763</v>
      </c>
      <c r="H85" s="6" t="s">
        <v>764</v>
      </c>
      <c r="I85" s="6" t="s">
        <v>457</v>
      </c>
      <c r="J85" s="6" t="s">
        <v>765</v>
      </c>
      <c r="K85" s="6" t="s">
        <v>362</v>
      </c>
      <c r="L85" s="6" t="s">
        <v>372</v>
      </c>
      <c r="M85" s="6" t="s">
        <v>492</v>
      </c>
      <c r="N85" s="6" t="s">
        <v>97</v>
      </c>
      <c r="O85" s="6"/>
      <c r="P85" s="10">
        <v>1158</v>
      </c>
      <c r="Q85" s="6"/>
      <c r="R85" s="8">
        <v>0</v>
      </c>
      <c r="S85" s="6"/>
      <c r="T85" s="6"/>
      <c r="U85" s="6"/>
      <c r="V85" s="6"/>
      <c r="W85" s="10">
        <v>0</v>
      </c>
      <c r="X85" s="10">
        <v>-185</v>
      </c>
      <c r="Y85" s="10">
        <v>1343</v>
      </c>
      <c r="Z85" s="10">
        <v>10945.6</v>
      </c>
      <c r="AA85" s="10">
        <v>1158</v>
      </c>
      <c r="AB85" s="6"/>
      <c r="AC85" s="8">
        <v>0</v>
      </c>
      <c r="AD85" s="10">
        <v>10945.6</v>
      </c>
      <c r="AE85" s="7">
        <v>0</v>
      </c>
      <c r="AF85" s="6"/>
      <c r="AG85" s="8">
        <v>0</v>
      </c>
      <c r="AH85" s="7">
        <v>2</v>
      </c>
      <c r="AI85" s="6"/>
      <c r="AJ85" s="7">
        <v>0</v>
      </c>
      <c r="AK85" s="7">
        <v>1</v>
      </c>
      <c r="AL85" s="8">
        <v>0</v>
      </c>
      <c r="AM85" s="7">
        <v>1</v>
      </c>
      <c r="AN85" s="7">
        <v>9</v>
      </c>
      <c r="AO85" s="6"/>
      <c r="AP85" s="8">
        <v>0</v>
      </c>
      <c r="AQ85" s="8">
        <v>0.22222222222222199</v>
      </c>
      <c r="AR85" s="8">
        <v>0</v>
      </c>
      <c r="AS85" s="6" t="e">
        <v>#DIV/0!</v>
      </c>
      <c r="AT85" s="8">
        <v>0</v>
      </c>
      <c r="AU85" s="8">
        <v>0</v>
      </c>
      <c r="AV85" s="6" t="e">
        <v>#DIV/0!</v>
      </c>
      <c r="AW85" s="10">
        <v>2659.07</v>
      </c>
      <c r="AX85" s="6"/>
      <c r="AY85" s="10">
        <v>4863.47</v>
      </c>
      <c r="AZ85" s="10">
        <v>0</v>
      </c>
      <c r="BA85" s="6"/>
      <c r="BB85" s="10">
        <v>0</v>
      </c>
      <c r="BC85" s="10">
        <v>0</v>
      </c>
      <c r="BD85" s="8">
        <v>0</v>
      </c>
      <c r="BE85" s="7">
        <v>0</v>
      </c>
      <c r="BF85" s="7">
        <v>11</v>
      </c>
      <c r="BG85" s="6"/>
      <c r="BH85" s="8">
        <v>0</v>
      </c>
    </row>
    <row r="86" spans="2:60" ht="39">
      <c r="B86" s="6" t="s">
        <v>766</v>
      </c>
      <c r="C86" s="6" t="s">
        <v>767</v>
      </c>
      <c r="D86" s="6" t="s">
        <v>66</v>
      </c>
      <c r="E86" s="6" t="s">
        <v>66</v>
      </c>
      <c r="F86" s="6" t="s">
        <v>768</v>
      </c>
      <c r="G86" s="6" t="s">
        <v>769</v>
      </c>
      <c r="H86" s="6" t="s">
        <v>720</v>
      </c>
      <c r="I86" s="6" t="s">
        <v>70</v>
      </c>
      <c r="J86" s="6" t="s">
        <v>770</v>
      </c>
      <c r="K86" s="6" t="s">
        <v>362</v>
      </c>
      <c r="L86" s="6" t="s">
        <v>372</v>
      </c>
      <c r="M86" s="6" t="s">
        <v>364</v>
      </c>
      <c r="N86" s="6" t="s">
        <v>292</v>
      </c>
      <c r="O86" s="6"/>
      <c r="P86" s="10">
        <v>29505.82</v>
      </c>
      <c r="Q86" s="10">
        <v>24931.51</v>
      </c>
      <c r="R86" s="8">
        <v>0.18347504824216401</v>
      </c>
      <c r="S86" s="10">
        <v>85317.99</v>
      </c>
      <c r="T86" s="10">
        <v>44124.85</v>
      </c>
      <c r="U86" s="10">
        <v>34656.629999999997</v>
      </c>
      <c r="V86" s="10">
        <v>6536.51</v>
      </c>
      <c r="W86" s="10">
        <v>16364.38</v>
      </c>
      <c r="X86" s="10">
        <v>11554</v>
      </c>
      <c r="Y86" s="10">
        <v>1587.44</v>
      </c>
      <c r="Z86" s="10">
        <v>105501.18</v>
      </c>
      <c r="AA86" s="10">
        <v>-1024.17</v>
      </c>
      <c r="AB86" s="10">
        <v>8903.0400000000009</v>
      </c>
      <c r="AC86" s="8">
        <v>-1.11503598770757</v>
      </c>
      <c r="AD86" s="10">
        <v>11201.69</v>
      </c>
      <c r="AE86" s="7">
        <v>0</v>
      </c>
      <c r="AF86" s="7">
        <v>9</v>
      </c>
      <c r="AG86" s="8">
        <v>-1</v>
      </c>
      <c r="AH86" s="7">
        <v>0</v>
      </c>
      <c r="AI86" s="7">
        <v>7</v>
      </c>
      <c r="AJ86" s="7">
        <v>0</v>
      </c>
      <c r="AK86" s="7">
        <v>0</v>
      </c>
      <c r="AL86" s="6" t="e">
        <v>#DIV/0!</v>
      </c>
      <c r="AM86" s="7">
        <v>0</v>
      </c>
      <c r="AN86" s="7">
        <v>51</v>
      </c>
      <c r="AO86" s="7">
        <v>82</v>
      </c>
      <c r="AP86" s="8">
        <v>-0.37804878048780499</v>
      </c>
      <c r="AQ86" s="8">
        <v>0</v>
      </c>
      <c r="AR86" s="8">
        <v>8.5365853658536606E-2</v>
      </c>
      <c r="AS86" s="8">
        <v>-8.5365853658536606E-2</v>
      </c>
      <c r="AT86" s="8">
        <v>2.5565747350679801E-2</v>
      </c>
      <c r="AU86" s="8">
        <v>2.5565747350679801E-2</v>
      </c>
      <c r="AV86" s="8">
        <v>2.2029437965371299</v>
      </c>
      <c r="AW86" s="10">
        <v>25311.21</v>
      </c>
      <c r="AX86" s="10">
        <v>21765.31</v>
      </c>
      <c r="AY86" s="10">
        <v>180796.06</v>
      </c>
      <c r="AZ86" s="10">
        <v>647.1</v>
      </c>
      <c r="BA86" s="10">
        <v>1408.01</v>
      </c>
      <c r="BB86" s="10">
        <v>82070.210000000006</v>
      </c>
      <c r="BC86" s="10">
        <v>647.1</v>
      </c>
      <c r="BD86" s="8">
        <v>0.87804878048780499</v>
      </c>
      <c r="BE86" s="7">
        <v>72</v>
      </c>
      <c r="BF86" s="7">
        <v>81</v>
      </c>
      <c r="BG86" s="7">
        <v>82</v>
      </c>
      <c r="BH86" s="8">
        <v>-1.21951219512195E-2</v>
      </c>
    </row>
    <row r="87" spans="2:60" ht="39">
      <c r="B87" s="6" t="s">
        <v>771</v>
      </c>
      <c r="C87" s="6" t="s">
        <v>772</v>
      </c>
      <c r="D87" s="6" t="s">
        <v>178</v>
      </c>
      <c r="E87" s="6" t="s">
        <v>66</v>
      </c>
      <c r="F87" s="6" t="s">
        <v>179</v>
      </c>
      <c r="G87" s="6" t="s">
        <v>773</v>
      </c>
      <c r="H87" s="6" t="s">
        <v>232</v>
      </c>
      <c r="I87" s="6" t="s">
        <v>77</v>
      </c>
      <c r="J87" s="6" t="s">
        <v>774</v>
      </c>
      <c r="K87" s="6" t="s">
        <v>362</v>
      </c>
      <c r="L87" s="6" t="s">
        <v>372</v>
      </c>
      <c r="M87" s="6" t="s">
        <v>364</v>
      </c>
      <c r="N87" s="6" t="s">
        <v>117</v>
      </c>
      <c r="O87" s="6"/>
      <c r="P87" s="10">
        <v>2807.34</v>
      </c>
      <c r="Q87" s="10">
        <v>1735.36</v>
      </c>
      <c r="R87" s="8">
        <v>0.61772773372671996</v>
      </c>
      <c r="S87" s="10">
        <v>5797.71</v>
      </c>
      <c r="T87" s="10">
        <v>3923.77</v>
      </c>
      <c r="U87" s="10">
        <v>1873.94</v>
      </c>
      <c r="V87" s="10">
        <v>0</v>
      </c>
      <c r="W87" s="10">
        <v>2024.89</v>
      </c>
      <c r="X87" s="10">
        <v>883.43</v>
      </c>
      <c r="Y87" s="10">
        <v>-100.98</v>
      </c>
      <c r="Z87" s="10">
        <v>12446.99</v>
      </c>
      <c r="AA87" s="10">
        <v>1142.8800000000001</v>
      </c>
      <c r="AB87" s="10">
        <v>1735.36</v>
      </c>
      <c r="AC87" s="8">
        <v>-0.34141619030057202</v>
      </c>
      <c r="AD87" s="10">
        <v>3990.67</v>
      </c>
      <c r="AE87" s="7">
        <v>1</v>
      </c>
      <c r="AF87" s="7">
        <v>1</v>
      </c>
      <c r="AG87" s="8">
        <v>0</v>
      </c>
      <c r="AH87" s="7">
        <v>1</v>
      </c>
      <c r="AI87" s="7">
        <v>1</v>
      </c>
      <c r="AJ87" s="7">
        <v>0</v>
      </c>
      <c r="AK87" s="7">
        <v>1</v>
      </c>
      <c r="AL87" s="8">
        <v>0</v>
      </c>
      <c r="AM87" s="7">
        <v>0</v>
      </c>
      <c r="AN87" s="7">
        <v>32</v>
      </c>
      <c r="AO87" s="7">
        <v>86</v>
      </c>
      <c r="AP87" s="8">
        <v>-0.62790697674418605</v>
      </c>
      <c r="AQ87" s="8">
        <v>3.125E-2</v>
      </c>
      <c r="AR87" s="8">
        <v>1.16279069767442E-2</v>
      </c>
      <c r="AS87" s="8">
        <v>1.96220930232558E-2</v>
      </c>
      <c r="AT87" s="8">
        <v>2.3999551410253998E-2</v>
      </c>
      <c r="AU87" s="8">
        <v>2.3999551410253998E-2</v>
      </c>
      <c r="AV87" s="8">
        <v>1.1655902547419399</v>
      </c>
      <c r="AW87" s="10">
        <v>2675.05</v>
      </c>
      <c r="AX87" s="10">
        <v>1788.61</v>
      </c>
      <c r="AY87" s="10">
        <v>14582.35</v>
      </c>
      <c r="AZ87" s="10">
        <v>64.2</v>
      </c>
      <c r="BA87" s="10">
        <v>0</v>
      </c>
      <c r="BB87" s="10">
        <v>12510.7</v>
      </c>
      <c r="BC87" s="10">
        <v>64.2</v>
      </c>
      <c r="BD87" s="8">
        <v>0.625</v>
      </c>
      <c r="BE87" s="7">
        <v>5</v>
      </c>
      <c r="BF87" s="7">
        <v>9</v>
      </c>
      <c r="BG87" s="7">
        <v>8</v>
      </c>
      <c r="BH87" s="8">
        <v>0.125</v>
      </c>
    </row>
    <row r="88" spans="2:60" ht="39">
      <c r="B88" s="6" t="s">
        <v>182</v>
      </c>
      <c r="C88" s="6" t="s">
        <v>775</v>
      </c>
      <c r="D88" s="6" t="s">
        <v>182</v>
      </c>
      <c r="E88" s="6" t="s">
        <v>66</v>
      </c>
      <c r="F88" s="6" t="s">
        <v>183</v>
      </c>
      <c r="G88" s="6" t="s">
        <v>184</v>
      </c>
      <c r="H88" s="6" t="s">
        <v>185</v>
      </c>
      <c r="I88" s="6" t="s">
        <v>186</v>
      </c>
      <c r="J88" s="6" t="s">
        <v>776</v>
      </c>
      <c r="K88" s="6" t="s">
        <v>362</v>
      </c>
      <c r="L88" s="6" t="s">
        <v>372</v>
      </c>
      <c r="M88" s="6" t="s">
        <v>364</v>
      </c>
      <c r="N88" s="6" t="s">
        <v>81</v>
      </c>
      <c r="O88" s="6"/>
      <c r="P88" s="10">
        <v>0</v>
      </c>
      <c r="Q88" s="6"/>
      <c r="R88" s="8">
        <v>0</v>
      </c>
      <c r="S88" s="6"/>
      <c r="T88" s="6"/>
      <c r="U88" s="6"/>
      <c r="V88" s="6"/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6"/>
      <c r="AC88" s="8">
        <v>0</v>
      </c>
      <c r="AD88" s="10">
        <v>0</v>
      </c>
      <c r="AE88" s="7">
        <v>0</v>
      </c>
      <c r="AF88" s="6"/>
      <c r="AG88" s="8">
        <v>0</v>
      </c>
      <c r="AH88" s="7">
        <v>0</v>
      </c>
      <c r="AI88" s="6"/>
      <c r="AJ88" s="7">
        <v>0</v>
      </c>
      <c r="AK88" s="7">
        <v>0</v>
      </c>
      <c r="AL88" s="6" t="e">
        <v>#DIV/0!</v>
      </c>
      <c r="AM88" s="7">
        <v>0</v>
      </c>
      <c r="AN88" s="7">
        <v>90</v>
      </c>
      <c r="AO88" s="6"/>
      <c r="AP88" s="8">
        <v>0</v>
      </c>
      <c r="AQ88" s="8">
        <v>0</v>
      </c>
      <c r="AR88" s="8">
        <v>0</v>
      </c>
      <c r="AS88" s="6" t="e">
        <v>#DIV/0!</v>
      </c>
      <c r="AT88" s="8">
        <v>0</v>
      </c>
      <c r="AU88" s="8">
        <v>0</v>
      </c>
      <c r="AV88" s="6" t="e">
        <v>#DIV/0!</v>
      </c>
      <c r="AW88" s="10">
        <v>0</v>
      </c>
      <c r="AX88" s="6"/>
      <c r="AY88" s="10">
        <v>0</v>
      </c>
      <c r="AZ88" s="10">
        <v>0</v>
      </c>
      <c r="BA88" s="6"/>
      <c r="BB88" s="10">
        <v>0</v>
      </c>
      <c r="BC88" s="10">
        <v>0</v>
      </c>
      <c r="BD88" s="8">
        <v>0</v>
      </c>
      <c r="BE88" s="7">
        <v>0</v>
      </c>
      <c r="BF88" s="7">
        <v>0</v>
      </c>
      <c r="BG88" s="6"/>
      <c r="BH88" s="8">
        <v>0</v>
      </c>
    </row>
    <row r="89" spans="2:60" ht="39">
      <c r="B89" s="6" t="s">
        <v>777</v>
      </c>
      <c r="C89" s="6" t="s">
        <v>778</v>
      </c>
      <c r="D89" s="6" t="s">
        <v>79</v>
      </c>
      <c r="E89" s="6" t="s">
        <v>66</v>
      </c>
      <c r="F89" s="6" t="s">
        <v>779</v>
      </c>
      <c r="G89" s="6" t="s">
        <v>780</v>
      </c>
      <c r="H89" s="6" t="s">
        <v>781</v>
      </c>
      <c r="I89" s="6" t="s">
        <v>370</v>
      </c>
      <c r="J89" s="6" t="s">
        <v>782</v>
      </c>
      <c r="K89" s="6" t="s">
        <v>362</v>
      </c>
      <c r="L89" s="6" t="s">
        <v>372</v>
      </c>
      <c r="M89" s="6" t="s">
        <v>364</v>
      </c>
      <c r="N89" s="6" t="s">
        <v>641</v>
      </c>
      <c r="O89" s="6"/>
      <c r="P89" s="10">
        <v>0</v>
      </c>
      <c r="Q89" s="10">
        <v>0</v>
      </c>
      <c r="R89" s="8">
        <v>0</v>
      </c>
      <c r="S89" s="10">
        <v>2005.9</v>
      </c>
      <c r="T89" s="10">
        <v>1449.9</v>
      </c>
      <c r="U89" s="10">
        <v>0</v>
      </c>
      <c r="V89" s="10">
        <v>556</v>
      </c>
      <c r="W89" s="10">
        <v>0</v>
      </c>
      <c r="X89" s="10">
        <v>0</v>
      </c>
      <c r="Y89" s="10">
        <v>0</v>
      </c>
      <c r="Z89" s="10">
        <v>3619.44</v>
      </c>
      <c r="AA89" s="10">
        <v>0</v>
      </c>
      <c r="AB89" s="10">
        <v>0</v>
      </c>
      <c r="AC89" s="8">
        <v>0</v>
      </c>
      <c r="AD89" s="10">
        <v>1132.54</v>
      </c>
      <c r="AE89" s="7">
        <v>0</v>
      </c>
      <c r="AF89" s="7">
        <v>0</v>
      </c>
      <c r="AG89" s="8">
        <v>0</v>
      </c>
      <c r="AH89" s="7">
        <v>0</v>
      </c>
      <c r="AI89" s="7">
        <v>0</v>
      </c>
      <c r="AJ89" s="7">
        <v>0</v>
      </c>
      <c r="AK89" s="7">
        <v>0</v>
      </c>
      <c r="AL89" s="6" t="e">
        <v>#DIV/0!</v>
      </c>
      <c r="AM89" s="7">
        <v>0</v>
      </c>
      <c r="AN89" s="7">
        <v>22</v>
      </c>
      <c r="AO89" s="7">
        <v>40</v>
      </c>
      <c r="AP89" s="8">
        <v>-0.45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6" t="e">
        <v>#DIV/0!</v>
      </c>
      <c r="AW89" s="10">
        <v>858.43</v>
      </c>
      <c r="AX89" s="10">
        <v>494.63</v>
      </c>
      <c r="AY89" s="10">
        <v>3923.28</v>
      </c>
      <c r="AZ89" s="10">
        <v>0</v>
      </c>
      <c r="BA89" s="10">
        <v>0</v>
      </c>
      <c r="BB89" s="10">
        <v>0</v>
      </c>
      <c r="BC89" s="10">
        <v>0</v>
      </c>
      <c r="BD89" s="8">
        <v>1</v>
      </c>
      <c r="BE89" s="7">
        <v>2</v>
      </c>
      <c r="BF89" s="7">
        <v>6</v>
      </c>
      <c r="BG89" s="7">
        <v>2</v>
      </c>
      <c r="BH89" s="8">
        <v>2</v>
      </c>
    </row>
    <row r="90" spans="2:60" ht="39">
      <c r="B90" s="6" t="s">
        <v>187</v>
      </c>
      <c r="C90" s="6" t="s">
        <v>783</v>
      </c>
      <c r="D90" s="6" t="s">
        <v>187</v>
      </c>
      <c r="E90" s="6" t="s">
        <v>66</v>
      </c>
      <c r="F90" s="6" t="s">
        <v>188</v>
      </c>
      <c r="G90" s="6" t="s">
        <v>189</v>
      </c>
      <c r="H90" s="6" t="s">
        <v>190</v>
      </c>
      <c r="I90" s="6" t="s">
        <v>191</v>
      </c>
      <c r="J90" s="6" t="s">
        <v>784</v>
      </c>
      <c r="K90" s="6" t="s">
        <v>362</v>
      </c>
      <c r="L90" s="6" t="s">
        <v>372</v>
      </c>
      <c r="M90" s="6" t="s">
        <v>364</v>
      </c>
      <c r="N90" s="6" t="s">
        <v>192</v>
      </c>
      <c r="O90" s="6"/>
      <c r="P90" s="10">
        <v>21571.13</v>
      </c>
      <c r="Q90" s="10">
        <v>14322.6</v>
      </c>
      <c r="R90" s="8">
        <v>0.50609037465264695</v>
      </c>
      <c r="S90" s="10">
        <v>30088.09</v>
      </c>
      <c r="T90" s="10">
        <v>21279.85</v>
      </c>
      <c r="U90" s="10">
        <v>7655.24</v>
      </c>
      <c r="V90" s="10">
        <v>1153</v>
      </c>
      <c r="W90" s="10">
        <v>18173.25</v>
      </c>
      <c r="X90" s="10">
        <v>2862.88</v>
      </c>
      <c r="Y90" s="10">
        <v>535</v>
      </c>
      <c r="Z90" s="10">
        <v>63124.58</v>
      </c>
      <c r="AA90" s="10">
        <v>7697.45</v>
      </c>
      <c r="AB90" s="10">
        <v>6096.44</v>
      </c>
      <c r="AC90" s="8">
        <v>0.26261391894285901</v>
      </c>
      <c r="AD90" s="10">
        <v>25897.84</v>
      </c>
      <c r="AE90" s="7">
        <v>12</v>
      </c>
      <c r="AF90" s="7">
        <v>8</v>
      </c>
      <c r="AG90" s="8">
        <v>0.5</v>
      </c>
      <c r="AH90" s="7">
        <v>12</v>
      </c>
      <c r="AI90" s="7">
        <v>8</v>
      </c>
      <c r="AJ90" s="7">
        <v>6</v>
      </c>
      <c r="AK90" s="7">
        <v>5</v>
      </c>
      <c r="AL90" s="8">
        <v>1.2</v>
      </c>
      <c r="AM90" s="7">
        <v>1</v>
      </c>
      <c r="AN90" s="7">
        <v>259</v>
      </c>
      <c r="AO90" s="7">
        <v>267</v>
      </c>
      <c r="AP90" s="8">
        <v>-2.9962546816479401E-2</v>
      </c>
      <c r="AQ90" s="8">
        <v>4.6332046332046302E-2</v>
      </c>
      <c r="AR90" s="8">
        <v>2.9962546816479401E-2</v>
      </c>
      <c r="AS90" s="8">
        <v>1.6369499515566901E-2</v>
      </c>
      <c r="AT90" s="8">
        <v>0.376609583164772</v>
      </c>
      <c r="AU90" s="8">
        <v>0.376609583164772</v>
      </c>
      <c r="AV90" s="8">
        <v>5.0215821599674699</v>
      </c>
      <c r="AW90" s="10">
        <v>15968.42</v>
      </c>
      <c r="AX90" s="10">
        <v>9431.73</v>
      </c>
      <c r="AY90" s="10">
        <v>90025.77</v>
      </c>
      <c r="AZ90" s="10">
        <v>6013.86</v>
      </c>
      <c r="BA90" s="10">
        <v>2848.92</v>
      </c>
      <c r="BB90" s="10">
        <v>17927.77</v>
      </c>
      <c r="BC90" s="10">
        <v>6013.86</v>
      </c>
      <c r="BD90" s="8">
        <v>0.81818181818181801</v>
      </c>
      <c r="BE90" s="7">
        <v>36</v>
      </c>
      <c r="BF90" s="7">
        <v>67</v>
      </c>
      <c r="BG90" s="7">
        <v>44</v>
      </c>
      <c r="BH90" s="8">
        <v>0.52272727272727304</v>
      </c>
    </row>
    <row r="91" spans="2:60" ht="39">
      <c r="B91" s="6" t="s">
        <v>785</v>
      </c>
      <c r="C91" s="6" t="s">
        <v>786</v>
      </c>
      <c r="D91" s="6" t="s">
        <v>152</v>
      </c>
      <c r="E91" s="6" t="s">
        <v>66</v>
      </c>
      <c r="F91" s="6" t="s">
        <v>787</v>
      </c>
      <c r="G91" s="6" t="s">
        <v>788</v>
      </c>
      <c r="H91" s="6" t="s">
        <v>789</v>
      </c>
      <c r="I91" s="6" t="s">
        <v>624</v>
      </c>
      <c r="J91" s="6" t="s">
        <v>790</v>
      </c>
      <c r="K91" s="6" t="s">
        <v>362</v>
      </c>
      <c r="L91" s="6" t="s">
        <v>372</v>
      </c>
      <c r="M91" s="6" t="s">
        <v>364</v>
      </c>
      <c r="N91" s="6" t="s">
        <v>791</v>
      </c>
      <c r="O91" s="6"/>
      <c r="P91" s="10">
        <v>288884.37</v>
      </c>
      <c r="Q91" s="10">
        <v>257778.19</v>
      </c>
      <c r="R91" s="8">
        <v>0.12067033289356301</v>
      </c>
      <c r="S91" s="10">
        <v>952047.63</v>
      </c>
      <c r="T91" s="10">
        <v>882785.56</v>
      </c>
      <c r="U91" s="10">
        <v>1117</v>
      </c>
      <c r="V91" s="10">
        <v>68145.070000000007</v>
      </c>
      <c r="W91" s="10">
        <v>266125.78999999998</v>
      </c>
      <c r="X91" s="10">
        <v>1516.4</v>
      </c>
      <c r="Y91" s="10">
        <v>21242.18</v>
      </c>
      <c r="Z91" s="10">
        <v>877642.76</v>
      </c>
      <c r="AA91" s="10">
        <v>44408.97</v>
      </c>
      <c r="AB91" s="10">
        <v>14633.81</v>
      </c>
      <c r="AC91" s="8">
        <v>2.0346826971239902</v>
      </c>
      <c r="AD91" s="10">
        <v>78349.09</v>
      </c>
      <c r="AE91" s="7">
        <v>24</v>
      </c>
      <c r="AF91" s="7">
        <v>10</v>
      </c>
      <c r="AG91" s="8">
        <v>1.4</v>
      </c>
      <c r="AH91" s="7">
        <v>25</v>
      </c>
      <c r="AI91" s="7">
        <v>9</v>
      </c>
      <c r="AJ91" s="7">
        <v>21</v>
      </c>
      <c r="AK91" s="7">
        <v>1</v>
      </c>
      <c r="AL91" s="8">
        <v>21</v>
      </c>
      <c r="AM91" s="7">
        <v>3</v>
      </c>
      <c r="AN91" s="7">
        <v>558</v>
      </c>
      <c r="AO91" s="7">
        <v>348</v>
      </c>
      <c r="AP91" s="8">
        <v>0.60344827586206895</v>
      </c>
      <c r="AQ91" s="8">
        <v>4.4802867383512503E-2</v>
      </c>
      <c r="AR91" s="8">
        <v>2.5862068965517199E-2</v>
      </c>
      <c r="AS91" s="8">
        <v>1.89407984179953E-2</v>
      </c>
      <c r="AT91" s="8">
        <v>1.2567378685931501</v>
      </c>
      <c r="AU91" s="8">
        <v>1.2567378685931501</v>
      </c>
      <c r="AV91" s="8">
        <v>1.0483893635978301</v>
      </c>
      <c r="AW91" s="10">
        <v>221374.16</v>
      </c>
      <c r="AX91" s="10">
        <v>228677.91</v>
      </c>
      <c r="AY91" s="10">
        <v>2142161.71</v>
      </c>
      <c r="AZ91" s="10">
        <v>278209.28999999998</v>
      </c>
      <c r="BA91" s="10">
        <v>37356.75</v>
      </c>
      <c r="BB91" s="10">
        <v>2043288.29</v>
      </c>
      <c r="BC91" s="10">
        <v>278209.28999999998</v>
      </c>
      <c r="BD91" s="8">
        <v>0.80047505938242303</v>
      </c>
      <c r="BE91" s="7">
        <v>337</v>
      </c>
      <c r="BF91" s="7">
        <v>384</v>
      </c>
      <c r="BG91" s="7">
        <v>421</v>
      </c>
      <c r="BH91" s="8">
        <v>-8.7885985748218501E-2</v>
      </c>
    </row>
    <row r="92" spans="2:60" ht="39">
      <c r="B92" s="6" t="s">
        <v>792</v>
      </c>
      <c r="C92" s="6" t="s">
        <v>793</v>
      </c>
      <c r="D92" s="6" t="s">
        <v>94</v>
      </c>
      <c r="E92" s="6" t="s">
        <v>66</v>
      </c>
      <c r="F92" s="6" t="s">
        <v>794</v>
      </c>
      <c r="G92" s="6" t="s">
        <v>795</v>
      </c>
      <c r="H92" s="6" t="s">
        <v>796</v>
      </c>
      <c r="I92" s="6" t="s">
        <v>197</v>
      </c>
      <c r="J92" s="6" t="s">
        <v>579</v>
      </c>
      <c r="K92" s="6" t="s">
        <v>362</v>
      </c>
      <c r="L92" s="6" t="s">
        <v>372</v>
      </c>
      <c r="M92" s="6" t="s">
        <v>492</v>
      </c>
      <c r="N92" s="6" t="s">
        <v>797</v>
      </c>
      <c r="O92" s="6"/>
      <c r="P92" s="10">
        <v>0</v>
      </c>
      <c r="Q92" s="10">
        <v>0</v>
      </c>
      <c r="R92" s="8">
        <v>0</v>
      </c>
      <c r="S92" s="6"/>
      <c r="T92" s="6"/>
      <c r="U92" s="6"/>
      <c r="V92" s="6"/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8">
        <v>0</v>
      </c>
      <c r="AD92" s="10">
        <v>0</v>
      </c>
      <c r="AE92" s="7">
        <v>0</v>
      </c>
      <c r="AF92" s="7">
        <v>0</v>
      </c>
      <c r="AG92" s="8">
        <v>0</v>
      </c>
      <c r="AH92" s="7">
        <v>0</v>
      </c>
      <c r="AI92" s="7">
        <v>0</v>
      </c>
      <c r="AJ92" s="7">
        <v>0</v>
      </c>
      <c r="AK92" s="7">
        <v>0</v>
      </c>
      <c r="AL92" s="6" t="e">
        <v>#DIV/0!</v>
      </c>
      <c r="AM92" s="7">
        <v>0</v>
      </c>
      <c r="AN92" s="7">
        <v>2</v>
      </c>
      <c r="AO92" s="7">
        <v>1</v>
      </c>
      <c r="AP92" s="8">
        <v>1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6" t="e">
        <v>#DIV/0!</v>
      </c>
      <c r="AW92" s="10">
        <v>0</v>
      </c>
      <c r="AX92" s="10">
        <v>0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8">
        <v>0</v>
      </c>
      <c r="BE92" s="7">
        <v>0</v>
      </c>
      <c r="BF92" s="7">
        <v>0</v>
      </c>
      <c r="BG92" s="7">
        <v>0</v>
      </c>
      <c r="BH92" s="8">
        <v>0</v>
      </c>
    </row>
    <row r="93" spans="2:60" ht="26">
      <c r="B93" s="6" t="s">
        <v>798</v>
      </c>
      <c r="C93" s="6" t="s">
        <v>799</v>
      </c>
      <c r="D93" s="6" t="s">
        <v>193</v>
      </c>
      <c r="E93" s="6" t="s">
        <v>66</v>
      </c>
      <c r="F93" s="6" t="s">
        <v>800</v>
      </c>
      <c r="G93" s="6" t="s">
        <v>801</v>
      </c>
      <c r="H93" s="6" t="s">
        <v>802</v>
      </c>
      <c r="I93" s="6" t="s">
        <v>102</v>
      </c>
      <c r="J93" s="6" t="s">
        <v>803</v>
      </c>
      <c r="K93" s="6" t="s">
        <v>362</v>
      </c>
      <c r="L93" s="6" t="s">
        <v>372</v>
      </c>
      <c r="M93" s="6" t="s">
        <v>492</v>
      </c>
      <c r="N93" s="6" t="s">
        <v>123</v>
      </c>
      <c r="O93" s="6"/>
      <c r="P93" s="10">
        <v>0</v>
      </c>
      <c r="Q93" s="6"/>
      <c r="R93" s="8">
        <v>0</v>
      </c>
      <c r="S93" s="6"/>
      <c r="T93" s="6"/>
      <c r="U93" s="6"/>
      <c r="V93" s="6"/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6"/>
      <c r="AC93" s="8">
        <v>0</v>
      </c>
      <c r="AD93" s="10">
        <v>0</v>
      </c>
      <c r="AE93" s="7">
        <v>0</v>
      </c>
      <c r="AF93" s="6"/>
      <c r="AG93" s="8">
        <v>0</v>
      </c>
      <c r="AH93" s="7">
        <v>0</v>
      </c>
      <c r="AI93" s="6"/>
      <c r="AJ93" s="7">
        <v>0</v>
      </c>
      <c r="AK93" s="7">
        <v>0</v>
      </c>
      <c r="AL93" s="6" t="e">
        <v>#DIV/0!</v>
      </c>
      <c r="AM93" s="7">
        <v>0</v>
      </c>
      <c r="AN93" s="7">
        <v>2</v>
      </c>
      <c r="AO93" s="6"/>
      <c r="AP93" s="8">
        <v>0</v>
      </c>
      <c r="AQ93" s="8">
        <v>0</v>
      </c>
      <c r="AR93" s="8">
        <v>0</v>
      </c>
      <c r="AS93" s="6" t="e">
        <v>#DIV/0!</v>
      </c>
      <c r="AT93" s="8">
        <v>0</v>
      </c>
      <c r="AU93" s="8">
        <v>0</v>
      </c>
      <c r="AV93" s="6" t="e">
        <v>#DIV/0!</v>
      </c>
      <c r="AW93" s="10">
        <v>0</v>
      </c>
      <c r="AX93" s="6"/>
      <c r="AY93" s="10">
        <v>0</v>
      </c>
      <c r="AZ93" s="10">
        <v>0</v>
      </c>
      <c r="BA93" s="6"/>
      <c r="BB93" s="10">
        <v>0</v>
      </c>
      <c r="BC93" s="10">
        <v>0</v>
      </c>
      <c r="BD93" s="8">
        <v>0</v>
      </c>
      <c r="BE93" s="7">
        <v>0</v>
      </c>
      <c r="BF93" s="7">
        <v>0</v>
      </c>
      <c r="BG93" s="6"/>
      <c r="BH93" s="8">
        <v>0</v>
      </c>
    </row>
    <row r="94" spans="2:60" ht="26">
      <c r="B94" s="6" t="s">
        <v>804</v>
      </c>
      <c r="C94" s="6" t="s">
        <v>805</v>
      </c>
      <c r="D94" s="6" t="s">
        <v>198</v>
      </c>
      <c r="E94" s="6" t="s">
        <v>66</v>
      </c>
      <c r="F94" s="6" t="s">
        <v>806</v>
      </c>
      <c r="G94" s="6" t="s">
        <v>807</v>
      </c>
      <c r="H94" s="6" t="s">
        <v>808</v>
      </c>
      <c r="I94" s="6" t="s">
        <v>809</v>
      </c>
      <c r="J94" s="6" t="s">
        <v>810</v>
      </c>
      <c r="K94" s="6" t="s">
        <v>362</v>
      </c>
      <c r="L94" s="6" t="s">
        <v>372</v>
      </c>
      <c r="M94" s="6" t="s">
        <v>364</v>
      </c>
      <c r="N94" s="6" t="s">
        <v>199</v>
      </c>
      <c r="O94" s="6" t="s">
        <v>648</v>
      </c>
      <c r="P94" s="10">
        <v>1778.22</v>
      </c>
      <c r="Q94" s="10">
        <v>3523.74</v>
      </c>
      <c r="R94" s="8">
        <v>-0.49536004359004898</v>
      </c>
      <c r="S94" s="10">
        <v>6966.52</v>
      </c>
      <c r="T94" s="10">
        <v>2049.52</v>
      </c>
      <c r="U94" s="10">
        <v>4917</v>
      </c>
      <c r="V94" s="10">
        <v>0</v>
      </c>
      <c r="W94" s="10">
        <v>2004.55</v>
      </c>
      <c r="X94" s="10">
        <v>-368.33</v>
      </c>
      <c r="Y94" s="10">
        <v>142</v>
      </c>
      <c r="Z94" s="10">
        <v>19220.740000000002</v>
      </c>
      <c r="AA94" s="10">
        <v>-1065.33</v>
      </c>
      <c r="AB94" s="10">
        <v>3523.74</v>
      </c>
      <c r="AC94" s="8">
        <v>-1.3023293432546099</v>
      </c>
      <c r="AD94" s="10">
        <v>8793.41</v>
      </c>
      <c r="AE94" s="7">
        <v>0</v>
      </c>
      <c r="AF94" s="7">
        <v>5</v>
      </c>
      <c r="AG94" s="8">
        <v>-1</v>
      </c>
      <c r="AH94" s="7">
        <v>0</v>
      </c>
      <c r="AI94" s="7">
        <v>5</v>
      </c>
      <c r="AJ94" s="7">
        <v>0</v>
      </c>
      <c r="AK94" s="7">
        <v>0</v>
      </c>
      <c r="AL94" s="6" t="e">
        <v>#DIV/0!</v>
      </c>
      <c r="AM94" s="7">
        <v>0</v>
      </c>
      <c r="AN94" s="7">
        <v>16</v>
      </c>
      <c r="AO94" s="7">
        <v>21</v>
      </c>
      <c r="AP94" s="8">
        <v>-0.238095238095238</v>
      </c>
      <c r="AQ94" s="8">
        <v>0</v>
      </c>
      <c r="AR94" s="8">
        <v>0.238095238095238</v>
      </c>
      <c r="AS94" s="8">
        <v>-0.238095238095238</v>
      </c>
      <c r="AT94" s="8">
        <v>0</v>
      </c>
      <c r="AU94" s="8">
        <v>0</v>
      </c>
      <c r="AV94" s="6" t="e">
        <v>#DIV/0!</v>
      </c>
      <c r="AW94" s="10">
        <v>5049.1899999999996</v>
      </c>
      <c r="AX94" s="10">
        <v>2142.4299999999998</v>
      </c>
      <c r="AY94" s="10">
        <v>19976.669999999998</v>
      </c>
      <c r="AZ94" s="10">
        <v>0</v>
      </c>
      <c r="BA94" s="10">
        <v>0</v>
      </c>
      <c r="BB94" s="10">
        <v>0</v>
      </c>
      <c r="BC94" s="10">
        <v>0</v>
      </c>
      <c r="BD94" s="8">
        <v>0.82352941176470595</v>
      </c>
      <c r="BE94" s="7">
        <v>14</v>
      </c>
      <c r="BF94" s="7">
        <v>28</v>
      </c>
      <c r="BG94" s="7">
        <v>17</v>
      </c>
      <c r="BH94" s="8">
        <v>0.64705882352941202</v>
      </c>
    </row>
    <row r="95" spans="2:60" ht="26">
      <c r="B95" s="6" t="s">
        <v>811</v>
      </c>
      <c r="C95" s="6" t="s">
        <v>812</v>
      </c>
      <c r="D95" s="6" t="s">
        <v>96</v>
      </c>
      <c r="E95" s="6" t="s">
        <v>66</v>
      </c>
      <c r="F95" s="6" t="s">
        <v>813</v>
      </c>
      <c r="G95" s="6" t="s">
        <v>814</v>
      </c>
      <c r="H95" s="6" t="s">
        <v>815</v>
      </c>
      <c r="I95" s="6" t="s">
        <v>457</v>
      </c>
      <c r="J95" s="6" t="s">
        <v>816</v>
      </c>
      <c r="K95" s="6" t="s">
        <v>362</v>
      </c>
      <c r="L95" s="6" t="s">
        <v>372</v>
      </c>
      <c r="M95" s="6" t="s">
        <v>492</v>
      </c>
      <c r="N95" s="6" t="s">
        <v>97</v>
      </c>
      <c r="O95" s="6" t="s">
        <v>648</v>
      </c>
      <c r="P95" s="10">
        <v>5483.31</v>
      </c>
      <c r="Q95" s="10">
        <v>1656.57</v>
      </c>
      <c r="R95" s="8">
        <v>2.3100382114851801</v>
      </c>
      <c r="S95" s="10">
        <v>1743</v>
      </c>
      <c r="T95" s="10">
        <v>0</v>
      </c>
      <c r="U95" s="10">
        <v>1151</v>
      </c>
      <c r="V95" s="10">
        <v>592</v>
      </c>
      <c r="W95" s="10">
        <v>74.02</v>
      </c>
      <c r="X95" s="10">
        <v>1319</v>
      </c>
      <c r="Y95" s="10">
        <v>4090.29</v>
      </c>
      <c r="Z95" s="10">
        <v>43638.2</v>
      </c>
      <c r="AA95" s="10">
        <v>3221.99</v>
      </c>
      <c r="AB95" s="10">
        <v>2886</v>
      </c>
      <c r="AC95" s="8">
        <v>0.116420651420651</v>
      </c>
      <c r="AD95" s="10">
        <v>25671</v>
      </c>
      <c r="AE95" s="7">
        <v>5</v>
      </c>
      <c r="AF95" s="7">
        <v>3</v>
      </c>
      <c r="AG95" s="8">
        <v>0.66666666666666696</v>
      </c>
      <c r="AH95" s="7">
        <v>5</v>
      </c>
      <c r="AI95" s="7">
        <v>3</v>
      </c>
      <c r="AJ95" s="7">
        <v>0</v>
      </c>
      <c r="AK95" s="7">
        <v>0</v>
      </c>
      <c r="AL95" s="6" t="e">
        <v>#DIV/0!</v>
      </c>
      <c r="AM95" s="7">
        <v>5</v>
      </c>
      <c r="AN95" s="7">
        <v>17</v>
      </c>
      <c r="AO95" s="7">
        <v>22</v>
      </c>
      <c r="AP95" s="8">
        <v>-0.22727272727272699</v>
      </c>
      <c r="AQ95" s="8">
        <v>0.29411764705882398</v>
      </c>
      <c r="AR95" s="8">
        <v>0.13636363636363599</v>
      </c>
      <c r="AS95" s="8">
        <v>0.15775401069518699</v>
      </c>
      <c r="AT95" s="8">
        <v>0</v>
      </c>
      <c r="AU95" s="8">
        <v>0</v>
      </c>
      <c r="AV95" s="6" t="e">
        <v>#DIV/0!</v>
      </c>
      <c r="AW95" s="10">
        <v>10377.950000000001</v>
      </c>
      <c r="AX95" s="10">
        <v>558.23</v>
      </c>
      <c r="AY95" s="10">
        <v>23495.96</v>
      </c>
      <c r="AZ95" s="10">
        <v>0</v>
      </c>
      <c r="BA95" s="10">
        <v>0</v>
      </c>
      <c r="BB95" s="10">
        <v>0</v>
      </c>
      <c r="BC95" s="10">
        <v>0</v>
      </c>
      <c r="BD95" s="8">
        <v>0.85714285714285698</v>
      </c>
      <c r="BE95" s="7">
        <v>6</v>
      </c>
      <c r="BF95" s="7">
        <v>27</v>
      </c>
      <c r="BG95" s="7">
        <v>7</v>
      </c>
      <c r="BH95" s="8">
        <v>2.8571428571428599</v>
      </c>
    </row>
    <row r="96" spans="2:60" ht="52">
      <c r="B96" s="6" t="s">
        <v>817</v>
      </c>
      <c r="C96" s="6" t="s">
        <v>818</v>
      </c>
      <c r="D96" s="6" t="s">
        <v>112</v>
      </c>
      <c r="E96" s="6" t="s">
        <v>66</v>
      </c>
      <c r="F96" s="6" t="s">
        <v>819</v>
      </c>
      <c r="G96" s="6" t="s">
        <v>820</v>
      </c>
      <c r="H96" s="6" t="s">
        <v>821</v>
      </c>
      <c r="I96" s="6" t="s">
        <v>498</v>
      </c>
      <c r="J96" s="6" t="s">
        <v>822</v>
      </c>
      <c r="K96" s="6" t="s">
        <v>362</v>
      </c>
      <c r="L96" s="6" t="s">
        <v>372</v>
      </c>
      <c r="M96" s="6" t="s">
        <v>364</v>
      </c>
      <c r="N96" s="6" t="s">
        <v>544</v>
      </c>
      <c r="O96" s="6"/>
      <c r="P96" s="10">
        <v>2445.6999999999998</v>
      </c>
      <c r="Q96" s="10">
        <v>0</v>
      </c>
      <c r="R96" s="8">
        <v>0</v>
      </c>
      <c r="S96" s="6"/>
      <c r="T96" s="6"/>
      <c r="U96" s="6"/>
      <c r="V96" s="6"/>
      <c r="W96" s="10">
        <v>1170.7</v>
      </c>
      <c r="X96" s="10">
        <v>1275</v>
      </c>
      <c r="Y96" s="10">
        <v>0</v>
      </c>
      <c r="Z96" s="10">
        <v>13077</v>
      </c>
      <c r="AA96" s="10">
        <v>1275</v>
      </c>
      <c r="AB96" s="10">
        <v>0</v>
      </c>
      <c r="AC96" s="8">
        <v>0</v>
      </c>
      <c r="AD96" s="10">
        <v>10906.1</v>
      </c>
      <c r="AE96" s="7">
        <v>1</v>
      </c>
      <c r="AF96" s="7">
        <v>0</v>
      </c>
      <c r="AG96" s="8">
        <v>0</v>
      </c>
      <c r="AH96" s="7">
        <v>1</v>
      </c>
      <c r="AI96" s="7">
        <v>0</v>
      </c>
      <c r="AJ96" s="7">
        <v>0</v>
      </c>
      <c r="AK96" s="7">
        <v>1</v>
      </c>
      <c r="AL96" s="8">
        <v>0</v>
      </c>
      <c r="AM96" s="7">
        <v>0</v>
      </c>
      <c r="AN96" s="7">
        <v>12</v>
      </c>
      <c r="AO96" s="7">
        <v>3</v>
      </c>
      <c r="AP96" s="8">
        <v>3</v>
      </c>
      <c r="AQ96" s="8">
        <v>8.3333333333333301E-2</v>
      </c>
      <c r="AR96" s="8">
        <v>0</v>
      </c>
      <c r="AS96" s="8">
        <v>8.3333333333333301E-2</v>
      </c>
      <c r="AT96" s="8">
        <v>0</v>
      </c>
      <c r="AU96" s="8">
        <v>0</v>
      </c>
      <c r="AV96" s="6" t="e">
        <v>#DIV/0!</v>
      </c>
      <c r="AW96" s="10">
        <v>3144.87</v>
      </c>
      <c r="AX96" s="10">
        <v>0</v>
      </c>
      <c r="AY96" s="10">
        <v>8987.15</v>
      </c>
      <c r="AZ96" s="10">
        <v>0</v>
      </c>
      <c r="BA96" s="10">
        <v>0</v>
      </c>
      <c r="BB96" s="10">
        <v>0</v>
      </c>
      <c r="BC96" s="10">
        <v>0</v>
      </c>
      <c r="BD96" s="8">
        <v>0</v>
      </c>
      <c r="BE96" s="7">
        <v>0</v>
      </c>
      <c r="BF96" s="7">
        <v>6</v>
      </c>
      <c r="BG96" s="7">
        <v>0</v>
      </c>
      <c r="BH96" s="8">
        <v>0</v>
      </c>
    </row>
    <row r="97" spans="2:60" ht="39">
      <c r="B97" s="6" t="s">
        <v>823</v>
      </c>
      <c r="C97" s="6" t="s">
        <v>824</v>
      </c>
      <c r="D97" s="6" t="s">
        <v>149</v>
      </c>
      <c r="E97" s="6" t="s">
        <v>66</v>
      </c>
      <c r="F97" s="6" t="s">
        <v>825</v>
      </c>
      <c r="G97" s="6" t="s">
        <v>826</v>
      </c>
      <c r="H97" s="6" t="s">
        <v>827</v>
      </c>
      <c r="I97" s="6" t="s">
        <v>599</v>
      </c>
      <c r="J97" s="6" t="s">
        <v>828</v>
      </c>
      <c r="K97" s="6" t="s">
        <v>362</v>
      </c>
      <c r="L97" s="6" t="s">
        <v>372</v>
      </c>
      <c r="M97" s="6" t="s">
        <v>364</v>
      </c>
      <c r="N97" s="6" t="s">
        <v>150</v>
      </c>
      <c r="O97" s="6"/>
      <c r="P97" s="10">
        <v>5023.13</v>
      </c>
      <c r="Q97" s="10">
        <v>1352.6</v>
      </c>
      <c r="R97" s="8">
        <v>2.7136847552861201</v>
      </c>
      <c r="S97" s="10">
        <v>7376.89</v>
      </c>
      <c r="T97" s="10">
        <v>2474.1</v>
      </c>
      <c r="U97" s="10">
        <v>3117</v>
      </c>
      <c r="V97" s="10">
        <v>1785.79</v>
      </c>
      <c r="W97" s="10">
        <v>2140.13</v>
      </c>
      <c r="X97" s="10">
        <v>1109</v>
      </c>
      <c r="Y97" s="10">
        <v>1774</v>
      </c>
      <c r="Z97" s="10">
        <v>26809.91</v>
      </c>
      <c r="AA97" s="10">
        <v>3339.83</v>
      </c>
      <c r="AB97" s="10">
        <v>761.7</v>
      </c>
      <c r="AC97" s="8">
        <v>3.3847052645398401</v>
      </c>
      <c r="AD97" s="10">
        <v>13944.48</v>
      </c>
      <c r="AE97" s="7">
        <v>8</v>
      </c>
      <c r="AF97" s="7">
        <v>2</v>
      </c>
      <c r="AG97" s="8">
        <v>3</v>
      </c>
      <c r="AH97" s="7">
        <v>8</v>
      </c>
      <c r="AI97" s="7">
        <v>1</v>
      </c>
      <c r="AJ97" s="7">
        <v>1</v>
      </c>
      <c r="AK97" s="7">
        <v>4</v>
      </c>
      <c r="AL97" s="8">
        <v>0.25</v>
      </c>
      <c r="AM97" s="7">
        <v>3</v>
      </c>
      <c r="AN97" s="7">
        <v>87</v>
      </c>
      <c r="AO97" s="7">
        <v>25</v>
      </c>
      <c r="AP97" s="8">
        <v>2.48</v>
      </c>
      <c r="AQ97" s="8">
        <v>9.1954022988505704E-2</v>
      </c>
      <c r="AR97" s="8">
        <v>0.04</v>
      </c>
      <c r="AS97" s="8">
        <v>5.1954022988505703E-2</v>
      </c>
      <c r="AT97" s="8">
        <v>0.96726949327480505</v>
      </c>
      <c r="AU97" s="8">
        <v>0.96726949327480505</v>
      </c>
      <c r="AV97" s="8">
        <v>3.3159103050752101</v>
      </c>
      <c r="AW97" s="10">
        <v>7353.69</v>
      </c>
      <c r="AX97" s="10">
        <v>2427.87</v>
      </c>
      <c r="AY97" s="10">
        <v>23586.07</v>
      </c>
      <c r="AZ97" s="10">
        <v>7113</v>
      </c>
      <c r="BA97" s="10">
        <v>0</v>
      </c>
      <c r="BB97" s="10">
        <v>7113</v>
      </c>
      <c r="BC97" s="10">
        <v>7113</v>
      </c>
      <c r="BD97" s="8">
        <v>1</v>
      </c>
      <c r="BE97" s="7">
        <v>13</v>
      </c>
      <c r="BF97" s="7">
        <v>41</v>
      </c>
      <c r="BG97" s="7">
        <v>13</v>
      </c>
      <c r="BH97" s="8">
        <v>2.1538461538461502</v>
      </c>
    </row>
    <row r="98" spans="2:60" ht="65">
      <c r="B98" s="6" t="s">
        <v>829</v>
      </c>
      <c r="C98" s="6" t="s">
        <v>830</v>
      </c>
      <c r="D98" s="6" t="s">
        <v>96</v>
      </c>
      <c r="E98" s="6" t="s">
        <v>66</v>
      </c>
      <c r="F98" s="6" t="s">
        <v>831</v>
      </c>
      <c r="G98" s="6" t="s">
        <v>832</v>
      </c>
      <c r="H98" s="6" t="s">
        <v>833</v>
      </c>
      <c r="I98" s="6" t="s">
        <v>457</v>
      </c>
      <c r="J98" s="6" t="s">
        <v>443</v>
      </c>
      <c r="K98" s="6" t="s">
        <v>362</v>
      </c>
      <c r="L98" s="6" t="s">
        <v>372</v>
      </c>
      <c r="M98" s="6" t="s">
        <v>364</v>
      </c>
      <c r="N98" s="6" t="s">
        <v>97</v>
      </c>
      <c r="O98" s="6" t="s">
        <v>648</v>
      </c>
      <c r="P98" s="10">
        <v>4495</v>
      </c>
      <c r="Q98" s="10">
        <v>-559.23</v>
      </c>
      <c r="R98" s="8">
        <v>-9.0378377411798407</v>
      </c>
      <c r="S98" s="10">
        <v>6706.9</v>
      </c>
      <c r="T98" s="10">
        <v>2095.9</v>
      </c>
      <c r="U98" s="10">
        <v>3644</v>
      </c>
      <c r="V98" s="10">
        <v>967</v>
      </c>
      <c r="W98" s="10">
        <v>0</v>
      </c>
      <c r="X98" s="10">
        <v>3749</v>
      </c>
      <c r="Y98" s="10">
        <v>746</v>
      </c>
      <c r="Z98" s="10">
        <v>17857.32</v>
      </c>
      <c r="AA98" s="10">
        <v>2794</v>
      </c>
      <c r="AB98" s="10">
        <v>-1342.23</v>
      </c>
      <c r="AC98" s="8">
        <v>-3.0816104542440601</v>
      </c>
      <c r="AD98" s="10">
        <v>13192.32</v>
      </c>
      <c r="AE98" s="7">
        <v>2</v>
      </c>
      <c r="AF98" s="7">
        <v>1</v>
      </c>
      <c r="AG98" s="8">
        <v>1</v>
      </c>
      <c r="AH98" s="7">
        <v>2</v>
      </c>
      <c r="AI98" s="7">
        <v>1</v>
      </c>
      <c r="AJ98" s="7">
        <v>0</v>
      </c>
      <c r="AK98" s="7">
        <v>2</v>
      </c>
      <c r="AL98" s="8">
        <v>0</v>
      </c>
      <c r="AM98" s="7">
        <v>0</v>
      </c>
      <c r="AN98" s="7">
        <v>8</v>
      </c>
      <c r="AO98" s="7">
        <v>8</v>
      </c>
      <c r="AP98" s="8">
        <v>0</v>
      </c>
      <c r="AQ98" s="8">
        <v>0.25</v>
      </c>
      <c r="AR98" s="8">
        <v>0.125</v>
      </c>
      <c r="AS98" s="8">
        <v>0.125</v>
      </c>
      <c r="AT98" s="8">
        <v>0</v>
      </c>
      <c r="AU98" s="8">
        <v>0</v>
      </c>
      <c r="AV98" s="6" t="e">
        <v>#DIV/0!</v>
      </c>
      <c r="AW98" s="10">
        <v>4462.58</v>
      </c>
      <c r="AX98" s="10">
        <v>1268.3499999999999</v>
      </c>
      <c r="AY98" s="10">
        <v>13284.56</v>
      </c>
      <c r="AZ98" s="10">
        <v>0</v>
      </c>
      <c r="BA98" s="10">
        <v>0</v>
      </c>
      <c r="BB98" s="10">
        <v>0</v>
      </c>
      <c r="BC98" s="10">
        <v>0</v>
      </c>
      <c r="BD98" s="8">
        <v>0.66666666666666696</v>
      </c>
      <c r="BE98" s="7">
        <v>4</v>
      </c>
      <c r="BF98" s="7">
        <v>18</v>
      </c>
      <c r="BG98" s="7">
        <v>6</v>
      </c>
      <c r="BH98" s="8">
        <v>2</v>
      </c>
    </row>
    <row r="99" spans="2:60" ht="39">
      <c r="B99" s="6" t="s">
        <v>834</v>
      </c>
      <c r="C99" s="6" t="s">
        <v>835</v>
      </c>
      <c r="D99" s="6" t="s">
        <v>79</v>
      </c>
      <c r="E99" s="6" t="s">
        <v>66</v>
      </c>
      <c r="F99" s="6" t="s">
        <v>836</v>
      </c>
      <c r="G99" s="6" t="s">
        <v>837</v>
      </c>
      <c r="H99" s="6" t="s">
        <v>838</v>
      </c>
      <c r="I99" s="6" t="s">
        <v>370</v>
      </c>
      <c r="J99" s="6" t="s">
        <v>839</v>
      </c>
      <c r="K99" s="6" t="s">
        <v>362</v>
      </c>
      <c r="L99" s="6" t="s">
        <v>840</v>
      </c>
      <c r="M99" s="6" t="s">
        <v>364</v>
      </c>
      <c r="N99" s="6" t="s">
        <v>841</v>
      </c>
      <c r="O99" s="6"/>
      <c r="P99" s="10">
        <v>0</v>
      </c>
      <c r="Q99" s="10">
        <v>0</v>
      </c>
      <c r="R99" s="8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8">
        <v>0</v>
      </c>
      <c r="AD99" s="10">
        <v>0</v>
      </c>
      <c r="AE99" s="7">
        <v>0</v>
      </c>
      <c r="AF99" s="7">
        <v>0</v>
      </c>
      <c r="AG99" s="8">
        <v>0</v>
      </c>
      <c r="AH99" s="7">
        <v>0</v>
      </c>
      <c r="AI99" s="7">
        <v>0</v>
      </c>
      <c r="AJ99" s="7">
        <v>0</v>
      </c>
      <c r="AK99" s="7">
        <v>0</v>
      </c>
      <c r="AL99" s="6" t="e">
        <v>#DIV/0!</v>
      </c>
      <c r="AM99" s="7">
        <v>0</v>
      </c>
      <c r="AN99" s="7">
        <v>0</v>
      </c>
      <c r="AO99" s="7">
        <v>0</v>
      </c>
      <c r="AP99" s="8">
        <v>0</v>
      </c>
      <c r="AQ99" s="8">
        <v>0</v>
      </c>
      <c r="AR99" s="8">
        <v>0</v>
      </c>
      <c r="AS99" s="6" t="e">
        <v>#DIV/0!</v>
      </c>
      <c r="AT99" s="8">
        <v>0</v>
      </c>
      <c r="AU99" s="8">
        <v>0</v>
      </c>
      <c r="AV99" s="6" t="e">
        <v>#DIV/0!</v>
      </c>
      <c r="AW99" s="10">
        <v>0</v>
      </c>
      <c r="AX99" s="10">
        <v>0</v>
      </c>
      <c r="AY99" s="10">
        <v>0</v>
      </c>
      <c r="AZ99" s="10">
        <v>0</v>
      </c>
      <c r="BA99" s="10">
        <v>0</v>
      </c>
      <c r="BB99" s="10">
        <v>0</v>
      </c>
      <c r="BC99" s="10">
        <v>0</v>
      </c>
      <c r="BD99" s="8">
        <v>0</v>
      </c>
      <c r="BE99" s="7">
        <v>0</v>
      </c>
      <c r="BF99" s="7">
        <v>0</v>
      </c>
      <c r="BG99" s="7">
        <v>0</v>
      </c>
      <c r="BH99" s="8">
        <v>0</v>
      </c>
    </row>
    <row r="100" spans="2:60" ht="52">
      <c r="B100" s="6" t="s">
        <v>842</v>
      </c>
      <c r="C100" s="6" t="s">
        <v>761</v>
      </c>
      <c r="D100" s="6" t="s">
        <v>96</v>
      </c>
      <c r="E100" s="6" t="s">
        <v>66</v>
      </c>
      <c r="F100" s="6" t="s">
        <v>843</v>
      </c>
      <c r="G100" s="6" t="s">
        <v>763</v>
      </c>
      <c r="H100" s="6" t="s">
        <v>764</v>
      </c>
      <c r="I100" s="6" t="s">
        <v>457</v>
      </c>
      <c r="J100" s="6" t="s">
        <v>844</v>
      </c>
      <c r="K100" s="6" t="s">
        <v>362</v>
      </c>
      <c r="L100" s="6" t="s">
        <v>372</v>
      </c>
      <c r="M100" s="6" t="s">
        <v>364</v>
      </c>
      <c r="N100" s="6" t="s">
        <v>97</v>
      </c>
      <c r="O100" s="6"/>
      <c r="P100" s="10">
        <v>17847.939999999999</v>
      </c>
      <c r="Q100" s="10">
        <v>22424.73</v>
      </c>
      <c r="R100" s="8">
        <v>-0.20409565689308201</v>
      </c>
      <c r="S100" s="10">
        <v>37919.08</v>
      </c>
      <c r="T100" s="10">
        <v>17880.36</v>
      </c>
      <c r="U100" s="10">
        <v>14990.56</v>
      </c>
      <c r="V100" s="10">
        <v>5048.16</v>
      </c>
      <c r="W100" s="10">
        <v>11950.69</v>
      </c>
      <c r="X100" s="10">
        <v>1275</v>
      </c>
      <c r="Y100" s="10">
        <v>4622.25</v>
      </c>
      <c r="Z100" s="10">
        <v>57228.160000000003</v>
      </c>
      <c r="AA100" s="10">
        <v>519.15</v>
      </c>
      <c r="AB100" s="10">
        <v>2871.37</v>
      </c>
      <c r="AC100" s="8">
        <v>-0.81919780453233104</v>
      </c>
      <c r="AD100" s="10">
        <v>3479.29</v>
      </c>
      <c r="AE100" s="7">
        <v>1</v>
      </c>
      <c r="AF100" s="7">
        <v>2</v>
      </c>
      <c r="AG100" s="8">
        <v>-0.5</v>
      </c>
      <c r="AH100" s="7">
        <v>2</v>
      </c>
      <c r="AI100" s="7">
        <v>2</v>
      </c>
      <c r="AJ100" s="7">
        <v>1</v>
      </c>
      <c r="AK100" s="7">
        <v>0</v>
      </c>
      <c r="AL100" s="6" t="e">
        <v>#DIV/0!</v>
      </c>
      <c r="AM100" s="7">
        <v>1</v>
      </c>
      <c r="AN100" s="7">
        <v>59</v>
      </c>
      <c r="AO100" s="7">
        <v>54</v>
      </c>
      <c r="AP100" s="8">
        <v>9.2592592592592601E-2</v>
      </c>
      <c r="AQ100" s="8">
        <v>3.3898305084745797E-2</v>
      </c>
      <c r="AR100" s="8">
        <v>3.7037037037037E-2</v>
      </c>
      <c r="AS100" s="8">
        <v>-3.1387319522912698E-3</v>
      </c>
      <c r="AT100" s="8">
        <v>0</v>
      </c>
      <c r="AU100" s="8">
        <v>0</v>
      </c>
      <c r="AV100" s="8">
        <v>6.1729498089937396</v>
      </c>
      <c r="AW100" s="10">
        <v>15398.95</v>
      </c>
      <c r="AX100" s="10">
        <v>11257.46</v>
      </c>
      <c r="AY100" s="10">
        <v>84657.13</v>
      </c>
      <c r="AZ100" s="10">
        <v>0</v>
      </c>
      <c r="BA100" s="10">
        <v>1936.05</v>
      </c>
      <c r="BB100" s="10">
        <v>13714.21</v>
      </c>
      <c r="BC100" s="10">
        <v>0</v>
      </c>
      <c r="BD100" s="8">
        <v>0.82</v>
      </c>
      <c r="BE100" s="7">
        <v>41</v>
      </c>
      <c r="BF100" s="7">
        <v>45</v>
      </c>
      <c r="BG100" s="7">
        <v>50</v>
      </c>
      <c r="BH100" s="8">
        <v>-0.1</v>
      </c>
    </row>
    <row r="101" spans="2:60" ht="26">
      <c r="B101" s="6" t="s">
        <v>845</v>
      </c>
      <c r="C101" s="6" t="s">
        <v>846</v>
      </c>
      <c r="D101" s="6" t="s">
        <v>66</v>
      </c>
      <c r="E101" s="6" t="s">
        <v>66</v>
      </c>
      <c r="F101" s="6" t="s">
        <v>847</v>
      </c>
      <c r="G101" s="6" t="s">
        <v>848</v>
      </c>
      <c r="H101" s="6" t="s">
        <v>849</v>
      </c>
      <c r="I101" s="6" t="s">
        <v>70</v>
      </c>
      <c r="J101" s="6" t="s">
        <v>371</v>
      </c>
      <c r="K101" s="6" t="s">
        <v>362</v>
      </c>
      <c r="L101" s="6" t="s">
        <v>372</v>
      </c>
      <c r="M101" s="6" t="s">
        <v>364</v>
      </c>
      <c r="N101" s="6" t="s">
        <v>71</v>
      </c>
      <c r="O101" s="6"/>
      <c r="P101" s="10">
        <v>21335.97</v>
      </c>
      <c r="Q101" s="10">
        <v>13191.01</v>
      </c>
      <c r="R101" s="8">
        <v>0.61746295393605199</v>
      </c>
      <c r="S101" s="10">
        <v>34069.78</v>
      </c>
      <c r="T101" s="10">
        <v>27053.06</v>
      </c>
      <c r="U101" s="10">
        <v>6966.72</v>
      </c>
      <c r="V101" s="10">
        <v>50</v>
      </c>
      <c r="W101" s="10">
        <v>14184.65</v>
      </c>
      <c r="X101" s="10">
        <v>7151.32</v>
      </c>
      <c r="Y101" s="10">
        <v>0</v>
      </c>
      <c r="Z101" s="10">
        <v>89732.57</v>
      </c>
      <c r="AA101" s="10">
        <v>12508.68</v>
      </c>
      <c r="AB101" s="10">
        <v>10375.11</v>
      </c>
      <c r="AC101" s="8">
        <v>0.20564312089221201</v>
      </c>
      <c r="AD101" s="10">
        <v>48346.95</v>
      </c>
      <c r="AE101" s="7">
        <v>10</v>
      </c>
      <c r="AF101" s="7">
        <v>13</v>
      </c>
      <c r="AG101" s="8">
        <v>-0.230769230769231</v>
      </c>
      <c r="AH101" s="7">
        <v>11</v>
      </c>
      <c r="AI101" s="7">
        <v>13</v>
      </c>
      <c r="AJ101" s="7">
        <v>6</v>
      </c>
      <c r="AK101" s="7">
        <v>5</v>
      </c>
      <c r="AL101" s="8">
        <v>1.2</v>
      </c>
      <c r="AM101" s="7">
        <v>0</v>
      </c>
      <c r="AN101" s="7">
        <v>60</v>
      </c>
      <c r="AO101" s="7">
        <v>36</v>
      </c>
      <c r="AP101" s="8">
        <v>0.66666666666666696</v>
      </c>
      <c r="AQ101" s="8">
        <v>0.18333333333333299</v>
      </c>
      <c r="AR101" s="8">
        <v>0.36111111111111099</v>
      </c>
      <c r="AS101" s="8">
        <v>-0.17777777777777801</v>
      </c>
      <c r="AT101" s="8">
        <v>0.39907226278320201</v>
      </c>
      <c r="AU101" s="8">
        <v>0.39907226278320201</v>
      </c>
      <c r="AV101" s="8">
        <v>1.1961300098106</v>
      </c>
      <c r="AW101" s="10">
        <v>20790.37</v>
      </c>
      <c r="AX101" s="10">
        <v>9963.69</v>
      </c>
      <c r="AY101" s="10">
        <v>90088.29</v>
      </c>
      <c r="AZ101" s="10">
        <v>8296.86</v>
      </c>
      <c r="BA101" s="10">
        <v>13433.09</v>
      </c>
      <c r="BB101" s="10">
        <v>75316.47</v>
      </c>
      <c r="BC101" s="10">
        <v>8296.86</v>
      </c>
      <c r="BD101" s="8">
        <v>0.75555555555555598</v>
      </c>
      <c r="BE101" s="7">
        <v>34</v>
      </c>
      <c r="BF101" s="7">
        <v>79</v>
      </c>
      <c r="BG101" s="7">
        <v>45</v>
      </c>
      <c r="BH101" s="8">
        <v>0.75555555555555598</v>
      </c>
    </row>
    <row r="102" spans="2:60" ht="39">
      <c r="B102" s="6" t="s">
        <v>850</v>
      </c>
      <c r="C102" s="6" t="s">
        <v>851</v>
      </c>
      <c r="D102" s="6" t="s">
        <v>106</v>
      </c>
      <c r="E102" s="6" t="s">
        <v>66</v>
      </c>
      <c r="F102" s="6" t="s">
        <v>852</v>
      </c>
      <c r="G102" s="6" t="s">
        <v>853</v>
      </c>
      <c r="H102" s="6" t="s">
        <v>854</v>
      </c>
      <c r="I102" s="6" t="s">
        <v>315</v>
      </c>
      <c r="J102" s="6" t="s">
        <v>855</v>
      </c>
      <c r="K102" s="6" t="s">
        <v>362</v>
      </c>
      <c r="L102" s="6" t="s">
        <v>372</v>
      </c>
      <c r="M102" s="6" t="s">
        <v>364</v>
      </c>
      <c r="N102" s="6" t="s">
        <v>107</v>
      </c>
      <c r="O102" s="6"/>
      <c r="P102" s="10">
        <v>25076.57</v>
      </c>
      <c r="Q102" s="10">
        <v>23473.05</v>
      </c>
      <c r="R102" s="8">
        <v>6.8313235817246007E-2</v>
      </c>
      <c r="S102" s="10">
        <v>35602.120000000003</v>
      </c>
      <c r="T102" s="10">
        <v>20239.75</v>
      </c>
      <c r="U102" s="10">
        <v>15063.29</v>
      </c>
      <c r="V102" s="10">
        <v>299.08</v>
      </c>
      <c r="W102" s="10">
        <v>16308.57</v>
      </c>
      <c r="X102" s="10">
        <v>8313</v>
      </c>
      <c r="Y102" s="10">
        <v>455</v>
      </c>
      <c r="Z102" s="10">
        <v>82393.919999999998</v>
      </c>
      <c r="AA102" s="10">
        <v>356.5</v>
      </c>
      <c r="AB102" s="10">
        <v>7615.88</v>
      </c>
      <c r="AC102" s="8">
        <v>-0.95318991370662398</v>
      </c>
      <c r="AD102" s="10">
        <v>13046.96</v>
      </c>
      <c r="AE102" s="7">
        <v>0</v>
      </c>
      <c r="AF102" s="7">
        <v>5</v>
      </c>
      <c r="AG102" s="8">
        <v>-1</v>
      </c>
      <c r="AH102" s="7">
        <v>0</v>
      </c>
      <c r="AI102" s="7">
        <v>5</v>
      </c>
      <c r="AJ102" s="7">
        <v>0</v>
      </c>
      <c r="AK102" s="7">
        <v>0</v>
      </c>
      <c r="AL102" s="6" t="e">
        <v>#DIV/0!</v>
      </c>
      <c r="AM102" s="7">
        <v>0</v>
      </c>
      <c r="AN102" s="7">
        <v>8</v>
      </c>
      <c r="AO102" s="7">
        <v>22</v>
      </c>
      <c r="AP102" s="8">
        <v>-0.63636363636363602</v>
      </c>
      <c r="AQ102" s="8">
        <v>0</v>
      </c>
      <c r="AR102" s="8">
        <v>0.22727272727272699</v>
      </c>
      <c r="AS102" s="8">
        <v>-0.22727272727272699</v>
      </c>
      <c r="AT102" s="8">
        <v>0.156242693101101</v>
      </c>
      <c r="AU102" s="8">
        <v>8.9026885433262995E-2</v>
      </c>
      <c r="AV102" s="8">
        <v>1.2430953489813501</v>
      </c>
      <c r="AW102" s="10">
        <v>20229.169999999998</v>
      </c>
      <c r="AX102" s="10">
        <v>9972.93</v>
      </c>
      <c r="AY102" s="10">
        <v>109302.95</v>
      </c>
      <c r="AZ102" s="10">
        <v>3160.66</v>
      </c>
      <c r="BA102" s="10">
        <v>206.8</v>
      </c>
      <c r="BB102" s="10">
        <v>87928.05</v>
      </c>
      <c r="BC102" s="10">
        <v>1800.94</v>
      </c>
      <c r="BD102" s="8">
        <v>1</v>
      </c>
      <c r="BE102" s="7">
        <v>45</v>
      </c>
      <c r="BF102" s="7">
        <v>56</v>
      </c>
      <c r="BG102" s="7">
        <v>45</v>
      </c>
      <c r="BH102" s="8">
        <v>0.24444444444444399</v>
      </c>
    </row>
    <row r="103" spans="2:60" ht="39">
      <c r="B103" s="6" t="s">
        <v>856</v>
      </c>
      <c r="C103" s="6" t="s">
        <v>857</v>
      </c>
      <c r="D103" s="6" t="s">
        <v>200</v>
      </c>
      <c r="E103" s="6" t="s">
        <v>66</v>
      </c>
      <c r="F103" s="6" t="s">
        <v>858</v>
      </c>
      <c r="G103" s="6" t="s">
        <v>202</v>
      </c>
      <c r="H103" s="6" t="s">
        <v>116</v>
      </c>
      <c r="I103" s="6" t="s">
        <v>77</v>
      </c>
      <c r="J103" s="6" t="s">
        <v>859</v>
      </c>
      <c r="K103" s="6" t="s">
        <v>362</v>
      </c>
      <c r="L103" s="6" t="s">
        <v>372</v>
      </c>
      <c r="M103" s="6" t="s">
        <v>492</v>
      </c>
      <c r="N103" s="6" t="s">
        <v>117</v>
      </c>
      <c r="O103" s="6"/>
      <c r="P103" s="10">
        <v>0</v>
      </c>
      <c r="Q103" s="10">
        <v>0</v>
      </c>
      <c r="R103" s="8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8">
        <v>0</v>
      </c>
      <c r="AD103" s="10">
        <v>0</v>
      </c>
      <c r="AE103" s="7">
        <v>0</v>
      </c>
      <c r="AF103" s="7">
        <v>0</v>
      </c>
      <c r="AG103" s="8">
        <v>0</v>
      </c>
      <c r="AH103" s="7">
        <v>0</v>
      </c>
      <c r="AI103" s="7">
        <v>0</v>
      </c>
      <c r="AJ103" s="7">
        <v>0</v>
      </c>
      <c r="AK103" s="7">
        <v>0</v>
      </c>
      <c r="AL103" s="6" t="e">
        <v>#DIV/0!</v>
      </c>
      <c r="AM103" s="7">
        <v>0</v>
      </c>
      <c r="AN103" s="7">
        <v>0</v>
      </c>
      <c r="AO103" s="7">
        <v>3</v>
      </c>
      <c r="AP103" s="8">
        <v>-1</v>
      </c>
      <c r="AQ103" s="8">
        <v>0</v>
      </c>
      <c r="AR103" s="8">
        <v>0</v>
      </c>
      <c r="AS103" s="6" t="e">
        <v>#DIV/0!</v>
      </c>
      <c r="AT103" s="8">
        <v>0</v>
      </c>
      <c r="AU103" s="8">
        <v>0</v>
      </c>
      <c r="AV103" s="6" t="e">
        <v>#DIV/0!</v>
      </c>
      <c r="AW103" s="10">
        <v>0</v>
      </c>
      <c r="AX103" s="10">
        <v>0</v>
      </c>
      <c r="AY103" s="10">
        <v>0</v>
      </c>
      <c r="AZ103" s="10">
        <v>0</v>
      </c>
      <c r="BA103" s="10">
        <v>0</v>
      </c>
      <c r="BB103" s="10">
        <v>0</v>
      </c>
      <c r="BC103" s="10">
        <v>0</v>
      </c>
      <c r="BD103" s="8">
        <v>0</v>
      </c>
      <c r="BE103" s="7">
        <v>0</v>
      </c>
      <c r="BF103" s="7">
        <v>0</v>
      </c>
      <c r="BG103" s="7">
        <v>0</v>
      </c>
      <c r="BH103" s="8">
        <v>0</v>
      </c>
    </row>
    <row r="104" spans="2:60" ht="39">
      <c r="B104" s="6" t="s">
        <v>860</v>
      </c>
      <c r="C104" s="6" t="s">
        <v>861</v>
      </c>
      <c r="D104" s="6" t="s">
        <v>66</v>
      </c>
      <c r="E104" s="6" t="s">
        <v>66</v>
      </c>
      <c r="F104" s="6" t="s">
        <v>862</v>
      </c>
      <c r="G104" s="6" t="s">
        <v>863</v>
      </c>
      <c r="H104" s="6" t="s">
        <v>864</v>
      </c>
      <c r="I104" s="6" t="s">
        <v>70</v>
      </c>
      <c r="J104" s="6" t="s">
        <v>865</v>
      </c>
      <c r="K104" s="6" t="s">
        <v>362</v>
      </c>
      <c r="L104" s="6" t="s">
        <v>372</v>
      </c>
      <c r="M104" s="6" t="s">
        <v>364</v>
      </c>
      <c r="N104" s="6" t="s">
        <v>71</v>
      </c>
      <c r="O104" s="6"/>
      <c r="P104" s="10">
        <v>3541.71</v>
      </c>
      <c r="Q104" s="10">
        <v>2081.3000000000002</v>
      </c>
      <c r="R104" s="8">
        <v>0.70168164128189103</v>
      </c>
      <c r="S104" s="10">
        <v>19629.52</v>
      </c>
      <c r="T104" s="10">
        <v>7337.52</v>
      </c>
      <c r="U104" s="10">
        <v>9375</v>
      </c>
      <c r="V104" s="10">
        <v>2917</v>
      </c>
      <c r="W104" s="10">
        <v>1936.71</v>
      </c>
      <c r="X104" s="10">
        <v>1307</v>
      </c>
      <c r="Y104" s="10">
        <v>298</v>
      </c>
      <c r="Z104" s="10">
        <v>40551.019999999997</v>
      </c>
      <c r="AA104" s="10">
        <v>1534.33</v>
      </c>
      <c r="AB104" s="10">
        <v>675.6</v>
      </c>
      <c r="AC104" s="8">
        <v>1.27106275902901</v>
      </c>
      <c r="AD104" s="10">
        <v>16442.759999999998</v>
      </c>
      <c r="AE104" s="7">
        <v>2</v>
      </c>
      <c r="AF104" s="7">
        <v>1</v>
      </c>
      <c r="AG104" s="8">
        <v>1</v>
      </c>
      <c r="AH104" s="7">
        <v>2</v>
      </c>
      <c r="AI104" s="7">
        <v>1</v>
      </c>
      <c r="AJ104" s="7">
        <v>0</v>
      </c>
      <c r="AK104" s="7">
        <v>1</v>
      </c>
      <c r="AL104" s="8">
        <v>0</v>
      </c>
      <c r="AM104" s="7">
        <v>1</v>
      </c>
      <c r="AN104" s="7">
        <v>84</v>
      </c>
      <c r="AO104" s="7">
        <v>108</v>
      </c>
      <c r="AP104" s="8">
        <v>-0.22222222222222199</v>
      </c>
      <c r="AQ104" s="8">
        <v>2.3809523809523801E-2</v>
      </c>
      <c r="AR104" s="8">
        <v>9.2592592592592605E-3</v>
      </c>
      <c r="AS104" s="8">
        <v>1.4550264550264499E-2</v>
      </c>
      <c r="AT104" s="8">
        <v>0.10659689896321101</v>
      </c>
      <c r="AU104" s="8">
        <v>0.10659689896321101</v>
      </c>
      <c r="AV104" s="8">
        <v>20.236926024592901</v>
      </c>
      <c r="AW104" s="10">
        <v>10075.34</v>
      </c>
      <c r="AX104" s="10">
        <v>5534.93</v>
      </c>
      <c r="AY104" s="10">
        <v>46262.22</v>
      </c>
      <c r="AZ104" s="10">
        <v>1074</v>
      </c>
      <c r="BA104" s="10">
        <v>-2495.2399999999998</v>
      </c>
      <c r="BB104" s="10">
        <v>2286.0300000000002</v>
      </c>
      <c r="BC104" s="10">
        <v>1074</v>
      </c>
      <c r="BD104" s="8">
        <v>0.92592592592592604</v>
      </c>
      <c r="BE104" s="7">
        <v>25</v>
      </c>
      <c r="BF104" s="7">
        <v>51</v>
      </c>
      <c r="BG104" s="7">
        <v>27</v>
      </c>
      <c r="BH104" s="8">
        <v>0.88888888888888895</v>
      </c>
    </row>
    <row r="105" spans="2:60" ht="39">
      <c r="B105" s="6" t="s">
        <v>866</v>
      </c>
      <c r="C105" s="6" t="s">
        <v>867</v>
      </c>
      <c r="D105" s="6" t="s">
        <v>96</v>
      </c>
      <c r="E105" s="6" t="s">
        <v>66</v>
      </c>
      <c r="F105" s="6" t="s">
        <v>868</v>
      </c>
      <c r="G105" s="6" t="s">
        <v>869</v>
      </c>
      <c r="H105" s="6" t="s">
        <v>870</v>
      </c>
      <c r="I105" s="6" t="s">
        <v>457</v>
      </c>
      <c r="J105" s="6" t="s">
        <v>871</v>
      </c>
      <c r="K105" s="6" t="s">
        <v>362</v>
      </c>
      <c r="L105" s="6" t="s">
        <v>372</v>
      </c>
      <c r="M105" s="6" t="s">
        <v>364</v>
      </c>
      <c r="N105" s="6" t="s">
        <v>97</v>
      </c>
      <c r="O105" s="6" t="s">
        <v>648</v>
      </c>
      <c r="P105" s="10">
        <v>63750.45</v>
      </c>
      <c r="Q105" s="10">
        <v>52380.69</v>
      </c>
      <c r="R105" s="8">
        <v>0.217060141819438</v>
      </c>
      <c r="S105" s="10">
        <v>74990.2</v>
      </c>
      <c r="T105" s="10">
        <v>34195.39</v>
      </c>
      <c r="U105" s="10">
        <v>26670.17</v>
      </c>
      <c r="V105" s="10">
        <v>14124.64</v>
      </c>
      <c r="W105" s="10">
        <v>42795.79</v>
      </c>
      <c r="X105" s="10">
        <v>12201.3</v>
      </c>
      <c r="Y105" s="10">
        <v>8753.36</v>
      </c>
      <c r="Z105" s="10">
        <v>173982.71</v>
      </c>
      <c r="AA105" s="10">
        <v>18759.82</v>
      </c>
      <c r="AB105" s="10">
        <v>21257.02</v>
      </c>
      <c r="AC105" s="8">
        <v>-0.117476485415171</v>
      </c>
      <c r="AD105" s="10">
        <v>97350.55</v>
      </c>
      <c r="AE105" s="7">
        <v>15</v>
      </c>
      <c r="AF105" s="7">
        <v>19</v>
      </c>
      <c r="AG105" s="8">
        <v>-0.21052631578947401</v>
      </c>
      <c r="AH105" s="7">
        <v>17</v>
      </c>
      <c r="AI105" s="7">
        <v>20</v>
      </c>
      <c r="AJ105" s="7">
        <v>6</v>
      </c>
      <c r="AK105" s="7">
        <v>9</v>
      </c>
      <c r="AL105" s="8">
        <v>0.66666666666666696</v>
      </c>
      <c r="AM105" s="7">
        <v>2</v>
      </c>
      <c r="AN105" s="7">
        <v>127</v>
      </c>
      <c r="AO105" s="7">
        <v>147</v>
      </c>
      <c r="AP105" s="8">
        <v>-0.13605442176870799</v>
      </c>
      <c r="AQ105" s="8">
        <v>0.133858267716535</v>
      </c>
      <c r="AR105" s="8">
        <v>0.13605442176870799</v>
      </c>
      <c r="AS105" s="8">
        <v>-2.1961540521720502E-3</v>
      </c>
      <c r="AT105" s="8">
        <v>6.1867467793076697E-2</v>
      </c>
      <c r="AU105" s="8">
        <v>0.11325146522345</v>
      </c>
      <c r="AV105" s="8">
        <v>8.1411689510449605</v>
      </c>
      <c r="AW105" s="10">
        <v>42153.98</v>
      </c>
      <c r="AX105" s="10">
        <v>21148.76</v>
      </c>
      <c r="AY105" s="10">
        <v>193861.26</v>
      </c>
      <c r="AZ105" s="10">
        <v>2607.96</v>
      </c>
      <c r="BA105" s="10">
        <v>-23652.06</v>
      </c>
      <c r="BB105" s="10">
        <v>23812.46</v>
      </c>
      <c r="BC105" s="10">
        <v>4774</v>
      </c>
      <c r="BD105" s="8">
        <v>0.76811594202898503</v>
      </c>
      <c r="BE105" s="7">
        <v>53</v>
      </c>
      <c r="BF105" s="7">
        <v>137</v>
      </c>
      <c r="BG105" s="7">
        <v>69</v>
      </c>
      <c r="BH105" s="8">
        <v>0.98550724637681197</v>
      </c>
    </row>
    <row r="106" spans="2:60" ht="26">
      <c r="B106" s="6" t="s">
        <v>872</v>
      </c>
      <c r="C106" s="6" t="s">
        <v>799</v>
      </c>
      <c r="D106" s="6" t="s">
        <v>193</v>
      </c>
      <c r="E106" s="6" t="s">
        <v>66</v>
      </c>
      <c r="F106" s="6" t="s">
        <v>873</v>
      </c>
      <c r="G106" s="6" t="s">
        <v>801</v>
      </c>
      <c r="H106" s="6" t="s">
        <v>802</v>
      </c>
      <c r="I106" s="6" t="s">
        <v>102</v>
      </c>
      <c r="J106" s="6" t="s">
        <v>874</v>
      </c>
      <c r="K106" s="6" t="s">
        <v>362</v>
      </c>
      <c r="L106" s="6" t="s">
        <v>372</v>
      </c>
      <c r="M106" s="6"/>
      <c r="N106" s="6" t="s">
        <v>123</v>
      </c>
      <c r="O106" s="6"/>
      <c r="P106" s="10">
        <v>0</v>
      </c>
      <c r="Q106" s="6"/>
      <c r="R106" s="8">
        <v>0</v>
      </c>
      <c r="S106" s="6"/>
      <c r="T106" s="6"/>
      <c r="U106" s="6"/>
      <c r="V106" s="6"/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6"/>
      <c r="AC106" s="8">
        <v>0</v>
      </c>
      <c r="AD106" s="10">
        <v>0</v>
      </c>
      <c r="AE106" s="7">
        <v>0</v>
      </c>
      <c r="AF106" s="6"/>
      <c r="AG106" s="8">
        <v>0</v>
      </c>
      <c r="AH106" s="7">
        <v>0</v>
      </c>
      <c r="AI106" s="6"/>
      <c r="AJ106" s="7">
        <v>0</v>
      </c>
      <c r="AK106" s="7">
        <v>0</v>
      </c>
      <c r="AL106" s="6" t="e">
        <v>#DIV/0!</v>
      </c>
      <c r="AM106" s="7">
        <v>0</v>
      </c>
      <c r="AN106" s="7">
        <v>3</v>
      </c>
      <c r="AO106" s="6"/>
      <c r="AP106" s="8">
        <v>0</v>
      </c>
      <c r="AQ106" s="8">
        <v>0</v>
      </c>
      <c r="AR106" s="8">
        <v>0</v>
      </c>
      <c r="AS106" s="6" t="e">
        <v>#DIV/0!</v>
      </c>
      <c r="AT106" s="8">
        <v>0</v>
      </c>
      <c r="AU106" s="8">
        <v>0</v>
      </c>
      <c r="AV106" s="8">
        <v>0</v>
      </c>
      <c r="AW106" s="10">
        <v>0</v>
      </c>
      <c r="AX106" s="6"/>
      <c r="AY106" s="10">
        <v>0</v>
      </c>
      <c r="AZ106" s="10">
        <v>74</v>
      </c>
      <c r="BA106" s="6"/>
      <c r="BB106" s="10">
        <v>74</v>
      </c>
      <c r="BC106" s="10">
        <v>74</v>
      </c>
      <c r="BD106" s="8">
        <v>0</v>
      </c>
      <c r="BE106" s="7">
        <v>0</v>
      </c>
      <c r="BF106" s="7">
        <v>1</v>
      </c>
      <c r="BG106" s="6"/>
      <c r="BH106" s="8">
        <v>0</v>
      </c>
    </row>
    <row r="107" spans="2:60" ht="26">
      <c r="B107" s="6" t="s">
        <v>875</v>
      </c>
      <c r="C107" s="6" t="s">
        <v>876</v>
      </c>
      <c r="D107" s="6" t="s">
        <v>112</v>
      </c>
      <c r="E107" s="6" t="s">
        <v>66</v>
      </c>
      <c r="F107" s="6" t="s">
        <v>877</v>
      </c>
      <c r="G107" s="6" t="s">
        <v>878</v>
      </c>
      <c r="H107" s="6" t="s">
        <v>879</v>
      </c>
      <c r="I107" s="6" t="s">
        <v>498</v>
      </c>
      <c r="J107" s="6" t="s">
        <v>880</v>
      </c>
      <c r="K107" s="6" t="s">
        <v>362</v>
      </c>
      <c r="L107" s="6" t="s">
        <v>372</v>
      </c>
      <c r="M107" s="6" t="s">
        <v>492</v>
      </c>
      <c r="N107" s="6" t="s">
        <v>544</v>
      </c>
      <c r="O107" s="6"/>
      <c r="P107" s="10">
        <v>2632</v>
      </c>
      <c r="Q107" s="6"/>
      <c r="R107" s="8">
        <v>0</v>
      </c>
      <c r="S107" s="6"/>
      <c r="T107" s="6"/>
      <c r="U107" s="6"/>
      <c r="V107" s="6"/>
      <c r="W107" s="10">
        <v>1519</v>
      </c>
      <c r="X107" s="10">
        <v>1113</v>
      </c>
      <c r="Y107" s="10">
        <v>0</v>
      </c>
      <c r="Z107" s="10">
        <v>2632</v>
      </c>
      <c r="AA107" s="10">
        <v>2632</v>
      </c>
      <c r="AB107" s="6"/>
      <c r="AC107" s="8">
        <v>0</v>
      </c>
      <c r="AD107" s="10">
        <v>2632</v>
      </c>
      <c r="AE107" s="7">
        <v>2</v>
      </c>
      <c r="AF107" s="6"/>
      <c r="AG107" s="8">
        <v>0</v>
      </c>
      <c r="AH107" s="7">
        <v>3</v>
      </c>
      <c r="AI107" s="6"/>
      <c r="AJ107" s="7">
        <v>1</v>
      </c>
      <c r="AK107" s="7">
        <v>2</v>
      </c>
      <c r="AL107" s="8">
        <v>0.5</v>
      </c>
      <c r="AM107" s="7">
        <v>0</v>
      </c>
      <c r="AN107" s="7">
        <v>11</v>
      </c>
      <c r="AO107" s="6"/>
      <c r="AP107" s="8">
        <v>0</v>
      </c>
      <c r="AQ107" s="8">
        <v>0.27272727272727298</v>
      </c>
      <c r="AR107" s="8">
        <v>0</v>
      </c>
      <c r="AS107" s="6" t="e">
        <v>#DIV/0!</v>
      </c>
      <c r="AT107" s="8">
        <v>0</v>
      </c>
      <c r="AU107" s="8">
        <v>0</v>
      </c>
      <c r="AV107" s="6" t="e">
        <v>#DIV/0!</v>
      </c>
      <c r="AW107" s="10">
        <v>106.2</v>
      </c>
      <c r="AX107" s="6"/>
      <c r="AY107" s="10">
        <v>106.2</v>
      </c>
      <c r="AZ107" s="10">
        <v>0</v>
      </c>
      <c r="BA107" s="6"/>
      <c r="BB107" s="10">
        <v>0</v>
      </c>
      <c r="BC107" s="10">
        <v>0</v>
      </c>
      <c r="BD107" s="8">
        <v>0</v>
      </c>
      <c r="BE107" s="7">
        <v>0</v>
      </c>
      <c r="BF107" s="7">
        <v>2</v>
      </c>
      <c r="BG107" s="6"/>
      <c r="BH107" s="8">
        <v>0</v>
      </c>
    </row>
    <row r="108" spans="2:60" ht="39">
      <c r="B108" s="6" t="s">
        <v>881</v>
      </c>
      <c r="C108" s="6" t="s">
        <v>867</v>
      </c>
      <c r="D108" s="6" t="s">
        <v>96</v>
      </c>
      <c r="E108" s="6" t="s">
        <v>66</v>
      </c>
      <c r="F108" s="6" t="s">
        <v>882</v>
      </c>
      <c r="G108" s="6" t="s">
        <v>869</v>
      </c>
      <c r="H108" s="6" t="s">
        <v>870</v>
      </c>
      <c r="I108" s="6" t="s">
        <v>457</v>
      </c>
      <c r="J108" s="6" t="s">
        <v>765</v>
      </c>
      <c r="K108" s="6" t="s">
        <v>362</v>
      </c>
      <c r="L108" s="6" t="s">
        <v>372</v>
      </c>
      <c r="M108" s="6" t="s">
        <v>492</v>
      </c>
      <c r="N108" s="6" t="s">
        <v>883</v>
      </c>
      <c r="O108" s="6"/>
      <c r="P108" s="10">
        <v>0</v>
      </c>
      <c r="Q108" s="6"/>
      <c r="R108" s="8">
        <v>0</v>
      </c>
      <c r="S108" s="6"/>
      <c r="T108" s="6"/>
      <c r="U108" s="6"/>
      <c r="V108" s="6"/>
      <c r="W108" s="10">
        <v>0</v>
      </c>
      <c r="X108" s="10">
        <v>0</v>
      </c>
      <c r="Y108" s="10">
        <v>0</v>
      </c>
      <c r="Z108" s="10">
        <v>920</v>
      </c>
      <c r="AA108" s="10">
        <v>0</v>
      </c>
      <c r="AB108" s="6"/>
      <c r="AC108" s="8">
        <v>0</v>
      </c>
      <c r="AD108" s="10">
        <v>920</v>
      </c>
      <c r="AE108" s="7">
        <v>0</v>
      </c>
      <c r="AF108" s="6"/>
      <c r="AG108" s="8">
        <v>0</v>
      </c>
      <c r="AH108" s="7">
        <v>0</v>
      </c>
      <c r="AI108" s="6"/>
      <c r="AJ108" s="7">
        <v>0</v>
      </c>
      <c r="AK108" s="7">
        <v>0</v>
      </c>
      <c r="AL108" s="6" t="e">
        <v>#DIV/0!</v>
      </c>
      <c r="AM108" s="7">
        <v>0</v>
      </c>
      <c r="AN108" s="7">
        <v>0</v>
      </c>
      <c r="AO108" s="6"/>
      <c r="AP108" s="8">
        <v>0</v>
      </c>
      <c r="AQ108" s="8">
        <v>0</v>
      </c>
      <c r="AR108" s="8">
        <v>0</v>
      </c>
      <c r="AS108" s="6" t="e">
        <v>#DIV/0!</v>
      </c>
      <c r="AT108" s="8">
        <v>0</v>
      </c>
      <c r="AU108" s="8">
        <v>0</v>
      </c>
      <c r="AV108" s="6" t="e">
        <v>#DIV/0!</v>
      </c>
      <c r="AW108" s="10">
        <v>226.85</v>
      </c>
      <c r="AX108" s="6"/>
      <c r="AY108" s="10">
        <v>612.5</v>
      </c>
      <c r="AZ108" s="10">
        <v>0</v>
      </c>
      <c r="BA108" s="6"/>
      <c r="BB108" s="10">
        <v>0</v>
      </c>
      <c r="BC108" s="10">
        <v>0</v>
      </c>
      <c r="BD108" s="8">
        <v>0</v>
      </c>
      <c r="BE108" s="7">
        <v>0</v>
      </c>
      <c r="BF108" s="7">
        <v>1</v>
      </c>
      <c r="BG108" s="6"/>
      <c r="BH108" s="8">
        <v>0</v>
      </c>
    </row>
    <row r="109" spans="2:60" ht="26">
      <c r="B109" s="6" t="s">
        <v>884</v>
      </c>
      <c r="C109" s="6" t="s">
        <v>885</v>
      </c>
      <c r="D109" s="6" t="s">
        <v>88</v>
      </c>
      <c r="E109" s="6" t="s">
        <v>66</v>
      </c>
      <c r="F109" s="6" t="s">
        <v>886</v>
      </c>
      <c r="G109" s="6" t="s">
        <v>887</v>
      </c>
      <c r="H109" s="6" t="s">
        <v>888</v>
      </c>
      <c r="I109" s="6" t="s">
        <v>401</v>
      </c>
      <c r="J109" s="6" t="s">
        <v>889</v>
      </c>
      <c r="K109" s="6" t="s">
        <v>362</v>
      </c>
      <c r="L109" s="6" t="s">
        <v>372</v>
      </c>
      <c r="M109" s="6" t="s">
        <v>364</v>
      </c>
      <c r="N109" s="6" t="s">
        <v>89</v>
      </c>
      <c r="O109" s="6"/>
      <c r="P109" s="10">
        <v>10797.44</v>
      </c>
      <c r="Q109" s="10">
        <v>4861.5</v>
      </c>
      <c r="R109" s="8">
        <v>1.2210099763447499</v>
      </c>
      <c r="S109" s="10">
        <v>5989.5</v>
      </c>
      <c r="T109" s="10">
        <v>2564.5</v>
      </c>
      <c r="U109" s="10">
        <v>3425</v>
      </c>
      <c r="V109" s="10">
        <v>0</v>
      </c>
      <c r="W109" s="10">
        <v>7976.19</v>
      </c>
      <c r="X109" s="10">
        <v>2821.25</v>
      </c>
      <c r="Y109" s="10">
        <v>0</v>
      </c>
      <c r="Z109" s="10">
        <v>38838.51</v>
      </c>
      <c r="AA109" s="10">
        <v>6877.95</v>
      </c>
      <c r="AB109" s="10">
        <v>3338</v>
      </c>
      <c r="AC109" s="8">
        <v>1.0605002995805899</v>
      </c>
      <c r="AD109" s="10">
        <v>26660.799999999999</v>
      </c>
      <c r="AE109" s="7">
        <v>8</v>
      </c>
      <c r="AF109" s="7">
        <v>5</v>
      </c>
      <c r="AG109" s="8">
        <v>0.6</v>
      </c>
      <c r="AH109" s="7">
        <v>8</v>
      </c>
      <c r="AI109" s="7">
        <v>4</v>
      </c>
      <c r="AJ109" s="7">
        <v>6</v>
      </c>
      <c r="AK109" s="7">
        <v>2</v>
      </c>
      <c r="AL109" s="8">
        <v>3</v>
      </c>
      <c r="AM109" s="7">
        <v>0</v>
      </c>
      <c r="AN109" s="7">
        <v>136</v>
      </c>
      <c r="AO109" s="7">
        <v>475</v>
      </c>
      <c r="AP109" s="8">
        <v>-0.71368421052631603</v>
      </c>
      <c r="AQ109" s="8">
        <v>5.8823529411764698E-2</v>
      </c>
      <c r="AR109" s="8">
        <v>8.4210526315789506E-3</v>
      </c>
      <c r="AS109" s="8">
        <v>5.04024767801858E-2</v>
      </c>
      <c r="AT109" s="8">
        <v>1.4539638689978601E-2</v>
      </c>
      <c r="AU109" s="8">
        <v>1.4539638689978601E-2</v>
      </c>
      <c r="AV109" s="8">
        <v>46.257737516106097</v>
      </c>
      <c r="AW109" s="10">
        <v>10179.07</v>
      </c>
      <c r="AX109" s="10">
        <v>2551.62</v>
      </c>
      <c r="AY109" s="10">
        <v>35182.71</v>
      </c>
      <c r="AZ109" s="10">
        <v>148</v>
      </c>
      <c r="BA109" s="10">
        <v>0</v>
      </c>
      <c r="BB109" s="10">
        <v>760.58</v>
      </c>
      <c r="BC109" s="10">
        <v>148</v>
      </c>
      <c r="BD109" s="8">
        <v>0.54545454545454497</v>
      </c>
      <c r="BE109" s="7">
        <v>6</v>
      </c>
      <c r="BF109" s="7">
        <v>32</v>
      </c>
      <c r="BG109" s="7">
        <v>11</v>
      </c>
      <c r="BH109" s="8">
        <v>1.9090909090909101</v>
      </c>
    </row>
    <row r="110" spans="2:60" ht="26">
      <c r="B110" s="6" t="s">
        <v>890</v>
      </c>
      <c r="C110" s="6" t="s">
        <v>891</v>
      </c>
      <c r="D110" s="6" t="s">
        <v>203</v>
      </c>
      <c r="E110" s="6" t="s">
        <v>66</v>
      </c>
      <c r="F110" s="6" t="s">
        <v>892</v>
      </c>
      <c r="G110" s="6" t="s">
        <v>205</v>
      </c>
      <c r="H110" s="6" t="s">
        <v>111</v>
      </c>
      <c r="I110" s="6" t="s">
        <v>77</v>
      </c>
      <c r="J110" s="6" t="s">
        <v>699</v>
      </c>
      <c r="K110" s="6" t="s">
        <v>362</v>
      </c>
      <c r="L110" s="6" t="s">
        <v>372</v>
      </c>
      <c r="M110" s="6" t="s">
        <v>492</v>
      </c>
      <c r="N110" s="6" t="s">
        <v>136</v>
      </c>
      <c r="O110" s="6"/>
      <c r="P110" s="10">
        <v>19999.349999999999</v>
      </c>
      <c r="Q110" s="10">
        <v>2188.65</v>
      </c>
      <c r="R110" s="8">
        <v>8.1377561510520202</v>
      </c>
      <c r="S110" s="10">
        <v>2590.1999999999998</v>
      </c>
      <c r="T110" s="10">
        <v>1822.2</v>
      </c>
      <c r="U110" s="10">
        <v>768</v>
      </c>
      <c r="V110" s="10">
        <v>0</v>
      </c>
      <c r="W110" s="10">
        <v>9194.35</v>
      </c>
      <c r="X110" s="10">
        <v>10566</v>
      </c>
      <c r="Y110" s="10">
        <v>239</v>
      </c>
      <c r="Z110" s="10">
        <v>29084.36</v>
      </c>
      <c r="AA110" s="10">
        <v>18163.5</v>
      </c>
      <c r="AB110" s="10">
        <v>2188.65</v>
      </c>
      <c r="AC110" s="8">
        <v>7.2989514084024396</v>
      </c>
      <c r="AD110" s="10">
        <v>23867.41</v>
      </c>
      <c r="AE110" s="7">
        <v>23</v>
      </c>
      <c r="AF110" s="7">
        <v>2</v>
      </c>
      <c r="AG110" s="8">
        <v>10.5</v>
      </c>
      <c r="AH110" s="7">
        <v>21</v>
      </c>
      <c r="AI110" s="7">
        <v>3</v>
      </c>
      <c r="AJ110" s="7">
        <v>10</v>
      </c>
      <c r="AK110" s="7">
        <v>10</v>
      </c>
      <c r="AL110" s="8">
        <v>1</v>
      </c>
      <c r="AM110" s="7">
        <v>1</v>
      </c>
      <c r="AN110" s="7">
        <v>90</v>
      </c>
      <c r="AO110" s="7">
        <v>22</v>
      </c>
      <c r="AP110" s="8">
        <v>3.0909090909090899</v>
      </c>
      <c r="AQ110" s="8">
        <v>0.233333333333333</v>
      </c>
      <c r="AR110" s="8">
        <v>0.13636363636363599</v>
      </c>
      <c r="AS110" s="8">
        <v>9.6969696969696997E-2</v>
      </c>
      <c r="AT110" s="8">
        <v>0</v>
      </c>
      <c r="AU110" s="8">
        <v>0</v>
      </c>
      <c r="AV110" s="8">
        <v>1.5186192952105799</v>
      </c>
      <c r="AW110" s="10">
        <v>6647.92</v>
      </c>
      <c r="AX110" s="10">
        <v>1117.51</v>
      </c>
      <c r="AY110" s="10">
        <v>15967.72</v>
      </c>
      <c r="AZ110" s="10">
        <v>0</v>
      </c>
      <c r="BA110" s="10">
        <v>0</v>
      </c>
      <c r="BB110" s="10">
        <v>10514.63</v>
      </c>
      <c r="BC110" s="10">
        <v>0</v>
      </c>
      <c r="BD110" s="8">
        <v>1</v>
      </c>
      <c r="BE110" s="7">
        <v>4</v>
      </c>
      <c r="BF110" s="7">
        <v>32</v>
      </c>
      <c r="BG110" s="7">
        <v>4</v>
      </c>
      <c r="BH110" s="8">
        <v>7</v>
      </c>
    </row>
    <row r="111" spans="2:60" ht="39">
      <c r="B111" s="6" t="s">
        <v>893</v>
      </c>
      <c r="C111" s="6" t="s">
        <v>894</v>
      </c>
      <c r="D111" s="6" t="s">
        <v>112</v>
      </c>
      <c r="E111" s="6" t="s">
        <v>66</v>
      </c>
      <c r="F111" s="6" t="s">
        <v>895</v>
      </c>
      <c r="G111" s="6" t="s">
        <v>896</v>
      </c>
      <c r="H111" s="6" t="s">
        <v>897</v>
      </c>
      <c r="I111" s="6" t="s">
        <v>498</v>
      </c>
      <c r="J111" s="6" t="s">
        <v>898</v>
      </c>
      <c r="K111" s="6" t="s">
        <v>362</v>
      </c>
      <c r="L111" s="6" t="s">
        <v>372</v>
      </c>
      <c r="M111" s="6" t="s">
        <v>364</v>
      </c>
      <c r="N111" s="6" t="s">
        <v>500</v>
      </c>
      <c r="O111" s="6"/>
      <c r="P111" s="10">
        <v>16878.36</v>
      </c>
      <c r="Q111" s="10">
        <v>6538.43</v>
      </c>
      <c r="R111" s="8">
        <v>1.58140868679484</v>
      </c>
      <c r="S111" s="10">
        <v>11349</v>
      </c>
      <c r="T111" s="10">
        <v>6311</v>
      </c>
      <c r="U111" s="10">
        <v>5038</v>
      </c>
      <c r="V111" s="10">
        <v>0</v>
      </c>
      <c r="W111" s="10">
        <v>12176.36</v>
      </c>
      <c r="X111" s="10">
        <v>4702</v>
      </c>
      <c r="Y111" s="10">
        <v>0</v>
      </c>
      <c r="Z111" s="10">
        <v>49165.74</v>
      </c>
      <c r="AA111" s="10">
        <v>7256</v>
      </c>
      <c r="AB111" s="10">
        <v>6538.43</v>
      </c>
      <c r="AC111" s="8">
        <v>0.10974652936561199</v>
      </c>
      <c r="AD111" s="10">
        <v>24077.39</v>
      </c>
      <c r="AE111" s="7">
        <v>6</v>
      </c>
      <c r="AF111" s="7">
        <v>7</v>
      </c>
      <c r="AG111" s="8">
        <v>-0.14285714285714299</v>
      </c>
      <c r="AH111" s="7">
        <v>6</v>
      </c>
      <c r="AI111" s="7">
        <v>7</v>
      </c>
      <c r="AJ111" s="7">
        <v>3</v>
      </c>
      <c r="AK111" s="7">
        <v>3</v>
      </c>
      <c r="AL111" s="8">
        <v>1</v>
      </c>
      <c r="AM111" s="7">
        <v>0</v>
      </c>
      <c r="AN111" s="7">
        <v>36</v>
      </c>
      <c r="AO111" s="7">
        <v>20</v>
      </c>
      <c r="AP111" s="8">
        <v>0.8</v>
      </c>
      <c r="AQ111" s="8">
        <v>0.16666666666666699</v>
      </c>
      <c r="AR111" s="8">
        <v>0.35</v>
      </c>
      <c r="AS111" s="8">
        <v>-0.18333333333333299</v>
      </c>
      <c r="AT111" s="8">
        <v>6.6252133166137095E-2</v>
      </c>
      <c r="AU111" s="8">
        <v>6.6252133166137095E-2</v>
      </c>
      <c r="AV111" s="8">
        <v>3.5630336776011098</v>
      </c>
      <c r="AW111" s="10">
        <v>10606.3</v>
      </c>
      <c r="AX111" s="10">
        <v>3509.05</v>
      </c>
      <c r="AY111" s="10">
        <v>40346.19</v>
      </c>
      <c r="AZ111" s="10">
        <v>702.69</v>
      </c>
      <c r="BA111" s="10">
        <v>0</v>
      </c>
      <c r="BB111" s="10">
        <v>11323.55</v>
      </c>
      <c r="BC111" s="10">
        <v>702.69</v>
      </c>
      <c r="BD111" s="8">
        <v>1</v>
      </c>
      <c r="BE111" s="7">
        <v>13</v>
      </c>
      <c r="BF111" s="7">
        <v>31</v>
      </c>
      <c r="BG111" s="7">
        <v>13</v>
      </c>
      <c r="BH111" s="8">
        <v>1.3846153846153799</v>
      </c>
    </row>
    <row r="112" spans="2:60" ht="39">
      <c r="B112" s="6" t="s">
        <v>899</v>
      </c>
      <c r="C112" s="6" t="s">
        <v>900</v>
      </c>
      <c r="D112" s="6" t="s">
        <v>66</v>
      </c>
      <c r="E112" s="6" t="s">
        <v>66</v>
      </c>
      <c r="F112" s="6" t="s">
        <v>901</v>
      </c>
      <c r="G112" s="6" t="s">
        <v>902</v>
      </c>
      <c r="H112" s="6" t="s">
        <v>903</v>
      </c>
      <c r="I112" s="6" t="s">
        <v>70</v>
      </c>
      <c r="J112" s="6" t="s">
        <v>776</v>
      </c>
      <c r="K112" s="6" t="s">
        <v>362</v>
      </c>
      <c r="L112" s="6" t="s">
        <v>372</v>
      </c>
      <c r="M112" s="6" t="s">
        <v>364</v>
      </c>
      <c r="N112" s="6" t="s">
        <v>71</v>
      </c>
      <c r="O112" s="6"/>
      <c r="P112" s="10">
        <v>0</v>
      </c>
      <c r="Q112" s="6"/>
      <c r="R112" s="8">
        <v>0</v>
      </c>
      <c r="S112" s="6"/>
      <c r="T112" s="6"/>
      <c r="U112" s="6"/>
      <c r="V112" s="6"/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6"/>
      <c r="AC112" s="8">
        <v>0</v>
      </c>
      <c r="AD112" s="10">
        <v>0</v>
      </c>
      <c r="AE112" s="7">
        <v>0</v>
      </c>
      <c r="AF112" s="6"/>
      <c r="AG112" s="8">
        <v>0</v>
      </c>
      <c r="AH112" s="7">
        <v>0</v>
      </c>
      <c r="AI112" s="6"/>
      <c r="AJ112" s="7">
        <v>0</v>
      </c>
      <c r="AK112" s="7">
        <v>0</v>
      </c>
      <c r="AL112" s="6" t="e">
        <v>#DIV/0!</v>
      </c>
      <c r="AM112" s="7">
        <v>0</v>
      </c>
      <c r="AN112" s="7">
        <v>0</v>
      </c>
      <c r="AO112" s="6"/>
      <c r="AP112" s="8">
        <v>0</v>
      </c>
      <c r="AQ112" s="8">
        <v>0</v>
      </c>
      <c r="AR112" s="8">
        <v>0</v>
      </c>
      <c r="AS112" s="6" t="e">
        <v>#DIV/0!</v>
      </c>
      <c r="AT112" s="8">
        <v>0</v>
      </c>
      <c r="AU112" s="8">
        <v>0</v>
      </c>
      <c r="AV112" s="6" t="e">
        <v>#DIV/0!</v>
      </c>
      <c r="AW112" s="10">
        <v>0</v>
      </c>
      <c r="AX112" s="6"/>
      <c r="AY112" s="10">
        <v>0</v>
      </c>
      <c r="AZ112" s="10">
        <v>0</v>
      </c>
      <c r="BA112" s="6"/>
      <c r="BB112" s="10">
        <v>0</v>
      </c>
      <c r="BC112" s="10">
        <v>0</v>
      </c>
      <c r="BD112" s="8">
        <v>0</v>
      </c>
      <c r="BE112" s="7">
        <v>0</v>
      </c>
      <c r="BF112" s="7">
        <v>0</v>
      </c>
      <c r="BG112" s="6"/>
      <c r="BH112" s="8">
        <v>0</v>
      </c>
    </row>
    <row r="113" spans="2:60" ht="39">
      <c r="B113" s="6" t="s">
        <v>904</v>
      </c>
      <c r="C113" s="6" t="s">
        <v>861</v>
      </c>
      <c r="D113" s="6" t="s">
        <v>66</v>
      </c>
      <c r="E113" s="6" t="s">
        <v>66</v>
      </c>
      <c r="F113" s="6" t="s">
        <v>905</v>
      </c>
      <c r="G113" s="6" t="s">
        <v>863</v>
      </c>
      <c r="H113" s="6" t="s">
        <v>864</v>
      </c>
      <c r="I113" s="6" t="s">
        <v>70</v>
      </c>
      <c r="J113" s="6" t="s">
        <v>906</v>
      </c>
      <c r="K113" s="6" t="s">
        <v>362</v>
      </c>
      <c r="L113" s="6" t="s">
        <v>372</v>
      </c>
      <c r="M113" s="6" t="s">
        <v>492</v>
      </c>
      <c r="N113" s="6" t="s">
        <v>71</v>
      </c>
      <c r="O113" s="6"/>
      <c r="P113" s="10">
        <v>10178.23</v>
      </c>
      <c r="Q113" s="10">
        <v>1384.9</v>
      </c>
      <c r="R113" s="8">
        <v>6.3494331720701904</v>
      </c>
      <c r="S113" s="10">
        <v>862</v>
      </c>
      <c r="T113" s="10">
        <v>0</v>
      </c>
      <c r="U113" s="10">
        <v>862</v>
      </c>
      <c r="V113" s="10">
        <v>0</v>
      </c>
      <c r="W113" s="10">
        <v>4490.2299999999996</v>
      </c>
      <c r="X113" s="10">
        <v>4612</v>
      </c>
      <c r="Y113" s="10">
        <v>1076</v>
      </c>
      <c r="Z113" s="10">
        <v>32553.200000000001</v>
      </c>
      <c r="AA113" s="10">
        <v>8792.1299999999992</v>
      </c>
      <c r="AB113" s="10">
        <v>1384.9</v>
      </c>
      <c r="AC113" s="8">
        <v>5.3485666835150596</v>
      </c>
      <c r="AD113" s="10">
        <v>29471</v>
      </c>
      <c r="AE113" s="7">
        <v>9</v>
      </c>
      <c r="AF113" s="7">
        <v>2</v>
      </c>
      <c r="AG113" s="8">
        <v>3.5</v>
      </c>
      <c r="AH113" s="7">
        <v>9</v>
      </c>
      <c r="AI113" s="7">
        <v>2</v>
      </c>
      <c r="AJ113" s="7">
        <v>3</v>
      </c>
      <c r="AK113" s="7">
        <v>4</v>
      </c>
      <c r="AL113" s="8">
        <v>0.75</v>
      </c>
      <c r="AM113" s="7">
        <v>2</v>
      </c>
      <c r="AN113" s="7">
        <v>33</v>
      </c>
      <c r="AO113" s="7">
        <v>48</v>
      </c>
      <c r="AP113" s="8">
        <v>-0.3125</v>
      </c>
      <c r="AQ113" s="8">
        <v>0.27272727272727298</v>
      </c>
      <c r="AR113" s="8">
        <v>4.1666666666666699E-2</v>
      </c>
      <c r="AS113" s="8">
        <v>0.23106060606060599</v>
      </c>
      <c r="AT113" s="8">
        <v>0</v>
      </c>
      <c r="AU113" s="8">
        <v>0</v>
      </c>
      <c r="AV113" s="6" t="e">
        <v>#DIV/0!</v>
      </c>
      <c r="AW113" s="10">
        <v>6603.02</v>
      </c>
      <c r="AX113" s="10">
        <v>667.37</v>
      </c>
      <c r="AY113" s="10">
        <v>14208.39</v>
      </c>
      <c r="AZ113" s="10">
        <v>0</v>
      </c>
      <c r="BA113" s="10">
        <v>0</v>
      </c>
      <c r="BB113" s="10">
        <v>0</v>
      </c>
      <c r="BC113" s="10">
        <v>0</v>
      </c>
      <c r="BD113" s="8">
        <v>1</v>
      </c>
      <c r="BE113" s="7">
        <v>3</v>
      </c>
      <c r="BF113" s="7">
        <v>33</v>
      </c>
      <c r="BG113" s="7">
        <v>3</v>
      </c>
      <c r="BH113" s="8">
        <v>10</v>
      </c>
    </row>
    <row r="114" spans="2:60" ht="39">
      <c r="B114" s="6" t="s">
        <v>907</v>
      </c>
      <c r="C114" s="6" t="s">
        <v>908</v>
      </c>
      <c r="D114" s="6" t="s">
        <v>96</v>
      </c>
      <c r="E114" s="6" t="s">
        <v>66</v>
      </c>
      <c r="F114" s="6" t="s">
        <v>909</v>
      </c>
      <c r="G114" s="6" t="s">
        <v>910</v>
      </c>
      <c r="H114" s="6" t="s">
        <v>911</v>
      </c>
      <c r="I114" s="6" t="s">
        <v>457</v>
      </c>
      <c r="J114" s="6" t="s">
        <v>912</v>
      </c>
      <c r="K114" s="6" t="s">
        <v>362</v>
      </c>
      <c r="L114" s="6" t="s">
        <v>372</v>
      </c>
      <c r="M114" s="6" t="s">
        <v>364</v>
      </c>
      <c r="N114" s="6" t="s">
        <v>97</v>
      </c>
      <c r="O114" s="6" t="s">
        <v>648</v>
      </c>
      <c r="P114" s="10">
        <v>15781.05</v>
      </c>
      <c r="Q114" s="10">
        <v>9203.6200000000008</v>
      </c>
      <c r="R114" s="8">
        <v>0.71465684154713105</v>
      </c>
      <c r="S114" s="10">
        <v>6161.2</v>
      </c>
      <c r="T114" s="10">
        <v>2163.1999999999998</v>
      </c>
      <c r="U114" s="10">
        <v>3305</v>
      </c>
      <c r="V114" s="10">
        <v>693</v>
      </c>
      <c r="W114" s="10">
        <v>8190.5</v>
      </c>
      <c r="X114" s="10">
        <v>7590.55</v>
      </c>
      <c r="Y114" s="10">
        <v>0</v>
      </c>
      <c r="Z114" s="10">
        <v>28111.56</v>
      </c>
      <c r="AA114" s="10">
        <v>8041.45</v>
      </c>
      <c r="AB114" s="10">
        <v>6226.62</v>
      </c>
      <c r="AC114" s="8">
        <v>0.29146310518387197</v>
      </c>
      <c r="AD114" s="10">
        <v>14370.96</v>
      </c>
      <c r="AE114" s="7">
        <v>8</v>
      </c>
      <c r="AF114" s="7">
        <v>5</v>
      </c>
      <c r="AG114" s="8">
        <v>0.6</v>
      </c>
      <c r="AH114" s="7">
        <v>8</v>
      </c>
      <c r="AI114" s="7">
        <v>5</v>
      </c>
      <c r="AJ114" s="7">
        <v>1</v>
      </c>
      <c r="AK114" s="7">
        <v>7</v>
      </c>
      <c r="AL114" s="8">
        <v>0.14285714285714299</v>
      </c>
      <c r="AM114" s="7">
        <v>0</v>
      </c>
      <c r="AN114" s="7">
        <v>30</v>
      </c>
      <c r="AO114" s="7">
        <v>16</v>
      </c>
      <c r="AP114" s="8">
        <v>0.875</v>
      </c>
      <c r="AQ114" s="8">
        <v>0.266666666666667</v>
      </c>
      <c r="AR114" s="8">
        <v>0.3125</v>
      </c>
      <c r="AS114" s="8">
        <v>-4.5833333333333302E-2</v>
      </c>
      <c r="AT114" s="8">
        <v>0</v>
      </c>
      <c r="AU114" s="8">
        <v>0</v>
      </c>
      <c r="AV114" s="8">
        <v>14.9163738361932</v>
      </c>
      <c r="AW114" s="10">
        <v>6254.13</v>
      </c>
      <c r="AX114" s="10">
        <v>2510.2600000000002</v>
      </c>
      <c r="AY114" s="10">
        <v>23983.59</v>
      </c>
      <c r="AZ114" s="10">
        <v>0</v>
      </c>
      <c r="BA114" s="10">
        <v>8107</v>
      </c>
      <c r="BB114" s="10">
        <v>1607.87</v>
      </c>
      <c r="BC114" s="10">
        <v>0</v>
      </c>
      <c r="BD114" s="8">
        <v>0.8</v>
      </c>
      <c r="BE114" s="7">
        <v>8</v>
      </c>
      <c r="BF114" s="7">
        <v>23</v>
      </c>
      <c r="BG114" s="7">
        <v>10</v>
      </c>
      <c r="BH114" s="8">
        <v>1.3</v>
      </c>
    </row>
    <row r="115" spans="2:60" ht="39">
      <c r="B115" s="6" t="s">
        <v>913</v>
      </c>
      <c r="C115" s="6" t="s">
        <v>914</v>
      </c>
      <c r="D115" s="6" t="s">
        <v>128</v>
      </c>
      <c r="E115" s="6" t="s">
        <v>66</v>
      </c>
      <c r="F115" s="6" t="s">
        <v>915</v>
      </c>
      <c r="G115" s="6" t="s">
        <v>916</v>
      </c>
      <c r="H115" s="6" t="s">
        <v>917</v>
      </c>
      <c r="I115" s="6" t="s">
        <v>191</v>
      </c>
      <c r="J115" s="6" t="s">
        <v>918</v>
      </c>
      <c r="K115" s="6" t="s">
        <v>362</v>
      </c>
      <c r="L115" s="6" t="s">
        <v>372</v>
      </c>
      <c r="M115" s="6" t="s">
        <v>364</v>
      </c>
      <c r="N115" s="6" t="s">
        <v>919</v>
      </c>
      <c r="O115" s="6"/>
      <c r="P115" s="10">
        <v>9887.77</v>
      </c>
      <c r="Q115" s="10">
        <v>6013.34</v>
      </c>
      <c r="R115" s="8">
        <v>0.64430582671194403</v>
      </c>
      <c r="S115" s="10">
        <v>3684.66</v>
      </c>
      <c r="T115" s="10">
        <v>3536.66</v>
      </c>
      <c r="U115" s="10">
        <v>148</v>
      </c>
      <c r="V115" s="10">
        <v>0</v>
      </c>
      <c r="W115" s="10">
        <v>9887.77</v>
      </c>
      <c r="X115" s="10">
        <v>0</v>
      </c>
      <c r="Y115" s="10">
        <v>0</v>
      </c>
      <c r="Z115" s="10">
        <v>34684.269999999997</v>
      </c>
      <c r="AA115" s="10">
        <v>7084.89</v>
      </c>
      <c r="AB115" s="10">
        <v>6013.34</v>
      </c>
      <c r="AC115" s="8">
        <v>0.178195478718981</v>
      </c>
      <c r="AD115" s="10">
        <v>25201.22</v>
      </c>
      <c r="AE115" s="7">
        <v>2</v>
      </c>
      <c r="AF115" s="7">
        <v>3</v>
      </c>
      <c r="AG115" s="8">
        <v>-0.33333333333333298</v>
      </c>
      <c r="AH115" s="7">
        <v>3</v>
      </c>
      <c r="AI115" s="7">
        <v>3</v>
      </c>
      <c r="AJ115" s="7">
        <v>3</v>
      </c>
      <c r="AK115" s="7">
        <v>0</v>
      </c>
      <c r="AL115" s="6" t="e">
        <v>#DIV/0!</v>
      </c>
      <c r="AM115" s="7">
        <v>0</v>
      </c>
      <c r="AN115" s="7">
        <v>74</v>
      </c>
      <c r="AO115" s="7">
        <v>21</v>
      </c>
      <c r="AP115" s="8">
        <v>2.5238095238095202</v>
      </c>
      <c r="AQ115" s="8">
        <v>4.0540540540540501E-2</v>
      </c>
      <c r="AR115" s="8">
        <v>0.14285714285714299</v>
      </c>
      <c r="AS115" s="8">
        <v>-0.102316602316602</v>
      </c>
      <c r="AT115" s="8">
        <v>0</v>
      </c>
      <c r="AU115" s="8">
        <v>0</v>
      </c>
      <c r="AV115" s="8">
        <v>3.68072</v>
      </c>
      <c r="AW115" s="10">
        <v>10224</v>
      </c>
      <c r="AX115" s="10">
        <v>2819.37</v>
      </c>
      <c r="AY115" s="10">
        <v>31286.12</v>
      </c>
      <c r="AZ115" s="10">
        <v>0</v>
      </c>
      <c r="BA115" s="10">
        <v>0</v>
      </c>
      <c r="BB115" s="10">
        <v>8500</v>
      </c>
      <c r="BC115" s="10">
        <v>0</v>
      </c>
      <c r="BD115" s="8">
        <v>0.33333333333333298</v>
      </c>
      <c r="BE115" s="7">
        <v>2</v>
      </c>
      <c r="BF115" s="7">
        <v>13</v>
      </c>
      <c r="BG115" s="7">
        <v>6</v>
      </c>
      <c r="BH115" s="8">
        <v>1.1666666666666701</v>
      </c>
    </row>
    <row r="116" spans="2:60" ht="39">
      <c r="B116" s="6" t="s">
        <v>920</v>
      </c>
      <c r="C116" s="6" t="s">
        <v>921</v>
      </c>
      <c r="D116" s="6" t="s">
        <v>154</v>
      </c>
      <c r="E116" s="6" t="s">
        <v>66</v>
      </c>
      <c r="F116" s="6" t="s">
        <v>922</v>
      </c>
      <c r="G116" s="6" t="s">
        <v>923</v>
      </c>
      <c r="H116" s="6" t="s">
        <v>924</v>
      </c>
      <c r="I116" s="6" t="s">
        <v>632</v>
      </c>
      <c r="J116" s="6" t="s">
        <v>925</v>
      </c>
      <c r="K116" s="6" t="s">
        <v>362</v>
      </c>
      <c r="L116" s="6" t="s">
        <v>372</v>
      </c>
      <c r="M116" s="6" t="s">
        <v>364</v>
      </c>
      <c r="N116" s="6" t="s">
        <v>634</v>
      </c>
      <c r="O116" s="6"/>
      <c r="P116" s="10">
        <v>734.25</v>
      </c>
      <c r="Q116" s="10">
        <v>0</v>
      </c>
      <c r="R116" s="8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734.25</v>
      </c>
      <c r="X116" s="10">
        <v>0</v>
      </c>
      <c r="Y116" s="10">
        <v>0</v>
      </c>
      <c r="Z116" s="10">
        <v>7147.68</v>
      </c>
      <c r="AA116" s="10">
        <v>734.25</v>
      </c>
      <c r="AB116" s="10">
        <v>0</v>
      </c>
      <c r="AC116" s="8">
        <v>0</v>
      </c>
      <c r="AD116" s="10">
        <v>5789.68</v>
      </c>
      <c r="AE116" s="7">
        <v>1</v>
      </c>
      <c r="AF116" s="7">
        <v>0</v>
      </c>
      <c r="AG116" s="8">
        <v>0</v>
      </c>
      <c r="AH116" s="7">
        <v>1</v>
      </c>
      <c r="AI116" s="7">
        <v>0</v>
      </c>
      <c r="AJ116" s="7">
        <v>1</v>
      </c>
      <c r="AK116" s="7">
        <v>0</v>
      </c>
      <c r="AL116" s="6" t="e">
        <v>#DIV/0!</v>
      </c>
      <c r="AM116" s="7">
        <v>0</v>
      </c>
      <c r="AN116" s="7">
        <v>14</v>
      </c>
      <c r="AO116" s="7">
        <v>8</v>
      </c>
      <c r="AP116" s="8">
        <v>0.75</v>
      </c>
      <c r="AQ116" s="8">
        <v>7.1428571428571397E-2</v>
      </c>
      <c r="AR116" s="8">
        <v>0</v>
      </c>
      <c r="AS116" s="8">
        <v>7.1428571428571397E-2</v>
      </c>
      <c r="AT116" s="8">
        <v>0</v>
      </c>
      <c r="AU116" s="8">
        <v>0</v>
      </c>
      <c r="AV116" s="8">
        <v>65.724594594594606</v>
      </c>
      <c r="AW116" s="10">
        <v>1780.49</v>
      </c>
      <c r="AX116" s="10">
        <v>0</v>
      </c>
      <c r="AY116" s="10">
        <v>4863.62</v>
      </c>
      <c r="AZ116" s="10">
        <v>0</v>
      </c>
      <c r="BA116" s="10">
        <v>0</v>
      </c>
      <c r="BB116" s="10">
        <v>74</v>
      </c>
      <c r="BC116" s="10">
        <v>0</v>
      </c>
      <c r="BD116" s="8">
        <v>0</v>
      </c>
      <c r="BE116" s="7">
        <v>0</v>
      </c>
      <c r="BF116" s="7">
        <v>5</v>
      </c>
      <c r="BG116" s="7">
        <v>0</v>
      </c>
      <c r="BH116" s="8">
        <v>0</v>
      </c>
    </row>
    <row r="117" spans="2:60" ht="39">
      <c r="B117" s="6" t="s">
        <v>926</v>
      </c>
      <c r="C117" s="6" t="s">
        <v>927</v>
      </c>
      <c r="D117" s="6" t="s">
        <v>139</v>
      </c>
      <c r="E117" s="6" t="s">
        <v>66</v>
      </c>
      <c r="F117" s="6" t="s">
        <v>928</v>
      </c>
      <c r="G117" s="6" t="s">
        <v>929</v>
      </c>
      <c r="H117" s="6" t="s">
        <v>930</v>
      </c>
      <c r="I117" s="6" t="s">
        <v>564</v>
      </c>
      <c r="J117" s="6" t="s">
        <v>931</v>
      </c>
      <c r="K117" s="6" t="s">
        <v>362</v>
      </c>
      <c r="L117" s="6" t="s">
        <v>372</v>
      </c>
      <c r="M117" s="6" t="s">
        <v>364</v>
      </c>
      <c r="N117" s="6" t="s">
        <v>932</v>
      </c>
      <c r="O117" s="6"/>
      <c r="P117" s="10">
        <v>16065.61</v>
      </c>
      <c r="Q117" s="10">
        <v>12222.5</v>
      </c>
      <c r="R117" s="8">
        <v>0.314429126610759</v>
      </c>
      <c r="S117" s="6"/>
      <c r="T117" s="6"/>
      <c r="U117" s="6"/>
      <c r="V117" s="6"/>
      <c r="W117" s="10">
        <v>7841.61</v>
      </c>
      <c r="X117" s="10">
        <v>7425</v>
      </c>
      <c r="Y117" s="10">
        <v>799</v>
      </c>
      <c r="Z117" s="10">
        <v>33427.64</v>
      </c>
      <c r="AA117" s="10">
        <v>715.46</v>
      </c>
      <c r="AB117" s="10">
        <v>12222.5</v>
      </c>
      <c r="AC117" s="8">
        <v>-0.94146369400695396</v>
      </c>
      <c r="AD117" s="10">
        <v>18077.490000000002</v>
      </c>
      <c r="AE117" s="7">
        <v>0</v>
      </c>
      <c r="AF117" s="7">
        <v>15</v>
      </c>
      <c r="AG117" s="8">
        <v>-1</v>
      </c>
      <c r="AH117" s="7">
        <v>0</v>
      </c>
      <c r="AI117" s="7">
        <v>16</v>
      </c>
      <c r="AJ117" s="7">
        <v>0</v>
      </c>
      <c r="AK117" s="7">
        <v>0</v>
      </c>
      <c r="AL117" s="6" t="e">
        <v>#DIV/0!</v>
      </c>
      <c r="AM117" s="7">
        <v>0</v>
      </c>
      <c r="AN117" s="7">
        <v>3</v>
      </c>
      <c r="AO117" s="7">
        <v>45</v>
      </c>
      <c r="AP117" s="8">
        <v>-0.93333333333333302</v>
      </c>
      <c r="AQ117" s="8">
        <v>0</v>
      </c>
      <c r="AR117" s="8">
        <v>0.35555555555555601</v>
      </c>
      <c r="AS117" s="8">
        <v>-0.35555555555555601</v>
      </c>
      <c r="AT117" s="8">
        <v>-1.2936863722810901</v>
      </c>
      <c r="AU117" s="8">
        <v>0.29875261702705702</v>
      </c>
      <c r="AV117" s="8">
        <v>7.4229679404145097</v>
      </c>
      <c r="AW117" s="10">
        <v>7508.52</v>
      </c>
      <c r="AX117" s="10">
        <v>719.79</v>
      </c>
      <c r="AY117" s="10">
        <v>29340.32</v>
      </c>
      <c r="AZ117" s="10">
        <v>-9713.67</v>
      </c>
      <c r="BA117" s="10">
        <v>0</v>
      </c>
      <c r="BB117" s="10">
        <v>3952.64</v>
      </c>
      <c r="BC117" s="10">
        <v>2243.19</v>
      </c>
      <c r="BD117" s="8">
        <v>1</v>
      </c>
      <c r="BE117" s="7">
        <v>14</v>
      </c>
      <c r="BF117" s="7">
        <v>32</v>
      </c>
      <c r="BG117" s="7">
        <v>14</v>
      </c>
      <c r="BH117" s="8">
        <v>1.28571428571429</v>
      </c>
    </row>
    <row r="118" spans="2:60" ht="52">
      <c r="B118" s="6" t="s">
        <v>933</v>
      </c>
      <c r="C118" s="6" t="s">
        <v>934</v>
      </c>
      <c r="D118" s="6" t="s">
        <v>66</v>
      </c>
      <c r="E118" s="6" t="s">
        <v>66</v>
      </c>
      <c r="F118" s="6" t="s">
        <v>446</v>
      </c>
      <c r="G118" s="6" t="s">
        <v>935</v>
      </c>
      <c r="H118" s="6" t="s">
        <v>936</v>
      </c>
      <c r="I118" s="6" t="s">
        <v>70</v>
      </c>
      <c r="J118" s="6" t="s">
        <v>937</v>
      </c>
      <c r="K118" s="6" t="s">
        <v>362</v>
      </c>
      <c r="L118" s="6" t="s">
        <v>372</v>
      </c>
      <c r="M118" s="6" t="s">
        <v>364</v>
      </c>
      <c r="N118" s="6" t="s">
        <v>451</v>
      </c>
      <c r="O118" s="6"/>
      <c r="P118" s="10">
        <v>10551.63</v>
      </c>
      <c r="Q118" s="10">
        <v>11247.89</v>
      </c>
      <c r="R118" s="8">
        <v>-6.1901387726942501E-2</v>
      </c>
      <c r="S118" s="10">
        <v>6706.8</v>
      </c>
      <c r="T118" s="10">
        <v>4630.8</v>
      </c>
      <c r="U118" s="10">
        <v>1739</v>
      </c>
      <c r="V118" s="10">
        <v>337</v>
      </c>
      <c r="W118" s="10">
        <v>5898.39</v>
      </c>
      <c r="X118" s="10">
        <v>3367.24</v>
      </c>
      <c r="Y118" s="10">
        <v>1286</v>
      </c>
      <c r="Z118" s="10">
        <v>23255.82</v>
      </c>
      <c r="AA118" s="10">
        <v>2917.14</v>
      </c>
      <c r="AB118" s="10">
        <v>11247.89</v>
      </c>
      <c r="AC118" s="8">
        <v>-0.74065002413785996</v>
      </c>
      <c r="AD118" s="10">
        <v>8034</v>
      </c>
      <c r="AE118" s="7">
        <v>4</v>
      </c>
      <c r="AF118" s="7">
        <v>10</v>
      </c>
      <c r="AG118" s="8">
        <v>-0.6</v>
      </c>
      <c r="AH118" s="7">
        <v>3</v>
      </c>
      <c r="AI118" s="7">
        <v>13</v>
      </c>
      <c r="AJ118" s="7">
        <v>1</v>
      </c>
      <c r="AK118" s="7">
        <v>2</v>
      </c>
      <c r="AL118" s="8">
        <v>0.5</v>
      </c>
      <c r="AM118" s="7">
        <v>0</v>
      </c>
      <c r="AN118" s="7">
        <v>118</v>
      </c>
      <c r="AO118" s="7">
        <v>149</v>
      </c>
      <c r="AP118" s="8">
        <v>-0.20805369127516801</v>
      </c>
      <c r="AQ118" s="8">
        <v>2.5423728813559299E-2</v>
      </c>
      <c r="AR118" s="8">
        <v>8.7248322147651006E-2</v>
      </c>
      <c r="AS118" s="8">
        <v>-6.1824593334091703E-2</v>
      </c>
      <c r="AT118" s="8">
        <v>-0.24080911233307201</v>
      </c>
      <c r="AU118" s="8">
        <v>-0.24080911233307201</v>
      </c>
      <c r="AV118" s="8">
        <v>4.5033362660436502</v>
      </c>
      <c r="AW118" s="10">
        <v>6619.6</v>
      </c>
      <c r="AX118" s="10">
        <v>2257.64</v>
      </c>
      <c r="AY118" s="10">
        <v>24364.13</v>
      </c>
      <c r="AZ118" s="10">
        <v>-1594.06</v>
      </c>
      <c r="BA118" s="10">
        <v>0</v>
      </c>
      <c r="BB118" s="10">
        <v>5410.24</v>
      </c>
      <c r="BC118" s="10">
        <v>-1594.06</v>
      </c>
      <c r="BD118" s="8">
        <v>0.88888888888888895</v>
      </c>
      <c r="BE118" s="7">
        <v>16</v>
      </c>
      <c r="BF118" s="7">
        <v>31</v>
      </c>
      <c r="BG118" s="7">
        <v>18</v>
      </c>
      <c r="BH118" s="8">
        <v>0.72222222222222199</v>
      </c>
    </row>
    <row r="119" spans="2:60" ht="39">
      <c r="B119" s="6" t="s">
        <v>938</v>
      </c>
      <c r="C119" s="6" t="s">
        <v>939</v>
      </c>
      <c r="D119" s="6" t="s">
        <v>79</v>
      </c>
      <c r="E119" s="6" t="s">
        <v>66</v>
      </c>
      <c r="F119" s="6" t="s">
        <v>940</v>
      </c>
      <c r="G119" s="6" t="s">
        <v>941</v>
      </c>
      <c r="H119" s="6" t="s">
        <v>942</v>
      </c>
      <c r="I119" s="6" t="s">
        <v>370</v>
      </c>
      <c r="J119" s="6" t="s">
        <v>943</v>
      </c>
      <c r="K119" s="6" t="s">
        <v>362</v>
      </c>
      <c r="L119" s="6" t="s">
        <v>372</v>
      </c>
      <c r="M119" s="6" t="s">
        <v>364</v>
      </c>
      <c r="N119" s="6" t="s">
        <v>944</v>
      </c>
      <c r="O119" s="6" t="s">
        <v>648</v>
      </c>
      <c r="P119" s="10">
        <v>9325.92</v>
      </c>
      <c r="Q119" s="10">
        <v>5310.7</v>
      </c>
      <c r="R119" s="8">
        <v>0.75606228934038799</v>
      </c>
      <c r="S119" s="10">
        <v>35731.65</v>
      </c>
      <c r="T119" s="10">
        <v>24587.61</v>
      </c>
      <c r="U119" s="10">
        <v>11144.04</v>
      </c>
      <c r="V119" s="10">
        <v>0</v>
      </c>
      <c r="W119" s="10">
        <v>5887.39</v>
      </c>
      <c r="X119" s="10">
        <v>3438.53</v>
      </c>
      <c r="Y119" s="10">
        <v>0</v>
      </c>
      <c r="Z119" s="10">
        <v>60579.5</v>
      </c>
      <c r="AA119" s="10">
        <v>6574.88</v>
      </c>
      <c r="AB119" s="10">
        <v>1444.61</v>
      </c>
      <c r="AC119" s="8">
        <v>3.5513183488969302</v>
      </c>
      <c r="AD119" s="10">
        <v>18038.12</v>
      </c>
      <c r="AE119" s="7">
        <v>5</v>
      </c>
      <c r="AF119" s="7">
        <v>2</v>
      </c>
      <c r="AG119" s="8">
        <v>1.5</v>
      </c>
      <c r="AH119" s="7">
        <v>5</v>
      </c>
      <c r="AI119" s="7">
        <v>2</v>
      </c>
      <c r="AJ119" s="7">
        <v>3</v>
      </c>
      <c r="AK119" s="7">
        <v>2</v>
      </c>
      <c r="AL119" s="8">
        <v>1.5</v>
      </c>
      <c r="AM119" s="7">
        <v>0</v>
      </c>
      <c r="AN119" s="7">
        <v>31</v>
      </c>
      <c r="AO119" s="7">
        <v>63</v>
      </c>
      <c r="AP119" s="8">
        <v>-0.50793650793650802</v>
      </c>
      <c r="AQ119" s="8">
        <v>0.16129032258064499</v>
      </c>
      <c r="AR119" s="8">
        <v>3.1746031746031703E-2</v>
      </c>
      <c r="AS119" s="8">
        <v>0.129544290834613</v>
      </c>
      <c r="AT119" s="8">
        <v>0.89916490386668302</v>
      </c>
      <c r="AU119" s="8">
        <v>0.89916490386668302</v>
      </c>
      <c r="AV119" s="8">
        <v>1.97011287618715</v>
      </c>
      <c r="AW119" s="10">
        <v>14753.99</v>
      </c>
      <c r="AX119" s="10">
        <v>9481.3700000000008</v>
      </c>
      <c r="AY119" s="10">
        <v>65118.2</v>
      </c>
      <c r="AZ119" s="10">
        <v>13266.27</v>
      </c>
      <c r="BA119" s="10">
        <v>4707.8</v>
      </c>
      <c r="BB119" s="10">
        <v>33053.03</v>
      </c>
      <c r="BC119" s="10">
        <v>13266.27</v>
      </c>
      <c r="BD119" s="8">
        <v>0.939393939393939</v>
      </c>
      <c r="BE119" s="7">
        <v>31</v>
      </c>
      <c r="BF119" s="7">
        <v>44</v>
      </c>
      <c r="BG119" s="7">
        <v>33</v>
      </c>
      <c r="BH119" s="8">
        <v>0.33333333333333298</v>
      </c>
    </row>
    <row r="120" spans="2:60" ht="39">
      <c r="B120" s="6" t="s">
        <v>945</v>
      </c>
      <c r="C120" s="6" t="s">
        <v>946</v>
      </c>
      <c r="D120" s="6" t="s">
        <v>178</v>
      </c>
      <c r="E120" s="6" t="s">
        <v>66</v>
      </c>
      <c r="F120" s="6" t="s">
        <v>179</v>
      </c>
      <c r="G120" s="6" t="s">
        <v>947</v>
      </c>
      <c r="H120" s="6" t="s">
        <v>948</v>
      </c>
      <c r="I120" s="6" t="s">
        <v>77</v>
      </c>
      <c r="J120" s="6" t="s">
        <v>949</v>
      </c>
      <c r="K120" s="6" t="s">
        <v>362</v>
      </c>
      <c r="L120" s="6" t="s">
        <v>372</v>
      </c>
      <c r="M120" s="6" t="s">
        <v>364</v>
      </c>
      <c r="N120" s="6" t="s">
        <v>117</v>
      </c>
      <c r="O120" s="6"/>
      <c r="P120" s="10">
        <v>4642.5</v>
      </c>
      <c r="Q120" s="10">
        <v>1739.5</v>
      </c>
      <c r="R120" s="8">
        <v>1.6688703650474299</v>
      </c>
      <c r="S120" s="10">
        <v>379.5</v>
      </c>
      <c r="T120" s="10">
        <v>379.5</v>
      </c>
      <c r="U120" s="10">
        <v>0</v>
      </c>
      <c r="V120" s="10">
        <v>0</v>
      </c>
      <c r="W120" s="10">
        <v>4642.5</v>
      </c>
      <c r="X120" s="10">
        <v>0</v>
      </c>
      <c r="Y120" s="10">
        <v>0</v>
      </c>
      <c r="Z120" s="10">
        <v>6812.5</v>
      </c>
      <c r="AA120" s="10">
        <v>2021.5</v>
      </c>
      <c r="AB120" s="10">
        <v>1338.5</v>
      </c>
      <c r="AC120" s="8">
        <v>0.51027269331341096</v>
      </c>
      <c r="AD120" s="10">
        <v>3767.5</v>
      </c>
      <c r="AE120" s="7">
        <v>2</v>
      </c>
      <c r="AF120" s="7">
        <v>1</v>
      </c>
      <c r="AG120" s="8">
        <v>1</v>
      </c>
      <c r="AH120" s="7">
        <v>4</v>
      </c>
      <c r="AI120" s="7">
        <v>1</v>
      </c>
      <c r="AJ120" s="7">
        <v>3</v>
      </c>
      <c r="AK120" s="7">
        <v>1</v>
      </c>
      <c r="AL120" s="8">
        <v>3</v>
      </c>
      <c r="AM120" s="7">
        <v>0</v>
      </c>
      <c r="AN120" s="7">
        <v>100</v>
      </c>
      <c r="AO120" s="7">
        <v>141</v>
      </c>
      <c r="AP120" s="8">
        <v>-0.290780141843972</v>
      </c>
      <c r="AQ120" s="8">
        <v>0.04</v>
      </c>
      <c r="AR120" s="8">
        <v>7.09219858156028E-3</v>
      </c>
      <c r="AS120" s="8">
        <v>3.29078014184397E-2</v>
      </c>
      <c r="AT120" s="8">
        <v>0</v>
      </c>
      <c r="AU120" s="8">
        <v>0</v>
      </c>
      <c r="AV120" s="8">
        <v>0.20747837169701899</v>
      </c>
      <c r="AW120" s="10">
        <v>1438.47</v>
      </c>
      <c r="AX120" s="10">
        <v>355.74</v>
      </c>
      <c r="AY120" s="10">
        <v>3991.61</v>
      </c>
      <c r="AZ120" s="10">
        <v>0</v>
      </c>
      <c r="BA120" s="10">
        <v>0</v>
      </c>
      <c r="BB120" s="10">
        <v>19238.68</v>
      </c>
      <c r="BC120" s="10">
        <v>0</v>
      </c>
      <c r="BD120" s="8">
        <v>1</v>
      </c>
      <c r="BE120" s="7">
        <v>2</v>
      </c>
      <c r="BF120" s="7">
        <v>7</v>
      </c>
      <c r="BG120" s="7">
        <v>2</v>
      </c>
      <c r="BH120" s="8">
        <v>2.5</v>
      </c>
    </row>
    <row r="121" spans="2:60" ht="39">
      <c r="B121" s="6" t="s">
        <v>950</v>
      </c>
      <c r="C121" s="6" t="s">
        <v>951</v>
      </c>
      <c r="D121" s="6" t="s">
        <v>66</v>
      </c>
      <c r="E121" s="6" t="s">
        <v>66</v>
      </c>
      <c r="F121" s="6" t="s">
        <v>952</v>
      </c>
      <c r="G121" s="6" t="s">
        <v>953</v>
      </c>
      <c r="H121" s="6" t="s">
        <v>954</v>
      </c>
      <c r="I121" s="6" t="s">
        <v>70</v>
      </c>
      <c r="J121" s="6" t="s">
        <v>681</v>
      </c>
      <c r="K121" s="6" t="s">
        <v>362</v>
      </c>
      <c r="L121" s="6" t="s">
        <v>372</v>
      </c>
      <c r="M121" s="6" t="s">
        <v>364</v>
      </c>
      <c r="N121" s="6" t="s">
        <v>71</v>
      </c>
      <c r="O121" s="6"/>
      <c r="P121" s="10">
        <v>5486.93</v>
      </c>
      <c r="Q121" s="10">
        <v>2475.88</v>
      </c>
      <c r="R121" s="8">
        <v>1.2161534484708501</v>
      </c>
      <c r="S121" s="10">
        <v>6764.22</v>
      </c>
      <c r="T121" s="10">
        <v>4353.5200000000004</v>
      </c>
      <c r="U121" s="10">
        <v>1914.7</v>
      </c>
      <c r="V121" s="10">
        <v>496</v>
      </c>
      <c r="W121" s="10">
        <v>3307.33</v>
      </c>
      <c r="X121" s="10">
        <v>2179.6</v>
      </c>
      <c r="Y121" s="10">
        <v>0</v>
      </c>
      <c r="Z121" s="10">
        <v>23163.48</v>
      </c>
      <c r="AA121" s="10">
        <v>2527.12</v>
      </c>
      <c r="AB121" s="10">
        <v>174.18</v>
      </c>
      <c r="AC121" s="8">
        <v>13.5086691927891</v>
      </c>
      <c r="AD121" s="10">
        <v>11359.02</v>
      </c>
      <c r="AE121" s="7">
        <v>4</v>
      </c>
      <c r="AF121" s="7">
        <v>0</v>
      </c>
      <c r="AG121" s="8">
        <v>0</v>
      </c>
      <c r="AH121" s="7">
        <v>6</v>
      </c>
      <c r="AI121" s="7">
        <v>0</v>
      </c>
      <c r="AJ121" s="7">
        <v>2</v>
      </c>
      <c r="AK121" s="7">
        <v>4</v>
      </c>
      <c r="AL121" s="8">
        <v>0.5</v>
      </c>
      <c r="AM121" s="7">
        <v>0</v>
      </c>
      <c r="AN121" s="7">
        <v>40</v>
      </c>
      <c r="AO121" s="7">
        <v>28</v>
      </c>
      <c r="AP121" s="8">
        <v>0.42857142857142899</v>
      </c>
      <c r="AQ121" s="8">
        <v>0.15</v>
      </c>
      <c r="AR121" s="8">
        <v>0</v>
      </c>
      <c r="AS121" s="8">
        <v>0.15</v>
      </c>
      <c r="AT121" s="8">
        <v>0.268264348866388</v>
      </c>
      <c r="AU121" s="8">
        <v>0.268264348866388</v>
      </c>
      <c r="AV121" s="8">
        <v>14.380213325719399</v>
      </c>
      <c r="AW121" s="10">
        <v>5483.36</v>
      </c>
      <c r="AX121" s="10">
        <v>2405.8200000000002</v>
      </c>
      <c r="AY121" s="10">
        <v>21153.15</v>
      </c>
      <c r="AZ121" s="10">
        <v>1470.99</v>
      </c>
      <c r="BA121" s="10">
        <v>0</v>
      </c>
      <c r="BB121" s="10">
        <v>1470.99</v>
      </c>
      <c r="BC121" s="10">
        <v>1470.99</v>
      </c>
      <c r="BD121" s="8">
        <v>0.8</v>
      </c>
      <c r="BE121" s="7">
        <v>8</v>
      </c>
      <c r="BF121" s="7">
        <v>21</v>
      </c>
      <c r="BG121" s="7">
        <v>10</v>
      </c>
      <c r="BH121" s="8">
        <v>1.1000000000000001</v>
      </c>
    </row>
    <row r="122" spans="2:60" ht="26">
      <c r="B122" s="6" t="s">
        <v>955</v>
      </c>
      <c r="C122" s="6" t="s">
        <v>956</v>
      </c>
      <c r="D122" s="6" t="s">
        <v>206</v>
      </c>
      <c r="E122" s="6" t="s">
        <v>66</v>
      </c>
      <c r="F122" s="6" t="s">
        <v>957</v>
      </c>
      <c r="G122" s="6" t="s">
        <v>958</v>
      </c>
      <c r="H122" s="6" t="s">
        <v>959</v>
      </c>
      <c r="I122" s="6" t="s">
        <v>86</v>
      </c>
      <c r="J122" s="6" t="s">
        <v>681</v>
      </c>
      <c r="K122" s="6" t="s">
        <v>362</v>
      </c>
      <c r="L122" s="6" t="s">
        <v>372</v>
      </c>
      <c r="M122" s="6" t="s">
        <v>364</v>
      </c>
      <c r="N122" s="6" t="s">
        <v>960</v>
      </c>
      <c r="O122" s="6" t="s">
        <v>648</v>
      </c>
      <c r="P122" s="10">
        <v>8082.61</v>
      </c>
      <c r="Q122" s="10">
        <v>11323.42</v>
      </c>
      <c r="R122" s="8">
        <v>-0.28620416799871401</v>
      </c>
      <c r="S122" s="10">
        <v>10668.33</v>
      </c>
      <c r="T122" s="10">
        <v>7652.33</v>
      </c>
      <c r="U122" s="10">
        <v>3016</v>
      </c>
      <c r="V122" s="10">
        <v>0</v>
      </c>
      <c r="W122" s="10">
        <v>6329.88</v>
      </c>
      <c r="X122" s="10">
        <v>1090.73</v>
      </c>
      <c r="Y122" s="10">
        <v>662</v>
      </c>
      <c r="Z122" s="10">
        <v>18565.03</v>
      </c>
      <c r="AA122" s="10">
        <v>-63.11</v>
      </c>
      <c r="AB122" s="10">
        <v>7451.74</v>
      </c>
      <c r="AC122" s="8">
        <v>-1.00846916290692</v>
      </c>
      <c r="AD122" s="10">
        <v>-119.44</v>
      </c>
      <c r="AE122" s="7">
        <v>1</v>
      </c>
      <c r="AF122" s="7">
        <v>5</v>
      </c>
      <c r="AG122" s="8">
        <v>-0.8</v>
      </c>
      <c r="AH122" s="7">
        <v>1</v>
      </c>
      <c r="AI122" s="7">
        <v>5</v>
      </c>
      <c r="AJ122" s="7">
        <v>0</v>
      </c>
      <c r="AK122" s="7">
        <v>0</v>
      </c>
      <c r="AL122" s="6" t="e">
        <v>#DIV/0!</v>
      </c>
      <c r="AM122" s="7">
        <v>1</v>
      </c>
      <c r="AN122" s="7">
        <v>20</v>
      </c>
      <c r="AO122" s="7">
        <v>35</v>
      </c>
      <c r="AP122" s="8">
        <v>-0.42857142857142899</v>
      </c>
      <c r="AQ122" s="8">
        <v>0.05</v>
      </c>
      <c r="AR122" s="8">
        <v>0.14285714285714299</v>
      </c>
      <c r="AS122" s="8">
        <v>-9.2857142857142805E-2</v>
      </c>
      <c r="AT122" s="8">
        <v>0</v>
      </c>
      <c r="AU122" s="8">
        <v>0</v>
      </c>
      <c r="AV122" s="8">
        <v>3.0560869741318801</v>
      </c>
      <c r="AW122" s="10">
        <v>4960.3500000000004</v>
      </c>
      <c r="AX122" s="10">
        <v>3806.02</v>
      </c>
      <c r="AY122" s="10">
        <v>27162.99</v>
      </c>
      <c r="AZ122" s="10">
        <v>0</v>
      </c>
      <c r="BA122" s="10">
        <v>0</v>
      </c>
      <c r="BB122" s="10">
        <v>8888.16</v>
      </c>
      <c r="BC122" s="10">
        <v>0</v>
      </c>
      <c r="BD122" s="8">
        <v>0.6875</v>
      </c>
      <c r="BE122" s="7">
        <v>11</v>
      </c>
      <c r="BF122" s="7">
        <v>13</v>
      </c>
      <c r="BG122" s="7">
        <v>16</v>
      </c>
      <c r="BH122" s="8">
        <v>-0.1875</v>
      </c>
    </row>
    <row r="123" spans="2:60" ht="39">
      <c r="B123" s="6" t="s">
        <v>961</v>
      </c>
      <c r="C123" s="6" t="s">
        <v>962</v>
      </c>
      <c r="D123" s="6" t="s">
        <v>66</v>
      </c>
      <c r="E123" s="6" t="s">
        <v>66</v>
      </c>
      <c r="F123" s="6" t="s">
        <v>963</v>
      </c>
      <c r="G123" s="6" t="s">
        <v>964</v>
      </c>
      <c r="H123" s="6" t="s">
        <v>965</v>
      </c>
      <c r="I123" s="6" t="s">
        <v>70</v>
      </c>
      <c r="J123" s="6" t="s">
        <v>966</v>
      </c>
      <c r="K123" s="6" t="s">
        <v>362</v>
      </c>
      <c r="L123" s="6" t="s">
        <v>372</v>
      </c>
      <c r="M123" s="6" t="s">
        <v>364</v>
      </c>
      <c r="N123" s="6" t="s">
        <v>967</v>
      </c>
      <c r="O123" s="6"/>
      <c r="P123" s="10">
        <v>21888.13</v>
      </c>
      <c r="Q123" s="10">
        <v>14632.16</v>
      </c>
      <c r="R123" s="8">
        <v>0.495891925730719</v>
      </c>
      <c r="S123" s="10">
        <v>16626.509999999998</v>
      </c>
      <c r="T123" s="10">
        <v>8611.2099999999991</v>
      </c>
      <c r="U123" s="10">
        <v>7703.3</v>
      </c>
      <c r="V123" s="10">
        <v>312</v>
      </c>
      <c r="W123" s="10">
        <v>12755.43</v>
      </c>
      <c r="X123" s="10">
        <v>7253.7</v>
      </c>
      <c r="Y123" s="10">
        <v>1879</v>
      </c>
      <c r="Z123" s="10">
        <v>81220.52</v>
      </c>
      <c r="AA123" s="10">
        <v>6453.24</v>
      </c>
      <c r="AB123" s="10">
        <v>4677.7</v>
      </c>
      <c r="AC123" s="8">
        <v>0.37957543237060898</v>
      </c>
      <c r="AD123" s="10">
        <v>35604.69</v>
      </c>
      <c r="AE123" s="7">
        <v>6</v>
      </c>
      <c r="AF123" s="7">
        <v>8</v>
      </c>
      <c r="AG123" s="8">
        <v>-0.25</v>
      </c>
      <c r="AH123" s="7">
        <v>6</v>
      </c>
      <c r="AI123" s="7">
        <v>9</v>
      </c>
      <c r="AJ123" s="7">
        <v>3</v>
      </c>
      <c r="AK123" s="7">
        <v>2</v>
      </c>
      <c r="AL123" s="8">
        <v>1.5</v>
      </c>
      <c r="AM123" s="7">
        <v>1</v>
      </c>
      <c r="AN123" s="7">
        <v>140</v>
      </c>
      <c r="AO123" s="7">
        <v>140</v>
      </c>
      <c r="AP123" s="8">
        <v>0</v>
      </c>
      <c r="AQ123" s="8">
        <v>4.2857142857142899E-2</v>
      </c>
      <c r="AR123" s="8">
        <v>6.4285714285714293E-2</v>
      </c>
      <c r="AS123" s="8">
        <v>-2.1428571428571401E-2</v>
      </c>
      <c r="AT123" s="8">
        <v>0.44381077230650701</v>
      </c>
      <c r="AU123" s="8">
        <v>0.44381077230650701</v>
      </c>
      <c r="AV123" s="8">
        <v>4.5522999538960303</v>
      </c>
      <c r="AW123" s="10">
        <v>20397.86</v>
      </c>
      <c r="AX123" s="10">
        <v>7167.65</v>
      </c>
      <c r="AY123" s="10">
        <v>74647.34</v>
      </c>
      <c r="AZ123" s="10">
        <v>9052.7900000000009</v>
      </c>
      <c r="BA123" s="10">
        <v>0</v>
      </c>
      <c r="BB123" s="10">
        <v>16397.72</v>
      </c>
      <c r="BC123" s="10">
        <v>9052.7900000000009</v>
      </c>
      <c r="BD123" s="8">
        <v>0.934782608695652</v>
      </c>
      <c r="BE123" s="7">
        <v>43</v>
      </c>
      <c r="BF123" s="7">
        <v>93</v>
      </c>
      <c r="BG123" s="7">
        <v>46</v>
      </c>
      <c r="BH123" s="8">
        <v>1.02173913043478</v>
      </c>
    </row>
    <row r="124" spans="2:60" ht="39">
      <c r="B124" s="6" t="s">
        <v>152</v>
      </c>
      <c r="C124" s="6" t="s">
        <v>419</v>
      </c>
      <c r="D124" s="6" t="s">
        <v>152</v>
      </c>
      <c r="E124" s="6" t="s">
        <v>66</v>
      </c>
      <c r="F124" s="6" t="s">
        <v>67</v>
      </c>
      <c r="G124" s="6" t="s">
        <v>420</v>
      </c>
      <c r="H124" s="6" t="s">
        <v>69</v>
      </c>
      <c r="I124" s="6" t="s">
        <v>70</v>
      </c>
      <c r="J124" s="6" t="s">
        <v>968</v>
      </c>
      <c r="K124" s="6" t="s">
        <v>362</v>
      </c>
      <c r="L124" s="6" t="s">
        <v>372</v>
      </c>
      <c r="M124" s="6"/>
      <c r="N124" s="6" t="s">
        <v>153</v>
      </c>
      <c r="O124" s="6"/>
      <c r="P124" s="10">
        <v>3974.59</v>
      </c>
      <c r="Q124" s="10">
        <v>0</v>
      </c>
      <c r="R124" s="8">
        <v>0</v>
      </c>
      <c r="S124" s="6"/>
      <c r="T124" s="6"/>
      <c r="U124" s="6"/>
      <c r="V124" s="6"/>
      <c r="W124" s="10">
        <v>3974.59</v>
      </c>
      <c r="X124" s="10">
        <v>0</v>
      </c>
      <c r="Y124" s="10">
        <v>0</v>
      </c>
      <c r="Z124" s="10">
        <v>9234.8700000000008</v>
      </c>
      <c r="AA124" s="10">
        <v>851</v>
      </c>
      <c r="AB124" s="10">
        <v>0</v>
      </c>
      <c r="AC124" s="8">
        <v>0</v>
      </c>
      <c r="AD124" s="10">
        <v>3408.48</v>
      </c>
      <c r="AE124" s="7">
        <v>1</v>
      </c>
      <c r="AF124" s="7">
        <v>0</v>
      </c>
      <c r="AG124" s="8">
        <v>0</v>
      </c>
      <c r="AH124" s="7">
        <v>1</v>
      </c>
      <c r="AI124" s="7">
        <v>0</v>
      </c>
      <c r="AJ124" s="7">
        <v>1</v>
      </c>
      <c r="AK124" s="7">
        <v>0</v>
      </c>
      <c r="AL124" s="6" t="e">
        <v>#DIV/0!</v>
      </c>
      <c r="AM124" s="7">
        <v>0</v>
      </c>
      <c r="AN124" s="7">
        <v>22</v>
      </c>
      <c r="AO124" s="7">
        <v>30</v>
      </c>
      <c r="AP124" s="8">
        <v>-0.266666666666667</v>
      </c>
      <c r="AQ124" s="8">
        <v>4.5454545454545497E-2</v>
      </c>
      <c r="AR124" s="8">
        <v>0</v>
      </c>
      <c r="AS124" s="8">
        <v>4.5454545454545497E-2</v>
      </c>
      <c r="AT124" s="8">
        <v>1.27511322333366</v>
      </c>
      <c r="AU124" s="8">
        <v>1.27511322333366</v>
      </c>
      <c r="AV124" s="8">
        <v>0.66019881091687105</v>
      </c>
      <c r="AW124" s="10">
        <v>2952.13</v>
      </c>
      <c r="AX124" s="10">
        <v>0</v>
      </c>
      <c r="AY124" s="10">
        <v>5585.48</v>
      </c>
      <c r="AZ124" s="10">
        <v>3764.3</v>
      </c>
      <c r="BA124" s="10">
        <v>0</v>
      </c>
      <c r="BB124" s="10">
        <v>8460.2999999999993</v>
      </c>
      <c r="BC124" s="10">
        <v>3764.3</v>
      </c>
      <c r="BD124" s="8">
        <v>0</v>
      </c>
      <c r="BE124" s="7">
        <v>0</v>
      </c>
      <c r="BF124" s="7">
        <v>5</v>
      </c>
      <c r="BG124" s="7">
        <v>0</v>
      </c>
      <c r="BH124" s="8">
        <v>0</v>
      </c>
    </row>
    <row r="125" spans="2:60" ht="52">
      <c r="B125" s="6" t="s">
        <v>969</v>
      </c>
      <c r="C125" s="6" t="s">
        <v>970</v>
      </c>
      <c r="D125" s="6" t="s">
        <v>92</v>
      </c>
      <c r="E125" s="6" t="s">
        <v>66</v>
      </c>
      <c r="F125" s="6" t="s">
        <v>971</v>
      </c>
      <c r="G125" s="6" t="s">
        <v>972</v>
      </c>
      <c r="H125" s="6" t="s">
        <v>973</v>
      </c>
      <c r="I125" s="6" t="s">
        <v>714</v>
      </c>
      <c r="J125" s="6" t="s">
        <v>889</v>
      </c>
      <c r="K125" s="6" t="s">
        <v>362</v>
      </c>
      <c r="L125" s="6" t="s">
        <v>372</v>
      </c>
      <c r="M125" s="6" t="s">
        <v>364</v>
      </c>
      <c r="N125" s="6" t="s">
        <v>974</v>
      </c>
      <c r="O125" s="6"/>
      <c r="P125" s="10">
        <v>5635.17</v>
      </c>
      <c r="Q125" s="10">
        <v>691.9</v>
      </c>
      <c r="R125" s="8">
        <v>7.1444861974273701</v>
      </c>
      <c r="S125" s="10">
        <v>0</v>
      </c>
      <c r="T125" s="10">
        <v>0</v>
      </c>
      <c r="U125" s="10">
        <v>0</v>
      </c>
      <c r="V125" s="10">
        <v>0</v>
      </c>
      <c r="W125" s="10">
        <v>2798.17</v>
      </c>
      <c r="X125" s="10">
        <v>2138</v>
      </c>
      <c r="Y125" s="10">
        <v>699</v>
      </c>
      <c r="Z125" s="10">
        <v>12372.35</v>
      </c>
      <c r="AA125" s="10">
        <v>1556.33</v>
      </c>
      <c r="AB125" s="10">
        <v>691.9</v>
      </c>
      <c r="AC125" s="8">
        <v>1.2493568434744899</v>
      </c>
      <c r="AD125" s="10">
        <v>6718.27</v>
      </c>
      <c r="AE125" s="7">
        <v>2</v>
      </c>
      <c r="AF125" s="7">
        <v>1</v>
      </c>
      <c r="AG125" s="8">
        <v>1</v>
      </c>
      <c r="AH125" s="7">
        <v>3</v>
      </c>
      <c r="AI125" s="7">
        <v>1</v>
      </c>
      <c r="AJ125" s="7">
        <v>2</v>
      </c>
      <c r="AK125" s="7">
        <v>0</v>
      </c>
      <c r="AL125" s="6" t="e">
        <v>#DIV/0!</v>
      </c>
      <c r="AM125" s="7">
        <v>1</v>
      </c>
      <c r="AN125" s="7">
        <v>26</v>
      </c>
      <c r="AO125" s="7">
        <v>6</v>
      </c>
      <c r="AP125" s="8">
        <v>3.3333333333333299</v>
      </c>
      <c r="AQ125" s="8">
        <v>0.115384615384615</v>
      </c>
      <c r="AR125" s="8">
        <v>0.16666666666666699</v>
      </c>
      <c r="AS125" s="8">
        <v>-5.1282051282051301E-2</v>
      </c>
      <c r="AT125" s="8">
        <v>3.4153320718142803E-2</v>
      </c>
      <c r="AU125" s="8">
        <v>3.4153320718142803E-2</v>
      </c>
      <c r="AV125" s="8">
        <v>88.902027027027003</v>
      </c>
      <c r="AW125" s="10">
        <v>2166.6999999999998</v>
      </c>
      <c r="AX125" s="10">
        <v>214.06</v>
      </c>
      <c r="AY125" s="10">
        <v>6578.75</v>
      </c>
      <c r="AZ125" s="10">
        <v>74</v>
      </c>
      <c r="BA125" s="10">
        <v>0</v>
      </c>
      <c r="BB125" s="10">
        <v>74</v>
      </c>
      <c r="BC125" s="10">
        <v>74</v>
      </c>
      <c r="BD125" s="8">
        <v>1</v>
      </c>
      <c r="BE125" s="7">
        <v>1</v>
      </c>
      <c r="BF125" s="7">
        <v>14</v>
      </c>
      <c r="BG125" s="7">
        <v>1</v>
      </c>
      <c r="BH125" s="8">
        <v>13</v>
      </c>
    </row>
    <row r="126" spans="2:60" ht="52">
      <c r="B126" s="6" t="s">
        <v>975</v>
      </c>
      <c r="C126" s="6" t="s">
        <v>976</v>
      </c>
      <c r="D126" s="6" t="s">
        <v>206</v>
      </c>
      <c r="E126" s="6" t="s">
        <v>66</v>
      </c>
      <c r="F126" s="6" t="s">
        <v>977</v>
      </c>
      <c r="G126" s="6" t="s">
        <v>978</v>
      </c>
      <c r="H126" s="6" t="s">
        <v>979</v>
      </c>
      <c r="I126" s="6" t="s">
        <v>86</v>
      </c>
      <c r="J126" s="6" t="s">
        <v>765</v>
      </c>
      <c r="K126" s="6" t="s">
        <v>362</v>
      </c>
      <c r="L126" s="6" t="s">
        <v>372</v>
      </c>
      <c r="M126" s="6" t="s">
        <v>492</v>
      </c>
      <c r="N126" s="6" t="s">
        <v>87</v>
      </c>
      <c r="O126" s="6"/>
      <c r="P126" s="10">
        <v>255</v>
      </c>
      <c r="Q126" s="6"/>
      <c r="R126" s="8">
        <v>0</v>
      </c>
      <c r="S126" s="6"/>
      <c r="T126" s="6"/>
      <c r="U126" s="6"/>
      <c r="V126" s="6"/>
      <c r="W126" s="10">
        <v>0</v>
      </c>
      <c r="X126" s="10">
        <v>255</v>
      </c>
      <c r="Y126" s="10">
        <v>0</v>
      </c>
      <c r="Z126" s="10">
        <v>12824</v>
      </c>
      <c r="AA126" s="10">
        <v>255</v>
      </c>
      <c r="AB126" s="6"/>
      <c r="AC126" s="8">
        <v>0</v>
      </c>
      <c r="AD126" s="10">
        <v>12824</v>
      </c>
      <c r="AE126" s="7">
        <v>1</v>
      </c>
      <c r="AF126" s="6"/>
      <c r="AG126" s="8">
        <v>0</v>
      </c>
      <c r="AH126" s="7">
        <v>2</v>
      </c>
      <c r="AI126" s="6"/>
      <c r="AJ126" s="7">
        <v>0</v>
      </c>
      <c r="AK126" s="7">
        <v>2</v>
      </c>
      <c r="AL126" s="8">
        <v>0</v>
      </c>
      <c r="AM126" s="7">
        <v>0</v>
      </c>
      <c r="AN126" s="7">
        <v>4</v>
      </c>
      <c r="AO126" s="6"/>
      <c r="AP126" s="8">
        <v>0</v>
      </c>
      <c r="AQ126" s="8">
        <v>0.5</v>
      </c>
      <c r="AR126" s="8">
        <v>0</v>
      </c>
      <c r="AS126" s="6" t="e">
        <v>#DIV/0!</v>
      </c>
      <c r="AT126" s="8">
        <v>0</v>
      </c>
      <c r="AU126" s="8">
        <v>0</v>
      </c>
      <c r="AV126" s="6" t="e">
        <v>#DIV/0!</v>
      </c>
      <c r="AW126" s="10">
        <v>2962.1</v>
      </c>
      <c r="AX126" s="6"/>
      <c r="AY126" s="10">
        <v>7333.52</v>
      </c>
      <c r="AZ126" s="10">
        <v>0</v>
      </c>
      <c r="BA126" s="6"/>
      <c r="BB126" s="10">
        <v>0</v>
      </c>
      <c r="BC126" s="10">
        <v>0</v>
      </c>
      <c r="BD126" s="8">
        <v>0</v>
      </c>
      <c r="BE126" s="7">
        <v>0</v>
      </c>
      <c r="BF126" s="7">
        <v>16</v>
      </c>
      <c r="BG126" s="6"/>
      <c r="BH126" s="8">
        <v>0</v>
      </c>
    </row>
    <row r="127" spans="2:60" ht="26">
      <c r="B127" s="6" t="s">
        <v>980</v>
      </c>
      <c r="C127" s="6" t="s">
        <v>981</v>
      </c>
      <c r="D127" s="6" t="s">
        <v>94</v>
      </c>
      <c r="E127" s="6" t="s">
        <v>66</v>
      </c>
      <c r="F127" s="6" t="s">
        <v>982</v>
      </c>
      <c r="G127" s="6" t="s">
        <v>983</v>
      </c>
      <c r="H127" s="6" t="s">
        <v>984</v>
      </c>
      <c r="I127" s="6" t="s">
        <v>197</v>
      </c>
      <c r="J127" s="6" t="s">
        <v>579</v>
      </c>
      <c r="K127" s="6" t="s">
        <v>362</v>
      </c>
      <c r="L127" s="6" t="s">
        <v>372</v>
      </c>
      <c r="M127" s="6" t="s">
        <v>492</v>
      </c>
      <c r="N127" s="6" t="s">
        <v>985</v>
      </c>
      <c r="O127" s="6"/>
      <c r="P127" s="10">
        <v>11612.16</v>
      </c>
      <c r="Q127" s="10">
        <v>2280.11</v>
      </c>
      <c r="R127" s="8">
        <v>4.0928069259816402</v>
      </c>
      <c r="S127" s="6"/>
      <c r="T127" s="6"/>
      <c r="U127" s="6"/>
      <c r="V127" s="6"/>
      <c r="W127" s="10">
        <v>2509.7199999999998</v>
      </c>
      <c r="X127" s="10">
        <v>9073</v>
      </c>
      <c r="Y127" s="10">
        <v>29.44</v>
      </c>
      <c r="Z127" s="10">
        <v>56112.31</v>
      </c>
      <c r="AA127" s="10">
        <v>6698.45</v>
      </c>
      <c r="AB127" s="10">
        <v>2350</v>
      </c>
      <c r="AC127" s="8">
        <v>1.85040425531915</v>
      </c>
      <c r="AD127" s="10">
        <v>32641.64</v>
      </c>
      <c r="AE127" s="7">
        <v>4</v>
      </c>
      <c r="AF127" s="7">
        <v>2</v>
      </c>
      <c r="AG127" s="8">
        <v>1</v>
      </c>
      <c r="AH127" s="7">
        <v>5</v>
      </c>
      <c r="AI127" s="7">
        <v>3</v>
      </c>
      <c r="AJ127" s="7">
        <v>1</v>
      </c>
      <c r="AK127" s="7">
        <v>4</v>
      </c>
      <c r="AL127" s="8">
        <v>0.25</v>
      </c>
      <c r="AM127" s="7">
        <v>0</v>
      </c>
      <c r="AN127" s="7">
        <v>80</v>
      </c>
      <c r="AO127" s="7">
        <v>52</v>
      </c>
      <c r="AP127" s="8">
        <v>0.53846153846153899</v>
      </c>
      <c r="AQ127" s="8">
        <v>6.25E-2</v>
      </c>
      <c r="AR127" s="8">
        <v>5.7692307692307702E-2</v>
      </c>
      <c r="AS127" s="8">
        <v>4.8076923076923002E-3</v>
      </c>
      <c r="AT127" s="8">
        <v>0</v>
      </c>
      <c r="AU127" s="8">
        <v>0</v>
      </c>
      <c r="AV127" s="8">
        <v>255.218716216216</v>
      </c>
      <c r="AW127" s="10">
        <v>12225.68</v>
      </c>
      <c r="AX127" s="10">
        <v>102.46</v>
      </c>
      <c r="AY127" s="10">
        <v>37772.370000000003</v>
      </c>
      <c r="AZ127" s="10">
        <v>0</v>
      </c>
      <c r="BA127" s="10">
        <v>0</v>
      </c>
      <c r="BB127" s="10">
        <v>148</v>
      </c>
      <c r="BC127" s="10">
        <v>0</v>
      </c>
      <c r="BD127" s="8">
        <v>1</v>
      </c>
      <c r="BE127" s="7">
        <v>7</v>
      </c>
      <c r="BF127" s="7">
        <v>43</v>
      </c>
      <c r="BG127" s="7">
        <v>7</v>
      </c>
      <c r="BH127" s="8">
        <v>5.1428571428571397</v>
      </c>
    </row>
    <row r="128" spans="2:60" ht="39">
      <c r="B128" s="6" t="s">
        <v>986</v>
      </c>
      <c r="C128" s="6" t="s">
        <v>987</v>
      </c>
      <c r="D128" s="6" t="s">
        <v>90</v>
      </c>
      <c r="E128" s="6" t="s">
        <v>66</v>
      </c>
      <c r="F128" s="6" t="s">
        <v>413</v>
      </c>
      <c r="G128" s="6" t="s">
        <v>988</v>
      </c>
      <c r="H128" s="6" t="s">
        <v>989</v>
      </c>
      <c r="I128" s="6" t="s">
        <v>416</v>
      </c>
      <c r="J128" s="6" t="s">
        <v>990</v>
      </c>
      <c r="K128" s="6" t="s">
        <v>362</v>
      </c>
      <c r="L128" s="6" t="s">
        <v>372</v>
      </c>
      <c r="M128" s="6" t="s">
        <v>364</v>
      </c>
      <c r="N128" s="6" t="s">
        <v>418</v>
      </c>
      <c r="O128" s="6"/>
      <c r="P128" s="10">
        <v>13287.73</v>
      </c>
      <c r="Q128" s="10">
        <v>9576.77</v>
      </c>
      <c r="R128" s="8">
        <v>0.38749599290783898</v>
      </c>
      <c r="S128" s="10">
        <v>9799</v>
      </c>
      <c r="T128" s="10">
        <v>3281</v>
      </c>
      <c r="U128" s="10">
        <v>6031</v>
      </c>
      <c r="V128" s="10">
        <v>487</v>
      </c>
      <c r="W128" s="10">
        <v>4813.38</v>
      </c>
      <c r="X128" s="10">
        <v>8318</v>
      </c>
      <c r="Y128" s="10">
        <v>156.35</v>
      </c>
      <c r="Z128" s="10">
        <v>36003.660000000003</v>
      </c>
      <c r="AA128" s="10">
        <v>4790.03</v>
      </c>
      <c r="AB128" s="10">
        <v>6858.77</v>
      </c>
      <c r="AC128" s="8">
        <v>-0.30161967816386898</v>
      </c>
      <c r="AD128" s="10">
        <v>18574.05</v>
      </c>
      <c r="AE128" s="7">
        <v>2</v>
      </c>
      <c r="AF128" s="7">
        <v>4</v>
      </c>
      <c r="AG128" s="8">
        <v>-0.5</v>
      </c>
      <c r="AH128" s="7">
        <v>2</v>
      </c>
      <c r="AI128" s="7">
        <v>4</v>
      </c>
      <c r="AJ128" s="7">
        <v>1</v>
      </c>
      <c r="AK128" s="7">
        <v>1</v>
      </c>
      <c r="AL128" s="8">
        <v>1</v>
      </c>
      <c r="AM128" s="7">
        <v>0</v>
      </c>
      <c r="AN128" s="7">
        <v>45</v>
      </c>
      <c r="AO128" s="7">
        <v>162</v>
      </c>
      <c r="AP128" s="8">
        <v>-0.72222222222222199</v>
      </c>
      <c r="AQ128" s="8">
        <v>4.4444444444444398E-2</v>
      </c>
      <c r="AR128" s="8">
        <v>2.4691358024691398E-2</v>
      </c>
      <c r="AS128" s="8">
        <v>1.97530864197531E-2</v>
      </c>
      <c r="AT128" s="8">
        <v>0</v>
      </c>
      <c r="AU128" s="8">
        <v>0</v>
      </c>
      <c r="AV128" s="8">
        <v>446.80076103500801</v>
      </c>
      <c r="AW128" s="10">
        <v>8777.57</v>
      </c>
      <c r="AX128" s="10">
        <v>2892.23</v>
      </c>
      <c r="AY128" s="10">
        <v>29354.81</v>
      </c>
      <c r="AZ128" s="10">
        <v>0</v>
      </c>
      <c r="BA128" s="10">
        <v>0</v>
      </c>
      <c r="BB128" s="10">
        <v>65.7</v>
      </c>
      <c r="BC128" s="10">
        <v>0</v>
      </c>
      <c r="BD128" s="8">
        <v>0.63636363636363602</v>
      </c>
      <c r="BE128" s="7">
        <v>7</v>
      </c>
      <c r="BF128" s="7">
        <v>16</v>
      </c>
      <c r="BG128" s="7">
        <v>11</v>
      </c>
      <c r="BH128" s="8">
        <v>0.45454545454545497</v>
      </c>
    </row>
    <row r="129" spans="2:60" ht="52">
      <c r="B129" s="6" t="s">
        <v>991</v>
      </c>
      <c r="C129" s="6" t="s">
        <v>992</v>
      </c>
      <c r="D129" s="6" t="s">
        <v>79</v>
      </c>
      <c r="E129" s="6" t="s">
        <v>66</v>
      </c>
      <c r="F129" s="6" t="s">
        <v>993</v>
      </c>
      <c r="G129" s="6" t="s">
        <v>994</v>
      </c>
      <c r="H129" s="6" t="s">
        <v>515</v>
      </c>
      <c r="I129" s="6" t="s">
        <v>370</v>
      </c>
      <c r="J129" s="6" t="s">
        <v>995</v>
      </c>
      <c r="K129" s="6" t="s">
        <v>362</v>
      </c>
      <c r="L129" s="6" t="s">
        <v>372</v>
      </c>
      <c r="M129" s="6" t="s">
        <v>364</v>
      </c>
      <c r="N129" s="6" t="s">
        <v>517</v>
      </c>
      <c r="O129" s="6"/>
      <c r="P129" s="10">
        <v>0</v>
      </c>
      <c r="Q129" s="10">
        <v>0</v>
      </c>
      <c r="R129" s="8">
        <v>0</v>
      </c>
      <c r="S129" s="6"/>
      <c r="T129" s="6"/>
      <c r="U129" s="6"/>
      <c r="V129" s="6"/>
      <c r="W129" s="10">
        <v>0</v>
      </c>
      <c r="X129" s="10">
        <v>0</v>
      </c>
      <c r="Y129" s="10">
        <v>0</v>
      </c>
      <c r="Z129" s="10">
        <v>8269.56</v>
      </c>
      <c r="AA129" s="10">
        <v>0</v>
      </c>
      <c r="AB129" s="10">
        <v>0</v>
      </c>
      <c r="AC129" s="8">
        <v>0</v>
      </c>
      <c r="AD129" s="10">
        <v>8269.56</v>
      </c>
      <c r="AE129" s="7">
        <v>0</v>
      </c>
      <c r="AF129" s="7">
        <v>0</v>
      </c>
      <c r="AG129" s="8">
        <v>0</v>
      </c>
      <c r="AH129" s="7">
        <v>0</v>
      </c>
      <c r="AI129" s="7">
        <v>0</v>
      </c>
      <c r="AJ129" s="7">
        <v>0</v>
      </c>
      <c r="AK129" s="7">
        <v>0</v>
      </c>
      <c r="AL129" s="6" t="e">
        <v>#DIV/0!</v>
      </c>
      <c r="AM129" s="7">
        <v>0</v>
      </c>
      <c r="AN129" s="7">
        <v>2</v>
      </c>
      <c r="AO129" s="7">
        <v>7</v>
      </c>
      <c r="AP129" s="8">
        <v>-0.71428571428571397</v>
      </c>
      <c r="AQ129" s="8">
        <v>0</v>
      </c>
      <c r="AR129" s="8">
        <v>0</v>
      </c>
      <c r="AS129" s="8">
        <v>0</v>
      </c>
      <c r="AT129" s="8">
        <v>0</v>
      </c>
      <c r="AU129" s="8">
        <v>0</v>
      </c>
      <c r="AV129" s="6" t="e">
        <v>#DIV/0!</v>
      </c>
      <c r="AW129" s="10">
        <v>1942.73</v>
      </c>
      <c r="AX129" s="10">
        <v>0</v>
      </c>
      <c r="AY129" s="10">
        <v>6715.7</v>
      </c>
      <c r="AZ129" s="10">
        <v>0</v>
      </c>
      <c r="BA129" s="10">
        <v>0</v>
      </c>
      <c r="BB129" s="10">
        <v>0</v>
      </c>
      <c r="BC129" s="10">
        <v>0</v>
      </c>
      <c r="BD129" s="8">
        <v>0</v>
      </c>
      <c r="BE129" s="7">
        <v>0</v>
      </c>
      <c r="BF129" s="7">
        <v>3</v>
      </c>
      <c r="BG129" s="7">
        <v>0</v>
      </c>
      <c r="BH129" s="8">
        <v>0</v>
      </c>
    </row>
    <row r="130" spans="2:60" ht="78">
      <c r="B130" s="6" t="s">
        <v>996</v>
      </c>
      <c r="C130" s="6" t="s">
        <v>997</v>
      </c>
      <c r="D130" s="6" t="s">
        <v>94</v>
      </c>
      <c r="E130" s="6" t="s">
        <v>66</v>
      </c>
      <c r="F130" s="6" t="s">
        <v>998</v>
      </c>
      <c r="G130" s="6" t="s">
        <v>999</v>
      </c>
      <c r="H130" s="6" t="s">
        <v>1000</v>
      </c>
      <c r="I130" s="6" t="s">
        <v>197</v>
      </c>
      <c r="J130" s="6" t="s">
        <v>1001</v>
      </c>
      <c r="K130" s="6" t="s">
        <v>362</v>
      </c>
      <c r="L130" s="6" t="s">
        <v>372</v>
      </c>
      <c r="M130" s="6" t="s">
        <v>364</v>
      </c>
      <c r="N130" s="6" t="s">
        <v>211</v>
      </c>
      <c r="O130" s="6"/>
      <c r="P130" s="10">
        <v>53716.959999999999</v>
      </c>
      <c r="Q130" s="10">
        <v>22273.08</v>
      </c>
      <c r="R130" s="8">
        <v>1.4117436834061601</v>
      </c>
      <c r="S130" s="10">
        <v>116240.8</v>
      </c>
      <c r="T130" s="10">
        <v>78667.679999999993</v>
      </c>
      <c r="U130" s="10">
        <v>31793.360000000001</v>
      </c>
      <c r="V130" s="10">
        <v>5779.76</v>
      </c>
      <c r="W130" s="10">
        <v>23637.95</v>
      </c>
      <c r="X130" s="10">
        <v>27604.01</v>
      </c>
      <c r="Y130" s="10">
        <v>2475</v>
      </c>
      <c r="Z130" s="10">
        <v>221744.34</v>
      </c>
      <c r="AA130" s="10">
        <v>42203.46</v>
      </c>
      <c r="AB130" s="10">
        <v>3291.76</v>
      </c>
      <c r="AC130" s="8">
        <v>11.820940773324899</v>
      </c>
      <c r="AD130" s="10">
        <v>89338</v>
      </c>
      <c r="AE130" s="7">
        <v>18</v>
      </c>
      <c r="AF130" s="7">
        <v>4</v>
      </c>
      <c r="AG130" s="8">
        <v>3.5</v>
      </c>
      <c r="AH130" s="7">
        <v>20</v>
      </c>
      <c r="AI130" s="7">
        <v>4</v>
      </c>
      <c r="AJ130" s="7">
        <v>8</v>
      </c>
      <c r="AK130" s="7">
        <v>9</v>
      </c>
      <c r="AL130" s="8">
        <v>0.88888888888888895</v>
      </c>
      <c r="AM130" s="7">
        <v>3</v>
      </c>
      <c r="AN130" s="7">
        <v>525</v>
      </c>
      <c r="AO130" s="7">
        <v>502</v>
      </c>
      <c r="AP130" s="8">
        <v>4.5816733067729001E-2</v>
      </c>
      <c r="AQ130" s="8">
        <v>3.8095238095238099E-2</v>
      </c>
      <c r="AR130" s="8">
        <v>7.9681274900398405E-3</v>
      </c>
      <c r="AS130" s="8">
        <v>3.01271106051983E-2</v>
      </c>
      <c r="AT130" s="8">
        <v>0.941530650661073</v>
      </c>
      <c r="AU130" s="8">
        <v>0.941530650661073</v>
      </c>
      <c r="AV130" s="8">
        <v>2.0137262722698801</v>
      </c>
      <c r="AW130" s="10">
        <v>50095.82</v>
      </c>
      <c r="AX130" s="10">
        <v>29085.26</v>
      </c>
      <c r="AY130" s="10">
        <v>255264.01</v>
      </c>
      <c r="AZ130" s="10">
        <v>47166.75</v>
      </c>
      <c r="BA130" s="10">
        <v>5920.29</v>
      </c>
      <c r="BB130" s="10">
        <v>126762.02</v>
      </c>
      <c r="BC130" s="10">
        <v>47166.75</v>
      </c>
      <c r="BD130" s="8">
        <v>0.80519480519480502</v>
      </c>
      <c r="BE130" s="7">
        <v>62</v>
      </c>
      <c r="BF130" s="7">
        <v>106</v>
      </c>
      <c r="BG130" s="7">
        <v>77</v>
      </c>
      <c r="BH130" s="8">
        <v>0.37662337662337703</v>
      </c>
    </row>
    <row r="131" spans="2:60" ht="39">
      <c r="B131" s="6" t="s">
        <v>1002</v>
      </c>
      <c r="C131" s="6" t="s">
        <v>1003</v>
      </c>
      <c r="D131" s="6" t="s">
        <v>66</v>
      </c>
      <c r="E131" s="6" t="s">
        <v>66</v>
      </c>
      <c r="F131" s="6" t="s">
        <v>1004</v>
      </c>
      <c r="G131" s="6" t="s">
        <v>1005</v>
      </c>
      <c r="H131" s="6" t="s">
        <v>1006</v>
      </c>
      <c r="I131" s="6" t="s">
        <v>70</v>
      </c>
      <c r="J131" s="6" t="s">
        <v>1007</v>
      </c>
      <c r="K131" s="6" t="s">
        <v>362</v>
      </c>
      <c r="L131" s="6" t="s">
        <v>372</v>
      </c>
      <c r="M131" s="6" t="s">
        <v>364</v>
      </c>
      <c r="N131" s="6" t="s">
        <v>292</v>
      </c>
      <c r="O131" s="6"/>
      <c r="P131" s="10">
        <v>27991.24</v>
      </c>
      <c r="Q131" s="10">
        <v>12241.44</v>
      </c>
      <c r="R131" s="8">
        <v>1.28659700165994</v>
      </c>
      <c r="S131" s="10">
        <v>48114.28</v>
      </c>
      <c r="T131" s="10">
        <v>27542.55</v>
      </c>
      <c r="U131" s="10">
        <v>18612.54</v>
      </c>
      <c r="V131" s="10">
        <v>1959.19</v>
      </c>
      <c r="W131" s="10">
        <v>16457.5</v>
      </c>
      <c r="X131" s="10">
        <v>9573.74</v>
      </c>
      <c r="Y131" s="10">
        <v>1960</v>
      </c>
      <c r="Z131" s="10">
        <v>89306.51</v>
      </c>
      <c r="AA131" s="10">
        <v>11659.03</v>
      </c>
      <c r="AB131" s="10">
        <v>7667.2</v>
      </c>
      <c r="AC131" s="8">
        <v>0.52063726001669397</v>
      </c>
      <c r="AD131" s="10">
        <v>29078.32</v>
      </c>
      <c r="AE131" s="7">
        <v>9</v>
      </c>
      <c r="AF131" s="7">
        <v>7</v>
      </c>
      <c r="AG131" s="8">
        <v>0.28571428571428598</v>
      </c>
      <c r="AH131" s="7">
        <v>9</v>
      </c>
      <c r="AI131" s="7">
        <v>6</v>
      </c>
      <c r="AJ131" s="7">
        <v>2</v>
      </c>
      <c r="AK131" s="7">
        <v>5</v>
      </c>
      <c r="AL131" s="8">
        <v>0.4</v>
      </c>
      <c r="AM131" s="7">
        <v>2</v>
      </c>
      <c r="AN131" s="7">
        <v>223</v>
      </c>
      <c r="AO131" s="7">
        <v>301</v>
      </c>
      <c r="AP131" s="8">
        <v>-0.25913621262458503</v>
      </c>
      <c r="AQ131" s="8">
        <v>4.0358744394618798E-2</v>
      </c>
      <c r="AR131" s="8">
        <v>1.9933554817275701E-2</v>
      </c>
      <c r="AS131" s="8">
        <v>2.04251895773431E-2</v>
      </c>
      <c r="AT131" s="8">
        <v>0.73626801565151101</v>
      </c>
      <c r="AU131" s="8">
        <v>0.73626801565151201</v>
      </c>
      <c r="AV131" s="8">
        <v>4.71254060064485</v>
      </c>
      <c r="AW131" s="10">
        <v>20928.330000000002</v>
      </c>
      <c r="AX131" s="10">
        <v>14128.81</v>
      </c>
      <c r="AY131" s="10">
        <v>106886.5</v>
      </c>
      <c r="AZ131" s="10">
        <v>15408.86</v>
      </c>
      <c r="BA131" s="10">
        <v>1102.46</v>
      </c>
      <c r="BB131" s="10">
        <v>22681.29</v>
      </c>
      <c r="BC131" s="10">
        <v>15408.86</v>
      </c>
      <c r="BD131" s="8">
        <v>0.89130434782608703</v>
      </c>
      <c r="BE131" s="7">
        <v>41</v>
      </c>
      <c r="BF131" s="7">
        <v>68</v>
      </c>
      <c r="BG131" s="7">
        <v>46</v>
      </c>
      <c r="BH131" s="8">
        <v>0.47826086956521702</v>
      </c>
    </row>
    <row r="132" spans="2:60" ht="39">
      <c r="B132" s="6" t="s">
        <v>1008</v>
      </c>
      <c r="C132" s="6" t="s">
        <v>1009</v>
      </c>
      <c r="D132" s="6" t="s">
        <v>112</v>
      </c>
      <c r="E132" s="6" t="s">
        <v>66</v>
      </c>
      <c r="F132" s="6" t="s">
        <v>1010</v>
      </c>
      <c r="G132" s="6" t="s">
        <v>1011</v>
      </c>
      <c r="H132" s="6" t="s">
        <v>1012</v>
      </c>
      <c r="I132" s="6" t="s">
        <v>498</v>
      </c>
      <c r="J132" s="6" t="s">
        <v>1013</v>
      </c>
      <c r="K132" s="6" t="s">
        <v>362</v>
      </c>
      <c r="L132" s="6" t="s">
        <v>372</v>
      </c>
      <c r="M132" s="6" t="s">
        <v>364</v>
      </c>
      <c r="N132" s="6" t="s">
        <v>544</v>
      </c>
      <c r="O132" s="6"/>
      <c r="P132" s="10">
        <v>27132.6</v>
      </c>
      <c r="Q132" s="10">
        <v>13876.16</v>
      </c>
      <c r="R132" s="8">
        <v>0.95533922929686599</v>
      </c>
      <c r="S132" s="10">
        <v>7209.27</v>
      </c>
      <c r="T132" s="10">
        <v>5148.8900000000003</v>
      </c>
      <c r="U132" s="10">
        <v>2060.38</v>
      </c>
      <c r="V132" s="10">
        <v>0</v>
      </c>
      <c r="W132" s="10">
        <v>17441.900000000001</v>
      </c>
      <c r="X132" s="10">
        <v>9601.3799999999992</v>
      </c>
      <c r="Y132" s="10">
        <v>89.32</v>
      </c>
      <c r="Z132" s="10">
        <v>57959.82</v>
      </c>
      <c r="AA132" s="10">
        <v>14955.67</v>
      </c>
      <c r="AB132" s="10">
        <v>13258.31</v>
      </c>
      <c r="AC132" s="8">
        <v>0.12802234975649199</v>
      </c>
      <c r="AD132" s="10">
        <v>31035.439999999999</v>
      </c>
      <c r="AE132" s="7">
        <v>11</v>
      </c>
      <c r="AF132" s="7">
        <v>7</v>
      </c>
      <c r="AG132" s="8">
        <v>0.57142857142857095</v>
      </c>
      <c r="AH132" s="7">
        <v>14</v>
      </c>
      <c r="AI132" s="7">
        <v>7</v>
      </c>
      <c r="AJ132" s="7">
        <v>8</v>
      </c>
      <c r="AK132" s="7">
        <v>6</v>
      </c>
      <c r="AL132" s="8">
        <v>1.3333333333333299</v>
      </c>
      <c r="AM132" s="7">
        <v>0</v>
      </c>
      <c r="AN132" s="7">
        <v>124</v>
      </c>
      <c r="AO132" s="7">
        <v>110</v>
      </c>
      <c r="AP132" s="8">
        <v>0.12727272727272701</v>
      </c>
      <c r="AQ132" s="8">
        <v>0.112903225806452</v>
      </c>
      <c r="AR132" s="8">
        <v>6.3636363636363602E-2</v>
      </c>
      <c r="AS132" s="8">
        <v>4.9266862170088001E-2</v>
      </c>
      <c r="AT132" s="8">
        <v>0.113848238807722</v>
      </c>
      <c r="AU132" s="8">
        <v>0.113848238807722</v>
      </c>
      <c r="AV132" s="8">
        <v>5.0975370365007597</v>
      </c>
      <c r="AW132" s="10">
        <v>14993.82</v>
      </c>
      <c r="AX132" s="10">
        <v>5653.89</v>
      </c>
      <c r="AY132" s="10">
        <v>49287.27</v>
      </c>
      <c r="AZ132" s="10">
        <v>1707.02</v>
      </c>
      <c r="BA132" s="10">
        <v>719.14</v>
      </c>
      <c r="BB132" s="10">
        <v>9668.84</v>
      </c>
      <c r="BC132" s="10">
        <v>1707.02</v>
      </c>
      <c r="BD132" s="8">
        <v>0.78571428571428603</v>
      </c>
      <c r="BE132" s="7">
        <v>11</v>
      </c>
      <c r="BF132" s="7">
        <v>36</v>
      </c>
      <c r="BG132" s="7">
        <v>14</v>
      </c>
      <c r="BH132" s="8">
        <v>1.5714285714285701</v>
      </c>
    </row>
    <row r="133" spans="2:60" ht="39">
      <c r="B133" s="6" t="s">
        <v>1014</v>
      </c>
      <c r="C133" s="6" t="s">
        <v>1015</v>
      </c>
      <c r="D133" s="6" t="s">
        <v>66</v>
      </c>
      <c r="E133" s="6" t="s">
        <v>66</v>
      </c>
      <c r="F133" s="6" t="s">
        <v>1016</v>
      </c>
      <c r="G133" s="6" t="s">
        <v>1017</v>
      </c>
      <c r="H133" s="6" t="s">
        <v>1018</v>
      </c>
      <c r="I133" s="6" t="s">
        <v>70</v>
      </c>
      <c r="J133" s="6" t="s">
        <v>1019</v>
      </c>
      <c r="K133" s="6" t="s">
        <v>362</v>
      </c>
      <c r="L133" s="6" t="s">
        <v>372</v>
      </c>
      <c r="M133" s="6" t="s">
        <v>364</v>
      </c>
      <c r="N133" s="6" t="s">
        <v>71</v>
      </c>
      <c r="O133" s="6"/>
      <c r="P133" s="10">
        <v>8836.85</v>
      </c>
      <c r="Q133" s="10">
        <v>2749.3</v>
      </c>
      <c r="R133" s="8">
        <v>2.2142181646237198</v>
      </c>
      <c r="S133" s="10">
        <v>0</v>
      </c>
      <c r="T133" s="10">
        <v>0</v>
      </c>
      <c r="U133" s="10">
        <v>0</v>
      </c>
      <c r="V133" s="10">
        <v>0</v>
      </c>
      <c r="W133" s="10">
        <v>6122.1</v>
      </c>
      <c r="X133" s="10">
        <v>1681</v>
      </c>
      <c r="Y133" s="10">
        <v>1033.75</v>
      </c>
      <c r="Z133" s="10">
        <v>19447.060000000001</v>
      </c>
      <c r="AA133" s="10">
        <v>1033.75</v>
      </c>
      <c r="AB133" s="10">
        <v>2749.3</v>
      </c>
      <c r="AC133" s="8">
        <v>-0.62399519877787102</v>
      </c>
      <c r="AD133" s="10">
        <v>11477.21</v>
      </c>
      <c r="AE133" s="7">
        <v>2</v>
      </c>
      <c r="AF133" s="7">
        <v>2</v>
      </c>
      <c r="AG133" s="8">
        <v>0</v>
      </c>
      <c r="AH133" s="7">
        <v>2</v>
      </c>
      <c r="AI133" s="7">
        <v>2</v>
      </c>
      <c r="AJ133" s="7">
        <v>0</v>
      </c>
      <c r="AK133" s="7">
        <v>0</v>
      </c>
      <c r="AL133" s="6" t="e">
        <v>#DIV/0!</v>
      </c>
      <c r="AM133" s="7">
        <v>2</v>
      </c>
      <c r="AN133" s="7">
        <v>35</v>
      </c>
      <c r="AO133" s="7">
        <v>17</v>
      </c>
      <c r="AP133" s="8">
        <v>1.0588235294117601</v>
      </c>
      <c r="AQ133" s="8">
        <v>5.7142857142857099E-2</v>
      </c>
      <c r="AR133" s="8">
        <v>0.11764705882352899</v>
      </c>
      <c r="AS133" s="8">
        <v>-6.0504201680672297E-2</v>
      </c>
      <c r="AT133" s="8">
        <v>0</v>
      </c>
      <c r="AU133" s="8">
        <v>0</v>
      </c>
      <c r="AV133" s="6" t="e">
        <v>#DIV/0!</v>
      </c>
      <c r="AW133" s="10">
        <v>4347.68</v>
      </c>
      <c r="AX133" s="10">
        <v>494.48</v>
      </c>
      <c r="AY133" s="10">
        <v>9513.15</v>
      </c>
      <c r="AZ133" s="10">
        <v>0</v>
      </c>
      <c r="BA133" s="10">
        <v>0</v>
      </c>
      <c r="BB133" s="10">
        <v>0</v>
      </c>
      <c r="BC133" s="10">
        <v>0</v>
      </c>
      <c r="BD133" s="8">
        <v>1</v>
      </c>
      <c r="BE133" s="7">
        <v>2</v>
      </c>
      <c r="BF133" s="7">
        <v>16</v>
      </c>
      <c r="BG133" s="7">
        <v>2</v>
      </c>
      <c r="BH133" s="8">
        <v>7</v>
      </c>
    </row>
    <row r="134" spans="2:60" ht="39">
      <c r="B134" s="6" t="s">
        <v>1020</v>
      </c>
      <c r="C134" s="6" t="s">
        <v>1021</v>
      </c>
      <c r="D134" s="6" t="s">
        <v>154</v>
      </c>
      <c r="E134" s="6" t="s">
        <v>66</v>
      </c>
      <c r="F134" s="6" t="s">
        <v>1022</v>
      </c>
      <c r="G134" s="6" t="s">
        <v>1023</v>
      </c>
      <c r="H134" s="6" t="s">
        <v>1024</v>
      </c>
      <c r="I134" s="6" t="s">
        <v>632</v>
      </c>
      <c r="J134" s="6" t="s">
        <v>426</v>
      </c>
      <c r="K134" s="6" t="s">
        <v>362</v>
      </c>
      <c r="L134" s="6" t="s">
        <v>372</v>
      </c>
      <c r="M134" s="6" t="s">
        <v>364</v>
      </c>
      <c r="N134" s="6" t="s">
        <v>634</v>
      </c>
      <c r="O134" s="6"/>
      <c r="P134" s="10">
        <v>6279.94</v>
      </c>
      <c r="Q134" s="10">
        <v>229.8</v>
      </c>
      <c r="R134" s="8">
        <v>26.327850304612699</v>
      </c>
      <c r="S134" s="10">
        <v>8818.3700000000008</v>
      </c>
      <c r="T134" s="10">
        <v>6428.37</v>
      </c>
      <c r="U134" s="10">
        <v>2390</v>
      </c>
      <c r="V134" s="10">
        <v>0</v>
      </c>
      <c r="W134" s="10">
        <v>5365.94</v>
      </c>
      <c r="X134" s="10">
        <v>727</v>
      </c>
      <c r="Y134" s="10">
        <v>187</v>
      </c>
      <c r="Z134" s="10">
        <v>23973.439999999999</v>
      </c>
      <c r="AA134" s="10">
        <v>4008.74</v>
      </c>
      <c r="AB134" s="10">
        <v>229.8</v>
      </c>
      <c r="AC134" s="8">
        <v>16.4444734551784</v>
      </c>
      <c r="AD134" s="10">
        <v>11571.89</v>
      </c>
      <c r="AE134" s="7">
        <v>5</v>
      </c>
      <c r="AF134" s="7">
        <v>1</v>
      </c>
      <c r="AG134" s="8">
        <v>4</v>
      </c>
      <c r="AH134" s="7">
        <v>3</v>
      </c>
      <c r="AI134" s="7">
        <v>1</v>
      </c>
      <c r="AJ134" s="7">
        <v>3</v>
      </c>
      <c r="AK134" s="7">
        <v>0</v>
      </c>
      <c r="AL134" s="6" t="e">
        <v>#DIV/0!</v>
      </c>
      <c r="AM134" s="7">
        <v>0</v>
      </c>
      <c r="AN134" s="7">
        <v>7</v>
      </c>
      <c r="AO134" s="7">
        <v>17</v>
      </c>
      <c r="AP134" s="8">
        <v>-0.58823529411764697</v>
      </c>
      <c r="AQ134" s="8">
        <v>0.42857142857142899</v>
      </c>
      <c r="AR134" s="8">
        <v>5.8823529411764698E-2</v>
      </c>
      <c r="AS134" s="8">
        <v>0.369747899159664</v>
      </c>
      <c r="AT134" s="8">
        <v>0</v>
      </c>
      <c r="AU134" s="8">
        <v>0</v>
      </c>
      <c r="AV134" s="6" t="e">
        <v>#DIV/0!</v>
      </c>
      <c r="AW134" s="10">
        <v>5832.99</v>
      </c>
      <c r="AX134" s="10">
        <v>2736.94</v>
      </c>
      <c r="AY134" s="10">
        <v>22579.02</v>
      </c>
      <c r="AZ134" s="10">
        <v>0</v>
      </c>
      <c r="BA134" s="10">
        <v>0</v>
      </c>
      <c r="BB134" s="10">
        <v>0</v>
      </c>
      <c r="BC134" s="10">
        <v>0</v>
      </c>
      <c r="BD134" s="8">
        <v>0.875</v>
      </c>
      <c r="BE134" s="7">
        <v>7</v>
      </c>
      <c r="BF134" s="7">
        <v>22</v>
      </c>
      <c r="BG134" s="7">
        <v>8</v>
      </c>
      <c r="BH134" s="8">
        <v>1.75</v>
      </c>
    </row>
    <row r="135" spans="2:60" ht="26">
      <c r="B135" s="6" t="s">
        <v>1025</v>
      </c>
      <c r="C135" s="6" t="s">
        <v>1026</v>
      </c>
      <c r="D135" s="6" t="s">
        <v>208</v>
      </c>
      <c r="E135" s="6" t="s">
        <v>66</v>
      </c>
      <c r="F135" s="6" t="s">
        <v>1027</v>
      </c>
      <c r="G135" s="6" t="s">
        <v>1028</v>
      </c>
      <c r="H135" s="6" t="s">
        <v>1029</v>
      </c>
      <c r="I135" s="6" t="s">
        <v>1030</v>
      </c>
      <c r="J135" s="6" t="s">
        <v>1031</v>
      </c>
      <c r="K135" s="6" t="s">
        <v>362</v>
      </c>
      <c r="L135" s="6" t="s">
        <v>372</v>
      </c>
      <c r="M135" s="6" t="s">
        <v>364</v>
      </c>
      <c r="N135" s="6" t="s">
        <v>1032</v>
      </c>
      <c r="O135" s="6"/>
      <c r="P135" s="10">
        <v>62501.25</v>
      </c>
      <c r="Q135" s="10">
        <v>33577.47</v>
      </c>
      <c r="R135" s="8">
        <v>0.86140438812096298</v>
      </c>
      <c r="S135" s="10">
        <v>181236.6</v>
      </c>
      <c r="T135" s="10">
        <v>81503.53</v>
      </c>
      <c r="U135" s="10">
        <v>66995.64</v>
      </c>
      <c r="V135" s="10">
        <v>32737.43</v>
      </c>
      <c r="W135" s="10">
        <v>30944.85</v>
      </c>
      <c r="X135" s="10">
        <v>28479.56</v>
      </c>
      <c r="Y135" s="10">
        <v>3076.84</v>
      </c>
      <c r="Z135" s="10">
        <v>205879.74</v>
      </c>
      <c r="AA135" s="10">
        <v>35971.24</v>
      </c>
      <c r="AB135" s="10">
        <v>6132.16</v>
      </c>
      <c r="AC135" s="8">
        <v>4.8659982779314301</v>
      </c>
      <c r="AD135" s="10">
        <v>85711.17</v>
      </c>
      <c r="AE135" s="7">
        <v>21</v>
      </c>
      <c r="AF135" s="7">
        <v>4</v>
      </c>
      <c r="AG135" s="8">
        <v>4.25</v>
      </c>
      <c r="AH135" s="7">
        <v>24</v>
      </c>
      <c r="AI135" s="7">
        <v>4</v>
      </c>
      <c r="AJ135" s="7">
        <v>13</v>
      </c>
      <c r="AK135" s="7">
        <v>10</v>
      </c>
      <c r="AL135" s="8">
        <v>1.3</v>
      </c>
      <c r="AM135" s="7">
        <v>1</v>
      </c>
      <c r="AN135" s="7">
        <v>438</v>
      </c>
      <c r="AO135" s="7">
        <v>231</v>
      </c>
      <c r="AP135" s="8">
        <v>0.89610389610389596</v>
      </c>
      <c r="AQ135" s="8">
        <v>5.4794520547945202E-2</v>
      </c>
      <c r="AR135" s="8">
        <v>1.7316017316017299E-2</v>
      </c>
      <c r="AS135" s="8">
        <v>3.7478503231927897E-2</v>
      </c>
      <c r="AT135" s="8">
        <v>1.13321444910397E-3</v>
      </c>
      <c r="AU135" s="8">
        <v>0.188202130930092</v>
      </c>
      <c r="AV135" s="8">
        <v>1.2652091099173199</v>
      </c>
      <c r="AW135" s="10">
        <v>45181.21</v>
      </c>
      <c r="AX135" s="10">
        <v>44568.24</v>
      </c>
      <c r="AY135" s="10">
        <v>413568.53</v>
      </c>
      <c r="AZ135" s="10">
        <v>51.200000000000699</v>
      </c>
      <c r="BA135" s="10">
        <v>41842.629999999997</v>
      </c>
      <c r="BB135" s="10">
        <v>326877.61</v>
      </c>
      <c r="BC135" s="10">
        <v>8503.2000000000007</v>
      </c>
      <c r="BD135" s="8">
        <v>0.66086956521739104</v>
      </c>
      <c r="BE135" s="7">
        <v>76</v>
      </c>
      <c r="BF135" s="7">
        <v>127</v>
      </c>
      <c r="BG135" s="7">
        <v>115</v>
      </c>
      <c r="BH135" s="8">
        <v>0.104347826086957</v>
      </c>
    </row>
    <row r="136" spans="2:60" ht="26">
      <c r="B136" s="6" t="s">
        <v>1033</v>
      </c>
      <c r="C136" s="6" t="s">
        <v>1034</v>
      </c>
      <c r="D136" s="6" t="s">
        <v>112</v>
      </c>
      <c r="E136" s="6" t="s">
        <v>66</v>
      </c>
      <c r="F136" s="6" t="s">
        <v>1035</v>
      </c>
      <c r="G136" s="6" t="s">
        <v>820</v>
      </c>
      <c r="H136" s="6" t="s">
        <v>821</v>
      </c>
      <c r="I136" s="6" t="s">
        <v>498</v>
      </c>
      <c r="J136" s="6" t="s">
        <v>1036</v>
      </c>
      <c r="K136" s="6" t="s">
        <v>362</v>
      </c>
      <c r="L136" s="6" t="s">
        <v>372</v>
      </c>
      <c r="M136" s="6" t="s">
        <v>364</v>
      </c>
      <c r="N136" s="6" t="s">
        <v>544</v>
      </c>
      <c r="O136" s="6"/>
      <c r="P136" s="10">
        <v>0</v>
      </c>
      <c r="Q136" s="6"/>
      <c r="R136" s="8">
        <v>0</v>
      </c>
      <c r="S136" s="6"/>
      <c r="T136" s="6"/>
      <c r="U136" s="6"/>
      <c r="V136" s="6"/>
      <c r="W136" s="10">
        <v>0</v>
      </c>
      <c r="X136" s="10">
        <v>0</v>
      </c>
      <c r="Y136" s="10">
        <v>0</v>
      </c>
      <c r="Z136" s="10">
        <v>336</v>
      </c>
      <c r="AA136" s="10">
        <v>0</v>
      </c>
      <c r="AB136" s="6"/>
      <c r="AC136" s="8">
        <v>0</v>
      </c>
      <c r="AD136" s="10">
        <v>336</v>
      </c>
      <c r="AE136" s="7">
        <v>0</v>
      </c>
      <c r="AF136" s="6"/>
      <c r="AG136" s="8">
        <v>0</v>
      </c>
      <c r="AH136" s="7">
        <v>0</v>
      </c>
      <c r="AI136" s="6"/>
      <c r="AJ136" s="7">
        <v>0</v>
      </c>
      <c r="AK136" s="7">
        <v>0</v>
      </c>
      <c r="AL136" s="6" t="e">
        <v>#DIV/0!</v>
      </c>
      <c r="AM136" s="7">
        <v>0</v>
      </c>
      <c r="AN136" s="7">
        <v>3</v>
      </c>
      <c r="AO136" s="6"/>
      <c r="AP136" s="8">
        <v>0</v>
      </c>
      <c r="AQ136" s="8">
        <v>0</v>
      </c>
      <c r="AR136" s="8">
        <v>0</v>
      </c>
      <c r="AS136" s="6" t="e">
        <v>#DIV/0!</v>
      </c>
      <c r="AT136" s="8">
        <v>0</v>
      </c>
      <c r="AU136" s="8">
        <v>0</v>
      </c>
      <c r="AV136" s="6" t="e">
        <v>#DIV/0!</v>
      </c>
      <c r="AW136" s="10">
        <v>82.85</v>
      </c>
      <c r="AX136" s="6"/>
      <c r="AY136" s="10">
        <v>225.24</v>
      </c>
      <c r="AZ136" s="10">
        <v>0</v>
      </c>
      <c r="BA136" s="6"/>
      <c r="BB136" s="10">
        <v>0</v>
      </c>
      <c r="BC136" s="10">
        <v>0</v>
      </c>
      <c r="BD136" s="8">
        <v>0</v>
      </c>
      <c r="BE136" s="7">
        <v>0</v>
      </c>
      <c r="BF136" s="7">
        <v>2</v>
      </c>
      <c r="BG136" s="6"/>
      <c r="BH136" s="8">
        <v>0</v>
      </c>
    </row>
    <row r="137" spans="2:60" ht="26">
      <c r="B137" s="6" t="s">
        <v>193</v>
      </c>
      <c r="C137" s="6" t="s">
        <v>1037</v>
      </c>
      <c r="D137" s="6" t="s">
        <v>193</v>
      </c>
      <c r="E137" s="6" t="s">
        <v>66</v>
      </c>
      <c r="F137" s="6" t="s">
        <v>194</v>
      </c>
      <c r="G137" s="6" t="s">
        <v>195</v>
      </c>
      <c r="H137" s="6" t="s">
        <v>196</v>
      </c>
      <c r="I137" s="6" t="s">
        <v>197</v>
      </c>
      <c r="J137" s="6" t="s">
        <v>1038</v>
      </c>
      <c r="K137" s="6" t="s">
        <v>362</v>
      </c>
      <c r="L137" s="6" t="s">
        <v>372</v>
      </c>
      <c r="M137" s="6" t="s">
        <v>395</v>
      </c>
      <c r="N137" s="6" t="s">
        <v>117</v>
      </c>
      <c r="O137" s="6"/>
      <c r="P137" s="10">
        <v>8282</v>
      </c>
      <c r="Q137" s="6"/>
      <c r="R137" s="8">
        <v>0</v>
      </c>
      <c r="S137" s="6"/>
      <c r="T137" s="6"/>
      <c r="U137" s="6"/>
      <c r="V137" s="6"/>
      <c r="W137" s="10">
        <v>3341</v>
      </c>
      <c r="X137" s="10">
        <v>4941</v>
      </c>
      <c r="Y137" s="10">
        <v>0</v>
      </c>
      <c r="Z137" s="10">
        <v>9242.7000000000007</v>
      </c>
      <c r="AA137" s="10">
        <v>8282</v>
      </c>
      <c r="AB137" s="6"/>
      <c r="AC137" s="8">
        <v>0</v>
      </c>
      <c r="AD137" s="10">
        <v>9242.7000000000007</v>
      </c>
      <c r="AE137" s="7">
        <v>2</v>
      </c>
      <c r="AF137" s="6"/>
      <c r="AG137" s="8">
        <v>0</v>
      </c>
      <c r="AH137" s="7">
        <v>2</v>
      </c>
      <c r="AI137" s="6"/>
      <c r="AJ137" s="7">
        <v>1</v>
      </c>
      <c r="AK137" s="7">
        <v>1</v>
      </c>
      <c r="AL137" s="8">
        <v>1</v>
      </c>
      <c r="AM137" s="7">
        <v>0</v>
      </c>
      <c r="AN137" s="7">
        <v>6</v>
      </c>
      <c r="AO137" s="6"/>
      <c r="AP137" s="8">
        <v>0</v>
      </c>
      <c r="AQ137" s="8">
        <v>0.33333333333333298</v>
      </c>
      <c r="AR137" s="8">
        <v>0</v>
      </c>
      <c r="AS137" s="6" t="e">
        <v>#DIV/0!</v>
      </c>
      <c r="AT137" s="8">
        <v>0</v>
      </c>
      <c r="AU137" s="8">
        <v>0</v>
      </c>
      <c r="AV137" s="6" t="e">
        <v>#DIV/0!</v>
      </c>
      <c r="AW137" s="10">
        <v>1539.06</v>
      </c>
      <c r="AX137" s="6"/>
      <c r="AY137" s="10">
        <v>1655.19</v>
      </c>
      <c r="AZ137" s="10">
        <v>0</v>
      </c>
      <c r="BA137" s="6"/>
      <c r="BB137" s="10">
        <v>0</v>
      </c>
      <c r="BC137" s="10">
        <v>0</v>
      </c>
      <c r="BD137" s="8">
        <v>0</v>
      </c>
      <c r="BE137" s="7">
        <v>0</v>
      </c>
      <c r="BF137" s="7">
        <v>1</v>
      </c>
      <c r="BG137" s="6"/>
      <c r="BH137" s="8">
        <v>0</v>
      </c>
    </row>
    <row r="138" spans="2:60" ht="26">
      <c r="B138" s="6" t="s">
        <v>1039</v>
      </c>
      <c r="C138" s="6" t="s">
        <v>1040</v>
      </c>
      <c r="D138" s="6" t="s">
        <v>139</v>
      </c>
      <c r="E138" s="6" t="s">
        <v>66</v>
      </c>
      <c r="F138" s="6" t="s">
        <v>1041</v>
      </c>
      <c r="G138" s="6" t="s">
        <v>1042</v>
      </c>
      <c r="H138" s="6" t="s">
        <v>1043</v>
      </c>
      <c r="I138" s="6" t="s">
        <v>564</v>
      </c>
      <c r="J138" s="6" t="s">
        <v>1044</v>
      </c>
      <c r="K138" s="6" t="s">
        <v>362</v>
      </c>
      <c r="L138" s="6" t="s">
        <v>372</v>
      </c>
      <c r="M138" s="6" t="s">
        <v>364</v>
      </c>
      <c r="N138" s="6" t="s">
        <v>140</v>
      </c>
      <c r="O138" s="6"/>
      <c r="P138" s="10">
        <v>772.87</v>
      </c>
      <c r="Q138" s="10">
        <v>515.54999999999995</v>
      </c>
      <c r="R138" s="8">
        <v>0.499117447386286</v>
      </c>
      <c r="S138" s="10">
        <v>15801.64</v>
      </c>
      <c r="T138" s="10">
        <v>13674.64</v>
      </c>
      <c r="U138" s="10">
        <v>1977</v>
      </c>
      <c r="V138" s="10">
        <v>150</v>
      </c>
      <c r="W138" s="10">
        <v>772.87</v>
      </c>
      <c r="X138" s="10">
        <v>0</v>
      </c>
      <c r="Y138" s="10">
        <v>0</v>
      </c>
      <c r="Z138" s="10">
        <v>20429.54</v>
      </c>
      <c r="AA138" s="10">
        <v>0</v>
      </c>
      <c r="AB138" s="10">
        <v>193.85</v>
      </c>
      <c r="AC138" s="8">
        <v>-1</v>
      </c>
      <c r="AD138" s="10">
        <v>1426.48</v>
      </c>
      <c r="AE138" s="7">
        <v>0</v>
      </c>
      <c r="AF138" s="7">
        <v>0</v>
      </c>
      <c r="AG138" s="8">
        <v>0</v>
      </c>
      <c r="AH138" s="7">
        <v>0</v>
      </c>
      <c r="AI138" s="7">
        <v>0</v>
      </c>
      <c r="AJ138" s="7">
        <v>0</v>
      </c>
      <c r="AK138" s="7">
        <v>0</v>
      </c>
      <c r="AL138" s="6" t="e">
        <v>#DIV/0!</v>
      </c>
      <c r="AM138" s="7">
        <v>0</v>
      </c>
      <c r="AN138" s="7">
        <v>0</v>
      </c>
      <c r="AO138" s="7">
        <v>0</v>
      </c>
      <c r="AP138" s="8">
        <v>0</v>
      </c>
      <c r="AQ138" s="8">
        <v>0</v>
      </c>
      <c r="AR138" s="8">
        <v>0</v>
      </c>
      <c r="AS138" s="6" t="e">
        <v>#DIV/0!</v>
      </c>
      <c r="AT138" s="8">
        <v>1.4972822629024301</v>
      </c>
      <c r="AU138" s="8">
        <v>1.4972822629024301</v>
      </c>
      <c r="AV138" s="8">
        <v>0.59975949626217295</v>
      </c>
      <c r="AW138" s="10">
        <v>4950.8100000000004</v>
      </c>
      <c r="AX138" s="10">
        <v>4187.42</v>
      </c>
      <c r="AY138" s="10">
        <v>27715.69</v>
      </c>
      <c r="AZ138" s="10">
        <v>7412.76</v>
      </c>
      <c r="BA138" s="10">
        <v>-473.5</v>
      </c>
      <c r="BB138" s="10">
        <v>46211.34</v>
      </c>
      <c r="BC138" s="10">
        <v>7412.76</v>
      </c>
      <c r="BD138" s="8">
        <v>0.81818181818181801</v>
      </c>
      <c r="BE138" s="7">
        <v>9</v>
      </c>
      <c r="BF138" s="7">
        <v>11</v>
      </c>
      <c r="BG138" s="7">
        <v>11</v>
      </c>
      <c r="BH138" s="8">
        <v>0</v>
      </c>
    </row>
    <row r="139" spans="2:60" ht="26">
      <c r="B139" s="6" t="s">
        <v>1045</v>
      </c>
      <c r="C139" s="6" t="s">
        <v>1046</v>
      </c>
      <c r="D139" s="6" t="s">
        <v>193</v>
      </c>
      <c r="E139" s="6" t="s">
        <v>66</v>
      </c>
      <c r="F139" s="6" t="s">
        <v>1047</v>
      </c>
      <c r="G139" s="6" t="s">
        <v>1048</v>
      </c>
      <c r="H139" s="6" t="s">
        <v>310</v>
      </c>
      <c r="I139" s="6" t="s">
        <v>77</v>
      </c>
      <c r="J139" s="6" t="s">
        <v>1049</v>
      </c>
      <c r="K139" s="6" t="s">
        <v>362</v>
      </c>
      <c r="L139" s="6" t="s">
        <v>372</v>
      </c>
      <c r="M139" s="6" t="s">
        <v>492</v>
      </c>
      <c r="N139" s="6" t="s">
        <v>117</v>
      </c>
      <c r="O139" s="6"/>
      <c r="P139" s="10">
        <v>0</v>
      </c>
      <c r="Q139" s="10">
        <v>0</v>
      </c>
      <c r="R139" s="8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8">
        <v>0</v>
      </c>
      <c r="AD139" s="10">
        <v>0</v>
      </c>
      <c r="AE139" s="7">
        <v>0</v>
      </c>
      <c r="AF139" s="7">
        <v>0</v>
      </c>
      <c r="AG139" s="8">
        <v>0</v>
      </c>
      <c r="AH139" s="7">
        <v>0</v>
      </c>
      <c r="AI139" s="7">
        <v>0</v>
      </c>
      <c r="AJ139" s="7">
        <v>0</v>
      </c>
      <c r="AK139" s="7">
        <v>0</v>
      </c>
      <c r="AL139" s="6" t="e">
        <v>#DIV/0!</v>
      </c>
      <c r="AM139" s="7">
        <v>0</v>
      </c>
      <c r="AN139" s="7">
        <v>26</v>
      </c>
      <c r="AO139" s="7">
        <v>0</v>
      </c>
      <c r="AP139" s="8">
        <v>0</v>
      </c>
      <c r="AQ139" s="8">
        <v>0</v>
      </c>
      <c r="AR139" s="8">
        <v>0</v>
      </c>
      <c r="AS139" s="6" t="e">
        <v>#DIV/0!</v>
      </c>
      <c r="AT139" s="8">
        <v>0</v>
      </c>
      <c r="AU139" s="8">
        <v>0</v>
      </c>
      <c r="AV139" s="6" t="e">
        <v>#DIV/0!</v>
      </c>
      <c r="AW139" s="10">
        <v>0</v>
      </c>
      <c r="AX139" s="10">
        <v>0</v>
      </c>
      <c r="AY139" s="10">
        <v>0</v>
      </c>
      <c r="AZ139" s="10">
        <v>0</v>
      </c>
      <c r="BA139" s="10">
        <v>0</v>
      </c>
      <c r="BB139" s="10">
        <v>0</v>
      </c>
      <c r="BC139" s="10">
        <v>0</v>
      </c>
      <c r="BD139" s="8">
        <v>0</v>
      </c>
      <c r="BE139" s="7">
        <v>0</v>
      </c>
      <c r="BF139" s="7">
        <v>0</v>
      </c>
      <c r="BG139" s="7">
        <v>0</v>
      </c>
      <c r="BH139" s="8">
        <v>0</v>
      </c>
    </row>
    <row r="140" spans="2:60" ht="39">
      <c r="B140" s="6" t="s">
        <v>1050</v>
      </c>
      <c r="C140" s="6" t="s">
        <v>1051</v>
      </c>
      <c r="D140" s="6" t="s">
        <v>66</v>
      </c>
      <c r="E140" s="6" t="s">
        <v>66</v>
      </c>
      <c r="F140" s="6" t="s">
        <v>1052</v>
      </c>
      <c r="G140" s="6" t="s">
        <v>1053</v>
      </c>
      <c r="H140" s="6" t="s">
        <v>1054</v>
      </c>
      <c r="I140" s="6" t="s">
        <v>86</v>
      </c>
      <c r="J140" s="6" t="s">
        <v>1055</v>
      </c>
      <c r="K140" s="6" t="s">
        <v>362</v>
      </c>
      <c r="L140" s="6" t="s">
        <v>372</v>
      </c>
      <c r="M140" s="6" t="s">
        <v>364</v>
      </c>
      <c r="N140" s="6" t="s">
        <v>87</v>
      </c>
      <c r="O140" s="6" t="s">
        <v>648</v>
      </c>
      <c r="P140" s="10">
        <v>367936.97</v>
      </c>
      <c r="Q140" s="6"/>
      <c r="R140" s="8">
        <v>0</v>
      </c>
      <c r="S140" s="6"/>
      <c r="T140" s="6"/>
      <c r="U140" s="6"/>
      <c r="V140" s="6"/>
      <c r="W140" s="10">
        <v>358162.09</v>
      </c>
      <c r="X140" s="10">
        <v>7569.88</v>
      </c>
      <c r="Y140" s="10">
        <v>2205</v>
      </c>
      <c r="Z140" s="10">
        <v>537525.21</v>
      </c>
      <c r="AA140" s="10">
        <v>286429.27</v>
      </c>
      <c r="AB140" s="6"/>
      <c r="AC140" s="8">
        <v>0</v>
      </c>
      <c r="AD140" s="10">
        <v>456017.51</v>
      </c>
      <c r="AE140" s="7">
        <v>197</v>
      </c>
      <c r="AF140" s="6"/>
      <c r="AG140" s="8">
        <v>0</v>
      </c>
      <c r="AH140" s="7">
        <v>202</v>
      </c>
      <c r="AI140" s="6"/>
      <c r="AJ140" s="7">
        <v>183</v>
      </c>
      <c r="AK140" s="7">
        <v>16</v>
      </c>
      <c r="AL140" s="8">
        <v>11.4375</v>
      </c>
      <c r="AM140" s="7">
        <v>3</v>
      </c>
      <c r="AN140" s="7">
        <v>849</v>
      </c>
      <c r="AO140" s="6"/>
      <c r="AP140" s="8">
        <v>0</v>
      </c>
      <c r="AQ140" s="8">
        <v>0.23792697290930501</v>
      </c>
      <c r="AR140" s="8">
        <v>0</v>
      </c>
      <c r="AS140" s="6" t="e">
        <v>#DIV/0!</v>
      </c>
      <c r="AT140" s="8">
        <v>1.6072999420027401</v>
      </c>
      <c r="AU140" s="8">
        <v>1.6072999420027401</v>
      </c>
      <c r="AV140" s="8">
        <v>0.68706246855931696</v>
      </c>
      <c r="AW140" s="10">
        <v>79865.84</v>
      </c>
      <c r="AX140" s="6"/>
      <c r="AY140" s="10">
        <v>104988.36</v>
      </c>
      <c r="AZ140" s="10">
        <v>128368.36</v>
      </c>
      <c r="BA140" s="6"/>
      <c r="BB140" s="10">
        <v>152807.59</v>
      </c>
      <c r="BC140" s="10">
        <v>128368.36</v>
      </c>
      <c r="BD140" s="8">
        <v>0</v>
      </c>
      <c r="BE140" s="7">
        <v>0</v>
      </c>
      <c r="BF140" s="7">
        <v>311</v>
      </c>
      <c r="BG140" s="6"/>
      <c r="BH140" s="8">
        <v>0</v>
      </c>
    </row>
    <row r="141" spans="2:60" ht="26">
      <c r="B141" s="6" t="s">
        <v>1056</v>
      </c>
      <c r="C141" s="6" t="s">
        <v>1057</v>
      </c>
      <c r="D141" s="6" t="s">
        <v>66</v>
      </c>
      <c r="E141" s="6" t="s">
        <v>66</v>
      </c>
      <c r="F141" s="6" t="s">
        <v>1058</v>
      </c>
      <c r="G141" s="6" t="s">
        <v>1059</v>
      </c>
      <c r="H141" s="6" t="s">
        <v>1060</v>
      </c>
      <c r="I141" s="6" t="s">
        <v>70</v>
      </c>
      <c r="J141" s="6" t="s">
        <v>1061</v>
      </c>
      <c r="K141" s="6" t="s">
        <v>362</v>
      </c>
      <c r="L141" s="6" t="s">
        <v>372</v>
      </c>
      <c r="M141" s="6" t="s">
        <v>364</v>
      </c>
      <c r="N141" s="6" t="s">
        <v>410</v>
      </c>
      <c r="O141" s="6"/>
      <c r="P141" s="10">
        <v>6289.89</v>
      </c>
      <c r="Q141" s="10">
        <v>1654.66</v>
      </c>
      <c r="R141" s="8">
        <v>2.8013186999141801</v>
      </c>
      <c r="S141" s="10">
        <v>10828.15</v>
      </c>
      <c r="T141" s="10">
        <v>6352.33</v>
      </c>
      <c r="U141" s="10">
        <v>2545</v>
      </c>
      <c r="V141" s="10">
        <v>1930.82</v>
      </c>
      <c r="W141" s="10">
        <v>5415.55</v>
      </c>
      <c r="X141" s="10">
        <v>-38.659999999999997</v>
      </c>
      <c r="Y141" s="10">
        <v>913</v>
      </c>
      <c r="Z141" s="10">
        <v>15640.54</v>
      </c>
      <c r="AA141" s="10">
        <v>2318.4699999999998</v>
      </c>
      <c r="AB141" s="10">
        <v>-285.54000000000002</v>
      </c>
      <c r="AC141" s="8">
        <v>-9.1195979547524093</v>
      </c>
      <c r="AD141" s="10">
        <v>6550.07</v>
      </c>
      <c r="AE141" s="7">
        <v>2</v>
      </c>
      <c r="AF141" s="7">
        <v>4</v>
      </c>
      <c r="AG141" s="8">
        <v>-0.5</v>
      </c>
      <c r="AH141" s="7">
        <v>2</v>
      </c>
      <c r="AI141" s="7">
        <v>3</v>
      </c>
      <c r="AJ141" s="7">
        <v>1</v>
      </c>
      <c r="AK141" s="7">
        <v>0</v>
      </c>
      <c r="AL141" s="6" t="e">
        <v>#DIV/0!</v>
      </c>
      <c r="AM141" s="7">
        <v>1</v>
      </c>
      <c r="AN141" s="7">
        <v>22</v>
      </c>
      <c r="AO141" s="7">
        <v>25</v>
      </c>
      <c r="AP141" s="8">
        <v>-0.12</v>
      </c>
      <c r="AQ141" s="8">
        <v>9.0909090909090898E-2</v>
      </c>
      <c r="AR141" s="8">
        <v>0.12</v>
      </c>
      <c r="AS141" s="8">
        <v>-2.9090909090909101E-2</v>
      </c>
      <c r="AT141" s="8">
        <v>0</v>
      </c>
      <c r="AU141" s="8">
        <v>0</v>
      </c>
      <c r="AV141" s="8">
        <v>4.5497738451271701</v>
      </c>
      <c r="AW141" s="10">
        <v>3418.12</v>
      </c>
      <c r="AX141" s="10">
        <v>2718.93</v>
      </c>
      <c r="AY141" s="10">
        <v>18407.93</v>
      </c>
      <c r="AZ141" s="10">
        <v>0</v>
      </c>
      <c r="BA141" s="10">
        <v>2359.73</v>
      </c>
      <c r="BB141" s="10">
        <v>4045.9</v>
      </c>
      <c r="BC141" s="10">
        <v>0</v>
      </c>
      <c r="BD141" s="8">
        <v>0.77777777777777801</v>
      </c>
      <c r="BE141" s="7">
        <v>7</v>
      </c>
      <c r="BF141" s="7">
        <v>14</v>
      </c>
      <c r="BG141" s="7">
        <v>9</v>
      </c>
      <c r="BH141" s="8">
        <v>0.55555555555555602</v>
      </c>
    </row>
    <row r="142" spans="2:60" ht="52">
      <c r="B142" s="6" t="s">
        <v>1062</v>
      </c>
      <c r="C142" s="6" t="s">
        <v>1063</v>
      </c>
      <c r="D142" s="6" t="s">
        <v>210</v>
      </c>
      <c r="E142" s="6" t="s">
        <v>66</v>
      </c>
      <c r="F142" s="6" t="s">
        <v>1064</v>
      </c>
      <c r="G142" s="6" t="s">
        <v>1065</v>
      </c>
      <c r="H142" s="6" t="s">
        <v>1066</v>
      </c>
      <c r="I142" s="6" t="s">
        <v>122</v>
      </c>
      <c r="J142" s="6" t="s">
        <v>1067</v>
      </c>
      <c r="K142" s="6" t="s">
        <v>362</v>
      </c>
      <c r="L142" s="6" t="s">
        <v>372</v>
      </c>
      <c r="M142" s="6" t="s">
        <v>492</v>
      </c>
      <c r="N142" s="6" t="s">
        <v>211</v>
      </c>
      <c r="O142" s="6"/>
      <c r="P142" s="10">
        <v>123515.66</v>
      </c>
      <c r="Q142" s="10">
        <v>64064.74</v>
      </c>
      <c r="R142" s="8">
        <v>0.92798191329583202</v>
      </c>
      <c r="S142" s="10">
        <v>12546.9</v>
      </c>
      <c r="T142" s="10">
        <v>3827.9</v>
      </c>
      <c r="U142" s="10">
        <v>8719</v>
      </c>
      <c r="V142" s="10">
        <v>0</v>
      </c>
      <c r="W142" s="10">
        <v>77618.27</v>
      </c>
      <c r="X142" s="10">
        <v>40497.910000000003</v>
      </c>
      <c r="Y142" s="10">
        <v>5399.48</v>
      </c>
      <c r="Z142" s="10">
        <v>291235.61</v>
      </c>
      <c r="AA142" s="10">
        <v>41255.11</v>
      </c>
      <c r="AB142" s="10">
        <v>64064.74</v>
      </c>
      <c r="AC142" s="8">
        <v>-0.35604031172217399</v>
      </c>
      <c r="AD142" s="10">
        <v>195522.08</v>
      </c>
      <c r="AE142" s="7">
        <v>32</v>
      </c>
      <c r="AF142" s="7">
        <v>54</v>
      </c>
      <c r="AG142" s="8">
        <v>-0.407407407407407</v>
      </c>
      <c r="AH142" s="7">
        <v>42</v>
      </c>
      <c r="AI142" s="7">
        <v>61</v>
      </c>
      <c r="AJ142" s="7">
        <v>16</v>
      </c>
      <c r="AK142" s="7">
        <v>23</v>
      </c>
      <c r="AL142" s="8">
        <v>0.69565217391304301</v>
      </c>
      <c r="AM142" s="7">
        <v>3</v>
      </c>
      <c r="AN142" s="7">
        <v>151</v>
      </c>
      <c r="AO142" s="7">
        <v>166</v>
      </c>
      <c r="AP142" s="8">
        <v>-9.0361445783132502E-2</v>
      </c>
      <c r="AQ142" s="8">
        <v>0.278145695364238</v>
      </c>
      <c r="AR142" s="8">
        <v>0.36746987951807197</v>
      </c>
      <c r="AS142" s="8">
        <v>-8.9324184153833905E-2</v>
      </c>
      <c r="AT142" s="8">
        <v>0.30757689549119699</v>
      </c>
      <c r="AU142" s="8">
        <v>0.30757689549119699</v>
      </c>
      <c r="AV142" s="8">
        <v>2.4032198917038898</v>
      </c>
      <c r="AW142" s="10">
        <v>65097.77</v>
      </c>
      <c r="AX142" s="10">
        <v>8865.9699999999993</v>
      </c>
      <c r="AY142" s="10">
        <v>203089.36</v>
      </c>
      <c r="AZ142" s="10">
        <v>20022.57</v>
      </c>
      <c r="BA142" s="10">
        <v>2019</v>
      </c>
      <c r="BB142" s="10">
        <v>84507.19</v>
      </c>
      <c r="BC142" s="10">
        <v>20022.57</v>
      </c>
      <c r="BD142" s="8">
        <v>0.91228070175438603</v>
      </c>
      <c r="BE142" s="7">
        <v>52</v>
      </c>
      <c r="BF142" s="7">
        <v>225</v>
      </c>
      <c r="BG142" s="7">
        <v>57</v>
      </c>
      <c r="BH142" s="8">
        <v>2.9473684210526301</v>
      </c>
    </row>
    <row r="143" spans="2:60" ht="26">
      <c r="B143" s="6" t="s">
        <v>1068</v>
      </c>
      <c r="C143" s="6" t="s">
        <v>1069</v>
      </c>
      <c r="D143" s="6" t="s">
        <v>112</v>
      </c>
      <c r="E143" s="6" t="s">
        <v>66</v>
      </c>
      <c r="F143" s="6" t="s">
        <v>1070</v>
      </c>
      <c r="G143" s="6" t="s">
        <v>1071</v>
      </c>
      <c r="H143" s="6" t="s">
        <v>1072</v>
      </c>
      <c r="I143" s="6" t="s">
        <v>498</v>
      </c>
      <c r="J143" s="6" t="s">
        <v>633</v>
      </c>
      <c r="K143" s="6" t="s">
        <v>362</v>
      </c>
      <c r="L143" s="6" t="s">
        <v>372</v>
      </c>
      <c r="M143" s="6" t="s">
        <v>364</v>
      </c>
      <c r="N143" s="6" t="s">
        <v>544</v>
      </c>
      <c r="O143" s="6"/>
      <c r="P143" s="10">
        <v>19180.03</v>
      </c>
      <c r="Q143" s="10">
        <v>3673.98</v>
      </c>
      <c r="R143" s="8">
        <v>4.2205047387302104</v>
      </c>
      <c r="S143" s="10">
        <v>32826.65</v>
      </c>
      <c r="T143" s="10">
        <v>23412.86</v>
      </c>
      <c r="U143" s="10">
        <v>7702.79</v>
      </c>
      <c r="V143" s="10">
        <v>1711</v>
      </c>
      <c r="W143" s="10">
        <v>2766.23</v>
      </c>
      <c r="X143" s="10">
        <v>17124</v>
      </c>
      <c r="Y143" s="10">
        <v>-710.2</v>
      </c>
      <c r="Z143" s="10">
        <v>76655.78</v>
      </c>
      <c r="AA143" s="10">
        <v>16305.5</v>
      </c>
      <c r="AB143" s="10">
        <v>3673.98</v>
      </c>
      <c r="AC143" s="8">
        <v>3.4381025481902499</v>
      </c>
      <c r="AD143" s="10">
        <v>18617.830000000002</v>
      </c>
      <c r="AE143" s="7">
        <v>9</v>
      </c>
      <c r="AF143" s="7">
        <v>2</v>
      </c>
      <c r="AG143" s="8">
        <v>3.5</v>
      </c>
      <c r="AH143" s="7">
        <v>9</v>
      </c>
      <c r="AI143" s="7">
        <v>2</v>
      </c>
      <c r="AJ143" s="7">
        <v>1</v>
      </c>
      <c r="AK143" s="7">
        <v>7</v>
      </c>
      <c r="AL143" s="8">
        <v>0.14285714285714299</v>
      </c>
      <c r="AM143" s="7">
        <v>1</v>
      </c>
      <c r="AN143" s="7">
        <v>43</v>
      </c>
      <c r="AO143" s="7">
        <v>18</v>
      </c>
      <c r="AP143" s="8">
        <v>1.3888888888888899</v>
      </c>
      <c r="AQ143" s="8">
        <v>0.209302325581395</v>
      </c>
      <c r="AR143" s="8">
        <v>0.11111111111111099</v>
      </c>
      <c r="AS143" s="8">
        <v>9.8191214470284297E-2</v>
      </c>
      <c r="AT143" s="8">
        <v>6.2021441530030303</v>
      </c>
      <c r="AU143" s="8">
        <v>0.91824031896188896</v>
      </c>
      <c r="AV143" s="8">
        <v>0.63865178310230597</v>
      </c>
      <c r="AW143" s="10">
        <v>17511.810000000001</v>
      </c>
      <c r="AX143" s="10">
        <v>8750.08</v>
      </c>
      <c r="AY143" s="10">
        <v>70121.59</v>
      </c>
      <c r="AZ143" s="10">
        <v>108610.77</v>
      </c>
      <c r="BA143" s="10">
        <v>0</v>
      </c>
      <c r="BB143" s="10">
        <v>109796.28</v>
      </c>
      <c r="BC143" s="10">
        <v>16080.05</v>
      </c>
      <c r="BD143" s="8">
        <v>0.86956521739130399</v>
      </c>
      <c r="BE143" s="7">
        <v>20</v>
      </c>
      <c r="BF143" s="7">
        <v>39</v>
      </c>
      <c r="BG143" s="7">
        <v>23</v>
      </c>
      <c r="BH143" s="8">
        <v>0.69565217391304301</v>
      </c>
    </row>
    <row r="144" spans="2:60" ht="39">
      <c r="B144" s="6" t="s">
        <v>212</v>
      </c>
      <c r="C144" s="6" t="s">
        <v>1073</v>
      </c>
      <c r="D144" s="6" t="s">
        <v>212</v>
      </c>
      <c r="E144" s="6" t="s">
        <v>66</v>
      </c>
      <c r="F144" s="6" t="s">
        <v>213</v>
      </c>
      <c r="G144" s="6" t="s">
        <v>214</v>
      </c>
      <c r="H144" s="6" t="s">
        <v>215</v>
      </c>
      <c r="I144" s="6" t="s">
        <v>77</v>
      </c>
      <c r="J144" s="6" t="s">
        <v>1074</v>
      </c>
      <c r="K144" s="6" t="s">
        <v>362</v>
      </c>
      <c r="L144" s="6" t="s">
        <v>363</v>
      </c>
      <c r="M144" s="6" t="s">
        <v>364</v>
      </c>
      <c r="N144" s="6" t="s">
        <v>78</v>
      </c>
      <c r="O144" s="6"/>
      <c r="P144" s="10">
        <v>0</v>
      </c>
      <c r="Q144" s="10">
        <v>0</v>
      </c>
      <c r="R144" s="8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8">
        <v>0</v>
      </c>
      <c r="AD144" s="10">
        <v>0</v>
      </c>
      <c r="AE144" s="7">
        <v>0</v>
      </c>
      <c r="AF144" s="7">
        <v>0</v>
      </c>
      <c r="AG144" s="8">
        <v>0</v>
      </c>
      <c r="AH144" s="7">
        <v>0</v>
      </c>
      <c r="AI144" s="7">
        <v>0</v>
      </c>
      <c r="AJ144" s="7">
        <v>0</v>
      </c>
      <c r="AK144" s="7">
        <v>0</v>
      </c>
      <c r="AL144" s="6" t="e">
        <v>#DIV/0!</v>
      </c>
      <c r="AM144" s="7">
        <v>0</v>
      </c>
      <c r="AN144" s="7">
        <v>0</v>
      </c>
      <c r="AO144" s="7">
        <v>0</v>
      </c>
      <c r="AP144" s="8">
        <v>0</v>
      </c>
      <c r="AQ144" s="8">
        <v>0</v>
      </c>
      <c r="AR144" s="8">
        <v>0</v>
      </c>
      <c r="AS144" s="6" t="e">
        <v>#DIV/0!</v>
      </c>
      <c r="AT144" s="8">
        <v>0</v>
      </c>
      <c r="AU144" s="8">
        <v>0</v>
      </c>
      <c r="AV144" s="6" t="e">
        <v>#DIV/0!</v>
      </c>
      <c r="AW144" s="10">
        <v>0</v>
      </c>
      <c r="AX144" s="10">
        <v>0</v>
      </c>
      <c r="AY144" s="10">
        <v>0</v>
      </c>
      <c r="AZ144" s="10">
        <v>0</v>
      </c>
      <c r="BA144" s="10">
        <v>0</v>
      </c>
      <c r="BB144" s="10">
        <v>0</v>
      </c>
      <c r="BC144" s="10">
        <v>0</v>
      </c>
      <c r="BD144" s="8">
        <v>0</v>
      </c>
      <c r="BE144" s="7">
        <v>0</v>
      </c>
      <c r="BF144" s="7">
        <v>0</v>
      </c>
      <c r="BG144" s="7">
        <v>0</v>
      </c>
      <c r="BH144" s="8">
        <v>0</v>
      </c>
    </row>
    <row r="145" spans="2:60" ht="52">
      <c r="B145" s="6" t="s">
        <v>1075</v>
      </c>
      <c r="C145" s="6" t="s">
        <v>644</v>
      </c>
      <c r="D145" s="6" t="s">
        <v>90</v>
      </c>
      <c r="E145" s="6" t="s">
        <v>66</v>
      </c>
      <c r="F145" s="6" t="s">
        <v>645</v>
      </c>
      <c r="G145" s="6" t="s">
        <v>646</v>
      </c>
      <c r="H145" s="6" t="s">
        <v>250</v>
      </c>
      <c r="I145" s="6" t="s">
        <v>416</v>
      </c>
      <c r="J145" s="6" t="s">
        <v>1076</v>
      </c>
      <c r="K145" s="6" t="s">
        <v>362</v>
      </c>
      <c r="L145" s="6" t="s">
        <v>372</v>
      </c>
      <c r="M145" s="6" t="s">
        <v>364</v>
      </c>
      <c r="N145" s="6" t="s">
        <v>91</v>
      </c>
      <c r="O145" s="6" t="s">
        <v>648</v>
      </c>
      <c r="P145" s="10">
        <v>33169.230000000003</v>
      </c>
      <c r="Q145" s="10">
        <v>9598.6299999999992</v>
      </c>
      <c r="R145" s="8">
        <v>2.4556212709522098</v>
      </c>
      <c r="S145" s="10">
        <v>33787.14</v>
      </c>
      <c r="T145" s="10">
        <v>19231.14</v>
      </c>
      <c r="U145" s="10">
        <v>12367</v>
      </c>
      <c r="V145" s="10">
        <v>2189</v>
      </c>
      <c r="W145" s="10">
        <v>17484.060000000001</v>
      </c>
      <c r="X145" s="10">
        <v>10923.17</v>
      </c>
      <c r="Y145" s="10">
        <v>4762</v>
      </c>
      <c r="Z145" s="10">
        <v>114438.82</v>
      </c>
      <c r="AA145" s="10">
        <v>20185.21</v>
      </c>
      <c r="AB145" s="10">
        <v>751.48</v>
      </c>
      <c r="AC145" s="8">
        <v>25.8606083994251</v>
      </c>
      <c r="AD145" s="10">
        <v>66514.98</v>
      </c>
      <c r="AE145" s="7">
        <v>17</v>
      </c>
      <c r="AF145" s="7">
        <v>1</v>
      </c>
      <c r="AG145" s="8">
        <v>16</v>
      </c>
      <c r="AH145" s="7">
        <v>19</v>
      </c>
      <c r="AI145" s="7">
        <v>1</v>
      </c>
      <c r="AJ145" s="7">
        <v>10</v>
      </c>
      <c r="AK145" s="7">
        <v>7</v>
      </c>
      <c r="AL145" s="8">
        <v>1.4285714285714299</v>
      </c>
      <c r="AM145" s="7">
        <v>2</v>
      </c>
      <c r="AN145" s="7">
        <v>162</v>
      </c>
      <c r="AO145" s="7">
        <v>191</v>
      </c>
      <c r="AP145" s="8">
        <v>-0.15183246073298401</v>
      </c>
      <c r="AQ145" s="8">
        <v>0.117283950617284</v>
      </c>
      <c r="AR145" s="8">
        <v>5.2356020942408397E-3</v>
      </c>
      <c r="AS145" s="8">
        <v>0.112048348523043</v>
      </c>
      <c r="AT145" s="8">
        <v>2.3716141021900999E-3</v>
      </c>
      <c r="AU145" s="8">
        <v>2.3716141021900999E-3</v>
      </c>
      <c r="AV145" s="8">
        <v>2.1249371009729301</v>
      </c>
      <c r="AW145" s="10">
        <v>27765.9</v>
      </c>
      <c r="AX145" s="10">
        <v>8999.43</v>
      </c>
      <c r="AY145" s="10">
        <v>102278.96</v>
      </c>
      <c r="AZ145" s="10">
        <v>65.849999999999994</v>
      </c>
      <c r="BA145" s="10">
        <v>74</v>
      </c>
      <c r="BB145" s="10">
        <v>48132.7</v>
      </c>
      <c r="BC145" s="10">
        <v>65.849999999999994</v>
      </c>
      <c r="BD145" s="8">
        <v>0.77777777777777801</v>
      </c>
      <c r="BE145" s="7">
        <v>21</v>
      </c>
      <c r="BF145" s="7">
        <v>93</v>
      </c>
      <c r="BG145" s="7">
        <v>27</v>
      </c>
      <c r="BH145" s="8">
        <v>2.4444444444444402</v>
      </c>
    </row>
    <row r="146" spans="2:60" ht="39">
      <c r="B146" s="6" t="s">
        <v>1077</v>
      </c>
      <c r="C146" s="6" t="s">
        <v>654</v>
      </c>
      <c r="D146" s="6" t="s">
        <v>112</v>
      </c>
      <c r="E146" s="6" t="s">
        <v>66</v>
      </c>
      <c r="F146" s="6" t="s">
        <v>655</v>
      </c>
      <c r="G146" s="6" t="s">
        <v>656</v>
      </c>
      <c r="H146" s="6" t="s">
        <v>657</v>
      </c>
      <c r="I146" s="6" t="s">
        <v>498</v>
      </c>
      <c r="J146" s="6" t="s">
        <v>1078</v>
      </c>
      <c r="K146" s="6" t="s">
        <v>362</v>
      </c>
      <c r="L146" s="6" t="s">
        <v>372</v>
      </c>
      <c r="M146" s="6" t="s">
        <v>1079</v>
      </c>
      <c r="N146" s="6" t="s">
        <v>544</v>
      </c>
      <c r="O146" s="6"/>
      <c r="P146" s="10">
        <v>243</v>
      </c>
      <c r="Q146" s="6"/>
      <c r="R146" s="8">
        <v>0</v>
      </c>
      <c r="S146" s="6"/>
      <c r="T146" s="6"/>
      <c r="U146" s="6"/>
      <c r="V146" s="6"/>
      <c r="W146" s="10">
        <v>0</v>
      </c>
      <c r="X146" s="10">
        <v>243</v>
      </c>
      <c r="Y146" s="10">
        <v>0</v>
      </c>
      <c r="Z146" s="10">
        <v>8889.7000000000007</v>
      </c>
      <c r="AA146" s="10">
        <v>243</v>
      </c>
      <c r="AB146" s="6"/>
      <c r="AC146" s="8">
        <v>0</v>
      </c>
      <c r="AD146" s="10">
        <v>8889.7000000000007</v>
      </c>
      <c r="AE146" s="7">
        <v>1</v>
      </c>
      <c r="AF146" s="6"/>
      <c r="AG146" s="8">
        <v>0</v>
      </c>
      <c r="AH146" s="7">
        <v>2</v>
      </c>
      <c r="AI146" s="6"/>
      <c r="AJ146" s="7">
        <v>0</v>
      </c>
      <c r="AK146" s="7">
        <v>2</v>
      </c>
      <c r="AL146" s="8">
        <v>0</v>
      </c>
      <c r="AM146" s="7">
        <v>0</v>
      </c>
      <c r="AN146" s="7">
        <v>23</v>
      </c>
      <c r="AO146" s="6"/>
      <c r="AP146" s="8">
        <v>0</v>
      </c>
      <c r="AQ146" s="8">
        <v>8.6956521739130405E-2</v>
      </c>
      <c r="AR146" s="8">
        <v>0</v>
      </c>
      <c r="AS146" s="6" t="e">
        <v>#DIV/0!</v>
      </c>
      <c r="AT146" s="8">
        <v>0</v>
      </c>
      <c r="AU146" s="8">
        <v>0</v>
      </c>
      <c r="AV146" s="8">
        <v>66.955810810810803</v>
      </c>
      <c r="AW146" s="10">
        <v>2185.35</v>
      </c>
      <c r="AX146" s="6"/>
      <c r="AY146" s="10">
        <v>4954.7299999999996</v>
      </c>
      <c r="AZ146" s="10">
        <v>0</v>
      </c>
      <c r="BA146" s="6"/>
      <c r="BB146" s="10">
        <v>74</v>
      </c>
      <c r="BC146" s="10">
        <v>0</v>
      </c>
      <c r="BD146" s="8">
        <v>0</v>
      </c>
      <c r="BE146" s="7">
        <v>0</v>
      </c>
      <c r="BF146" s="7">
        <v>6</v>
      </c>
      <c r="BG146" s="6"/>
      <c r="BH146" s="8">
        <v>0</v>
      </c>
    </row>
    <row r="147" spans="2:60" ht="26">
      <c r="B147" s="6" t="s">
        <v>1080</v>
      </c>
      <c r="C147" s="6" t="s">
        <v>981</v>
      </c>
      <c r="D147" s="6" t="s">
        <v>94</v>
      </c>
      <c r="E147" s="6" t="s">
        <v>66</v>
      </c>
      <c r="F147" s="6" t="s">
        <v>1081</v>
      </c>
      <c r="G147" s="6" t="s">
        <v>983</v>
      </c>
      <c r="H147" s="6" t="s">
        <v>984</v>
      </c>
      <c r="I147" s="6" t="s">
        <v>197</v>
      </c>
      <c r="J147" s="6" t="s">
        <v>1082</v>
      </c>
      <c r="K147" s="6" t="s">
        <v>362</v>
      </c>
      <c r="L147" s="6" t="s">
        <v>372</v>
      </c>
      <c r="M147" s="6" t="s">
        <v>364</v>
      </c>
      <c r="N147" s="6" t="s">
        <v>237</v>
      </c>
      <c r="O147" s="6"/>
      <c r="P147" s="10">
        <v>16724.43</v>
      </c>
      <c r="Q147" s="10">
        <v>12888.68</v>
      </c>
      <c r="R147" s="8">
        <v>0.29760611637498902</v>
      </c>
      <c r="S147" s="10">
        <v>23223.119999999999</v>
      </c>
      <c r="T147" s="10">
        <v>15016.12</v>
      </c>
      <c r="U147" s="10">
        <v>8207</v>
      </c>
      <c r="V147" s="10">
        <v>0</v>
      </c>
      <c r="W147" s="10">
        <v>7877.43</v>
      </c>
      <c r="X147" s="10">
        <v>8847</v>
      </c>
      <c r="Y147" s="10">
        <v>0</v>
      </c>
      <c r="Z147" s="10">
        <v>57017.86</v>
      </c>
      <c r="AA147" s="10">
        <v>5309.8</v>
      </c>
      <c r="AB147" s="10">
        <v>12888.68</v>
      </c>
      <c r="AC147" s="8">
        <v>-0.58802608180201499</v>
      </c>
      <c r="AD147" s="10">
        <v>21798.83</v>
      </c>
      <c r="AE147" s="7">
        <v>3</v>
      </c>
      <c r="AF147" s="7">
        <v>6</v>
      </c>
      <c r="AG147" s="8">
        <v>-0.5</v>
      </c>
      <c r="AH147" s="7">
        <v>3</v>
      </c>
      <c r="AI147" s="7">
        <v>7</v>
      </c>
      <c r="AJ147" s="7">
        <v>1</v>
      </c>
      <c r="AK147" s="7">
        <v>2</v>
      </c>
      <c r="AL147" s="8">
        <v>0.5</v>
      </c>
      <c r="AM147" s="7">
        <v>0</v>
      </c>
      <c r="AN147" s="7">
        <v>504</v>
      </c>
      <c r="AO147" s="7">
        <v>378</v>
      </c>
      <c r="AP147" s="8">
        <v>0.33333333333333298</v>
      </c>
      <c r="AQ147" s="8">
        <v>5.9523809523809503E-3</v>
      </c>
      <c r="AR147" s="8">
        <v>1.85185185185185E-2</v>
      </c>
      <c r="AS147" s="8">
        <v>-1.25661375661376E-2</v>
      </c>
      <c r="AT147" s="8">
        <v>0.63017073733478401</v>
      </c>
      <c r="AU147" s="8">
        <v>0.63017073733478401</v>
      </c>
      <c r="AV147" s="8">
        <v>2.9853749501356099</v>
      </c>
      <c r="AW147" s="10">
        <v>14562.72</v>
      </c>
      <c r="AX147" s="10">
        <v>6705.72</v>
      </c>
      <c r="AY147" s="10">
        <v>59570.53</v>
      </c>
      <c r="AZ147" s="10">
        <v>9177</v>
      </c>
      <c r="BA147" s="10">
        <v>8426.82</v>
      </c>
      <c r="BB147" s="10">
        <v>19954.12</v>
      </c>
      <c r="BC147" s="10">
        <v>9177</v>
      </c>
      <c r="BD147" s="8">
        <v>0.68421052631578905</v>
      </c>
      <c r="BE147" s="7">
        <v>13</v>
      </c>
      <c r="BF147" s="7">
        <v>34</v>
      </c>
      <c r="BG147" s="7">
        <v>19</v>
      </c>
      <c r="BH147" s="8">
        <v>0.78947368421052599</v>
      </c>
    </row>
    <row r="148" spans="2:60" ht="65">
      <c r="B148" s="6" t="s">
        <v>1083</v>
      </c>
      <c r="C148" s="6" t="s">
        <v>1084</v>
      </c>
      <c r="D148" s="6" t="s">
        <v>92</v>
      </c>
      <c r="E148" s="6" t="s">
        <v>66</v>
      </c>
      <c r="F148" s="6" t="s">
        <v>1085</v>
      </c>
      <c r="G148" s="6" t="s">
        <v>1086</v>
      </c>
      <c r="H148" s="6" t="s">
        <v>1087</v>
      </c>
      <c r="I148" s="6" t="s">
        <v>714</v>
      </c>
      <c r="J148" s="6" t="s">
        <v>1088</v>
      </c>
      <c r="K148" s="6" t="s">
        <v>362</v>
      </c>
      <c r="L148" s="6" t="s">
        <v>372</v>
      </c>
      <c r="M148" s="6" t="s">
        <v>364</v>
      </c>
      <c r="N148" s="6" t="s">
        <v>974</v>
      </c>
      <c r="O148" s="6"/>
      <c r="P148" s="10">
        <v>21811.200000000001</v>
      </c>
      <c r="Q148" s="10">
        <v>17685.71</v>
      </c>
      <c r="R148" s="8">
        <v>0.23326685781911</v>
      </c>
      <c r="S148" s="10">
        <v>53580.15</v>
      </c>
      <c r="T148" s="10">
        <v>36883.15</v>
      </c>
      <c r="U148" s="10">
        <v>15758</v>
      </c>
      <c r="V148" s="10">
        <v>939</v>
      </c>
      <c r="W148" s="10">
        <v>17214.2</v>
      </c>
      <c r="X148" s="10">
        <v>4597</v>
      </c>
      <c r="Y148" s="10">
        <v>0</v>
      </c>
      <c r="Z148" s="10">
        <v>54440.38</v>
      </c>
      <c r="AA148" s="10">
        <v>2124.64</v>
      </c>
      <c r="AB148" s="10">
        <v>1358</v>
      </c>
      <c r="AC148" s="8">
        <v>0.56453608247422704</v>
      </c>
      <c r="AD148" s="10">
        <v>11775.67</v>
      </c>
      <c r="AE148" s="7">
        <v>1</v>
      </c>
      <c r="AF148" s="7">
        <v>1</v>
      </c>
      <c r="AG148" s="8">
        <v>0</v>
      </c>
      <c r="AH148" s="7">
        <v>1</v>
      </c>
      <c r="AI148" s="7">
        <v>1</v>
      </c>
      <c r="AJ148" s="7">
        <v>0</v>
      </c>
      <c r="AK148" s="7">
        <v>1</v>
      </c>
      <c r="AL148" s="8">
        <v>0</v>
      </c>
      <c r="AM148" s="7">
        <v>0</v>
      </c>
      <c r="AN148" s="7">
        <v>20</v>
      </c>
      <c r="AO148" s="7">
        <v>61</v>
      </c>
      <c r="AP148" s="8">
        <v>-0.67213114754098402</v>
      </c>
      <c r="AQ148" s="8">
        <v>0.05</v>
      </c>
      <c r="AR148" s="8">
        <v>1.63934426229508E-2</v>
      </c>
      <c r="AS148" s="8">
        <v>3.36065573770492E-2</v>
      </c>
      <c r="AT148" s="8">
        <v>-1.10756894436817</v>
      </c>
      <c r="AU148" s="8">
        <v>-1.10756894436817</v>
      </c>
      <c r="AV148" s="8">
        <v>2.15704131793172</v>
      </c>
      <c r="AW148" s="10">
        <v>13540.99</v>
      </c>
      <c r="AX148" s="10">
        <v>12194.78</v>
      </c>
      <c r="AY148" s="10">
        <v>119758.33</v>
      </c>
      <c r="AZ148" s="10">
        <v>-14997.58</v>
      </c>
      <c r="BA148" s="10">
        <v>4308.4399999999996</v>
      </c>
      <c r="BB148" s="10">
        <v>55519.72</v>
      </c>
      <c r="BC148" s="10">
        <v>-14997.58</v>
      </c>
      <c r="BD148" s="8">
        <v>0.79166666666666696</v>
      </c>
      <c r="BE148" s="7">
        <v>19</v>
      </c>
      <c r="BF148" s="7">
        <v>30</v>
      </c>
      <c r="BG148" s="7">
        <v>24</v>
      </c>
      <c r="BH148" s="8">
        <v>0.25</v>
      </c>
    </row>
    <row r="149" spans="2:60" ht="39">
      <c r="B149" s="6" t="s">
        <v>1089</v>
      </c>
      <c r="C149" s="6" t="s">
        <v>1090</v>
      </c>
      <c r="D149" s="6" t="s">
        <v>216</v>
      </c>
      <c r="E149" s="6" t="s">
        <v>66</v>
      </c>
      <c r="F149" s="6" t="s">
        <v>1091</v>
      </c>
      <c r="G149" s="6" t="s">
        <v>1092</v>
      </c>
      <c r="H149" s="6" t="s">
        <v>1093</v>
      </c>
      <c r="I149" s="6" t="s">
        <v>449</v>
      </c>
      <c r="J149" s="6" t="s">
        <v>1094</v>
      </c>
      <c r="K149" s="6" t="s">
        <v>362</v>
      </c>
      <c r="L149" s="6" t="s">
        <v>372</v>
      </c>
      <c r="M149" s="6" t="s">
        <v>364</v>
      </c>
      <c r="N149" s="6" t="s">
        <v>1095</v>
      </c>
      <c r="O149" s="6"/>
      <c r="P149" s="10">
        <v>116881.38</v>
      </c>
      <c r="Q149" s="10">
        <v>108010</v>
      </c>
      <c r="R149" s="8">
        <v>8.2134802333117402E-2</v>
      </c>
      <c r="S149" s="10">
        <v>281568.96999999997</v>
      </c>
      <c r="T149" s="10">
        <v>161889.79</v>
      </c>
      <c r="U149" s="10">
        <v>92136.7</v>
      </c>
      <c r="V149" s="10">
        <v>27542.48</v>
      </c>
      <c r="W149" s="10">
        <v>62098.11</v>
      </c>
      <c r="X149" s="10">
        <v>44199.05</v>
      </c>
      <c r="Y149" s="10">
        <v>10584.22</v>
      </c>
      <c r="Z149" s="10">
        <v>368414.31</v>
      </c>
      <c r="AA149" s="10">
        <v>13584.18</v>
      </c>
      <c r="AB149" s="10">
        <v>27862.29</v>
      </c>
      <c r="AC149" s="8">
        <v>-0.51245285294209497</v>
      </c>
      <c r="AD149" s="10">
        <v>72389.19</v>
      </c>
      <c r="AE149" s="7">
        <v>15</v>
      </c>
      <c r="AF149" s="7">
        <v>24</v>
      </c>
      <c r="AG149" s="8">
        <v>-0.375</v>
      </c>
      <c r="AH149" s="7">
        <v>14</v>
      </c>
      <c r="AI149" s="7">
        <v>21</v>
      </c>
      <c r="AJ149" s="7">
        <v>6</v>
      </c>
      <c r="AK149" s="7">
        <v>8</v>
      </c>
      <c r="AL149" s="8">
        <v>0.75</v>
      </c>
      <c r="AM149" s="7">
        <v>0</v>
      </c>
      <c r="AN149" s="7">
        <v>179</v>
      </c>
      <c r="AO149" s="7">
        <v>308</v>
      </c>
      <c r="AP149" s="8">
        <v>-0.418831168831169</v>
      </c>
      <c r="AQ149" s="8">
        <v>7.8212290502793297E-2</v>
      </c>
      <c r="AR149" s="8">
        <v>6.8181818181818205E-2</v>
      </c>
      <c r="AS149" s="8">
        <v>1.0030472320975099E-2</v>
      </c>
      <c r="AT149" s="8">
        <v>0.67758203372192805</v>
      </c>
      <c r="AU149" s="8">
        <v>0.60468765732446506</v>
      </c>
      <c r="AV149" s="8">
        <v>3.0096905853059202</v>
      </c>
      <c r="AW149" s="10">
        <v>88888.75</v>
      </c>
      <c r="AX149" s="10">
        <v>76949.13</v>
      </c>
      <c r="AY149" s="10">
        <v>631826.03</v>
      </c>
      <c r="AZ149" s="10">
        <v>60229.42</v>
      </c>
      <c r="BA149" s="10">
        <v>9557.2199999999993</v>
      </c>
      <c r="BB149" s="10">
        <v>209930.56</v>
      </c>
      <c r="BC149" s="10">
        <v>53749.93</v>
      </c>
      <c r="BD149" s="8">
        <v>0.85714285714285698</v>
      </c>
      <c r="BE149" s="7">
        <v>186</v>
      </c>
      <c r="BF149" s="7">
        <v>249</v>
      </c>
      <c r="BG149" s="7">
        <v>217</v>
      </c>
      <c r="BH149" s="8">
        <v>0.14746543778801799</v>
      </c>
    </row>
    <row r="150" spans="2:60" ht="52">
      <c r="B150" s="6" t="s">
        <v>1096</v>
      </c>
      <c r="C150" s="6" t="s">
        <v>677</v>
      </c>
      <c r="D150" s="6" t="s">
        <v>112</v>
      </c>
      <c r="E150" s="6" t="s">
        <v>66</v>
      </c>
      <c r="F150" s="6" t="s">
        <v>1097</v>
      </c>
      <c r="G150" s="6" t="s">
        <v>1098</v>
      </c>
      <c r="H150" s="6" t="s">
        <v>680</v>
      </c>
      <c r="I150" s="6" t="s">
        <v>498</v>
      </c>
      <c r="J150" s="6" t="s">
        <v>1099</v>
      </c>
      <c r="K150" s="6" t="s">
        <v>362</v>
      </c>
      <c r="L150" s="6" t="s">
        <v>372</v>
      </c>
      <c r="M150" s="6" t="s">
        <v>492</v>
      </c>
      <c r="N150" s="6" t="s">
        <v>544</v>
      </c>
      <c r="O150" s="6"/>
      <c r="P150" s="10">
        <v>10996.08</v>
      </c>
      <c r="Q150" s="6"/>
      <c r="R150" s="8">
        <v>0</v>
      </c>
      <c r="S150" s="6"/>
      <c r="T150" s="6"/>
      <c r="U150" s="6"/>
      <c r="V150" s="6"/>
      <c r="W150" s="10">
        <v>10393.08</v>
      </c>
      <c r="X150" s="10">
        <v>0</v>
      </c>
      <c r="Y150" s="10">
        <v>603</v>
      </c>
      <c r="Z150" s="10">
        <v>20474.48</v>
      </c>
      <c r="AA150" s="10">
        <v>10996.08</v>
      </c>
      <c r="AB150" s="6"/>
      <c r="AC150" s="8">
        <v>0</v>
      </c>
      <c r="AD150" s="10">
        <v>20474.48</v>
      </c>
      <c r="AE150" s="7">
        <v>5</v>
      </c>
      <c r="AF150" s="6"/>
      <c r="AG150" s="8">
        <v>0</v>
      </c>
      <c r="AH150" s="7">
        <v>6</v>
      </c>
      <c r="AI150" s="6"/>
      <c r="AJ150" s="7">
        <v>5</v>
      </c>
      <c r="AK150" s="7">
        <v>0</v>
      </c>
      <c r="AL150" s="6" t="e">
        <v>#DIV/0!</v>
      </c>
      <c r="AM150" s="7">
        <v>1</v>
      </c>
      <c r="AN150" s="7">
        <v>16</v>
      </c>
      <c r="AO150" s="6"/>
      <c r="AP150" s="8">
        <v>0</v>
      </c>
      <c r="AQ150" s="8">
        <v>0.375</v>
      </c>
      <c r="AR150" s="8">
        <v>0</v>
      </c>
      <c r="AS150" s="6" t="e">
        <v>#DIV/0!</v>
      </c>
      <c r="AT150" s="8">
        <v>0</v>
      </c>
      <c r="AU150" s="8">
        <v>0</v>
      </c>
      <c r="AV150" s="6" t="e">
        <v>#DIV/0!</v>
      </c>
      <c r="AW150" s="10">
        <v>4175.75</v>
      </c>
      <c r="AX150" s="6"/>
      <c r="AY150" s="10">
        <v>6038.33</v>
      </c>
      <c r="AZ150" s="10">
        <v>0</v>
      </c>
      <c r="BA150" s="6"/>
      <c r="BB150" s="10">
        <v>0</v>
      </c>
      <c r="BC150" s="10">
        <v>0</v>
      </c>
      <c r="BD150" s="8">
        <v>0</v>
      </c>
      <c r="BE150" s="7">
        <v>0</v>
      </c>
      <c r="BF150" s="7">
        <v>8</v>
      </c>
      <c r="BG150" s="6"/>
      <c r="BH150" s="8">
        <v>0</v>
      </c>
    </row>
    <row r="151" spans="2:60" ht="39">
      <c r="B151" s="6" t="s">
        <v>1100</v>
      </c>
      <c r="C151" s="6" t="s">
        <v>1101</v>
      </c>
      <c r="D151" s="6" t="s">
        <v>80</v>
      </c>
      <c r="E151" s="6" t="s">
        <v>66</v>
      </c>
      <c r="F151" s="6" t="s">
        <v>1102</v>
      </c>
      <c r="G151" s="6" t="s">
        <v>1103</v>
      </c>
      <c r="H151" s="6" t="s">
        <v>1104</v>
      </c>
      <c r="I151" s="6" t="s">
        <v>186</v>
      </c>
      <c r="J151" s="6" t="s">
        <v>600</v>
      </c>
      <c r="K151" s="6" t="s">
        <v>362</v>
      </c>
      <c r="L151" s="6" t="s">
        <v>372</v>
      </c>
      <c r="M151" s="6" t="s">
        <v>364</v>
      </c>
      <c r="N151" s="6" t="s">
        <v>1105</v>
      </c>
      <c r="O151" s="6"/>
      <c r="P151" s="10">
        <v>2651.08</v>
      </c>
      <c r="Q151" s="10">
        <v>4209.3900000000003</v>
      </c>
      <c r="R151" s="8">
        <v>-0.37019853232891198</v>
      </c>
      <c r="S151" s="10">
        <v>-699.6</v>
      </c>
      <c r="T151" s="10">
        <v>-699.6</v>
      </c>
      <c r="U151" s="10">
        <v>0</v>
      </c>
      <c r="V151" s="10">
        <v>0</v>
      </c>
      <c r="W151" s="10">
        <v>2517.08</v>
      </c>
      <c r="X151" s="10">
        <v>134</v>
      </c>
      <c r="Y151" s="10">
        <v>0</v>
      </c>
      <c r="Z151" s="10">
        <v>26330.84</v>
      </c>
      <c r="AA151" s="10">
        <v>134</v>
      </c>
      <c r="AB151" s="10">
        <v>1793</v>
      </c>
      <c r="AC151" s="8">
        <v>-0.92526491912995001</v>
      </c>
      <c r="AD151" s="10">
        <v>13466.73</v>
      </c>
      <c r="AE151" s="7">
        <v>0</v>
      </c>
      <c r="AF151" s="7">
        <v>1</v>
      </c>
      <c r="AG151" s="8">
        <v>-1</v>
      </c>
      <c r="AH151" s="7">
        <v>0</v>
      </c>
      <c r="AI151" s="7">
        <v>1</v>
      </c>
      <c r="AJ151" s="7">
        <v>0</v>
      </c>
      <c r="AK151" s="7">
        <v>0</v>
      </c>
      <c r="AL151" s="6" t="e">
        <v>#DIV/0!</v>
      </c>
      <c r="AM151" s="7">
        <v>0</v>
      </c>
      <c r="AN151" s="7">
        <v>41</v>
      </c>
      <c r="AO151" s="7">
        <v>47</v>
      </c>
      <c r="AP151" s="8">
        <v>-0.12765957446808501</v>
      </c>
      <c r="AQ151" s="8">
        <v>0</v>
      </c>
      <c r="AR151" s="8">
        <v>2.1276595744680899E-2</v>
      </c>
      <c r="AS151" s="8">
        <v>-2.1276595744680899E-2</v>
      </c>
      <c r="AT151" s="8">
        <v>0</v>
      </c>
      <c r="AU151" s="8">
        <v>0</v>
      </c>
      <c r="AV151" s="8">
        <v>3.0768626693821002</v>
      </c>
      <c r="AW151" s="10">
        <v>6708.55</v>
      </c>
      <c r="AX151" s="10">
        <v>-185.18</v>
      </c>
      <c r="AY151" s="10">
        <v>16573.490000000002</v>
      </c>
      <c r="AZ151" s="10">
        <v>0</v>
      </c>
      <c r="BA151" s="10">
        <v>0</v>
      </c>
      <c r="BB151" s="10">
        <v>5386.49</v>
      </c>
      <c r="BC151" s="10">
        <v>0</v>
      </c>
      <c r="BD151" s="8">
        <v>0.66666666666666696</v>
      </c>
      <c r="BE151" s="7">
        <v>2</v>
      </c>
      <c r="BF151" s="7">
        <v>12</v>
      </c>
      <c r="BG151" s="7">
        <v>3</v>
      </c>
      <c r="BH151" s="8">
        <v>3</v>
      </c>
    </row>
    <row r="152" spans="2:60" ht="26">
      <c r="B152" s="6" t="s">
        <v>1106</v>
      </c>
      <c r="C152" s="6" t="s">
        <v>1107</v>
      </c>
      <c r="D152" s="6" t="s">
        <v>94</v>
      </c>
      <c r="E152" s="6" t="s">
        <v>66</v>
      </c>
      <c r="F152" s="6" t="s">
        <v>1108</v>
      </c>
      <c r="G152" s="6" t="s">
        <v>1109</v>
      </c>
      <c r="H152" s="6" t="s">
        <v>1110</v>
      </c>
      <c r="I152" s="6" t="s">
        <v>197</v>
      </c>
      <c r="J152" s="6" t="s">
        <v>1111</v>
      </c>
      <c r="K152" s="6" t="s">
        <v>362</v>
      </c>
      <c r="L152" s="6" t="s">
        <v>372</v>
      </c>
      <c r="M152" s="6" t="s">
        <v>364</v>
      </c>
      <c r="N152" s="6" t="s">
        <v>211</v>
      </c>
      <c r="O152" s="6" t="s">
        <v>648</v>
      </c>
      <c r="P152" s="10">
        <v>0</v>
      </c>
      <c r="Q152" s="10">
        <v>0</v>
      </c>
      <c r="R152" s="8">
        <v>0</v>
      </c>
      <c r="S152" s="10">
        <v>-3475.04</v>
      </c>
      <c r="T152" s="10">
        <v>-1517.8</v>
      </c>
      <c r="U152" s="10">
        <v>-1957.24</v>
      </c>
      <c r="V152" s="10">
        <v>0</v>
      </c>
      <c r="W152" s="10">
        <v>0</v>
      </c>
      <c r="X152" s="10">
        <v>0</v>
      </c>
      <c r="Y152" s="10">
        <v>0</v>
      </c>
      <c r="Z152" s="10">
        <v>2635</v>
      </c>
      <c r="AA152" s="10">
        <v>0</v>
      </c>
      <c r="AB152" s="10">
        <v>0</v>
      </c>
      <c r="AC152" s="8">
        <v>0</v>
      </c>
      <c r="AD152" s="10">
        <v>2635</v>
      </c>
      <c r="AE152" s="7">
        <v>0</v>
      </c>
      <c r="AF152" s="7">
        <v>0</v>
      </c>
      <c r="AG152" s="8">
        <v>0</v>
      </c>
      <c r="AH152" s="7">
        <v>0</v>
      </c>
      <c r="AI152" s="7">
        <v>0</v>
      </c>
      <c r="AJ152" s="7">
        <v>0</v>
      </c>
      <c r="AK152" s="7">
        <v>0</v>
      </c>
      <c r="AL152" s="6" t="e">
        <v>#DIV/0!</v>
      </c>
      <c r="AM152" s="7">
        <v>0</v>
      </c>
      <c r="AN152" s="7">
        <v>7</v>
      </c>
      <c r="AO152" s="7">
        <v>77</v>
      </c>
      <c r="AP152" s="8">
        <v>-0.90909090909090895</v>
      </c>
      <c r="AQ152" s="8">
        <v>0</v>
      </c>
      <c r="AR152" s="8">
        <v>0</v>
      </c>
      <c r="AS152" s="8">
        <v>0</v>
      </c>
      <c r="AT152" s="8">
        <v>0</v>
      </c>
      <c r="AU152" s="8">
        <v>0</v>
      </c>
      <c r="AV152" s="6" t="e">
        <v>#DIV/0!</v>
      </c>
      <c r="AW152" s="10">
        <v>649.73</v>
      </c>
      <c r="AX152" s="10">
        <v>0</v>
      </c>
      <c r="AY152" s="10">
        <v>1998.81</v>
      </c>
      <c r="AZ152" s="10">
        <v>0</v>
      </c>
      <c r="BA152" s="10">
        <v>0</v>
      </c>
      <c r="BB152" s="10">
        <v>0</v>
      </c>
      <c r="BC152" s="10">
        <v>0</v>
      </c>
      <c r="BD152" s="8">
        <v>0</v>
      </c>
      <c r="BE152" s="7">
        <v>0</v>
      </c>
      <c r="BF152" s="7">
        <v>1</v>
      </c>
      <c r="BG152" s="7">
        <v>0</v>
      </c>
      <c r="BH152" s="8">
        <v>0</v>
      </c>
    </row>
    <row r="153" spans="2:60" ht="39">
      <c r="B153" s="6" t="s">
        <v>1112</v>
      </c>
      <c r="C153" s="6" t="s">
        <v>1113</v>
      </c>
      <c r="D153" s="6" t="s">
        <v>80</v>
      </c>
      <c r="E153" s="6" t="s">
        <v>66</v>
      </c>
      <c r="F153" s="6" t="s">
        <v>1114</v>
      </c>
      <c r="G153" s="6" t="s">
        <v>1115</v>
      </c>
      <c r="H153" s="6" t="s">
        <v>1116</v>
      </c>
      <c r="I153" s="6" t="s">
        <v>186</v>
      </c>
      <c r="J153" s="6" t="s">
        <v>699</v>
      </c>
      <c r="K153" s="6" t="s">
        <v>362</v>
      </c>
      <c r="L153" s="6" t="s">
        <v>372</v>
      </c>
      <c r="M153" s="6" t="s">
        <v>364</v>
      </c>
      <c r="N153" s="6" t="s">
        <v>81</v>
      </c>
      <c r="O153" s="6"/>
      <c r="P153" s="10">
        <v>12261.44</v>
      </c>
      <c r="Q153" s="10">
        <v>7911.85</v>
      </c>
      <c r="R153" s="8">
        <v>0.54975637809109101</v>
      </c>
      <c r="S153" s="10">
        <v>3431</v>
      </c>
      <c r="T153" s="10">
        <v>0</v>
      </c>
      <c r="U153" s="10">
        <v>3431</v>
      </c>
      <c r="V153" s="10">
        <v>0</v>
      </c>
      <c r="W153" s="10">
        <v>4086.44</v>
      </c>
      <c r="X153" s="10">
        <v>7706</v>
      </c>
      <c r="Y153" s="10">
        <v>469</v>
      </c>
      <c r="Z153" s="10">
        <v>32310.57</v>
      </c>
      <c r="AA153" s="10">
        <v>12261.44</v>
      </c>
      <c r="AB153" s="10">
        <v>7911.85</v>
      </c>
      <c r="AC153" s="8">
        <v>0.54975637809109101</v>
      </c>
      <c r="AD153" s="10">
        <v>31027.279999999999</v>
      </c>
      <c r="AE153" s="7">
        <v>5</v>
      </c>
      <c r="AF153" s="7">
        <v>5</v>
      </c>
      <c r="AG153" s="8">
        <v>0</v>
      </c>
      <c r="AH153" s="7">
        <v>5</v>
      </c>
      <c r="AI153" s="7">
        <v>5</v>
      </c>
      <c r="AJ153" s="7">
        <v>2</v>
      </c>
      <c r="AK153" s="7">
        <v>2</v>
      </c>
      <c r="AL153" s="8">
        <v>1</v>
      </c>
      <c r="AM153" s="7">
        <v>1</v>
      </c>
      <c r="AN153" s="7">
        <v>27</v>
      </c>
      <c r="AO153" s="7">
        <v>39</v>
      </c>
      <c r="AP153" s="8">
        <v>-0.30769230769230799</v>
      </c>
      <c r="AQ153" s="8">
        <v>0.18518518518518501</v>
      </c>
      <c r="AR153" s="8">
        <v>0.128205128205128</v>
      </c>
      <c r="AS153" s="8">
        <v>5.6980056980057002E-2</v>
      </c>
      <c r="AT153" s="8">
        <v>0</v>
      </c>
      <c r="AU153" s="8">
        <v>0</v>
      </c>
      <c r="AV153" s="6" t="e">
        <v>#DIV/0!</v>
      </c>
      <c r="AW153" s="10">
        <v>8305.1299999999992</v>
      </c>
      <c r="AX153" s="10">
        <v>1925.24</v>
      </c>
      <c r="AY153" s="10">
        <v>27168.09</v>
      </c>
      <c r="AZ153" s="10">
        <v>0</v>
      </c>
      <c r="BA153" s="10">
        <v>0</v>
      </c>
      <c r="BB153" s="10">
        <v>0</v>
      </c>
      <c r="BC153" s="10">
        <v>0</v>
      </c>
      <c r="BD153" s="8">
        <v>0</v>
      </c>
      <c r="BE153" s="7">
        <v>0</v>
      </c>
      <c r="BF153" s="7">
        <v>15</v>
      </c>
      <c r="BG153" s="7">
        <v>6</v>
      </c>
      <c r="BH153" s="8">
        <v>1.5</v>
      </c>
    </row>
    <row r="154" spans="2:60" ht="39">
      <c r="B154" s="6" t="s">
        <v>217</v>
      </c>
      <c r="C154" s="6" t="s">
        <v>1117</v>
      </c>
      <c r="D154" s="6" t="s">
        <v>217</v>
      </c>
      <c r="E154" s="6" t="s">
        <v>66</v>
      </c>
      <c r="F154" s="6" t="s">
        <v>218</v>
      </c>
      <c r="G154" s="6" t="s">
        <v>219</v>
      </c>
      <c r="H154" s="6" t="s">
        <v>220</v>
      </c>
      <c r="I154" s="6" t="s">
        <v>77</v>
      </c>
      <c r="J154" s="6" t="s">
        <v>1118</v>
      </c>
      <c r="K154" s="6" t="s">
        <v>362</v>
      </c>
      <c r="L154" s="6" t="s">
        <v>363</v>
      </c>
      <c r="M154" s="6" t="s">
        <v>364</v>
      </c>
      <c r="N154" s="6" t="s">
        <v>78</v>
      </c>
      <c r="O154" s="6"/>
      <c r="P154" s="10">
        <v>0</v>
      </c>
      <c r="Q154" s="10">
        <v>0</v>
      </c>
      <c r="R154" s="8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8">
        <v>0</v>
      </c>
      <c r="AD154" s="10">
        <v>0</v>
      </c>
      <c r="AE154" s="7">
        <v>0</v>
      </c>
      <c r="AF154" s="7">
        <v>0</v>
      </c>
      <c r="AG154" s="8">
        <v>0</v>
      </c>
      <c r="AH154" s="7">
        <v>0</v>
      </c>
      <c r="AI154" s="7">
        <v>0</v>
      </c>
      <c r="AJ154" s="7">
        <v>0</v>
      </c>
      <c r="AK154" s="7">
        <v>0</v>
      </c>
      <c r="AL154" s="6" t="e">
        <v>#DIV/0!</v>
      </c>
      <c r="AM154" s="7">
        <v>0</v>
      </c>
      <c r="AN154" s="7">
        <v>0</v>
      </c>
      <c r="AO154" s="7">
        <v>6</v>
      </c>
      <c r="AP154" s="8">
        <v>-1</v>
      </c>
      <c r="AQ154" s="8">
        <v>0</v>
      </c>
      <c r="AR154" s="8">
        <v>0</v>
      </c>
      <c r="AS154" s="6" t="e">
        <v>#DIV/0!</v>
      </c>
      <c r="AT154" s="8">
        <v>0</v>
      </c>
      <c r="AU154" s="8">
        <v>0</v>
      </c>
      <c r="AV154" s="6" t="e">
        <v>#DIV/0!</v>
      </c>
      <c r="AW154" s="10">
        <v>0</v>
      </c>
      <c r="AX154" s="10">
        <v>0</v>
      </c>
      <c r="AY154" s="10">
        <v>0</v>
      </c>
      <c r="AZ154" s="10">
        <v>0</v>
      </c>
      <c r="BA154" s="10">
        <v>0</v>
      </c>
      <c r="BB154" s="10">
        <v>0</v>
      </c>
      <c r="BC154" s="10">
        <v>0</v>
      </c>
      <c r="BD154" s="8">
        <v>0</v>
      </c>
      <c r="BE154" s="7">
        <v>0</v>
      </c>
      <c r="BF154" s="7">
        <v>0</v>
      </c>
      <c r="BG154" s="7">
        <v>0</v>
      </c>
      <c r="BH154" s="8">
        <v>0</v>
      </c>
    </row>
    <row r="155" spans="2:60" ht="52">
      <c r="B155" s="6" t="s">
        <v>1119</v>
      </c>
      <c r="C155" s="6" t="s">
        <v>1120</v>
      </c>
      <c r="D155" s="6" t="s">
        <v>66</v>
      </c>
      <c r="E155" s="6" t="s">
        <v>66</v>
      </c>
      <c r="F155" s="6" t="s">
        <v>1121</v>
      </c>
      <c r="G155" s="6" t="s">
        <v>1122</v>
      </c>
      <c r="H155" s="6" t="s">
        <v>181</v>
      </c>
      <c r="I155" s="6" t="s">
        <v>70</v>
      </c>
      <c r="J155" s="6" t="s">
        <v>1123</v>
      </c>
      <c r="K155" s="6" t="s">
        <v>362</v>
      </c>
      <c r="L155" s="6" t="s">
        <v>372</v>
      </c>
      <c r="M155" s="6" t="s">
        <v>364</v>
      </c>
      <c r="N155" s="6" t="s">
        <v>292</v>
      </c>
      <c r="O155" s="6"/>
      <c r="P155" s="10">
        <v>0</v>
      </c>
      <c r="Q155" s="10">
        <v>0</v>
      </c>
      <c r="R155" s="8">
        <v>0</v>
      </c>
      <c r="S155" s="6"/>
      <c r="T155" s="6"/>
      <c r="U155" s="6"/>
      <c r="V155" s="6"/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8">
        <v>0</v>
      </c>
      <c r="AD155" s="10">
        <v>0</v>
      </c>
      <c r="AE155" s="7">
        <v>0</v>
      </c>
      <c r="AF155" s="7">
        <v>0</v>
      </c>
      <c r="AG155" s="8">
        <v>0</v>
      </c>
      <c r="AH155" s="7">
        <v>0</v>
      </c>
      <c r="AI155" s="7">
        <v>0</v>
      </c>
      <c r="AJ155" s="7">
        <v>0</v>
      </c>
      <c r="AK155" s="7">
        <v>0</v>
      </c>
      <c r="AL155" s="6" t="e">
        <v>#DIV/0!</v>
      </c>
      <c r="AM155" s="7">
        <v>0</v>
      </c>
      <c r="AN155" s="7">
        <v>0</v>
      </c>
      <c r="AO155" s="7">
        <v>1</v>
      </c>
      <c r="AP155" s="8">
        <v>-1</v>
      </c>
      <c r="AQ155" s="8">
        <v>0</v>
      </c>
      <c r="AR155" s="8">
        <v>0</v>
      </c>
      <c r="AS155" s="6" t="e">
        <v>#DIV/0!</v>
      </c>
      <c r="AT155" s="8">
        <v>0</v>
      </c>
      <c r="AU155" s="8">
        <v>0</v>
      </c>
      <c r="AV155" s="6" t="e">
        <v>#DIV/0!</v>
      </c>
      <c r="AW155" s="10">
        <v>0</v>
      </c>
      <c r="AX155" s="10">
        <v>0</v>
      </c>
      <c r="AY155" s="10">
        <v>0</v>
      </c>
      <c r="AZ155" s="10">
        <v>0</v>
      </c>
      <c r="BA155" s="10">
        <v>0</v>
      </c>
      <c r="BB155" s="10">
        <v>0</v>
      </c>
      <c r="BC155" s="10">
        <v>0</v>
      </c>
      <c r="BD155" s="8">
        <v>0</v>
      </c>
      <c r="BE155" s="7">
        <v>0</v>
      </c>
      <c r="BF155" s="7">
        <v>0</v>
      </c>
      <c r="BG155" s="7">
        <v>0</v>
      </c>
      <c r="BH155" s="8">
        <v>0</v>
      </c>
    </row>
    <row r="156" spans="2:60" ht="52">
      <c r="B156" s="6" t="s">
        <v>1124</v>
      </c>
      <c r="C156" s="6" t="s">
        <v>1125</v>
      </c>
      <c r="D156" s="6" t="s">
        <v>112</v>
      </c>
      <c r="E156" s="6" t="s">
        <v>66</v>
      </c>
      <c r="F156" s="6" t="s">
        <v>1126</v>
      </c>
      <c r="G156" s="6" t="s">
        <v>1127</v>
      </c>
      <c r="H156" s="6" t="s">
        <v>1128</v>
      </c>
      <c r="I156" s="6" t="s">
        <v>498</v>
      </c>
      <c r="J156" s="6" t="s">
        <v>437</v>
      </c>
      <c r="K156" s="6" t="s">
        <v>362</v>
      </c>
      <c r="L156" s="6" t="s">
        <v>372</v>
      </c>
      <c r="M156" s="6" t="s">
        <v>364</v>
      </c>
      <c r="N156" s="6" t="s">
        <v>500</v>
      </c>
      <c r="O156" s="6"/>
      <c r="P156" s="10">
        <v>3935.66</v>
      </c>
      <c r="Q156" s="10">
        <v>1359.29</v>
      </c>
      <c r="R156" s="8">
        <v>1.8953792053204199</v>
      </c>
      <c r="S156" s="10">
        <v>7003.5</v>
      </c>
      <c r="T156" s="10">
        <v>6563.5</v>
      </c>
      <c r="U156" s="10">
        <v>440</v>
      </c>
      <c r="V156" s="10">
        <v>0</v>
      </c>
      <c r="W156" s="10">
        <v>1162.6600000000001</v>
      </c>
      <c r="X156" s="10">
        <v>2605</v>
      </c>
      <c r="Y156" s="10">
        <v>168</v>
      </c>
      <c r="Z156" s="10">
        <v>26742.49</v>
      </c>
      <c r="AA156" s="10">
        <v>1252.74</v>
      </c>
      <c r="AB156" s="10">
        <v>215</v>
      </c>
      <c r="AC156" s="8">
        <v>4.8266976744186003</v>
      </c>
      <c r="AD156" s="10">
        <v>5601.68</v>
      </c>
      <c r="AE156" s="7">
        <v>1</v>
      </c>
      <c r="AF156" s="7">
        <v>1</v>
      </c>
      <c r="AG156" s="8">
        <v>0</v>
      </c>
      <c r="AH156" s="7">
        <v>1</v>
      </c>
      <c r="AI156" s="7">
        <v>1</v>
      </c>
      <c r="AJ156" s="7">
        <v>0</v>
      </c>
      <c r="AK156" s="7">
        <v>1</v>
      </c>
      <c r="AL156" s="8">
        <v>0</v>
      </c>
      <c r="AM156" s="7">
        <v>0</v>
      </c>
      <c r="AN156" s="7">
        <v>7</v>
      </c>
      <c r="AO156" s="7">
        <v>19</v>
      </c>
      <c r="AP156" s="8">
        <v>-0.63157894736842102</v>
      </c>
      <c r="AQ156" s="8">
        <v>0.14285714285714299</v>
      </c>
      <c r="AR156" s="8">
        <v>5.2631578947368397E-2</v>
      </c>
      <c r="AS156" s="8">
        <v>9.0225563909774403E-2</v>
      </c>
      <c r="AT156" s="8">
        <v>3.2224488677925901E-3</v>
      </c>
      <c r="AU156" s="8">
        <v>3.2224488677925901E-3</v>
      </c>
      <c r="AV156" s="8">
        <v>249.372234042553</v>
      </c>
      <c r="AW156" s="10">
        <v>6206.46</v>
      </c>
      <c r="AX156" s="10">
        <v>1961.44</v>
      </c>
      <c r="AY156" s="10">
        <v>23440.99</v>
      </c>
      <c r="AZ156" s="10">
        <v>20</v>
      </c>
      <c r="BA156" s="10">
        <v>0</v>
      </c>
      <c r="BB156" s="10">
        <v>94</v>
      </c>
      <c r="BC156" s="10">
        <v>20</v>
      </c>
      <c r="BD156" s="8">
        <v>0.90909090909090895</v>
      </c>
      <c r="BE156" s="7">
        <v>10</v>
      </c>
      <c r="BF156" s="7">
        <v>17</v>
      </c>
      <c r="BG156" s="7">
        <v>11</v>
      </c>
      <c r="BH156" s="8">
        <v>0.54545454545454497</v>
      </c>
    </row>
    <row r="157" spans="2:60" ht="39">
      <c r="B157" s="6" t="s">
        <v>1129</v>
      </c>
      <c r="C157" s="6" t="s">
        <v>1130</v>
      </c>
      <c r="D157" s="6" t="s">
        <v>66</v>
      </c>
      <c r="E157" s="6" t="s">
        <v>66</v>
      </c>
      <c r="F157" s="6" t="s">
        <v>1131</v>
      </c>
      <c r="G157" s="6" t="s">
        <v>1132</v>
      </c>
      <c r="H157" s="6" t="s">
        <v>1133</v>
      </c>
      <c r="I157" s="6" t="s">
        <v>70</v>
      </c>
      <c r="J157" s="6" t="s">
        <v>1134</v>
      </c>
      <c r="K157" s="6" t="s">
        <v>362</v>
      </c>
      <c r="L157" s="6" t="s">
        <v>372</v>
      </c>
      <c r="M157" s="6" t="s">
        <v>364</v>
      </c>
      <c r="N157" s="6" t="s">
        <v>71</v>
      </c>
      <c r="O157" s="6"/>
      <c r="P157" s="10">
        <v>9067.1200000000008</v>
      </c>
      <c r="Q157" s="10">
        <v>2374.4</v>
      </c>
      <c r="R157" s="8">
        <v>2.8186994609164402</v>
      </c>
      <c r="S157" s="10">
        <v>8862.93</v>
      </c>
      <c r="T157" s="10">
        <v>5920.93</v>
      </c>
      <c r="U157" s="10">
        <v>2942</v>
      </c>
      <c r="V157" s="10">
        <v>0</v>
      </c>
      <c r="W157" s="10">
        <v>7386.12</v>
      </c>
      <c r="X157" s="10">
        <v>1681</v>
      </c>
      <c r="Y157" s="10">
        <v>0</v>
      </c>
      <c r="Z157" s="10">
        <v>27413.27</v>
      </c>
      <c r="AA157" s="10">
        <v>6383.7</v>
      </c>
      <c r="AB157" s="10">
        <v>1119.7</v>
      </c>
      <c r="AC157" s="8">
        <v>4.70125926587479</v>
      </c>
      <c r="AD157" s="10">
        <v>12937.14</v>
      </c>
      <c r="AE157" s="7">
        <v>6</v>
      </c>
      <c r="AF157" s="7">
        <v>2</v>
      </c>
      <c r="AG157" s="8">
        <v>2</v>
      </c>
      <c r="AH157" s="7">
        <v>6</v>
      </c>
      <c r="AI157" s="7">
        <v>2</v>
      </c>
      <c r="AJ157" s="7">
        <v>5</v>
      </c>
      <c r="AK157" s="7">
        <v>1</v>
      </c>
      <c r="AL157" s="8">
        <v>5</v>
      </c>
      <c r="AM157" s="7">
        <v>0</v>
      </c>
      <c r="AN157" s="7">
        <v>22</v>
      </c>
      <c r="AO157" s="7">
        <v>20</v>
      </c>
      <c r="AP157" s="8">
        <v>0.1</v>
      </c>
      <c r="AQ157" s="8">
        <v>0.27272727272727298</v>
      </c>
      <c r="AR157" s="8">
        <v>0.1</v>
      </c>
      <c r="AS157" s="8">
        <v>0.17272727272727301</v>
      </c>
      <c r="AT157" s="8">
        <v>0.870024061731691</v>
      </c>
      <c r="AU157" s="8">
        <v>0.870024061731691</v>
      </c>
      <c r="AV157" s="8">
        <v>3.3008626638627701</v>
      </c>
      <c r="AW157" s="10">
        <v>6105.13</v>
      </c>
      <c r="AX157" s="10">
        <v>3096.73</v>
      </c>
      <c r="AY157" s="10">
        <v>26260.31</v>
      </c>
      <c r="AZ157" s="10">
        <v>5311.61</v>
      </c>
      <c r="BA157" s="10">
        <v>0</v>
      </c>
      <c r="BB157" s="10">
        <v>7955.59</v>
      </c>
      <c r="BC157" s="10">
        <v>5311.61</v>
      </c>
      <c r="BD157" s="8">
        <v>1</v>
      </c>
      <c r="BE157" s="7">
        <v>9</v>
      </c>
      <c r="BF157" s="7">
        <v>26</v>
      </c>
      <c r="BG157" s="7">
        <v>9</v>
      </c>
      <c r="BH157" s="8">
        <v>1.8888888888888899</v>
      </c>
    </row>
    <row r="158" spans="2:60" ht="39">
      <c r="B158" s="6" t="s">
        <v>1135</v>
      </c>
      <c r="C158" s="6" t="s">
        <v>846</v>
      </c>
      <c r="D158" s="6" t="s">
        <v>66</v>
      </c>
      <c r="E158" s="6" t="s">
        <v>66</v>
      </c>
      <c r="F158" s="6" t="s">
        <v>1136</v>
      </c>
      <c r="G158" s="6" t="s">
        <v>848</v>
      </c>
      <c r="H158" s="6" t="s">
        <v>849</v>
      </c>
      <c r="I158" s="6" t="s">
        <v>70</v>
      </c>
      <c r="J158" s="6" t="s">
        <v>1137</v>
      </c>
      <c r="K158" s="6" t="s">
        <v>362</v>
      </c>
      <c r="L158" s="6" t="s">
        <v>372</v>
      </c>
      <c r="M158" s="6" t="s">
        <v>492</v>
      </c>
      <c r="N158" s="6" t="s">
        <v>71</v>
      </c>
      <c r="O158" s="6"/>
      <c r="P158" s="10">
        <v>35445.620000000003</v>
      </c>
      <c r="Q158" s="10">
        <v>21343.67</v>
      </c>
      <c r="R158" s="8">
        <v>0.66070877220271895</v>
      </c>
      <c r="S158" s="10">
        <v>0</v>
      </c>
      <c r="T158" s="10">
        <v>0</v>
      </c>
      <c r="U158" s="10">
        <v>0</v>
      </c>
      <c r="V158" s="10">
        <v>0</v>
      </c>
      <c r="W158" s="10">
        <v>25137.52</v>
      </c>
      <c r="X158" s="10">
        <v>9404.1</v>
      </c>
      <c r="Y158" s="10">
        <v>904</v>
      </c>
      <c r="Z158" s="10">
        <v>80736.509999999995</v>
      </c>
      <c r="AA158" s="10">
        <v>10631.79</v>
      </c>
      <c r="AB158" s="10">
        <v>21343.67</v>
      </c>
      <c r="AC158" s="8">
        <v>-0.50187620029732505</v>
      </c>
      <c r="AD158" s="10">
        <v>53078.78</v>
      </c>
      <c r="AE158" s="7">
        <v>11</v>
      </c>
      <c r="AF158" s="7">
        <v>15</v>
      </c>
      <c r="AG158" s="8">
        <v>-0.266666666666667</v>
      </c>
      <c r="AH158" s="7">
        <v>11</v>
      </c>
      <c r="AI158" s="7">
        <v>17</v>
      </c>
      <c r="AJ158" s="7">
        <v>4</v>
      </c>
      <c r="AK158" s="7">
        <v>6</v>
      </c>
      <c r="AL158" s="8">
        <v>0.66666666666666696</v>
      </c>
      <c r="AM158" s="7">
        <v>1</v>
      </c>
      <c r="AN158" s="7">
        <v>56</v>
      </c>
      <c r="AO158" s="7">
        <v>45</v>
      </c>
      <c r="AP158" s="8">
        <v>0.24444444444444399</v>
      </c>
      <c r="AQ158" s="8">
        <v>0.19642857142857101</v>
      </c>
      <c r="AR158" s="8">
        <v>0.37777777777777799</v>
      </c>
      <c r="AS158" s="8">
        <v>-0.18134920634920601</v>
      </c>
      <c r="AT158" s="8">
        <v>1.3503528201848599E-2</v>
      </c>
      <c r="AU158" s="8">
        <v>1.3503528201848599E-2</v>
      </c>
      <c r="AV158" s="8">
        <v>1.7140184201108899</v>
      </c>
      <c r="AW158" s="10">
        <v>18513.68</v>
      </c>
      <c r="AX158" s="10">
        <v>2956.06</v>
      </c>
      <c r="AY158" s="10">
        <v>57235.96</v>
      </c>
      <c r="AZ158" s="10">
        <v>250</v>
      </c>
      <c r="BA158" s="10">
        <v>0</v>
      </c>
      <c r="BB158" s="10">
        <v>33392.85</v>
      </c>
      <c r="BC158" s="10">
        <v>250</v>
      </c>
      <c r="BD158" s="8">
        <v>1</v>
      </c>
      <c r="BE158" s="7">
        <v>15</v>
      </c>
      <c r="BF158" s="7">
        <v>68</v>
      </c>
      <c r="BG158" s="7">
        <v>15</v>
      </c>
      <c r="BH158" s="8">
        <v>3.5333333333333301</v>
      </c>
    </row>
    <row r="159" spans="2:60" ht="26">
      <c r="B159" s="6" t="s">
        <v>1138</v>
      </c>
      <c r="C159" s="6" t="s">
        <v>1139</v>
      </c>
      <c r="D159" s="6" t="s">
        <v>66</v>
      </c>
      <c r="E159" s="6" t="s">
        <v>66</v>
      </c>
      <c r="F159" s="6" t="s">
        <v>1140</v>
      </c>
      <c r="G159" s="6" t="s">
        <v>1141</v>
      </c>
      <c r="H159" s="6" t="s">
        <v>1142</v>
      </c>
      <c r="I159" s="6" t="s">
        <v>70</v>
      </c>
      <c r="J159" s="6" t="s">
        <v>426</v>
      </c>
      <c r="K159" s="6" t="s">
        <v>362</v>
      </c>
      <c r="L159" s="6" t="s">
        <v>372</v>
      </c>
      <c r="M159" s="6" t="s">
        <v>364</v>
      </c>
      <c r="N159" s="6" t="s">
        <v>71</v>
      </c>
      <c r="O159" s="6"/>
      <c r="P159" s="10">
        <v>20253.14</v>
      </c>
      <c r="Q159" s="10">
        <v>5009.1499999999996</v>
      </c>
      <c r="R159" s="8">
        <v>3.04322889112923</v>
      </c>
      <c r="S159" s="10">
        <v>45476.800000000003</v>
      </c>
      <c r="T159" s="10">
        <v>22964.52</v>
      </c>
      <c r="U159" s="10">
        <v>19827.07</v>
      </c>
      <c r="V159" s="10">
        <v>2685.21</v>
      </c>
      <c r="W159" s="10">
        <v>7343.14</v>
      </c>
      <c r="X159" s="10">
        <v>7717</v>
      </c>
      <c r="Y159" s="10">
        <v>5193</v>
      </c>
      <c r="Z159" s="10">
        <v>92994.07</v>
      </c>
      <c r="AA159" s="10">
        <v>12797.07</v>
      </c>
      <c r="AB159" s="10">
        <v>5009.1499999999996</v>
      </c>
      <c r="AC159" s="8">
        <v>1.55473882794486</v>
      </c>
      <c r="AD159" s="10">
        <v>35007.480000000003</v>
      </c>
      <c r="AE159" s="7">
        <v>14</v>
      </c>
      <c r="AF159" s="7">
        <v>6</v>
      </c>
      <c r="AG159" s="8">
        <v>1.3333333333333299</v>
      </c>
      <c r="AH159" s="7">
        <v>15</v>
      </c>
      <c r="AI159" s="7">
        <v>6</v>
      </c>
      <c r="AJ159" s="7">
        <v>5</v>
      </c>
      <c r="AK159" s="7">
        <v>6</v>
      </c>
      <c r="AL159" s="8">
        <v>0.83333333333333304</v>
      </c>
      <c r="AM159" s="7">
        <v>4</v>
      </c>
      <c r="AN159" s="7">
        <v>46</v>
      </c>
      <c r="AO159" s="7">
        <v>36</v>
      </c>
      <c r="AP159" s="8">
        <v>0.27777777777777801</v>
      </c>
      <c r="AQ159" s="8">
        <v>0.32608695652173902</v>
      </c>
      <c r="AR159" s="8">
        <v>0.16666666666666699</v>
      </c>
      <c r="AS159" s="8">
        <v>0.15942028985507201</v>
      </c>
      <c r="AT159" s="8">
        <v>0.111153007509251</v>
      </c>
      <c r="AU159" s="8">
        <v>0.111153007509251</v>
      </c>
      <c r="AV159" s="8">
        <v>5.3390664365027503</v>
      </c>
      <c r="AW159" s="10">
        <v>20871.59</v>
      </c>
      <c r="AX159" s="10">
        <v>11838.55</v>
      </c>
      <c r="AY159" s="10">
        <v>91550.04</v>
      </c>
      <c r="AZ159" s="10">
        <v>2319.94</v>
      </c>
      <c r="BA159" s="10">
        <v>2269.3000000000002</v>
      </c>
      <c r="BB159" s="10">
        <v>17147.2</v>
      </c>
      <c r="BC159" s="10">
        <v>2319.94</v>
      </c>
      <c r="BD159" s="8">
        <v>0.92307692307692302</v>
      </c>
      <c r="BE159" s="7">
        <v>48</v>
      </c>
      <c r="BF159" s="7">
        <v>87</v>
      </c>
      <c r="BG159" s="7">
        <v>52</v>
      </c>
      <c r="BH159" s="8">
        <v>0.67307692307692302</v>
      </c>
    </row>
    <row r="160" spans="2:60" ht="26">
      <c r="B160" s="6" t="s">
        <v>221</v>
      </c>
      <c r="C160" s="6" t="s">
        <v>1143</v>
      </c>
      <c r="D160" s="6" t="s">
        <v>221</v>
      </c>
      <c r="E160" s="6" t="s">
        <v>66</v>
      </c>
      <c r="F160" s="6" t="s">
        <v>222</v>
      </c>
      <c r="G160" s="6" t="s">
        <v>223</v>
      </c>
      <c r="H160" s="6" t="s">
        <v>224</v>
      </c>
      <c r="I160" s="6" t="s">
        <v>77</v>
      </c>
      <c r="J160" s="6" t="s">
        <v>912</v>
      </c>
      <c r="K160" s="6" t="s">
        <v>362</v>
      </c>
      <c r="L160" s="6" t="s">
        <v>372</v>
      </c>
      <c r="M160" s="6" t="s">
        <v>364</v>
      </c>
      <c r="N160" s="6" t="s">
        <v>78</v>
      </c>
      <c r="O160" s="6"/>
      <c r="P160" s="10">
        <v>1807.25</v>
      </c>
      <c r="Q160" s="10">
        <v>1145.8</v>
      </c>
      <c r="R160" s="8">
        <v>0.57728224821085705</v>
      </c>
      <c r="S160" s="10">
        <v>8669.1</v>
      </c>
      <c r="T160" s="10">
        <v>4079.1</v>
      </c>
      <c r="U160" s="10">
        <v>3297</v>
      </c>
      <c r="V160" s="10">
        <v>1293</v>
      </c>
      <c r="W160" s="10">
        <v>1433.47</v>
      </c>
      <c r="X160" s="10">
        <v>373.78</v>
      </c>
      <c r="Y160" s="10">
        <v>0</v>
      </c>
      <c r="Z160" s="10">
        <v>54668.23</v>
      </c>
      <c r="AA160" s="10">
        <v>-313.89</v>
      </c>
      <c r="AB160" s="10">
        <v>1145.8</v>
      </c>
      <c r="AC160" s="8">
        <v>-1.2739483330424199</v>
      </c>
      <c r="AD160" s="10">
        <v>30576.240000000002</v>
      </c>
      <c r="AE160" s="7">
        <v>1</v>
      </c>
      <c r="AF160" s="7">
        <v>2</v>
      </c>
      <c r="AG160" s="8">
        <v>-0.5</v>
      </c>
      <c r="AH160" s="7">
        <v>1</v>
      </c>
      <c r="AI160" s="7">
        <v>2</v>
      </c>
      <c r="AJ160" s="7">
        <v>0</v>
      </c>
      <c r="AK160" s="7">
        <v>1</v>
      </c>
      <c r="AL160" s="8">
        <v>0</v>
      </c>
      <c r="AM160" s="7">
        <v>0</v>
      </c>
      <c r="AN160" s="7">
        <v>36</v>
      </c>
      <c r="AO160" s="7">
        <v>79</v>
      </c>
      <c r="AP160" s="8">
        <v>-0.544303797468354</v>
      </c>
      <c r="AQ160" s="8">
        <v>2.7777777777777801E-2</v>
      </c>
      <c r="AR160" s="8">
        <v>2.53164556962025E-2</v>
      </c>
      <c r="AS160" s="8">
        <v>2.4613220815752502E-3</v>
      </c>
      <c r="AT160" s="8">
        <v>0.87848433859207298</v>
      </c>
      <c r="AU160" s="8">
        <v>0.87848433859207298</v>
      </c>
      <c r="AV160" s="8">
        <v>3.3266351887093499</v>
      </c>
      <c r="AW160" s="10">
        <v>13282.65</v>
      </c>
      <c r="AX160" s="10">
        <v>2188.61</v>
      </c>
      <c r="AY160" s="10">
        <v>43054.61</v>
      </c>
      <c r="AZ160" s="10">
        <v>11668.6</v>
      </c>
      <c r="BA160" s="10">
        <v>0</v>
      </c>
      <c r="BB160" s="10">
        <v>12942.39</v>
      </c>
      <c r="BC160" s="10">
        <v>11668.6</v>
      </c>
      <c r="BD160" s="8">
        <v>1</v>
      </c>
      <c r="BE160" s="7">
        <v>11</v>
      </c>
      <c r="BF160" s="7">
        <v>35</v>
      </c>
      <c r="BG160" s="7">
        <v>11</v>
      </c>
      <c r="BH160" s="8">
        <v>2.1818181818181799</v>
      </c>
    </row>
    <row r="161" spans="2:60" ht="39">
      <c r="B161" s="6" t="s">
        <v>1144</v>
      </c>
      <c r="C161" s="6" t="s">
        <v>1145</v>
      </c>
      <c r="D161" s="6" t="s">
        <v>154</v>
      </c>
      <c r="E161" s="6" t="s">
        <v>66</v>
      </c>
      <c r="F161" s="6" t="s">
        <v>1022</v>
      </c>
      <c r="G161" s="6" t="s">
        <v>1146</v>
      </c>
      <c r="H161" s="6" t="s">
        <v>1147</v>
      </c>
      <c r="I161" s="6" t="s">
        <v>632</v>
      </c>
      <c r="J161" s="6" t="s">
        <v>426</v>
      </c>
      <c r="K161" s="6" t="s">
        <v>362</v>
      </c>
      <c r="L161" s="6" t="s">
        <v>372</v>
      </c>
      <c r="M161" s="6" t="s">
        <v>364</v>
      </c>
      <c r="N161" s="6" t="s">
        <v>634</v>
      </c>
      <c r="O161" s="6"/>
      <c r="P161" s="10">
        <v>2921.1</v>
      </c>
      <c r="Q161" s="10">
        <v>2578.9</v>
      </c>
      <c r="R161" s="8">
        <v>0.13269223312264899</v>
      </c>
      <c r="S161" s="10">
        <v>792</v>
      </c>
      <c r="T161" s="10">
        <v>0</v>
      </c>
      <c r="U161" s="10">
        <v>792</v>
      </c>
      <c r="V161" s="10">
        <v>0</v>
      </c>
      <c r="W161" s="10">
        <v>2921.1</v>
      </c>
      <c r="X161" s="10">
        <v>0</v>
      </c>
      <c r="Y161" s="10">
        <v>0</v>
      </c>
      <c r="Z161" s="10">
        <v>8769.98</v>
      </c>
      <c r="AA161" s="10">
        <v>0</v>
      </c>
      <c r="AB161" s="10">
        <v>2578.9</v>
      </c>
      <c r="AC161" s="8">
        <v>-1</v>
      </c>
      <c r="AD161" s="10">
        <v>4944.88</v>
      </c>
      <c r="AE161" s="7">
        <v>0</v>
      </c>
      <c r="AF161" s="7">
        <v>2</v>
      </c>
      <c r="AG161" s="8">
        <v>-1</v>
      </c>
      <c r="AH161" s="7">
        <v>0</v>
      </c>
      <c r="AI161" s="7">
        <v>2</v>
      </c>
      <c r="AJ161" s="7">
        <v>0</v>
      </c>
      <c r="AK161" s="7">
        <v>0</v>
      </c>
      <c r="AL161" s="6" t="e">
        <v>#DIV/0!</v>
      </c>
      <c r="AM161" s="7">
        <v>0</v>
      </c>
      <c r="AN161" s="7">
        <v>5</v>
      </c>
      <c r="AO161" s="7">
        <v>11</v>
      </c>
      <c r="AP161" s="8">
        <v>-0.54545454545454497</v>
      </c>
      <c r="AQ161" s="8">
        <v>0</v>
      </c>
      <c r="AR161" s="8">
        <v>0.18181818181818199</v>
      </c>
      <c r="AS161" s="8">
        <v>-0.18181818181818199</v>
      </c>
      <c r="AT161" s="8">
        <v>3.86034468040709E-2</v>
      </c>
      <c r="AU161" s="8">
        <v>3.86034468040709E-2</v>
      </c>
      <c r="AV161" s="8">
        <v>79.358722358722403</v>
      </c>
      <c r="AW161" s="10">
        <v>2108.62</v>
      </c>
      <c r="AX161" s="10">
        <v>613.61</v>
      </c>
      <c r="AY161" s="10">
        <v>6459.8</v>
      </c>
      <c r="AZ161" s="10">
        <v>81.400000000000006</v>
      </c>
      <c r="BA161" s="10">
        <v>0</v>
      </c>
      <c r="BB161" s="10">
        <v>81.400000000000006</v>
      </c>
      <c r="BC161" s="10">
        <v>81.400000000000006</v>
      </c>
      <c r="BD161" s="8">
        <v>1</v>
      </c>
      <c r="BE161" s="7">
        <v>3</v>
      </c>
      <c r="BF161" s="7">
        <v>6</v>
      </c>
      <c r="BG161" s="7">
        <v>3</v>
      </c>
      <c r="BH161" s="8">
        <v>1</v>
      </c>
    </row>
    <row r="162" spans="2:60" ht="39">
      <c r="B162" s="6" t="s">
        <v>1148</v>
      </c>
      <c r="C162" s="6" t="s">
        <v>1149</v>
      </c>
      <c r="D162" s="6" t="s">
        <v>225</v>
      </c>
      <c r="E162" s="6" t="s">
        <v>66</v>
      </c>
      <c r="F162" s="6" t="s">
        <v>1150</v>
      </c>
      <c r="G162" s="6" t="s">
        <v>1151</v>
      </c>
      <c r="H162" s="6" t="s">
        <v>1152</v>
      </c>
      <c r="I162" s="6" t="s">
        <v>1153</v>
      </c>
      <c r="J162" s="6" t="s">
        <v>1154</v>
      </c>
      <c r="K162" s="6" t="s">
        <v>362</v>
      </c>
      <c r="L162" s="6" t="s">
        <v>372</v>
      </c>
      <c r="M162" s="6" t="s">
        <v>492</v>
      </c>
      <c r="N162" s="6" t="s">
        <v>226</v>
      </c>
      <c r="O162" s="6"/>
      <c r="P162" s="10">
        <v>-56.8</v>
      </c>
      <c r="Q162" s="6"/>
      <c r="R162" s="8">
        <v>0</v>
      </c>
      <c r="S162" s="6"/>
      <c r="T162" s="6"/>
      <c r="U162" s="6"/>
      <c r="V162" s="6"/>
      <c r="W162" s="10">
        <v>-56.8</v>
      </c>
      <c r="X162" s="10">
        <v>0</v>
      </c>
      <c r="Y162" s="10">
        <v>0</v>
      </c>
      <c r="Z162" s="10">
        <v>3305</v>
      </c>
      <c r="AA162" s="10">
        <v>-56.8</v>
      </c>
      <c r="AB162" s="6"/>
      <c r="AC162" s="8">
        <v>0</v>
      </c>
      <c r="AD162" s="10">
        <v>3305</v>
      </c>
      <c r="AE162" s="7">
        <v>0</v>
      </c>
      <c r="AF162" s="6"/>
      <c r="AG162" s="8">
        <v>0</v>
      </c>
      <c r="AH162" s="7">
        <v>0</v>
      </c>
      <c r="AI162" s="6"/>
      <c r="AJ162" s="7">
        <v>0</v>
      </c>
      <c r="AK162" s="7">
        <v>0</v>
      </c>
      <c r="AL162" s="6" t="e">
        <v>#DIV/0!</v>
      </c>
      <c r="AM162" s="7">
        <v>0</v>
      </c>
      <c r="AN162" s="7">
        <v>1</v>
      </c>
      <c r="AO162" s="6"/>
      <c r="AP162" s="8">
        <v>0</v>
      </c>
      <c r="AQ162" s="8">
        <v>0</v>
      </c>
      <c r="AR162" s="8">
        <v>0</v>
      </c>
      <c r="AS162" s="6" t="e">
        <v>#DIV/0!</v>
      </c>
      <c r="AT162" s="8">
        <v>0</v>
      </c>
      <c r="AU162" s="8">
        <v>0</v>
      </c>
      <c r="AV162" s="6" t="e">
        <v>#DIV/0!</v>
      </c>
      <c r="AW162" s="10">
        <v>814.02</v>
      </c>
      <c r="AX162" s="6"/>
      <c r="AY162" s="10">
        <v>869.29</v>
      </c>
      <c r="AZ162" s="10">
        <v>0</v>
      </c>
      <c r="BA162" s="6"/>
      <c r="BB162" s="10">
        <v>0</v>
      </c>
      <c r="BC162" s="10">
        <v>0</v>
      </c>
      <c r="BD162" s="8">
        <v>0</v>
      </c>
      <c r="BE162" s="7">
        <v>0</v>
      </c>
      <c r="BF162" s="7">
        <v>2</v>
      </c>
      <c r="BG162" s="6"/>
      <c r="BH162" s="8">
        <v>0</v>
      </c>
    </row>
    <row r="163" spans="2:60" ht="26">
      <c r="B163" s="6" t="s">
        <v>1155</v>
      </c>
      <c r="C163" s="6" t="s">
        <v>1156</v>
      </c>
      <c r="D163" s="6" t="s">
        <v>66</v>
      </c>
      <c r="E163" s="6" t="s">
        <v>66</v>
      </c>
      <c r="F163" s="6" t="s">
        <v>1157</v>
      </c>
      <c r="G163" s="6" t="s">
        <v>1158</v>
      </c>
      <c r="H163" s="6" t="s">
        <v>1159</v>
      </c>
      <c r="I163" s="6" t="s">
        <v>70</v>
      </c>
      <c r="J163" s="6" t="s">
        <v>1160</v>
      </c>
      <c r="K163" s="6" t="s">
        <v>362</v>
      </c>
      <c r="L163" s="6" t="s">
        <v>372</v>
      </c>
      <c r="M163" s="6" t="s">
        <v>364</v>
      </c>
      <c r="N163" s="6" t="s">
        <v>71</v>
      </c>
      <c r="O163" s="6"/>
      <c r="P163" s="10">
        <v>0</v>
      </c>
      <c r="Q163" s="6"/>
      <c r="R163" s="8">
        <v>0</v>
      </c>
      <c r="S163" s="6"/>
      <c r="T163" s="6"/>
      <c r="U163" s="6"/>
      <c r="V163" s="6"/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6"/>
      <c r="AC163" s="8">
        <v>0</v>
      </c>
      <c r="AD163" s="10">
        <v>0</v>
      </c>
      <c r="AE163" s="7">
        <v>0</v>
      </c>
      <c r="AF163" s="6"/>
      <c r="AG163" s="8">
        <v>0</v>
      </c>
      <c r="AH163" s="7">
        <v>0</v>
      </c>
      <c r="AI163" s="6"/>
      <c r="AJ163" s="7">
        <v>0</v>
      </c>
      <c r="AK163" s="7">
        <v>0</v>
      </c>
      <c r="AL163" s="6" t="e">
        <v>#DIV/0!</v>
      </c>
      <c r="AM163" s="7">
        <v>0</v>
      </c>
      <c r="AN163" s="7">
        <v>12</v>
      </c>
      <c r="AO163" s="6"/>
      <c r="AP163" s="8">
        <v>0</v>
      </c>
      <c r="AQ163" s="8">
        <v>0</v>
      </c>
      <c r="AR163" s="8">
        <v>0</v>
      </c>
      <c r="AS163" s="6" t="e">
        <v>#DIV/0!</v>
      </c>
      <c r="AT163" s="8">
        <v>0</v>
      </c>
      <c r="AU163" s="8">
        <v>0</v>
      </c>
      <c r="AV163" s="6" t="e">
        <v>#DIV/0!</v>
      </c>
      <c r="AW163" s="10">
        <v>0</v>
      </c>
      <c r="AX163" s="6"/>
      <c r="AY163" s="10">
        <v>0</v>
      </c>
      <c r="AZ163" s="10">
        <v>0</v>
      </c>
      <c r="BA163" s="6"/>
      <c r="BB163" s="10">
        <v>0</v>
      </c>
      <c r="BC163" s="10">
        <v>0</v>
      </c>
      <c r="BD163" s="8">
        <v>0</v>
      </c>
      <c r="BE163" s="7">
        <v>0</v>
      </c>
      <c r="BF163" s="7">
        <v>0</v>
      </c>
      <c r="BG163" s="6"/>
      <c r="BH163" s="8">
        <v>0</v>
      </c>
    </row>
    <row r="164" spans="2:60" ht="39">
      <c r="B164" s="6" t="s">
        <v>145</v>
      </c>
      <c r="C164" s="6" t="s">
        <v>591</v>
      </c>
      <c r="D164" s="6" t="s">
        <v>145</v>
      </c>
      <c r="E164" s="6" t="s">
        <v>66</v>
      </c>
      <c r="F164" s="6" t="s">
        <v>146</v>
      </c>
      <c r="G164" s="6" t="s">
        <v>147</v>
      </c>
      <c r="H164" s="6" t="s">
        <v>148</v>
      </c>
      <c r="I164" s="6" t="s">
        <v>77</v>
      </c>
      <c r="J164" s="6" t="s">
        <v>968</v>
      </c>
      <c r="K164" s="6" t="s">
        <v>362</v>
      </c>
      <c r="L164" s="6" t="s">
        <v>372</v>
      </c>
      <c r="M164" s="6" t="s">
        <v>364</v>
      </c>
      <c r="N164" s="6" t="s">
        <v>117</v>
      </c>
      <c r="O164" s="6"/>
      <c r="P164" s="10">
        <v>6863.18</v>
      </c>
      <c r="Q164" s="10">
        <v>2717.92</v>
      </c>
      <c r="R164" s="8">
        <v>1.52515894507565</v>
      </c>
      <c r="S164" s="10">
        <v>6093.28</v>
      </c>
      <c r="T164" s="10">
        <v>3173.13</v>
      </c>
      <c r="U164" s="10">
        <v>2355.15</v>
      </c>
      <c r="V164" s="10">
        <v>565</v>
      </c>
      <c r="W164" s="10">
        <v>825.18</v>
      </c>
      <c r="X164" s="10">
        <v>6038</v>
      </c>
      <c r="Y164" s="10">
        <v>0</v>
      </c>
      <c r="Z164" s="10">
        <v>18456.52</v>
      </c>
      <c r="AA164" s="10">
        <v>3168.18</v>
      </c>
      <c r="AB164" s="10">
        <v>1744.92</v>
      </c>
      <c r="AC164" s="8">
        <v>0.81565917062100302</v>
      </c>
      <c r="AD164" s="10">
        <v>9823.26</v>
      </c>
      <c r="AE164" s="7">
        <v>4</v>
      </c>
      <c r="AF164" s="7">
        <v>2</v>
      </c>
      <c r="AG164" s="8">
        <v>1</v>
      </c>
      <c r="AH164" s="7">
        <v>4</v>
      </c>
      <c r="AI164" s="7">
        <v>2</v>
      </c>
      <c r="AJ164" s="7">
        <v>1</v>
      </c>
      <c r="AK164" s="7">
        <v>3</v>
      </c>
      <c r="AL164" s="8">
        <v>0.33333333333333298</v>
      </c>
      <c r="AM164" s="7">
        <v>0</v>
      </c>
      <c r="AN164" s="7">
        <v>23</v>
      </c>
      <c r="AO164" s="7">
        <v>49</v>
      </c>
      <c r="AP164" s="8">
        <v>-0.530612244897959</v>
      </c>
      <c r="AQ164" s="8">
        <v>0.173913043478261</v>
      </c>
      <c r="AR164" s="8">
        <v>4.08163265306122E-2</v>
      </c>
      <c r="AS164" s="8">
        <v>0.13309671694764899</v>
      </c>
      <c r="AT164" s="8">
        <v>3.3844273293752201</v>
      </c>
      <c r="AU164" s="8">
        <v>3.3844273293752201</v>
      </c>
      <c r="AV164" s="8">
        <v>0.49187952786160299</v>
      </c>
      <c r="AW164" s="10">
        <v>3808.21</v>
      </c>
      <c r="AX164" s="10">
        <v>1828.67</v>
      </c>
      <c r="AY164" s="10">
        <v>17422.849999999999</v>
      </c>
      <c r="AZ164" s="10">
        <v>12888.61</v>
      </c>
      <c r="BA164" s="10">
        <v>0</v>
      </c>
      <c r="BB164" s="10">
        <v>35420.97</v>
      </c>
      <c r="BC164" s="10">
        <v>12888.61</v>
      </c>
      <c r="BD164" s="8">
        <v>0.66666666666666696</v>
      </c>
      <c r="BE164" s="7">
        <v>6</v>
      </c>
      <c r="BF164" s="7">
        <v>19</v>
      </c>
      <c r="BG164" s="7">
        <v>9</v>
      </c>
      <c r="BH164" s="8">
        <v>1.1111111111111101</v>
      </c>
    </row>
    <row r="165" spans="2:60" ht="26">
      <c r="B165" s="6" t="s">
        <v>1161</v>
      </c>
      <c r="C165" s="6" t="s">
        <v>1162</v>
      </c>
      <c r="D165" s="6" t="s">
        <v>193</v>
      </c>
      <c r="E165" s="6" t="s">
        <v>66</v>
      </c>
      <c r="F165" s="6" t="s">
        <v>1163</v>
      </c>
      <c r="G165" s="6" t="s">
        <v>1164</v>
      </c>
      <c r="H165" s="6" t="s">
        <v>1165</v>
      </c>
      <c r="I165" s="6" t="s">
        <v>77</v>
      </c>
      <c r="J165" s="6" t="s">
        <v>1166</v>
      </c>
      <c r="K165" s="6" t="s">
        <v>362</v>
      </c>
      <c r="L165" s="6" t="s">
        <v>372</v>
      </c>
      <c r="M165" s="6" t="s">
        <v>364</v>
      </c>
      <c r="N165" s="6" t="s">
        <v>136</v>
      </c>
      <c r="O165" s="6"/>
      <c r="P165" s="10">
        <v>4595.8</v>
      </c>
      <c r="Q165" s="10">
        <v>3179.84</v>
      </c>
      <c r="R165" s="8">
        <v>0.44529284492301502</v>
      </c>
      <c r="S165" s="10">
        <v>12778.2</v>
      </c>
      <c r="T165" s="10">
        <v>10768.2</v>
      </c>
      <c r="U165" s="10">
        <v>2010</v>
      </c>
      <c r="V165" s="10">
        <v>0</v>
      </c>
      <c r="W165" s="10">
        <v>2272.8000000000002</v>
      </c>
      <c r="X165" s="10">
        <v>2323</v>
      </c>
      <c r="Y165" s="10">
        <v>0</v>
      </c>
      <c r="Z165" s="10">
        <v>11280.22</v>
      </c>
      <c r="AA165" s="10">
        <v>0</v>
      </c>
      <c r="AB165" s="10">
        <v>-350.48</v>
      </c>
      <c r="AC165" s="8">
        <v>-1</v>
      </c>
      <c r="AD165" s="10">
        <v>-125.46</v>
      </c>
      <c r="AE165" s="7">
        <v>0</v>
      </c>
      <c r="AF165" s="7">
        <v>0</v>
      </c>
      <c r="AG165" s="8">
        <v>0</v>
      </c>
      <c r="AH165" s="7">
        <v>0</v>
      </c>
      <c r="AI165" s="7">
        <v>0</v>
      </c>
      <c r="AJ165" s="7">
        <v>0</v>
      </c>
      <c r="AK165" s="7">
        <v>0</v>
      </c>
      <c r="AL165" s="6" t="e">
        <v>#DIV/0!</v>
      </c>
      <c r="AM165" s="7">
        <v>0</v>
      </c>
      <c r="AN165" s="7">
        <v>0</v>
      </c>
      <c r="AO165" s="7">
        <v>0</v>
      </c>
      <c r="AP165" s="8">
        <v>0</v>
      </c>
      <c r="AQ165" s="8">
        <v>0</v>
      </c>
      <c r="AR165" s="8">
        <v>0</v>
      </c>
      <c r="AS165" s="6" t="e">
        <v>#DIV/0!</v>
      </c>
      <c r="AT165" s="8">
        <v>0</v>
      </c>
      <c r="AU165" s="8">
        <v>0</v>
      </c>
      <c r="AV165" s="8">
        <v>6.9656964831078598</v>
      </c>
      <c r="AW165" s="10">
        <v>2899.68</v>
      </c>
      <c r="AX165" s="10">
        <v>3822.59</v>
      </c>
      <c r="AY165" s="10">
        <v>24952.1</v>
      </c>
      <c r="AZ165" s="10">
        <v>0</v>
      </c>
      <c r="BA165" s="10">
        <v>0</v>
      </c>
      <c r="BB165" s="10">
        <v>3582.14</v>
      </c>
      <c r="BC165" s="10">
        <v>0</v>
      </c>
      <c r="BD165" s="8">
        <v>0.85714285714285698</v>
      </c>
      <c r="BE165" s="7">
        <v>6</v>
      </c>
      <c r="BF165" s="7">
        <v>6</v>
      </c>
      <c r="BG165" s="7">
        <v>7</v>
      </c>
      <c r="BH165" s="8">
        <v>-0.14285714285714299</v>
      </c>
    </row>
    <row r="166" spans="2:60" ht="26">
      <c r="B166" s="6" t="s">
        <v>1167</v>
      </c>
      <c r="C166" s="6" t="s">
        <v>1168</v>
      </c>
      <c r="D166" s="6" t="s">
        <v>79</v>
      </c>
      <c r="E166" s="6" t="s">
        <v>66</v>
      </c>
      <c r="F166" s="6" t="s">
        <v>1169</v>
      </c>
      <c r="G166" s="6" t="s">
        <v>1170</v>
      </c>
      <c r="H166" s="6" t="s">
        <v>1171</v>
      </c>
      <c r="I166" s="6" t="s">
        <v>370</v>
      </c>
      <c r="J166" s="6" t="s">
        <v>558</v>
      </c>
      <c r="K166" s="6" t="s">
        <v>362</v>
      </c>
      <c r="L166" s="6" t="s">
        <v>372</v>
      </c>
      <c r="M166" s="6" t="s">
        <v>364</v>
      </c>
      <c r="N166" s="6" t="s">
        <v>517</v>
      </c>
      <c r="O166" s="6"/>
      <c r="P166" s="10">
        <v>3776.32</v>
      </c>
      <c r="Q166" s="10">
        <v>3276.8</v>
      </c>
      <c r="R166" s="8">
        <v>0.15244140624999999</v>
      </c>
      <c r="S166" s="10">
        <v>2779.03</v>
      </c>
      <c r="T166" s="10">
        <v>774.83</v>
      </c>
      <c r="U166" s="10">
        <v>2004.2</v>
      </c>
      <c r="V166" s="10">
        <v>0</v>
      </c>
      <c r="W166" s="10">
        <v>863.32</v>
      </c>
      <c r="X166" s="10">
        <v>2729</v>
      </c>
      <c r="Y166" s="10">
        <v>184</v>
      </c>
      <c r="Z166" s="10">
        <v>11338.13</v>
      </c>
      <c r="AA166" s="10">
        <v>184</v>
      </c>
      <c r="AB166" s="10">
        <v>2458</v>
      </c>
      <c r="AC166" s="8">
        <v>-0.92514239218877103</v>
      </c>
      <c r="AD166" s="10">
        <v>4679.41</v>
      </c>
      <c r="AE166" s="7">
        <v>1</v>
      </c>
      <c r="AF166" s="7">
        <v>1</v>
      </c>
      <c r="AG166" s="8">
        <v>0</v>
      </c>
      <c r="AH166" s="7">
        <v>2</v>
      </c>
      <c r="AI166" s="7">
        <v>1</v>
      </c>
      <c r="AJ166" s="7">
        <v>1</v>
      </c>
      <c r="AK166" s="7">
        <v>0</v>
      </c>
      <c r="AL166" s="6" t="e">
        <v>#DIV/0!</v>
      </c>
      <c r="AM166" s="7">
        <v>1</v>
      </c>
      <c r="AN166" s="7">
        <v>12</v>
      </c>
      <c r="AO166" s="7">
        <v>24</v>
      </c>
      <c r="AP166" s="8">
        <v>-0.5</v>
      </c>
      <c r="AQ166" s="8">
        <v>0.16666666666666699</v>
      </c>
      <c r="AR166" s="8">
        <v>4.1666666666666699E-2</v>
      </c>
      <c r="AS166" s="8">
        <v>0.125</v>
      </c>
      <c r="AT166" s="8">
        <v>0</v>
      </c>
      <c r="AU166" s="8">
        <v>0</v>
      </c>
      <c r="AV166" s="8">
        <v>12.078951675377199</v>
      </c>
      <c r="AW166" s="10">
        <v>2657.63</v>
      </c>
      <c r="AX166" s="10">
        <v>897.18</v>
      </c>
      <c r="AY166" s="10">
        <v>11070.48</v>
      </c>
      <c r="AZ166" s="10">
        <v>0</v>
      </c>
      <c r="BA166" s="10">
        <v>0</v>
      </c>
      <c r="BB166" s="10">
        <v>916.51</v>
      </c>
      <c r="BC166" s="10">
        <v>0</v>
      </c>
      <c r="BD166" s="8">
        <v>1</v>
      </c>
      <c r="BE166" s="7">
        <v>4</v>
      </c>
      <c r="BF166" s="7">
        <v>8</v>
      </c>
      <c r="BG166" s="7">
        <v>4</v>
      </c>
      <c r="BH166" s="8">
        <v>1</v>
      </c>
    </row>
    <row r="167" spans="2:60" ht="39">
      <c r="B167" s="6" t="s">
        <v>1172</v>
      </c>
      <c r="C167" s="6" t="s">
        <v>1173</v>
      </c>
      <c r="D167" s="6" t="s">
        <v>216</v>
      </c>
      <c r="E167" s="6" t="s">
        <v>66</v>
      </c>
      <c r="F167" s="6" t="s">
        <v>1174</v>
      </c>
      <c r="G167" s="6" t="s">
        <v>1175</v>
      </c>
      <c r="H167" s="6" t="s">
        <v>1093</v>
      </c>
      <c r="I167" s="6" t="s">
        <v>449</v>
      </c>
      <c r="J167" s="6" t="s">
        <v>1082</v>
      </c>
      <c r="K167" s="6" t="s">
        <v>362</v>
      </c>
      <c r="L167" s="6" t="s">
        <v>372</v>
      </c>
      <c r="M167" s="6" t="s">
        <v>364</v>
      </c>
      <c r="N167" s="6" t="s">
        <v>1095</v>
      </c>
      <c r="O167" s="6"/>
      <c r="P167" s="10">
        <v>9708.56</v>
      </c>
      <c r="Q167" s="10">
        <v>5992.26</v>
      </c>
      <c r="R167" s="8">
        <v>0.62018336988047895</v>
      </c>
      <c r="S167" s="10">
        <v>10478.84</v>
      </c>
      <c r="T167" s="10">
        <v>6879.84</v>
      </c>
      <c r="U167" s="10">
        <v>3599</v>
      </c>
      <c r="V167" s="10">
        <v>0</v>
      </c>
      <c r="W167" s="10">
        <v>3860.94</v>
      </c>
      <c r="X167" s="10">
        <v>5149.62</v>
      </c>
      <c r="Y167" s="10">
        <v>698</v>
      </c>
      <c r="Z167" s="10">
        <v>58745.06</v>
      </c>
      <c r="AA167" s="10">
        <v>440.6</v>
      </c>
      <c r="AB167" s="10">
        <v>5314.25</v>
      </c>
      <c r="AC167" s="8">
        <v>-0.91709084066425195</v>
      </c>
      <c r="AD167" s="10">
        <v>39409.120000000003</v>
      </c>
      <c r="AE167" s="7">
        <v>4</v>
      </c>
      <c r="AF167" s="7">
        <v>3</v>
      </c>
      <c r="AG167" s="8">
        <v>0.33333333333333298</v>
      </c>
      <c r="AH167" s="7">
        <v>5</v>
      </c>
      <c r="AI167" s="7">
        <v>4</v>
      </c>
      <c r="AJ167" s="7">
        <v>1</v>
      </c>
      <c r="AK167" s="7">
        <v>2</v>
      </c>
      <c r="AL167" s="8">
        <v>0.5</v>
      </c>
      <c r="AM167" s="7">
        <v>2</v>
      </c>
      <c r="AN167" s="7">
        <v>232</v>
      </c>
      <c r="AO167" s="7">
        <v>178</v>
      </c>
      <c r="AP167" s="8">
        <v>0.30337078651685401</v>
      </c>
      <c r="AQ167" s="8">
        <v>2.1551724137931001E-2</v>
      </c>
      <c r="AR167" s="8">
        <v>2.2471910112359599E-2</v>
      </c>
      <c r="AS167" s="8">
        <v>-9.2018597442851402E-4</v>
      </c>
      <c r="AT167" s="8">
        <v>0</v>
      </c>
      <c r="AU167" s="8">
        <v>0</v>
      </c>
      <c r="AV167" s="8">
        <v>1.9970342290660299</v>
      </c>
      <c r="AW167" s="10">
        <v>14706.35</v>
      </c>
      <c r="AX167" s="10">
        <v>3970.03</v>
      </c>
      <c r="AY167" s="10">
        <v>48582.99</v>
      </c>
      <c r="AZ167" s="10">
        <v>0</v>
      </c>
      <c r="BA167" s="10">
        <v>0</v>
      </c>
      <c r="BB167" s="10">
        <v>24327.57</v>
      </c>
      <c r="BC167" s="10">
        <v>0</v>
      </c>
      <c r="BD167" s="8">
        <v>0.83333333333333304</v>
      </c>
      <c r="BE167" s="7">
        <v>10</v>
      </c>
      <c r="BF167" s="7">
        <v>35</v>
      </c>
      <c r="BG167" s="7">
        <v>12</v>
      </c>
      <c r="BH167" s="8">
        <v>1.9166666666666701</v>
      </c>
    </row>
    <row r="168" spans="2:60" ht="39">
      <c r="B168" s="6" t="s">
        <v>1176</v>
      </c>
      <c r="C168" s="6" t="s">
        <v>1177</v>
      </c>
      <c r="D168" s="6" t="s">
        <v>227</v>
      </c>
      <c r="E168" s="6" t="s">
        <v>66</v>
      </c>
      <c r="F168" s="6" t="s">
        <v>1178</v>
      </c>
      <c r="G168" s="6" t="s">
        <v>1179</v>
      </c>
      <c r="H168" s="6" t="s">
        <v>1180</v>
      </c>
      <c r="I168" s="6" t="s">
        <v>1181</v>
      </c>
      <c r="J168" s="6" t="s">
        <v>1182</v>
      </c>
      <c r="K168" s="6" t="s">
        <v>362</v>
      </c>
      <c r="L168" s="6" t="s">
        <v>372</v>
      </c>
      <c r="M168" s="6" t="s">
        <v>364</v>
      </c>
      <c r="N168" s="6" t="s">
        <v>228</v>
      </c>
      <c r="O168" s="6"/>
      <c r="P168" s="10">
        <v>120928.51</v>
      </c>
      <c r="Q168" s="10">
        <v>31293.01</v>
      </c>
      <c r="R168" s="8">
        <v>2.8643936776935202</v>
      </c>
      <c r="S168" s="10">
        <v>45182.46</v>
      </c>
      <c r="T168" s="10">
        <v>39920.43</v>
      </c>
      <c r="U168" s="10">
        <v>4637</v>
      </c>
      <c r="V168" s="10">
        <v>625.03</v>
      </c>
      <c r="W168" s="10">
        <v>102445.61</v>
      </c>
      <c r="X168" s="10">
        <v>17821.900000000001</v>
      </c>
      <c r="Y168" s="10">
        <v>661</v>
      </c>
      <c r="Z168" s="10">
        <v>321741.12</v>
      </c>
      <c r="AA168" s="10">
        <v>93908.5</v>
      </c>
      <c r="AB168" s="10">
        <v>31293.01</v>
      </c>
      <c r="AC168" s="8">
        <v>2.00094174385909</v>
      </c>
      <c r="AD168" s="10">
        <v>257019.37</v>
      </c>
      <c r="AE168" s="7">
        <v>50</v>
      </c>
      <c r="AF168" s="7">
        <v>21</v>
      </c>
      <c r="AG168" s="8">
        <v>1.38095238095238</v>
      </c>
      <c r="AH168" s="7">
        <v>55</v>
      </c>
      <c r="AI168" s="7">
        <v>22</v>
      </c>
      <c r="AJ168" s="7">
        <v>41</v>
      </c>
      <c r="AK168" s="7">
        <v>12</v>
      </c>
      <c r="AL168" s="8">
        <v>3.4166666666666701</v>
      </c>
      <c r="AM168" s="7">
        <v>2</v>
      </c>
      <c r="AN168" s="7">
        <v>364</v>
      </c>
      <c r="AO168" s="7">
        <v>294</v>
      </c>
      <c r="AP168" s="8">
        <v>0.238095238095238</v>
      </c>
      <c r="AQ168" s="8">
        <v>0.15109890109890101</v>
      </c>
      <c r="AR168" s="8">
        <v>7.4829931972789102E-2</v>
      </c>
      <c r="AS168" s="8">
        <v>7.6268969126112002E-2</v>
      </c>
      <c r="AT168" s="8">
        <v>4.4948742586942902</v>
      </c>
      <c r="AU168" s="8">
        <v>4.4948742586942902</v>
      </c>
      <c r="AV168" s="8">
        <v>0.116842719116873</v>
      </c>
      <c r="AW168" s="10">
        <v>68988.070000000007</v>
      </c>
      <c r="AX168" s="10">
        <v>15456.42</v>
      </c>
      <c r="AY168" s="10">
        <v>209104.74</v>
      </c>
      <c r="AZ168" s="10">
        <v>310092.7</v>
      </c>
      <c r="BA168" s="10">
        <v>19066.400000000001</v>
      </c>
      <c r="BB168" s="10">
        <v>1789625.76</v>
      </c>
      <c r="BC168" s="10">
        <v>310092.7</v>
      </c>
      <c r="BD168" s="8">
        <v>0.80434782608695699</v>
      </c>
      <c r="BE168" s="7">
        <v>37</v>
      </c>
      <c r="BF168" s="7">
        <v>169</v>
      </c>
      <c r="BG168" s="7">
        <v>46</v>
      </c>
      <c r="BH168" s="8">
        <v>2.6739130434782599</v>
      </c>
    </row>
    <row r="169" spans="2:60" ht="52">
      <c r="B169" s="6" t="s">
        <v>1183</v>
      </c>
      <c r="C169" s="6" t="s">
        <v>1184</v>
      </c>
      <c r="D169" s="6" t="s">
        <v>79</v>
      </c>
      <c r="E169" s="6" t="s">
        <v>66</v>
      </c>
      <c r="F169" s="6" t="s">
        <v>1185</v>
      </c>
      <c r="G169" s="6" t="s">
        <v>1186</v>
      </c>
      <c r="H169" s="6" t="s">
        <v>1187</v>
      </c>
      <c r="I169" s="6" t="s">
        <v>370</v>
      </c>
      <c r="J169" s="6" t="s">
        <v>1188</v>
      </c>
      <c r="K169" s="6" t="s">
        <v>362</v>
      </c>
      <c r="L169" s="6" t="s">
        <v>372</v>
      </c>
      <c r="M169" s="6" t="s">
        <v>364</v>
      </c>
      <c r="N169" s="6" t="s">
        <v>386</v>
      </c>
      <c r="O169" s="6" t="s">
        <v>648</v>
      </c>
      <c r="P169" s="10">
        <v>136382.68</v>
      </c>
      <c r="Q169" s="10">
        <v>51199.03</v>
      </c>
      <c r="R169" s="8">
        <v>1.6637746847938299</v>
      </c>
      <c r="S169" s="10">
        <v>84472.17</v>
      </c>
      <c r="T169" s="10">
        <v>70369.8</v>
      </c>
      <c r="U169" s="10">
        <v>11973.37</v>
      </c>
      <c r="V169" s="10">
        <v>2129</v>
      </c>
      <c r="W169" s="10">
        <v>111649.85</v>
      </c>
      <c r="X169" s="10">
        <v>20438.830000000002</v>
      </c>
      <c r="Y169" s="10">
        <v>4294</v>
      </c>
      <c r="Z169" s="10">
        <v>293729.64</v>
      </c>
      <c r="AA169" s="10">
        <v>80792.09</v>
      </c>
      <c r="AB169" s="10">
        <v>34170.31</v>
      </c>
      <c r="AC169" s="8">
        <v>1.3643944114056901</v>
      </c>
      <c r="AD169" s="10">
        <v>160419.89000000001</v>
      </c>
      <c r="AE169" s="7">
        <v>66</v>
      </c>
      <c r="AF169" s="7">
        <v>44</v>
      </c>
      <c r="AG169" s="8">
        <v>0.5</v>
      </c>
      <c r="AH169" s="7">
        <v>70</v>
      </c>
      <c r="AI169" s="7">
        <v>44</v>
      </c>
      <c r="AJ169" s="7">
        <v>38</v>
      </c>
      <c r="AK169" s="7">
        <v>26</v>
      </c>
      <c r="AL169" s="8">
        <v>1.4615384615384599</v>
      </c>
      <c r="AM169" s="7">
        <v>6</v>
      </c>
      <c r="AN169" s="7">
        <v>594</v>
      </c>
      <c r="AO169" s="7">
        <v>634</v>
      </c>
      <c r="AP169" s="8">
        <v>-6.3091482649842295E-2</v>
      </c>
      <c r="AQ169" s="8">
        <v>0.117845117845118</v>
      </c>
      <c r="AR169" s="8">
        <v>6.9400630914826497E-2</v>
      </c>
      <c r="AS169" s="8">
        <v>4.8444486930291401E-2</v>
      </c>
      <c r="AT169" s="8">
        <v>0.60590543469145997</v>
      </c>
      <c r="AU169" s="8">
        <v>0.588572839907338</v>
      </c>
      <c r="AV169" s="8">
        <v>1.72476211730931</v>
      </c>
      <c r="AW169" s="10">
        <v>61056.639999999999</v>
      </c>
      <c r="AX169" s="10">
        <v>28567.35</v>
      </c>
      <c r="AY169" s="10">
        <v>236176.92</v>
      </c>
      <c r="AZ169" s="10">
        <v>36994.550000000003</v>
      </c>
      <c r="BA169" s="10">
        <v>16195.97</v>
      </c>
      <c r="BB169" s="10">
        <v>136933.04</v>
      </c>
      <c r="BC169" s="10">
        <v>35936.28</v>
      </c>
      <c r="BD169" s="8">
        <v>0.82706766917293195</v>
      </c>
      <c r="BE169" s="7">
        <v>110</v>
      </c>
      <c r="BF169" s="7">
        <v>259</v>
      </c>
      <c r="BG169" s="7">
        <v>133</v>
      </c>
      <c r="BH169" s="8">
        <v>0.94736842105263197</v>
      </c>
    </row>
    <row r="170" spans="2:60" ht="39">
      <c r="B170" s="6" t="s">
        <v>1189</v>
      </c>
      <c r="C170" s="6" t="s">
        <v>914</v>
      </c>
      <c r="D170" s="6" t="s">
        <v>128</v>
      </c>
      <c r="E170" s="6" t="s">
        <v>66</v>
      </c>
      <c r="F170" s="6" t="s">
        <v>1190</v>
      </c>
      <c r="G170" s="6" t="s">
        <v>916</v>
      </c>
      <c r="H170" s="6" t="s">
        <v>917</v>
      </c>
      <c r="I170" s="6" t="s">
        <v>191</v>
      </c>
      <c r="J170" s="6" t="s">
        <v>1191</v>
      </c>
      <c r="K170" s="6" t="s">
        <v>362</v>
      </c>
      <c r="L170" s="6" t="s">
        <v>372</v>
      </c>
      <c r="M170" s="6" t="s">
        <v>492</v>
      </c>
      <c r="N170" s="6" t="s">
        <v>1</v>
      </c>
      <c r="O170" s="6"/>
      <c r="P170" s="10">
        <v>389696.06</v>
      </c>
      <c r="Q170" s="10">
        <v>0</v>
      </c>
      <c r="R170" s="8">
        <v>0</v>
      </c>
      <c r="S170" s="6"/>
      <c r="T170" s="6"/>
      <c r="U170" s="6"/>
      <c r="V170" s="6"/>
      <c r="W170" s="10">
        <v>375561.11</v>
      </c>
      <c r="X170" s="10">
        <v>9895.9500000000007</v>
      </c>
      <c r="Y170" s="10">
        <v>4239</v>
      </c>
      <c r="Z170" s="10">
        <v>496801.37</v>
      </c>
      <c r="AA170" s="10">
        <v>394812.64</v>
      </c>
      <c r="AB170" s="10">
        <v>0</v>
      </c>
      <c r="AC170" s="8">
        <v>0</v>
      </c>
      <c r="AD170" s="10">
        <v>490306.75</v>
      </c>
      <c r="AE170" s="7">
        <v>232</v>
      </c>
      <c r="AF170" s="7">
        <v>0</v>
      </c>
      <c r="AG170" s="8">
        <v>0</v>
      </c>
      <c r="AH170" s="7">
        <v>250</v>
      </c>
      <c r="AI170" s="7">
        <v>0</v>
      </c>
      <c r="AJ170" s="7">
        <v>165</v>
      </c>
      <c r="AK170" s="7">
        <v>82</v>
      </c>
      <c r="AL170" s="8">
        <v>2.01219512195122</v>
      </c>
      <c r="AM170" s="7">
        <v>3</v>
      </c>
      <c r="AN170" s="7">
        <v>850</v>
      </c>
      <c r="AO170" s="7">
        <v>0</v>
      </c>
      <c r="AP170" s="8">
        <v>0</v>
      </c>
      <c r="AQ170" s="8">
        <v>0.29411764705882398</v>
      </c>
      <c r="AR170" s="8">
        <v>0</v>
      </c>
      <c r="AS170" s="6" t="e">
        <v>#DIV/0!</v>
      </c>
      <c r="AT170" s="8">
        <v>0.83906381414478204</v>
      </c>
      <c r="AU170" s="8">
        <v>0.83906381414478204</v>
      </c>
      <c r="AV170" s="8">
        <v>1.61615764522292</v>
      </c>
      <c r="AW170" s="10">
        <v>89554.44</v>
      </c>
      <c r="AX170" s="10">
        <v>0</v>
      </c>
      <c r="AY170" s="10">
        <v>121441.14</v>
      </c>
      <c r="AZ170" s="10">
        <v>75141.89</v>
      </c>
      <c r="BA170" s="10">
        <v>0</v>
      </c>
      <c r="BB170" s="10">
        <v>75141.89</v>
      </c>
      <c r="BC170" s="10">
        <v>75141.89</v>
      </c>
      <c r="BD170" s="8">
        <v>0</v>
      </c>
      <c r="BE170" s="7">
        <v>0</v>
      </c>
      <c r="BF170" s="7">
        <v>283</v>
      </c>
      <c r="BG170" s="7">
        <v>0</v>
      </c>
      <c r="BH170" s="8">
        <v>0</v>
      </c>
    </row>
    <row r="171" spans="2:60" ht="39">
      <c r="B171" s="6" t="s">
        <v>1192</v>
      </c>
      <c r="C171" s="6" t="s">
        <v>1193</v>
      </c>
      <c r="D171" s="6" t="s">
        <v>66</v>
      </c>
      <c r="E171" s="6" t="s">
        <v>66</v>
      </c>
      <c r="F171" s="6" t="s">
        <v>1194</v>
      </c>
      <c r="G171" s="6" t="s">
        <v>1195</v>
      </c>
      <c r="H171" s="6" t="s">
        <v>1196</v>
      </c>
      <c r="I171" s="6" t="s">
        <v>197</v>
      </c>
      <c r="J171" s="6" t="s">
        <v>1197</v>
      </c>
      <c r="K171" s="6" t="s">
        <v>362</v>
      </c>
      <c r="L171" s="6" t="s">
        <v>372</v>
      </c>
      <c r="M171" s="6" t="s">
        <v>364</v>
      </c>
      <c r="N171" s="6" t="s">
        <v>95</v>
      </c>
      <c r="O171" s="6"/>
      <c r="P171" s="10">
        <v>8614.58</v>
      </c>
      <c r="Q171" s="6"/>
      <c r="R171" s="8">
        <v>0</v>
      </c>
      <c r="S171" s="6"/>
      <c r="T171" s="6"/>
      <c r="U171" s="6"/>
      <c r="V171" s="6"/>
      <c r="W171" s="10">
        <v>1564.2</v>
      </c>
      <c r="X171" s="10">
        <v>5064.38</v>
      </c>
      <c r="Y171" s="10">
        <v>1986</v>
      </c>
      <c r="Z171" s="10">
        <v>45729.85</v>
      </c>
      <c r="AA171" s="10">
        <v>7765.48</v>
      </c>
      <c r="AB171" s="6"/>
      <c r="AC171" s="8">
        <v>0</v>
      </c>
      <c r="AD171" s="10">
        <v>42009.75</v>
      </c>
      <c r="AE171" s="7">
        <v>10</v>
      </c>
      <c r="AF171" s="6"/>
      <c r="AG171" s="8">
        <v>0</v>
      </c>
      <c r="AH171" s="7">
        <v>14</v>
      </c>
      <c r="AI171" s="6"/>
      <c r="AJ171" s="7">
        <v>4</v>
      </c>
      <c r="AK171" s="7">
        <v>6</v>
      </c>
      <c r="AL171" s="8">
        <v>0.66666666666666696</v>
      </c>
      <c r="AM171" s="7">
        <v>4</v>
      </c>
      <c r="AN171" s="7">
        <v>161</v>
      </c>
      <c r="AO171" s="6"/>
      <c r="AP171" s="8">
        <v>0</v>
      </c>
      <c r="AQ171" s="8">
        <v>8.6956521739130405E-2</v>
      </c>
      <c r="AR171" s="8">
        <v>0</v>
      </c>
      <c r="AS171" s="6" t="e">
        <v>#DIV/0!</v>
      </c>
      <c r="AT171" s="8">
        <v>1.7531731132194199</v>
      </c>
      <c r="AU171" s="8">
        <v>1.7531731132194199</v>
      </c>
      <c r="AV171" s="8">
        <v>1.2599506968860299</v>
      </c>
      <c r="AW171" s="10">
        <v>9934.25</v>
      </c>
      <c r="AX171" s="6"/>
      <c r="AY171" s="10">
        <v>22135.91</v>
      </c>
      <c r="AZ171" s="10">
        <v>17416.46</v>
      </c>
      <c r="BA171" s="6"/>
      <c r="BB171" s="10">
        <v>17568.87</v>
      </c>
      <c r="BC171" s="10">
        <v>17416.46</v>
      </c>
      <c r="BD171" s="8">
        <v>0</v>
      </c>
      <c r="BE171" s="7">
        <v>0</v>
      </c>
      <c r="BF171" s="7">
        <v>28</v>
      </c>
      <c r="BG171" s="6"/>
      <c r="BH171" s="8">
        <v>0</v>
      </c>
    </row>
    <row r="172" spans="2:60" ht="26">
      <c r="B172" s="6" t="s">
        <v>1198</v>
      </c>
      <c r="C172" s="6" t="s">
        <v>476</v>
      </c>
      <c r="D172" s="6" t="s">
        <v>104</v>
      </c>
      <c r="E172" s="6" t="s">
        <v>66</v>
      </c>
      <c r="F172" s="6" t="s">
        <v>1199</v>
      </c>
      <c r="G172" s="6" t="s">
        <v>478</v>
      </c>
      <c r="H172" s="6" t="s">
        <v>479</v>
      </c>
      <c r="I172" s="6" t="s">
        <v>480</v>
      </c>
      <c r="J172" s="6" t="s">
        <v>1200</v>
      </c>
      <c r="K172" s="6" t="s">
        <v>362</v>
      </c>
      <c r="L172" s="6" t="s">
        <v>372</v>
      </c>
      <c r="M172" s="6" t="s">
        <v>492</v>
      </c>
      <c r="N172" s="6" t="s">
        <v>105</v>
      </c>
      <c r="O172" s="6"/>
      <c r="P172" s="10">
        <v>0</v>
      </c>
      <c r="Q172" s="6"/>
      <c r="R172" s="8">
        <v>0</v>
      </c>
      <c r="S172" s="6"/>
      <c r="T172" s="6"/>
      <c r="U172" s="6"/>
      <c r="V172" s="6"/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6"/>
      <c r="AC172" s="8">
        <v>0</v>
      </c>
      <c r="AD172" s="10">
        <v>0</v>
      </c>
      <c r="AE172" s="7">
        <v>0</v>
      </c>
      <c r="AF172" s="6"/>
      <c r="AG172" s="8">
        <v>0</v>
      </c>
      <c r="AH172" s="7">
        <v>0</v>
      </c>
      <c r="AI172" s="6"/>
      <c r="AJ172" s="7">
        <v>0</v>
      </c>
      <c r="AK172" s="7">
        <v>0</v>
      </c>
      <c r="AL172" s="6" t="e">
        <v>#DIV/0!</v>
      </c>
      <c r="AM172" s="7">
        <v>0</v>
      </c>
      <c r="AN172" s="7">
        <v>0</v>
      </c>
      <c r="AO172" s="6"/>
      <c r="AP172" s="8">
        <v>0</v>
      </c>
      <c r="AQ172" s="8">
        <v>0</v>
      </c>
      <c r="AR172" s="8">
        <v>0</v>
      </c>
      <c r="AS172" s="6" t="e">
        <v>#DIV/0!</v>
      </c>
      <c r="AT172" s="8">
        <v>0</v>
      </c>
      <c r="AU172" s="8">
        <v>0</v>
      </c>
      <c r="AV172" s="6" t="e">
        <v>#DIV/0!</v>
      </c>
      <c r="AW172" s="10">
        <v>0</v>
      </c>
      <c r="AX172" s="6"/>
      <c r="AY172" s="10">
        <v>0</v>
      </c>
      <c r="AZ172" s="10">
        <v>0</v>
      </c>
      <c r="BA172" s="6"/>
      <c r="BB172" s="10">
        <v>0</v>
      </c>
      <c r="BC172" s="10">
        <v>0</v>
      </c>
      <c r="BD172" s="8">
        <v>0</v>
      </c>
      <c r="BE172" s="7">
        <v>0</v>
      </c>
      <c r="BF172" s="7">
        <v>0</v>
      </c>
      <c r="BG172" s="6"/>
      <c r="BH172" s="8">
        <v>0</v>
      </c>
    </row>
    <row r="173" spans="2:60" ht="39">
      <c r="B173" s="6" t="s">
        <v>1201</v>
      </c>
      <c r="C173" s="6" t="s">
        <v>1202</v>
      </c>
      <c r="D173" s="6" t="s">
        <v>158</v>
      </c>
      <c r="E173" s="6" t="s">
        <v>66</v>
      </c>
      <c r="F173" s="6" t="s">
        <v>1203</v>
      </c>
      <c r="G173" s="6" t="s">
        <v>1204</v>
      </c>
      <c r="H173" s="6" t="s">
        <v>1205</v>
      </c>
      <c r="I173" s="6" t="s">
        <v>694</v>
      </c>
      <c r="J173" s="6" t="s">
        <v>1206</v>
      </c>
      <c r="K173" s="6" t="s">
        <v>362</v>
      </c>
      <c r="L173" s="6" t="s">
        <v>372</v>
      </c>
      <c r="M173" s="6" t="s">
        <v>364</v>
      </c>
      <c r="N173" s="6" t="s">
        <v>1207</v>
      </c>
      <c r="O173" s="6"/>
      <c r="P173" s="10">
        <v>128686.06</v>
      </c>
      <c r="Q173" s="10">
        <v>76118.73</v>
      </c>
      <c r="R173" s="8">
        <v>0.69059651941118805</v>
      </c>
      <c r="S173" s="10">
        <v>284644.65000000002</v>
      </c>
      <c r="T173" s="10">
        <v>158264.65</v>
      </c>
      <c r="U173" s="10">
        <v>116912.91</v>
      </c>
      <c r="V173" s="10">
        <v>9467.09</v>
      </c>
      <c r="W173" s="10">
        <v>70148.72</v>
      </c>
      <c r="X173" s="10">
        <v>56334.54</v>
      </c>
      <c r="Y173" s="10">
        <v>2202.8000000000002</v>
      </c>
      <c r="Z173" s="10">
        <v>418918.64</v>
      </c>
      <c r="AA173" s="10">
        <v>47643.11</v>
      </c>
      <c r="AB173" s="10">
        <v>20593.310000000001</v>
      </c>
      <c r="AC173" s="8">
        <v>1.3135236637529399</v>
      </c>
      <c r="AD173" s="10">
        <v>112497.69</v>
      </c>
      <c r="AE173" s="7">
        <v>36</v>
      </c>
      <c r="AF173" s="7">
        <v>15</v>
      </c>
      <c r="AG173" s="8">
        <v>1.4</v>
      </c>
      <c r="AH173" s="7">
        <v>37</v>
      </c>
      <c r="AI173" s="7">
        <v>15</v>
      </c>
      <c r="AJ173" s="7">
        <v>17</v>
      </c>
      <c r="AK173" s="7">
        <v>16</v>
      </c>
      <c r="AL173" s="8">
        <v>1.0625</v>
      </c>
      <c r="AM173" s="7">
        <v>4</v>
      </c>
      <c r="AN173" s="7">
        <v>348</v>
      </c>
      <c r="AO173" s="7">
        <v>373</v>
      </c>
      <c r="AP173" s="8">
        <v>-6.7024128686327095E-2</v>
      </c>
      <c r="AQ173" s="8">
        <v>0.10632183908046</v>
      </c>
      <c r="AR173" s="8">
        <v>4.0214477211796197E-2</v>
      </c>
      <c r="AS173" s="8">
        <v>6.6107361868663506E-2</v>
      </c>
      <c r="AT173" s="8">
        <v>0.48086906360302201</v>
      </c>
      <c r="AU173" s="8">
        <v>0.47476305384974199</v>
      </c>
      <c r="AV173" s="8">
        <v>2.7873343975609699</v>
      </c>
      <c r="AW173" s="10">
        <v>99660.83</v>
      </c>
      <c r="AX173" s="10">
        <v>72852.009999999995</v>
      </c>
      <c r="AY173" s="10">
        <v>645018.14</v>
      </c>
      <c r="AZ173" s="10">
        <v>47923.81</v>
      </c>
      <c r="BA173" s="10">
        <v>12057.96</v>
      </c>
      <c r="BB173" s="10">
        <v>231410.39</v>
      </c>
      <c r="BC173" s="10">
        <v>47315.28</v>
      </c>
      <c r="BD173" s="8">
        <v>0.85784313725490202</v>
      </c>
      <c r="BE173" s="7">
        <v>175</v>
      </c>
      <c r="BF173" s="7">
        <v>260</v>
      </c>
      <c r="BG173" s="7">
        <v>204</v>
      </c>
      <c r="BH173" s="8">
        <v>0.27450980392156898</v>
      </c>
    </row>
    <row r="174" spans="2:60" ht="39">
      <c r="B174" s="6" t="s">
        <v>130</v>
      </c>
      <c r="C174" s="6" t="s">
        <v>419</v>
      </c>
      <c r="D174" s="6" t="s">
        <v>130</v>
      </c>
      <c r="E174" s="6" t="s">
        <v>66</v>
      </c>
      <c r="F174" s="6" t="s">
        <v>67</v>
      </c>
      <c r="G174" s="6" t="s">
        <v>420</v>
      </c>
      <c r="H174" s="6" t="s">
        <v>69</v>
      </c>
      <c r="I174" s="6" t="s">
        <v>70</v>
      </c>
      <c r="J174" s="6" t="s">
        <v>642</v>
      </c>
      <c r="K174" s="6" t="s">
        <v>362</v>
      </c>
      <c r="L174" s="6" t="s">
        <v>372</v>
      </c>
      <c r="M174" s="6"/>
      <c r="N174" s="6" t="s">
        <v>131</v>
      </c>
      <c r="O174" s="6"/>
      <c r="P174" s="10">
        <v>-1475.12</v>
      </c>
      <c r="Q174" s="10">
        <v>141.41999999999999</v>
      </c>
      <c r="R174" s="8">
        <v>-11.4307735822373</v>
      </c>
      <c r="S174" s="10">
        <v>3408.8</v>
      </c>
      <c r="T174" s="10">
        <v>3408.8</v>
      </c>
      <c r="U174" s="10">
        <v>0</v>
      </c>
      <c r="V174" s="10">
        <v>0</v>
      </c>
      <c r="W174" s="10">
        <v>-1475.12</v>
      </c>
      <c r="X174" s="10">
        <v>0</v>
      </c>
      <c r="Y174" s="10">
        <v>0</v>
      </c>
      <c r="Z174" s="10">
        <v>10821.74</v>
      </c>
      <c r="AA174" s="10">
        <v>21.95</v>
      </c>
      <c r="AB174" s="10">
        <v>141.41999999999999</v>
      </c>
      <c r="AC174" s="8">
        <v>-0.84478857304483101</v>
      </c>
      <c r="AD174" s="10">
        <v>7020.91</v>
      </c>
      <c r="AE174" s="7">
        <v>0</v>
      </c>
      <c r="AF174" s="7">
        <v>0</v>
      </c>
      <c r="AG174" s="8">
        <v>0</v>
      </c>
      <c r="AH174" s="7">
        <v>0</v>
      </c>
      <c r="AI174" s="7">
        <v>0</v>
      </c>
      <c r="AJ174" s="7">
        <v>0</v>
      </c>
      <c r="AK174" s="7">
        <v>0</v>
      </c>
      <c r="AL174" s="6" t="e">
        <v>#DIV/0!</v>
      </c>
      <c r="AM174" s="7">
        <v>0</v>
      </c>
      <c r="AN174" s="7">
        <v>0</v>
      </c>
      <c r="AO174" s="7">
        <v>12</v>
      </c>
      <c r="AP174" s="8">
        <v>-1</v>
      </c>
      <c r="AQ174" s="8">
        <v>0</v>
      </c>
      <c r="AR174" s="8">
        <v>0</v>
      </c>
      <c r="AS174" s="6" t="e">
        <v>#DIV/0!</v>
      </c>
      <c r="AT174" s="8">
        <v>0</v>
      </c>
      <c r="AU174" s="8">
        <v>0</v>
      </c>
      <c r="AV174" s="8">
        <v>153.76783783783799</v>
      </c>
      <c r="AW174" s="10">
        <v>3386.73</v>
      </c>
      <c r="AX174" s="10">
        <v>880.84</v>
      </c>
      <c r="AY174" s="10">
        <v>11378.82</v>
      </c>
      <c r="AZ174" s="10">
        <v>0</v>
      </c>
      <c r="BA174" s="10">
        <v>0</v>
      </c>
      <c r="BB174" s="10">
        <v>74</v>
      </c>
      <c r="BC174" s="10">
        <v>0</v>
      </c>
      <c r="BD174" s="8">
        <v>1</v>
      </c>
      <c r="BE174" s="7">
        <v>1</v>
      </c>
      <c r="BF174" s="7">
        <v>5</v>
      </c>
      <c r="BG174" s="7">
        <v>1</v>
      </c>
      <c r="BH174" s="8">
        <v>4</v>
      </c>
    </row>
    <row r="175" spans="2:60" ht="26">
      <c r="B175" s="6" t="s">
        <v>1208</v>
      </c>
      <c r="C175" s="6" t="s">
        <v>1209</v>
      </c>
      <c r="D175" s="6" t="s">
        <v>66</v>
      </c>
      <c r="E175" s="6" t="s">
        <v>66</v>
      </c>
      <c r="F175" s="6" t="s">
        <v>1210</v>
      </c>
      <c r="G175" s="6" t="s">
        <v>1211</v>
      </c>
      <c r="H175" s="6" t="s">
        <v>954</v>
      </c>
      <c r="I175" s="6" t="s">
        <v>70</v>
      </c>
      <c r="J175" s="6" t="s">
        <v>1212</v>
      </c>
      <c r="K175" s="6" t="s">
        <v>362</v>
      </c>
      <c r="L175" s="6" t="s">
        <v>372</v>
      </c>
      <c r="M175" s="6" t="s">
        <v>364</v>
      </c>
      <c r="N175" s="6" t="s">
        <v>71</v>
      </c>
      <c r="O175" s="6"/>
      <c r="P175" s="10">
        <v>4499.5</v>
      </c>
      <c r="Q175" s="10">
        <v>0</v>
      </c>
      <c r="R175" s="8">
        <v>0</v>
      </c>
      <c r="S175" s="6"/>
      <c r="T175" s="6"/>
      <c r="U175" s="6"/>
      <c r="V175" s="6"/>
      <c r="W175" s="10">
        <v>1001.5</v>
      </c>
      <c r="X175" s="10">
        <v>3498</v>
      </c>
      <c r="Y175" s="10">
        <v>0</v>
      </c>
      <c r="Z175" s="10">
        <v>8248.2999999999993</v>
      </c>
      <c r="AA175" s="10">
        <v>4499.5</v>
      </c>
      <c r="AB175" s="10">
        <v>0</v>
      </c>
      <c r="AC175" s="8">
        <v>0</v>
      </c>
      <c r="AD175" s="10">
        <v>8248.2999999999993</v>
      </c>
      <c r="AE175" s="7">
        <v>3</v>
      </c>
      <c r="AF175" s="7">
        <v>0</v>
      </c>
      <c r="AG175" s="8">
        <v>0</v>
      </c>
      <c r="AH175" s="7">
        <v>3</v>
      </c>
      <c r="AI175" s="7">
        <v>0</v>
      </c>
      <c r="AJ175" s="7">
        <v>1</v>
      </c>
      <c r="AK175" s="7">
        <v>2</v>
      </c>
      <c r="AL175" s="8">
        <v>0.5</v>
      </c>
      <c r="AM175" s="7">
        <v>0</v>
      </c>
      <c r="AN175" s="7">
        <v>181</v>
      </c>
      <c r="AO175" s="7">
        <v>117</v>
      </c>
      <c r="AP175" s="8">
        <v>0.54700854700854695</v>
      </c>
      <c r="AQ175" s="8">
        <v>1.6574585635359101E-2</v>
      </c>
      <c r="AR175" s="8">
        <v>0</v>
      </c>
      <c r="AS175" s="8">
        <v>1.6574585635359101E-2</v>
      </c>
      <c r="AT175" s="8">
        <v>0</v>
      </c>
      <c r="AU175" s="8">
        <v>0</v>
      </c>
      <c r="AV175" s="6" t="e">
        <v>#DIV/0!</v>
      </c>
      <c r="AW175" s="10">
        <v>1760.06</v>
      </c>
      <c r="AX175" s="10">
        <v>0</v>
      </c>
      <c r="AY175" s="10">
        <v>2316.65</v>
      </c>
      <c r="AZ175" s="10">
        <v>0</v>
      </c>
      <c r="BA175" s="10">
        <v>0</v>
      </c>
      <c r="BB175" s="10">
        <v>0</v>
      </c>
      <c r="BC175" s="10">
        <v>0</v>
      </c>
      <c r="BD175" s="8">
        <v>0</v>
      </c>
      <c r="BE175" s="7">
        <v>0</v>
      </c>
      <c r="BF175" s="7">
        <v>5</v>
      </c>
      <c r="BG175" s="7">
        <v>0</v>
      </c>
      <c r="BH175" s="8">
        <v>0</v>
      </c>
    </row>
    <row r="176" spans="2:60" ht="39">
      <c r="B176" s="6" t="s">
        <v>1213</v>
      </c>
      <c r="C176" s="6" t="s">
        <v>1214</v>
      </c>
      <c r="D176" s="6" t="s">
        <v>137</v>
      </c>
      <c r="E176" s="6" t="s">
        <v>66</v>
      </c>
      <c r="F176" s="6" t="s">
        <v>1215</v>
      </c>
      <c r="G176" s="6" t="s">
        <v>1216</v>
      </c>
      <c r="H176" s="6" t="s">
        <v>1217</v>
      </c>
      <c r="I176" s="6" t="s">
        <v>551</v>
      </c>
      <c r="J176" s="6" t="s">
        <v>1218</v>
      </c>
      <c r="K176" s="6" t="s">
        <v>362</v>
      </c>
      <c r="L176" s="6" t="s">
        <v>372</v>
      </c>
      <c r="M176" s="6" t="s">
        <v>364</v>
      </c>
      <c r="N176" s="6" t="s">
        <v>138</v>
      </c>
      <c r="O176" s="6"/>
      <c r="P176" s="10">
        <v>2595.1</v>
      </c>
      <c r="Q176" s="10">
        <v>0</v>
      </c>
      <c r="R176" s="8">
        <v>0</v>
      </c>
      <c r="S176" s="6"/>
      <c r="T176" s="6"/>
      <c r="U176" s="6"/>
      <c r="V176" s="6"/>
      <c r="W176" s="10">
        <v>1857.1</v>
      </c>
      <c r="X176" s="10">
        <v>738</v>
      </c>
      <c r="Y176" s="10">
        <v>0</v>
      </c>
      <c r="Z176" s="10">
        <v>2595.1</v>
      </c>
      <c r="AA176" s="10">
        <v>2595.1</v>
      </c>
      <c r="AB176" s="10">
        <v>0</v>
      </c>
      <c r="AC176" s="8">
        <v>0</v>
      </c>
      <c r="AD176" s="10">
        <v>2595.1</v>
      </c>
      <c r="AE176" s="7">
        <v>3</v>
      </c>
      <c r="AF176" s="7">
        <v>0</v>
      </c>
      <c r="AG176" s="8">
        <v>0</v>
      </c>
      <c r="AH176" s="7">
        <v>3</v>
      </c>
      <c r="AI176" s="7">
        <v>0</v>
      </c>
      <c r="AJ176" s="7">
        <v>2</v>
      </c>
      <c r="AK176" s="7">
        <v>1</v>
      </c>
      <c r="AL176" s="8">
        <v>2</v>
      </c>
      <c r="AM176" s="7">
        <v>0</v>
      </c>
      <c r="AN176" s="7">
        <v>49</v>
      </c>
      <c r="AO176" s="7">
        <v>1</v>
      </c>
      <c r="AP176" s="8">
        <v>48</v>
      </c>
      <c r="AQ176" s="8">
        <v>6.1224489795918401E-2</v>
      </c>
      <c r="AR176" s="8">
        <v>0</v>
      </c>
      <c r="AS176" s="8">
        <v>6.1224489795918401E-2</v>
      </c>
      <c r="AT176" s="8">
        <v>0</v>
      </c>
      <c r="AU176" s="8">
        <v>0</v>
      </c>
      <c r="AV176" s="6" t="e">
        <v>#DIV/0!</v>
      </c>
      <c r="AW176" s="10">
        <v>272.47000000000003</v>
      </c>
      <c r="AX176" s="10">
        <v>0</v>
      </c>
      <c r="AY176" s="10">
        <v>272.47000000000003</v>
      </c>
      <c r="AZ176" s="10">
        <v>0</v>
      </c>
      <c r="BA176" s="10">
        <v>0</v>
      </c>
      <c r="BB176" s="10">
        <v>0</v>
      </c>
      <c r="BC176" s="10">
        <v>0</v>
      </c>
      <c r="BD176" s="8">
        <v>0</v>
      </c>
      <c r="BE176" s="7">
        <v>0</v>
      </c>
      <c r="BF176" s="7">
        <v>3</v>
      </c>
      <c r="BG176" s="7">
        <v>0</v>
      </c>
      <c r="BH176" s="8">
        <v>0</v>
      </c>
    </row>
    <row r="177" spans="2:60" ht="26">
      <c r="B177" s="6" t="s">
        <v>1219</v>
      </c>
      <c r="C177" s="6" t="s">
        <v>473</v>
      </c>
      <c r="D177" s="6" t="s">
        <v>98</v>
      </c>
      <c r="E177" s="6" t="s">
        <v>66</v>
      </c>
      <c r="F177" s="6" t="s">
        <v>1220</v>
      </c>
      <c r="G177" s="6" t="s">
        <v>100</v>
      </c>
      <c r="H177" s="6" t="s">
        <v>101</v>
      </c>
      <c r="I177" s="6" t="s">
        <v>102</v>
      </c>
      <c r="J177" s="6" t="s">
        <v>1221</v>
      </c>
      <c r="K177" s="6" t="s">
        <v>362</v>
      </c>
      <c r="L177" s="6" t="s">
        <v>372</v>
      </c>
      <c r="M177" s="6" t="s">
        <v>492</v>
      </c>
      <c r="N177" s="6" t="s">
        <v>103</v>
      </c>
      <c r="O177" s="6"/>
      <c r="P177" s="10">
        <v>56849.27</v>
      </c>
      <c r="Q177" s="6"/>
      <c r="R177" s="8">
        <v>0</v>
      </c>
      <c r="S177" s="6"/>
      <c r="T177" s="6"/>
      <c r="U177" s="6"/>
      <c r="V177" s="6"/>
      <c r="W177" s="10">
        <v>29916.63</v>
      </c>
      <c r="X177" s="10">
        <v>25301.64</v>
      </c>
      <c r="Y177" s="10">
        <v>1631</v>
      </c>
      <c r="Z177" s="10">
        <v>132608.72</v>
      </c>
      <c r="AA177" s="10">
        <v>54495.17</v>
      </c>
      <c r="AB177" s="6"/>
      <c r="AC177" s="8">
        <v>0</v>
      </c>
      <c r="AD177" s="10">
        <v>127917.52</v>
      </c>
      <c r="AE177" s="7">
        <v>35</v>
      </c>
      <c r="AF177" s="6"/>
      <c r="AG177" s="8">
        <v>0</v>
      </c>
      <c r="AH177" s="7">
        <v>39</v>
      </c>
      <c r="AI177" s="6"/>
      <c r="AJ177" s="7">
        <v>18</v>
      </c>
      <c r="AK177" s="7">
        <v>19</v>
      </c>
      <c r="AL177" s="8">
        <v>0.94736842105263197</v>
      </c>
      <c r="AM177" s="7">
        <v>2</v>
      </c>
      <c r="AN177" s="7">
        <v>71</v>
      </c>
      <c r="AO177" s="6"/>
      <c r="AP177" s="8">
        <v>0</v>
      </c>
      <c r="AQ177" s="8">
        <v>0.54929577464788704</v>
      </c>
      <c r="AR177" s="8">
        <v>0</v>
      </c>
      <c r="AS177" s="6" t="e">
        <v>#DIV/0!</v>
      </c>
      <c r="AT177" s="8">
        <v>0</v>
      </c>
      <c r="AU177" s="8">
        <v>0</v>
      </c>
      <c r="AV177" s="6" t="e">
        <v>#DIV/0!</v>
      </c>
      <c r="AW177" s="10">
        <v>22802.44</v>
      </c>
      <c r="AX177" s="6"/>
      <c r="AY177" s="10">
        <v>48423.81</v>
      </c>
      <c r="AZ177" s="10">
        <v>0</v>
      </c>
      <c r="BA177" s="6"/>
      <c r="BB177" s="10">
        <v>0</v>
      </c>
      <c r="BC177" s="10">
        <v>0</v>
      </c>
      <c r="BD177" s="8">
        <v>0</v>
      </c>
      <c r="BE177" s="7">
        <v>0</v>
      </c>
      <c r="BF177" s="7">
        <v>76</v>
      </c>
      <c r="BG177" s="6"/>
      <c r="BH177" s="8">
        <v>0</v>
      </c>
    </row>
    <row r="178" spans="2:60" ht="26">
      <c r="B178" s="6" t="s">
        <v>1222</v>
      </c>
      <c r="C178" s="6" t="s">
        <v>1223</v>
      </c>
      <c r="D178" s="6" t="s">
        <v>80</v>
      </c>
      <c r="E178" s="6" t="s">
        <v>66</v>
      </c>
      <c r="F178" s="6" t="s">
        <v>1224</v>
      </c>
      <c r="G178" s="6" t="s">
        <v>1225</v>
      </c>
      <c r="H178" s="6" t="s">
        <v>1226</v>
      </c>
      <c r="I178" s="6" t="s">
        <v>186</v>
      </c>
      <c r="J178" s="6" t="s">
        <v>1227</v>
      </c>
      <c r="K178" s="6" t="s">
        <v>362</v>
      </c>
      <c r="L178" s="6" t="s">
        <v>372</v>
      </c>
      <c r="M178" s="6" t="s">
        <v>364</v>
      </c>
      <c r="N178" s="6" t="s">
        <v>1105</v>
      </c>
      <c r="O178" s="6"/>
      <c r="P178" s="10">
        <v>12377.78</v>
      </c>
      <c r="Q178" s="10">
        <v>-55.75</v>
      </c>
      <c r="R178" s="8">
        <v>-223.02295964125599</v>
      </c>
      <c r="S178" s="10">
        <v>19734.84</v>
      </c>
      <c r="T178" s="10">
        <v>7332.84</v>
      </c>
      <c r="U178" s="10">
        <v>12172</v>
      </c>
      <c r="V178" s="10">
        <v>230</v>
      </c>
      <c r="W178" s="10">
        <v>3038.78</v>
      </c>
      <c r="X178" s="10">
        <v>9339</v>
      </c>
      <c r="Y178" s="10">
        <v>0</v>
      </c>
      <c r="Z178" s="10">
        <v>42544.54</v>
      </c>
      <c r="AA178" s="10">
        <v>12398</v>
      </c>
      <c r="AB178" s="10">
        <v>-55.75</v>
      </c>
      <c r="AC178" s="8">
        <v>-223.385650224215</v>
      </c>
      <c r="AD178" s="10">
        <v>28575.91</v>
      </c>
      <c r="AE178" s="7">
        <v>5</v>
      </c>
      <c r="AF178" s="7">
        <v>0</v>
      </c>
      <c r="AG178" s="8">
        <v>0</v>
      </c>
      <c r="AH178" s="7">
        <v>5</v>
      </c>
      <c r="AI178" s="7">
        <v>0</v>
      </c>
      <c r="AJ178" s="7">
        <v>2</v>
      </c>
      <c r="AK178" s="7">
        <v>3</v>
      </c>
      <c r="AL178" s="8">
        <v>0.66666666666666696</v>
      </c>
      <c r="AM178" s="7">
        <v>0</v>
      </c>
      <c r="AN178" s="7">
        <v>77</v>
      </c>
      <c r="AO178" s="7">
        <v>94</v>
      </c>
      <c r="AP178" s="8">
        <v>-0.180851063829787</v>
      </c>
      <c r="AQ178" s="8">
        <v>6.4935064935064901E-2</v>
      </c>
      <c r="AR178" s="8">
        <v>0</v>
      </c>
      <c r="AS178" s="8">
        <v>6.4935064935064901E-2</v>
      </c>
      <c r="AT178" s="8">
        <v>0</v>
      </c>
      <c r="AU178" s="8">
        <v>0</v>
      </c>
      <c r="AV178" s="8">
        <v>9.1774045047824799</v>
      </c>
      <c r="AW178" s="10">
        <v>8333.59</v>
      </c>
      <c r="AX178" s="10">
        <v>4833.76</v>
      </c>
      <c r="AY178" s="10">
        <v>37179.96</v>
      </c>
      <c r="AZ178" s="10">
        <v>0</v>
      </c>
      <c r="BA178" s="10">
        <v>0</v>
      </c>
      <c r="BB178" s="10">
        <v>4051.25</v>
      </c>
      <c r="BC178" s="10">
        <v>0</v>
      </c>
      <c r="BD178" s="8">
        <v>0.69230769230769196</v>
      </c>
      <c r="BE178" s="7">
        <v>9</v>
      </c>
      <c r="BF178" s="7">
        <v>20</v>
      </c>
      <c r="BG178" s="7">
        <v>13</v>
      </c>
      <c r="BH178" s="8">
        <v>0.53846153846153899</v>
      </c>
    </row>
    <row r="179" spans="2:60" ht="26">
      <c r="B179" s="6" t="s">
        <v>1228</v>
      </c>
      <c r="C179" s="6" t="s">
        <v>1229</v>
      </c>
      <c r="D179" s="6" t="s">
        <v>229</v>
      </c>
      <c r="E179" s="6" t="s">
        <v>66</v>
      </c>
      <c r="F179" s="6" t="s">
        <v>1230</v>
      </c>
      <c r="G179" s="6" t="s">
        <v>231</v>
      </c>
      <c r="H179" s="6" t="s">
        <v>232</v>
      </c>
      <c r="I179" s="6" t="s">
        <v>77</v>
      </c>
      <c r="J179" s="6" t="s">
        <v>1231</v>
      </c>
      <c r="K179" s="6" t="s">
        <v>362</v>
      </c>
      <c r="L179" s="6" t="s">
        <v>372</v>
      </c>
      <c r="M179" s="6" t="s">
        <v>492</v>
      </c>
      <c r="N179" s="6" t="s">
        <v>117</v>
      </c>
      <c r="O179" s="6"/>
      <c r="P179" s="10">
        <v>2297.5</v>
      </c>
      <c r="Q179" s="10">
        <v>2470.31</v>
      </c>
      <c r="R179" s="8">
        <v>-6.9954783002942902E-2</v>
      </c>
      <c r="S179" s="10">
        <v>3814.29</v>
      </c>
      <c r="T179" s="10">
        <v>1736.53</v>
      </c>
      <c r="U179" s="10">
        <v>2077.7600000000002</v>
      </c>
      <c r="V179" s="10">
        <v>0</v>
      </c>
      <c r="W179" s="10">
        <v>2297.5</v>
      </c>
      <c r="X179" s="10">
        <v>0</v>
      </c>
      <c r="Y179" s="10">
        <v>0</v>
      </c>
      <c r="Z179" s="10">
        <v>13642.46</v>
      </c>
      <c r="AA179" s="10">
        <v>0</v>
      </c>
      <c r="AB179" s="10">
        <v>2470.31</v>
      </c>
      <c r="AC179" s="8">
        <v>-1</v>
      </c>
      <c r="AD179" s="10">
        <v>5197.46</v>
      </c>
      <c r="AE179" s="7">
        <v>0</v>
      </c>
      <c r="AF179" s="7">
        <v>1</v>
      </c>
      <c r="AG179" s="8">
        <v>-1</v>
      </c>
      <c r="AH179" s="7">
        <v>0</v>
      </c>
      <c r="AI179" s="7">
        <v>1</v>
      </c>
      <c r="AJ179" s="7">
        <v>0</v>
      </c>
      <c r="AK179" s="7">
        <v>0</v>
      </c>
      <c r="AL179" s="6" t="e">
        <v>#DIV/0!</v>
      </c>
      <c r="AM179" s="7">
        <v>0</v>
      </c>
      <c r="AN179" s="7">
        <v>10</v>
      </c>
      <c r="AO179" s="7">
        <v>8</v>
      </c>
      <c r="AP179" s="8">
        <v>0.25</v>
      </c>
      <c r="AQ179" s="8">
        <v>0</v>
      </c>
      <c r="AR179" s="8">
        <v>0.125</v>
      </c>
      <c r="AS179" s="8">
        <v>-0.125</v>
      </c>
      <c r="AT179" s="8">
        <v>0</v>
      </c>
      <c r="AU179" s="8">
        <v>0</v>
      </c>
      <c r="AV179" s="8">
        <v>0.96135843959400702</v>
      </c>
      <c r="AW179" s="10">
        <v>3220.73</v>
      </c>
      <c r="AX179" s="10">
        <v>1217.08</v>
      </c>
      <c r="AY179" s="10">
        <v>13067.13</v>
      </c>
      <c r="AZ179" s="10">
        <v>0</v>
      </c>
      <c r="BA179" s="10">
        <v>0</v>
      </c>
      <c r="BB179" s="10">
        <v>13592.36</v>
      </c>
      <c r="BC179" s="10">
        <v>0</v>
      </c>
      <c r="BD179" s="8">
        <v>1</v>
      </c>
      <c r="BE179" s="7">
        <v>6</v>
      </c>
      <c r="BF179" s="7">
        <v>11</v>
      </c>
      <c r="BG179" s="7">
        <v>6</v>
      </c>
      <c r="BH179" s="8">
        <v>0.83333333333333304</v>
      </c>
    </row>
    <row r="180" spans="2:60" ht="39">
      <c r="B180" s="6" t="s">
        <v>1232</v>
      </c>
      <c r="C180" s="6" t="s">
        <v>1233</v>
      </c>
      <c r="D180" s="6" t="s">
        <v>96</v>
      </c>
      <c r="E180" s="6" t="s">
        <v>66</v>
      </c>
      <c r="F180" s="6" t="s">
        <v>1234</v>
      </c>
      <c r="G180" s="6" t="s">
        <v>1235</v>
      </c>
      <c r="H180" s="6" t="s">
        <v>1236</v>
      </c>
      <c r="I180" s="6" t="s">
        <v>457</v>
      </c>
      <c r="J180" s="6" t="s">
        <v>681</v>
      </c>
      <c r="K180" s="6" t="s">
        <v>362</v>
      </c>
      <c r="L180" s="6" t="s">
        <v>372</v>
      </c>
      <c r="M180" s="6"/>
      <c r="N180" s="6" t="s">
        <v>97</v>
      </c>
      <c r="O180" s="6"/>
      <c r="P180" s="10">
        <v>14330.9</v>
      </c>
      <c r="Q180" s="10">
        <v>2322.4899999999998</v>
      </c>
      <c r="R180" s="8">
        <v>5.17048943160143</v>
      </c>
      <c r="S180" s="10">
        <v>32203.42</v>
      </c>
      <c r="T180" s="10">
        <v>25809.42</v>
      </c>
      <c r="U180" s="10">
        <v>4474</v>
      </c>
      <c r="V180" s="10">
        <v>1920</v>
      </c>
      <c r="W180" s="10">
        <v>-55.099999999999902</v>
      </c>
      <c r="X180" s="10">
        <v>10698</v>
      </c>
      <c r="Y180" s="10">
        <v>3688</v>
      </c>
      <c r="Z180" s="10">
        <v>63663.73</v>
      </c>
      <c r="AA180" s="10">
        <v>9153.7999999999993</v>
      </c>
      <c r="AB180" s="10">
        <v>-1979.82</v>
      </c>
      <c r="AC180" s="8">
        <v>-5.6235516360073099</v>
      </c>
      <c r="AD180" s="10">
        <v>21261.88</v>
      </c>
      <c r="AE180" s="7">
        <v>5</v>
      </c>
      <c r="AF180" s="7">
        <v>1</v>
      </c>
      <c r="AG180" s="8">
        <v>4</v>
      </c>
      <c r="AH180" s="7">
        <v>5</v>
      </c>
      <c r="AI180" s="7">
        <v>1</v>
      </c>
      <c r="AJ180" s="7">
        <v>1</v>
      </c>
      <c r="AK180" s="7">
        <v>4</v>
      </c>
      <c r="AL180" s="8">
        <v>0.25</v>
      </c>
      <c r="AM180" s="7">
        <v>0</v>
      </c>
      <c r="AN180" s="7">
        <v>34</v>
      </c>
      <c r="AO180" s="7">
        <v>37</v>
      </c>
      <c r="AP180" s="8">
        <v>-8.1081081081081002E-2</v>
      </c>
      <c r="AQ180" s="8">
        <v>0.14705882352941199</v>
      </c>
      <c r="AR180" s="8">
        <v>2.7027027027027001E-2</v>
      </c>
      <c r="AS180" s="8">
        <v>0.120031796502385</v>
      </c>
      <c r="AT180" s="8">
        <v>0</v>
      </c>
      <c r="AU180" s="8">
        <v>0</v>
      </c>
      <c r="AV180" s="8">
        <v>4.4847089780251999</v>
      </c>
      <c r="AW180" s="10">
        <v>12665.64</v>
      </c>
      <c r="AX180" s="10">
        <v>7916.6</v>
      </c>
      <c r="AY180" s="10">
        <v>61868.13</v>
      </c>
      <c r="AZ180" s="10">
        <v>0</v>
      </c>
      <c r="BA180" s="10">
        <v>74</v>
      </c>
      <c r="BB180" s="10">
        <v>13795.35</v>
      </c>
      <c r="BC180" s="10">
        <v>0</v>
      </c>
      <c r="BD180" s="8">
        <v>0.59090909090909105</v>
      </c>
      <c r="BE180" s="7">
        <v>13</v>
      </c>
      <c r="BF180" s="7">
        <v>44</v>
      </c>
      <c r="BG180" s="7">
        <v>22</v>
      </c>
      <c r="BH180" s="8">
        <v>1</v>
      </c>
    </row>
    <row r="181" spans="2:60" ht="39">
      <c r="B181" s="6" t="s">
        <v>1237</v>
      </c>
      <c r="C181" s="6" t="s">
        <v>1202</v>
      </c>
      <c r="D181" s="6" t="s">
        <v>158</v>
      </c>
      <c r="E181" s="6" t="s">
        <v>66</v>
      </c>
      <c r="F181" s="6" t="s">
        <v>1238</v>
      </c>
      <c r="G181" s="6" t="s">
        <v>1204</v>
      </c>
      <c r="H181" s="6" t="s">
        <v>1205</v>
      </c>
      <c r="I181" s="6" t="s">
        <v>694</v>
      </c>
      <c r="J181" s="6" t="s">
        <v>1239</v>
      </c>
      <c r="K181" s="6" t="s">
        <v>362</v>
      </c>
      <c r="L181" s="6" t="s">
        <v>372</v>
      </c>
      <c r="M181" s="6" t="s">
        <v>492</v>
      </c>
      <c r="N181" s="6" t="s">
        <v>1207</v>
      </c>
      <c r="O181" s="6"/>
      <c r="P181" s="10">
        <v>37510.71</v>
      </c>
      <c r="Q181" s="10">
        <v>34604.46</v>
      </c>
      <c r="R181" s="8">
        <v>8.3984838948505405E-2</v>
      </c>
      <c r="S181" s="10">
        <v>11834</v>
      </c>
      <c r="T181" s="10">
        <v>7442</v>
      </c>
      <c r="U181" s="10">
        <v>3908</v>
      </c>
      <c r="V181" s="10">
        <v>484</v>
      </c>
      <c r="W181" s="10">
        <v>29822.51</v>
      </c>
      <c r="X181" s="10">
        <v>6832.2</v>
      </c>
      <c r="Y181" s="10">
        <v>856</v>
      </c>
      <c r="Z181" s="10">
        <v>134123.10999999999</v>
      </c>
      <c r="AA181" s="10">
        <v>5984.86</v>
      </c>
      <c r="AB181" s="10">
        <v>31679.96</v>
      </c>
      <c r="AC181" s="8">
        <v>-0.81108372611581603</v>
      </c>
      <c r="AD181" s="10">
        <v>76953.06</v>
      </c>
      <c r="AE181" s="7">
        <v>7</v>
      </c>
      <c r="AF181" s="7">
        <v>19</v>
      </c>
      <c r="AG181" s="8">
        <v>-0.63157894736842102</v>
      </c>
      <c r="AH181" s="7">
        <v>14</v>
      </c>
      <c r="AI181" s="7">
        <v>21</v>
      </c>
      <c r="AJ181" s="7">
        <v>7</v>
      </c>
      <c r="AK181" s="7">
        <v>6</v>
      </c>
      <c r="AL181" s="8">
        <v>1.1666666666666701</v>
      </c>
      <c r="AM181" s="7">
        <v>1</v>
      </c>
      <c r="AN181" s="7">
        <v>108</v>
      </c>
      <c r="AO181" s="7">
        <v>151</v>
      </c>
      <c r="AP181" s="8">
        <v>-0.28476821192052998</v>
      </c>
      <c r="AQ181" s="8">
        <v>0.12962962962963001</v>
      </c>
      <c r="AR181" s="8">
        <v>0.139072847682119</v>
      </c>
      <c r="AS181" s="8">
        <v>-9.4432180524895697E-3</v>
      </c>
      <c r="AT181" s="8">
        <v>9.3511611430084005E-2</v>
      </c>
      <c r="AU181" s="8">
        <v>9.3511611430084005E-2</v>
      </c>
      <c r="AV181" s="8">
        <v>5.3858818731931803</v>
      </c>
      <c r="AW181" s="10">
        <v>32942.54</v>
      </c>
      <c r="AX181" s="10">
        <v>7747.59</v>
      </c>
      <c r="AY181" s="10">
        <v>118340.32</v>
      </c>
      <c r="AZ181" s="10">
        <v>3080.51</v>
      </c>
      <c r="BA181" s="10">
        <v>0</v>
      </c>
      <c r="BB181" s="10">
        <v>21972.32</v>
      </c>
      <c r="BC181" s="10">
        <v>3080.51</v>
      </c>
      <c r="BD181" s="8">
        <v>0.75862068965517204</v>
      </c>
      <c r="BE181" s="7">
        <v>22</v>
      </c>
      <c r="BF181" s="7">
        <v>78</v>
      </c>
      <c r="BG181" s="7">
        <v>29</v>
      </c>
      <c r="BH181" s="8">
        <v>1.68965517241379</v>
      </c>
    </row>
    <row r="182" spans="2:60" ht="39">
      <c r="B182" s="6" t="s">
        <v>1240</v>
      </c>
      <c r="C182" s="6" t="s">
        <v>1241</v>
      </c>
      <c r="D182" s="6" t="s">
        <v>79</v>
      </c>
      <c r="E182" s="6" t="s">
        <v>66</v>
      </c>
      <c r="F182" s="6" t="s">
        <v>1242</v>
      </c>
      <c r="G182" s="6" t="s">
        <v>1243</v>
      </c>
      <c r="H182" s="6" t="s">
        <v>1244</v>
      </c>
      <c r="I182" s="6" t="s">
        <v>370</v>
      </c>
      <c r="J182" s="6" t="s">
        <v>426</v>
      </c>
      <c r="K182" s="6" t="s">
        <v>362</v>
      </c>
      <c r="L182" s="6" t="s">
        <v>372</v>
      </c>
      <c r="M182" s="6" t="s">
        <v>364</v>
      </c>
      <c r="N182" s="6" t="s">
        <v>386</v>
      </c>
      <c r="O182" s="6"/>
      <c r="P182" s="10">
        <v>12279.96</v>
      </c>
      <c r="Q182" s="10">
        <v>0</v>
      </c>
      <c r="R182" s="8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9290.36</v>
      </c>
      <c r="X182" s="10">
        <v>2725</v>
      </c>
      <c r="Y182" s="10">
        <v>264.60000000000002</v>
      </c>
      <c r="Z182" s="10">
        <v>23763.52</v>
      </c>
      <c r="AA182" s="10">
        <v>6807.66</v>
      </c>
      <c r="AB182" s="10">
        <v>0</v>
      </c>
      <c r="AC182" s="8">
        <v>0</v>
      </c>
      <c r="AD182" s="10">
        <v>18291.22</v>
      </c>
      <c r="AE182" s="7">
        <v>4</v>
      </c>
      <c r="AF182" s="7">
        <v>0</v>
      </c>
      <c r="AG182" s="8">
        <v>0</v>
      </c>
      <c r="AH182" s="7">
        <v>4</v>
      </c>
      <c r="AI182" s="7">
        <v>0</v>
      </c>
      <c r="AJ182" s="7">
        <v>3</v>
      </c>
      <c r="AK182" s="7">
        <v>1</v>
      </c>
      <c r="AL182" s="8">
        <v>3</v>
      </c>
      <c r="AM182" s="7">
        <v>0</v>
      </c>
      <c r="AN182" s="7">
        <v>36</v>
      </c>
      <c r="AO182" s="7">
        <v>12</v>
      </c>
      <c r="AP182" s="8">
        <v>2</v>
      </c>
      <c r="AQ182" s="8">
        <v>0.11111111111111099</v>
      </c>
      <c r="AR182" s="8">
        <v>0</v>
      </c>
      <c r="AS182" s="8">
        <v>0.11111111111111099</v>
      </c>
      <c r="AT182" s="8">
        <v>7.0216075366839998</v>
      </c>
      <c r="AU182" s="8">
        <v>7.0216075366839998</v>
      </c>
      <c r="AV182" s="8">
        <v>0.26931582754954198</v>
      </c>
      <c r="AW182" s="10">
        <v>3872.26</v>
      </c>
      <c r="AX182" s="10">
        <v>0</v>
      </c>
      <c r="AY182" s="10">
        <v>7322.56</v>
      </c>
      <c r="AZ182" s="10">
        <v>27189.49</v>
      </c>
      <c r="BA182" s="10">
        <v>0</v>
      </c>
      <c r="BB182" s="10">
        <v>27189.49</v>
      </c>
      <c r="BC182" s="10">
        <v>27189.49</v>
      </c>
      <c r="BD182" s="8">
        <v>0</v>
      </c>
      <c r="BE182" s="7">
        <v>0</v>
      </c>
      <c r="BF182" s="7">
        <v>14</v>
      </c>
      <c r="BG182" s="7">
        <v>0</v>
      </c>
      <c r="BH182" s="8">
        <v>0</v>
      </c>
    </row>
    <row r="183" spans="2:60" ht="39">
      <c r="B183" s="6" t="s">
        <v>1245</v>
      </c>
      <c r="C183" s="6" t="s">
        <v>1246</v>
      </c>
      <c r="D183" s="6" t="s">
        <v>66</v>
      </c>
      <c r="E183" s="6" t="s">
        <v>66</v>
      </c>
      <c r="F183" s="6" t="s">
        <v>1247</v>
      </c>
      <c r="G183" s="6" t="s">
        <v>1248</v>
      </c>
      <c r="H183" s="6" t="s">
        <v>291</v>
      </c>
      <c r="I183" s="6" t="s">
        <v>70</v>
      </c>
      <c r="J183" s="6" t="s">
        <v>1249</v>
      </c>
      <c r="K183" s="6" t="s">
        <v>362</v>
      </c>
      <c r="L183" s="6" t="s">
        <v>372</v>
      </c>
      <c r="M183" s="6" t="s">
        <v>364</v>
      </c>
      <c r="N183" s="6" t="s">
        <v>71</v>
      </c>
      <c r="O183" s="6"/>
      <c r="P183" s="10">
        <v>25931.360000000001</v>
      </c>
      <c r="Q183" s="10">
        <v>22250.37</v>
      </c>
      <c r="R183" s="8">
        <v>0.16543500175502701</v>
      </c>
      <c r="S183" s="10">
        <v>84782.29</v>
      </c>
      <c r="T183" s="10">
        <v>51197.84</v>
      </c>
      <c r="U183" s="10">
        <v>28264.75</v>
      </c>
      <c r="V183" s="10">
        <v>5319.7</v>
      </c>
      <c r="W183" s="10">
        <v>12580.16</v>
      </c>
      <c r="X183" s="10">
        <v>11031.3</v>
      </c>
      <c r="Y183" s="10">
        <v>2319.9</v>
      </c>
      <c r="Z183" s="10">
        <v>123834.51</v>
      </c>
      <c r="AA183" s="10">
        <v>-239.91</v>
      </c>
      <c r="AB183" s="10">
        <v>9728.7000000000007</v>
      </c>
      <c r="AC183" s="8">
        <v>-1.0246600265194701</v>
      </c>
      <c r="AD183" s="10">
        <v>37963.550000000003</v>
      </c>
      <c r="AE183" s="7">
        <v>1</v>
      </c>
      <c r="AF183" s="7">
        <v>11</v>
      </c>
      <c r="AG183" s="8">
        <v>-0.90909090909090895</v>
      </c>
      <c r="AH183" s="7">
        <v>1</v>
      </c>
      <c r="AI183" s="7">
        <v>13</v>
      </c>
      <c r="AJ183" s="7">
        <v>1</v>
      </c>
      <c r="AK183" s="7">
        <v>0</v>
      </c>
      <c r="AL183" s="6" t="e">
        <v>#DIV/0!</v>
      </c>
      <c r="AM183" s="7">
        <v>0</v>
      </c>
      <c r="AN183" s="7">
        <v>183</v>
      </c>
      <c r="AO183" s="7">
        <v>238</v>
      </c>
      <c r="AP183" s="8">
        <v>-0.23109243697479001</v>
      </c>
      <c r="AQ183" s="8">
        <v>5.4644808743169399E-3</v>
      </c>
      <c r="AR183" s="8">
        <v>5.4621848739495799E-2</v>
      </c>
      <c r="AS183" s="8">
        <v>-4.9157367865178901E-2</v>
      </c>
      <c r="AT183" s="8">
        <v>1.0090590102650201</v>
      </c>
      <c r="AU183" s="8">
        <v>1.0090590102650201</v>
      </c>
      <c r="AV183" s="8">
        <v>1.3659497249944199</v>
      </c>
      <c r="AW183" s="10">
        <v>30505.54</v>
      </c>
      <c r="AX183" s="10">
        <v>22147.95</v>
      </c>
      <c r="AY183" s="10">
        <v>213275.06</v>
      </c>
      <c r="AZ183" s="10">
        <v>30781.89</v>
      </c>
      <c r="BA183" s="10">
        <v>-12736.77</v>
      </c>
      <c r="BB183" s="10">
        <v>156136.82999999999</v>
      </c>
      <c r="BC183" s="10">
        <v>30781.89</v>
      </c>
      <c r="BD183" s="8">
        <v>0.875</v>
      </c>
      <c r="BE183" s="7">
        <v>77</v>
      </c>
      <c r="BF183" s="7">
        <v>116</v>
      </c>
      <c r="BG183" s="7">
        <v>88</v>
      </c>
      <c r="BH183" s="8">
        <v>0.31818181818181801</v>
      </c>
    </row>
    <row r="184" spans="2:60" ht="39">
      <c r="B184" s="6" t="s">
        <v>1250</v>
      </c>
      <c r="C184" s="6" t="s">
        <v>1251</v>
      </c>
      <c r="D184" s="6" t="s">
        <v>79</v>
      </c>
      <c r="E184" s="6" t="s">
        <v>66</v>
      </c>
      <c r="F184" s="6" t="s">
        <v>836</v>
      </c>
      <c r="G184" s="6" t="s">
        <v>837</v>
      </c>
      <c r="H184" s="6" t="s">
        <v>838</v>
      </c>
      <c r="I184" s="6" t="s">
        <v>370</v>
      </c>
      <c r="J184" s="6" t="s">
        <v>1252</v>
      </c>
      <c r="K184" s="6" t="s">
        <v>362</v>
      </c>
      <c r="L184" s="6" t="s">
        <v>372</v>
      </c>
      <c r="M184" s="6" t="s">
        <v>364</v>
      </c>
      <c r="N184" s="6" t="s">
        <v>386</v>
      </c>
      <c r="O184" s="6"/>
      <c r="P184" s="10">
        <v>1577.59</v>
      </c>
      <c r="Q184" s="10">
        <v>4732.8500000000004</v>
      </c>
      <c r="R184" s="8">
        <v>-0.666672301044825</v>
      </c>
      <c r="S184" s="10">
        <v>36132.400000000001</v>
      </c>
      <c r="T184" s="10">
        <v>20516.400000000001</v>
      </c>
      <c r="U184" s="10">
        <v>14201</v>
      </c>
      <c r="V184" s="10">
        <v>1415</v>
      </c>
      <c r="W184" s="10">
        <v>1039.5899999999999</v>
      </c>
      <c r="X184" s="10">
        <v>618</v>
      </c>
      <c r="Y184" s="10">
        <v>-80</v>
      </c>
      <c r="Z184" s="10">
        <v>27108.95</v>
      </c>
      <c r="AA184" s="10">
        <v>0</v>
      </c>
      <c r="AB184" s="10">
        <v>0</v>
      </c>
      <c r="AC184" s="8">
        <v>0</v>
      </c>
      <c r="AD184" s="10">
        <v>0</v>
      </c>
      <c r="AE184" s="7">
        <v>0</v>
      </c>
      <c r="AF184" s="7">
        <v>0</v>
      </c>
      <c r="AG184" s="8">
        <v>0</v>
      </c>
      <c r="AH184" s="7">
        <v>0</v>
      </c>
      <c r="AI184" s="7">
        <v>0</v>
      </c>
      <c r="AJ184" s="7">
        <v>0</v>
      </c>
      <c r="AK184" s="7">
        <v>0</v>
      </c>
      <c r="AL184" s="6" t="e">
        <v>#DIV/0!</v>
      </c>
      <c r="AM184" s="7">
        <v>0</v>
      </c>
      <c r="AN184" s="7">
        <v>0</v>
      </c>
      <c r="AO184" s="7">
        <v>5</v>
      </c>
      <c r="AP184" s="8">
        <v>-1</v>
      </c>
      <c r="AQ184" s="8">
        <v>0</v>
      </c>
      <c r="AR184" s="8">
        <v>0</v>
      </c>
      <c r="AS184" s="6" t="e">
        <v>#DIV/0!</v>
      </c>
      <c r="AT184" s="8">
        <v>-2.2733412107548601</v>
      </c>
      <c r="AU184" s="8">
        <v>-2.2733412107548601</v>
      </c>
      <c r="AV184" s="8">
        <v>1.01320865366452</v>
      </c>
      <c r="AW184" s="10">
        <v>6897.35</v>
      </c>
      <c r="AX184" s="10">
        <v>8818.65</v>
      </c>
      <c r="AY184" s="10">
        <v>82066.759999999995</v>
      </c>
      <c r="AZ184" s="10">
        <v>-15680.03</v>
      </c>
      <c r="BA184" s="10">
        <v>3892.53</v>
      </c>
      <c r="BB184" s="10">
        <v>80996.899999999994</v>
      </c>
      <c r="BC184" s="10">
        <v>-15680.03</v>
      </c>
      <c r="BD184" s="8">
        <v>0.85</v>
      </c>
      <c r="BE184" s="7">
        <v>34</v>
      </c>
      <c r="BF184" s="7">
        <v>34</v>
      </c>
      <c r="BG184" s="7">
        <v>40</v>
      </c>
      <c r="BH184" s="8">
        <v>-0.15</v>
      </c>
    </row>
    <row r="185" spans="2:60" ht="39">
      <c r="B185" s="6" t="s">
        <v>1253</v>
      </c>
      <c r="C185" s="6" t="s">
        <v>1254</v>
      </c>
      <c r="D185" s="6" t="s">
        <v>80</v>
      </c>
      <c r="E185" s="6" t="s">
        <v>66</v>
      </c>
      <c r="F185" s="6" t="s">
        <v>1255</v>
      </c>
      <c r="G185" s="6" t="s">
        <v>1256</v>
      </c>
      <c r="H185" s="6" t="s">
        <v>1257</v>
      </c>
      <c r="I185" s="6" t="s">
        <v>186</v>
      </c>
      <c r="J185" s="6" t="s">
        <v>889</v>
      </c>
      <c r="K185" s="6" t="s">
        <v>362</v>
      </c>
      <c r="L185" s="6" t="s">
        <v>372</v>
      </c>
      <c r="M185" s="6" t="s">
        <v>364</v>
      </c>
      <c r="N185" s="6" t="s">
        <v>1258</v>
      </c>
      <c r="O185" s="6"/>
      <c r="P185" s="10">
        <v>13399.49</v>
      </c>
      <c r="Q185" s="10">
        <v>0</v>
      </c>
      <c r="R185" s="8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11683.41</v>
      </c>
      <c r="X185" s="10">
        <v>1716.08</v>
      </c>
      <c r="Y185" s="10">
        <v>0</v>
      </c>
      <c r="Z185" s="10">
        <v>17533.59</v>
      </c>
      <c r="AA185" s="10">
        <v>13399.49</v>
      </c>
      <c r="AB185" s="10">
        <v>0</v>
      </c>
      <c r="AC185" s="8">
        <v>0</v>
      </c>
      <c r="AD185" s="10">
        <v>17533.59</v>
      </c>
      <c r="AE185" s="7">
        <v>8</v>
      </c>
      <c r="AF185" s="7">
        <v>0</v>
      </c>
      <c r="AG185" s="8">
        <v>0</v>
      </c>
      <c r="AH185" s="7">
        <v>8</v>
      </c>
      <c r="AI185" s="7">
        <v>0</v>
      </c>
      <c r="AJ185" s="7">
        <v>5</v>
      </c>
      <c r="AK185" s="7">
        <v>3</v>
      </c>
      <c r="AL185" s="8">
        <v>1.6666666666666701</v>
      </c>
      <c r="AM185" s="7">
        <v>0</v>
      </c>
      <c r="AN185" s="7">
        <v>49</v>
      </c>
      <c r="AO185" s="7">
        <v>41</v>
      </c>
      <c r="AP185" s="8">
        <v>0.19512195121951201</v>
      </c>
      <c r="AQ185" s="8">
        <v>0.16326530612244899</v>
      </c>
      <c r="AR185" s="8">
        <v>0</v>
      </c>
      <c r="AS185" s="8">
        <v>0.16326530612244899</v>
      </c>
      <c r="AT185" s="8">
        <v>0</v>
      </c>
      <c r="AU185" s="8">
        <v>0</v>
      </c>
      <c r="AV185" s="6" t="e">
        <v>#DIV/0!</v>
      </c>
      <c r="AW185" s="10">
        <v>2393.25</v>
      </c>
      <c r="AX185" s="10">
        <v>0</v>
      </c>
      <c r="AY185" s="10">
        <v>3750.18</v>
      </c>
      <c r="AZ185" s="10">
        <v>0</v>
      </c>
      <c r="BA185" s="10">
        <v>0</v>
      </c>
      <c r="BB185" s="10">
        <v>0</v>
      </c>
      <c r="BC185" s="10">
        <v>0</v>
      </c>
      <c r="BD185" s="8">
        <v>0</v>
      </c>
      <c r="BE185" s="7">
        <v>0</v>
      </c>
      <c r="BF185" s="7">
        <v>11</v>
      </c>
      <c r="BG185" s="7">
        <v>0</v>
      </c>
      <c r="BH185" s="8">
        <v>0</v>
      </c>
    </row>
    <row r="186" spans="2:60" ht="26">
      <c r="B186" s="6" t="s">
        <v>229</v>
      </c>
      <c r="C186" s="6" t="s">
        <v>1229</v>
      </c>
      <c r="D186" s="6" t="s">
        <v>229</v>
      </c>
      <c r="E186" s="6" t="s">
        <v>66</v>
      </c>
      <c r="F186" s="6" t="s">
        <v>230</v>
      </c>
      <c r="G186" s="6" t="s">
        <v>231</v>
      </c>
      <c r="H186" s="6" t="s">
        <v>232</v>
      </c>
      <c r="I186" s="6" t="s">
        <v>77</v>
      </c>
      <c r="J186" s="6" t="s">
        <v>828</v>
      </c>
      <c r="K186" s="6" t="s">
        <v>362</v>
      </c>
      <c r="L186" s="6" t="s">
        <v>372</v>
      </c>
      <c r="M186" s="6" t="s">
        <v>364</v>
      </c>
      <c r="N186" s="6" t="s">
        <v>117</v>
      </c>
      <c r="O186" s="6"/>
      <c r="P186" s="10">
        <v>12597.5</v>
      </c>
      <c r="Q186" s="10">
        <v>2834.5</v>
      </c>
      <c r="R186" s="8">
        <v>3.44434644558123</v>
      </c>
      <c r="S186" s="10">
        <v>1241.74</v>
      </c>
      <c r="T186" s="10">
        <v>254.5</v>
      </c>
      <c r="U186" s="10">
        <v>987.24</v>
      </c>
      <c r="V186" s="10">
        <v>0</v>
      </c>
      <c r="W186" s="10">
        <v>7405.5</v>
      </c>
      <c r="X186" s="10">
        <v>4395</v>
      </c>
      <c r="Y186" s="10">
        <v>797</v>
      </c>
      <c r="Z186" s="10">
        <v>17061.97</v>
      </c>
      <c r="AA186" s="10">
        <v>9144.5</v>
      </c>
      <c r="AB186" s="10">
        <v>2572.5</v>
      </c>
      <c r="AC186" s="8">
        <v>2.5547133138969902</v>
      </c>
      <c r="AD186" s="10">
        <v>11889.5</v>
      </c>
      <c r="AE186" s="7">
        <v>7</v>
      </c>
      <c r="AF186" s="7">
        <v>3</v>
      </c>
      <c r="AG186" s="8">
        <v>1.3333333333333299</v>
      </c>
      <c r="AH186" s="7">
        <v>7</v>
      </c>
      <c r="AI186" s="7">
        <v>6</v>
      </c>
      <c r="AJ186" s="7">
        <v>3</v>
      </c>
      <c r="AK186" s="7">
        <v>1</v>
      </c>
      <c r="AL186" s="8">
        <v>3</v>
      </c>
      <c r="AM186" s="7">
        <v>3</v>
      </c>
      <c r="AN186" s="7">
        <v>139</v>
      </c>
      <c r="AO186" s="7">
        <v>140</v>
      </c>
      <c r="AP186" s="8">
        <v>-7.1428571428571201E-3</v>
      </c>
      <c r="AQ186" s="8">
        <v>5.0359712230215799E-2</v>
      </c>
      <c r="AR186" s="8">
        <v>4.2857142857142899E-2</v>
      </c>
      <c r="AS186" s="8">
        <v>7.5025693730729698E-3</v>
      </c>
      <c r="AT186" s="8">
        <v>0</v>
      </c>
      <c r="AU186" s="8">
        <v>0</v>
      </c>
      <c r="AV186" s="8">
        <v>2.9926281171132301</v>
      </c>
      <c r="AW186" s="10">
        <v>2786.72</v>
      </c>
      <c r="AX186" s="10">
        <v>685.6</v>
      </c>
      <c r="AY186" s="10">
        <v>9154.2099999999991</v>
      </c>
      <c r="AZ186" s="10">
        <v>0</v>
      </c>
      <c r="BA186" s="10">
        <v>0</v>
      </c>
      <c r="BB186" s="10">
        <v>3058.92</v>
      </c>
      <c r="BC186" s="10">
        <v>0</v>
      </c>
      <c r="BD186" s="8">
        <v>1</v>
      </c>
      <c r="BE186" s="7">
        <v>6</v>
      </c>
      <c r="BF186" s="7">
        <v>18</v>
      </c>
      <c r="BG186" s="7">
        <v>6</v>
      </c>
      <c r="BH186" s="8">
        <v>2</v>
      </c>
    </row>
    <row r="187" spans="2:60" ht="39">
      <c r="B187" s="6" t="s">
        <v>1259</v>
      </c>
      <c r="C187" s="6" t="s">
        <v>1260</v>
      </c>
      <c r="D187" s="6" t="s">
        <v>79</v>
      </c>
      <c r="E187" s="6" t="s">
        <v>66</v>
      </c>
      <c r="F187" s="6" t="s">
        <v>1261</v>
      </c>
      <c r="G187" s="6" t="s">
        <v>1262</v>
      </c>
      <c r="H187" s="6" t="s">
        <v>1263</v>
      </c>
      <c r="I187" s="6" t="s">
        <v>370</v>
      </c>
      <c r="J187" s="6" t="s">
        <v>633</v>
      </c>
      <c r="K187" s="6" t="s">
        <v>362</v>
      </c>
      <c r="L187" s="6" t="s">
        <v>372</v>
      </c>
      <c r="M187" s="6" t="s">
        <v>364</v>
      </c>
      <c r="N187" s="6" t="s">
        <v>386</v>
      </c>
      <c r="O187" s="6"/>
      <c r="P187" s="10">
        <v>19623.03</v>
      </c>
      <c r="Q187" s="10">
        <v>18164.37</v>
      </c>
      <c r="R187" s="8">
        <v>8.0303363122420604E-2</v>
      </c>
      <c r="S187" s="10">
        <v>16275.94</v>
      </c>
      <c r="T187" s="10">
        <v>11743.94</v>
      </c>
      <c r="U187" s="10">
        <v>3981</v>
      </c>
      <c r="V187" s="10">
        <v>551</v>
      </c>
      <c r="W187" s="10">
        <v>16551.02</v>
      </c>
      <c r="X187" s="10">
        <v>1482.71</v>
      </c>
      <c r="Y187" s="10">
        <v>1589.3</v>
      </c>
      <c r="Z187" s="10">
        <v>68642.679999999993</v>
      </c>
      <c r="AA187" s="10">
        <v>1236.49</v>
      </c>
      <c r="AB187" s="10">
        <v>17599.47</v>
      </c>
      <c r="AC187" s="8">
        <v>-0.92974277066297994</v>
      </c>
      <c r="AD187" s="10">
        <v>37950.230000000003</v>
      </c>
      <c r="AE187" s="7">
        <v>3</v>
      </c>
      <c r="AF187" s="7">
        <v>18</v>
      </c>
      <c r="AG187" s="8">
        <v>-0.83333333333333304</v>
      </c>
      <c r="AH187" s="7">
        <v>4</v>
      </c>
      <c r="AI187" s="7">
        <v>18</v>
      </c>
      <c r="AJ187" s="7">
        <v>1</v>
      </c>
      <c r="AK187" s="7">
        <v>3</v>
      </c>
      <c r="AL187" s="8">
        <v>0.33333333333333298</v>
      </c>
      <c r="AM187" s="7">
        <v>0</v>
      </c>
      <c r="AN187" s="7">
        <v>150</v>
      </c>
      <c r="AO187" s="7">
        <v>267</v>
      </c>
      <c r="AP187" s="8">
        <v>-0.43820224719101097</v>
      </c>
      <c r="AQ187" s="8">
        <v>2.66666666666667E-2</v>
      </c>
      <c r="AR187" s="8">
        <v>6.7415730337078705E-2</v>
      </c>
      <c r="AS187" s="8">
        <v>-4.0749063670411999E-2</v>
      </c>
      <c r="AT187" s="8">
        <v>0.31325157224224898</v>
      </c>
      <c r="AU187" s="8">
        <v>0.31325157224224898</v>
      </c>
      <c r="AV187" s="8">
        <v>6.3226006122892802</v>
      </c>
      <c r="AW187" s="10">
        <v>16317.46</v>
      </c>
      <c r="AX187" s="10">
        <v>7084.43</v>
      </c>
      <c r="AY187" s="10">
        <v>68028.78</v>
      </c>
      <c r="AZ187" s="10">
        <v>5111.47</v>
      </c>
      <c r="BA187" s="10">
        <v>0</v>
      </c>
      <c r="BB187" s="10">
        <v>10759.62</v>
      </c>
      <c r="BC187" s="10">
        <v>5111.47</v>
      </c>
      <c r="BD187" s="8">
        <v>0.72222222222222199</v>
      </c>
      <c r="BE187" s="7">
        <v>26</v>
      </c>
      <c r="BF187" s="7">
        <v>59</v>
      </c>
      <c r="BG187" s="7">
        <v>36</v>
      </c>
      <c r="BH187" s="8">
        <v>0.63888888888888895</v>
      </c>
    </row>
    <row r="188" spans="2:60" ht="26">
      <c r="B188" s="6" t="s">
        <v>1264</v>
      </c>
      <c r="C188" s="6" t="s">
        <v>1265</v>
      </c>
      <c r="D188" s="6" t="s">
        <v>66</v>
      </c>
      <c r="E188" s="6" t="s">
        <v>66</v>
      </c>
      <c r="F188" s="6" t="s">
        <v>1266</v>
      </c>
      <c r="G188" s="6" t="s">
        <v>1267</v>
      </c>
      <c r="H188" s="6" t="s">
        <v>1268</v>
      </c>
      <c r="I188" s="6" t="s">
        <v>70</v>
      </c>
      <c r="J188" s="6" t="s">
        <v>1269</v>
      </c>
      <c r="K188" s="6" t="s">
        <v>362</v>
      </c>
      <c r="L188" s="6" t="s">
        <v>372</v>
      </c>
      <c r="M188" s="6" t="s">
        <v>364</v>
      </c>
      <c r="N188" s="6" t="s">
        <v>71</v>
      </c>
      <c r="O188" s="6"/>
      <c r="P188" s="10">
        <v>15653.63</v>
      </c>
      <c r="Q188" s="10">
        <v>10782.1</v>
      </c>
      <c r="R188" s="8">
        <v>0.45181643650123798</v>
      </c>
      <c r="S188" s="10">
        <v>20239.78</v>
      </c>
      <c r="T188" s="10">
        <v>5617.18</v>
      </c>
      <c r="U188" s="10">
        <v>13982.6</v>
      </c>
      <c r="V188" s="10">
        <v>640</v>
      </c>
      <c r="W188" s="10">
        <v>4234.18</v>
      </c>
      <c r="X188" s="10">
        <v>10249.450000000001</v>
      </c>
      <c r="Y188" s="10">
        <v>1170</v>
      </c>
      <c r="Z188" s="10">
        <v>50089.51</v>
      </c>
      <c r="AA188" s="10">
        <v>3379.94</v>
      </c>
      <c r="AB188" s="10">
        <v>4881</v>
      </c>
      <c r="AC188" s="8">
        <v>-0.30753124359762402</v>
      </c>
      <c r="AD188" s="10">
        <v>27958.49</v>
      </c>
      <c r="AE188" s="7">
        <v>5</v>
      </c>
      <c r="AF188" s="7">
        <v>4</v>
      </c>
      <c r="AG188" s="8">
        <v>0.25</v>
      </c>
      <c r="AH188" s="7">
        <v>5</v>
      </c>
      <c r="AI188" s="7">
        <v>6</v>
      </c>
      <c r="AJ188" s="7">
        <v>1</v>
      </c>
      <c r="AK188" s="7">
        <v>2</v>
      </c>
      <c r="AL188" s="8">
        <v>0.5</v>
      </c>
      <c r="AM188" s="7">
        <v>2</v>
      </c>
      <c r="AN188" s="7">
        <v>51</v>
      </c>
      <c r="AO188" s="7">
        <v>23</v>
      </c>
      <c r="AP188" s="8">
        <v>1.2173913043478299</v>
      </c>
      <c r="AQ188" s="8">
        <v>9.8039215686274495E-2</v>
      </c>
      <c r="AR188" s="8">
        <v>0.26086956521739102</v>
      </c>
      <c r="AS188" s="8">
        <v>-0.162830349531117</v>
      </c>
      <c r="AT188" s="8">
        <v>0.84836978171826605</v>
      </c>
      <c r="AU188" s="8">
        <v>0.84836978171826605</v>
      </c>
      <c r="AV188" s="8">
        <v>1.6650275075205301</v>
      </c>
      <c r="AW188" s="10">
        <v>11748.12</v>
      </c>
      <c r="AX188" s="10">
        <v>5784.42</v>
      </c>
      <c r="AY188" s="10">
        <v>61437.85</v>
      </c>
      <c r="AZ188" s="10">
        <v>9966.75</v>
      </c>
      <c r="BA188" s="10">
        <v>102.6</v>
      </c>
      <c r="BB188" s="10">
        <v>36899</v>
      </c>
      <c r="BC188" s="10">
        <v>9966.75</v>
      </c>
      <c r="BD188" s="8">
        <v>0.77777777777777801</v>
      </c>
      <c r="BE188" s="7">
        <v>21</v>
      </c>
      <c r="BF188" s="7">
        <v>53</v>
      </c>
      <c r="BG188" s="7">
        <v>27</v>
      </c>
      <c r="BH188" s="8">
        <v>0.96296296296296302</v>
      </c>
    </row>
    <row r="189" spans="2:60" ht="39">
      <c r="B189" s="6" t="s">
        <v>1270</v>
      </c>
      <c r="C189" s="6" t="s">
        <v>1271</v>
      </c>
      <c r="D189" s="6" t="s">
        <v>137</v>
      </c>
      <c r="E189" s="6" t="s">
        <v>66</v>
      </c>
      <c r="F189" s="6" t="s">
        <v>1272</v>
      </c>
      <c r="G189" s="6" t="s">
        <v>1273</v>
      </c>
      <c r="H189" s="6" t="s">
        <v>1274</v>
      </c>
      <c r="I189" s="6" t="s">
        <v>551</v>
      </c>
      <c r="J189" s="6" t="s">
        <v>1182</v>
      </c>
      <c r="K189" s="6" t="s">
        <v>362</v>
      </c>
      <c r="L189" s="6" t="s">
        <v>372</v>
      </c>
      <c r="M189" s="6" t="s">
        <v>364</v>
      </c>
      <c r="N189" s="6" t="s">
        <v>1275</v>
      </c>
      <c r="O189" s="6"/>
      <c r="P189" s="10">
        <v>0</v>
      </c>
      <c r="Q189" s="10">
        <v>0</v>
      </c>
      <c r="R189" s="8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8">
        <v>0</v>
      </c>
      <c r="AD189" s="10">
        <v>0</v>
      </c>
      <c r="AE189" s="7">
        <v>0</v>
      </c>
      <c r="AF189" s="7">
        <v>0</v>
      </c>
      <c r="AG189" s="8">
        <v>0</v>
      </c>
      <c r="AH189" s="7">
        <v>0</v>
      </c>
      <c r="AI189" s="7">
        <v>0</v>
      </c>
      <c r="AJ189" s="7">
        <v>0</v>
      </c>
      <c r="AK189" s="7">
        <v>0</v>
      </c>
      <c r="AL189" s="6" t="e">
        <v>#DIV/0!</v>
      </c>
      <c r="AM189" s="7">
        <v>0</v>
      </c>
      <c r="AN189" s="7">
        <v>9</v>
      </c>
      <c r="AO189" s="7">
        <v>14</v>
      </c>
      <c r="AP189" s="8">
        <v>-0.35714285714285698</v>
      </c>
      <c r="AQ189" s="8">
        <v>0</v>
      </c>
      <c r="AR189" s="8">
        <v>0</v>
      </c>
      <c r="AS189" s="8">
        <v>0</v>
      </c>
      <c r="AT189" s="8">
        <v>0</v>
      </c>
      <c r="AU189" s="8">
        <v>0</v>
      </c>
      <c r="AV189" s="6" t="e">
        <v>#DIV/0!</v>
      </c>
      <c r="AW189" s="10">
        <v>0</v>
      </c>
      <c r="AX189" s="10">
        <v>0</v>
      </c>
      <c r="AY189" s="10">
        <v>0</v>
      </c>
      <c r="AZ189" s="10">
        <v>0</v>
      </c>
      <c r="BA189" s="10">
        <v>0</v>
      </c>
      <c r="BB189" s="10">
        <v>0</v>
      </c>
      <c r="BC189" s="10">
        <v>0</v>
      </c>
      <c r="BD189" s="8">
        <v>0</v>
      </c>
      <c r="BE189" s="7">
        <v>0</v>
      </c>
      <c r="BF189" s="7">
        <v>0</v>
      </c>
      <c r="BG189" s="7">
        <v>0</v>
      </c>
      <c r="BH189" s="8">
        <v>0</v>
      </c>
    </row>
    <row r="190" spans="2:60" ht="39">
      <c r="B190" s="6" t="s">
        <v>1276</v>
      </c>
      <c r="C190" s="6" t="s">
        <v>976</v>
      </c>
      <c r="D190" s="6" t="s">
        <v>206</v>
      </c>
      <c r="E190" s="6" t="s">
        <v>66</v>
      </c>
      <c r="F190" s="6" t="s">
        <v>1277</v>
      </c>
      <c r="G190" s="6" t="s">
        <v>978</v>
      </c>
      <c r="H190" s="6" t="s">
        <v>979</v>
      </c>
      <c r="I190" s="6" t="s">
        <v>86</v>
      </c>
      <c r="J190" s="6" t="s">
        <v>1278</v>
      </c>
      <c r="K190" s="6" t="s">
        <v>362</v>
      </c>
      <c r="L190" s="6" t="s">
        <v>372</v>
      </c>
      <c r="M190" s="6" t="s">
        <v>364</v>
      </c>
      <c r="N190" s="6" t="s">
        <v>87</v>
      </c>
      <c r="O190" s="6"/>
      <c r="P190" s="10">
        <v>21162.67</v>
      </c>
      <c r="Q190" s="10">
        <v>12926.62</v>
      </c>
      <c r="R190" s="8">
        <v>0.63713871066063699</v>
      </c>
      <c r="S190" s="10">
        <v>62795.89</v>
      </c>
      <c r="T190" s="10">
        <v>34227.800000000003</v>
      </c>
      <c r="U190" s="10">
        <v>22137.96</v>
      </c>
      <c r="V190" s="10">
        <v>6430.13</v>
      </c>
      <c r="W190" s="10">
        <v>15720.93</v>
      </c>
      <c r="X190" s="10">
        <v>6290.46</v>
      </c>
      <c r="Y190" s="10">
        <v>-848.72</v>
      </c>
      <c r="Z190" s="10">
        <v>116337.7</v>
      </c>
      <c r="AA190" s="10">
        <v>19681.95</v>
      </c>
      <c r="AB190" s="10">
        <v>5069.1400000000003</v>
      </c>
      <c r="AC190" s="8">
        <v>2.8827000240672001</v>
      </c>
      <c r="AD190" s="10">
        <v>63371.360000000001</v>
      </c>
      <c r="AE190" s="7">
        <v>13</v>
      </c>
      <c r="AF190" s="7">
        <v>4</v>
      </c>
      <c r="AG190" s="8">
        <v>2.25</v>
      </c>
      <c r="AH190" s="7">
        <v>18</v>
      </c>
      <c r="AI190" s="7">
        <v>5</v>
      </c>
      <c r="AJ190" s="7">
        <v>7</v>
      </c>
      <c r="AK190" s="7">
        <v>11</v>
      </c>
      <c r="AL190" s="8">
        <v>0.63636363636363602</v>
      </c>
      <c r="AM190" s="7">
        <v>0</v>
      </c>
      <c r="AN190" s="7">
        <v>734</v>
      </c>
      <c r="AO190" s="7">
        <v>518</v>
      </c>
      <c r="AP190" s="8">
        <v>0.41698841698841699</v>
      </c>
      <c r="AQ190" s="8">
        <v>2.4523160762942801E-2</v>
      </c>
      <c r="AR190" s="8">
        <v>9.6525096525096506E-3</v>
      </c>
      <c r="AS190" s="8">
        <v>1.4870651110433101E-2</v>
      </c>
      <c r="AT190" s="8">
        <v>1.2353167402244201</v>
      </c>
      <c r="AU190" s="8">
        <v>1.2353167402244201</v>
      </c>
      <c r="AV190" s="8">
        <v>1.97974567965321</v>
      </c>
      <c r="AW190" s="10">
        <v>25950.13</v>
      </c>
      <c r="AX190" s="10">
        <v>15887.48</v>
      </c>
      <c r="AY190" s="10">
        <v>150951.51</v>
      </c>
      <c r="AZ190" s="10">
        <v>32056.63</v>
      </c>
      <c r="BA190" s="10">
        <v>22535.61</v>
      </c>
      <c r="BB190" s="10">
        <v>76247.929999999993</v>
      </c>
      <c r="BC190" s="10">
        <v>32056.63</v>
      </c>
      <c r="BD190" s="8">
        <v>0.65573770491803296</v>
      </c>
      <c r="BE190" s="7">
        <v>40</v>
      </c>
      <c r="BF190" s="7">
        <v>81</v>
      </c>
      <c r="BG190" s="7">
        <v>61</v>
      </c>
      <c r="BH190" s="8">
        <v>0.32786885245901598</v>
      </c>
    </row>
    <row r="191" spans="2:60" ht="39">
      <c r="B191" s="6" t="s">
        <v>154</v>
      </c>
      <c r="C191" s="6" t="s">
        <v>419</v>
      </c>
      <c r="D191" s="6" t="s">
        <v>154</v>
      </c>
      <c r="E191" s="6" t="s">
        <v>66</v>
      </c>
      <c r="F191" s="6" t="s">
        <v>67</v>
      </c>
      <c r="G191" s="6" t="s">
        <v>420</v>
      </c>
      <c r="H191" s="6" t="s">
        <v>69</v>
      </c>
      <c r="I191" s="6" t="s">
        <v>70</v>
      </c>
      <c r="J191" s="6" t="s">
        <v>545</v>
      </c>
      <c r="K191" s="6" t="s">
        <v>362</v>
      </c>
      <c r="L191" s="6" t="s">
        <v>372</v>
      </c>
      <c r="M191" s="6" t="s">
        <v>395</v>
      </c>
      <c r="N191" s="6" t="s">
        <v>71</v>
      </c>
      <c r="O191" s="6"/>
      <c r="P191" s="10">
        <v>397</v>
      </c>
      <c r="Q191" s="10">
        <v>481.2</v>
      </c>
      <c r="R191" s="8">
        <v>-0.17497921862011601</v>
      </c>
      <c r="S191" s="10">
        <v>9297.3799999999992</v>
      </c>
      <c r="T191" s="10">
        <v>6019.15</v>
      </c>
      <c r="U191" s="10">
        <v>2487</v>
      </c>
      <c r="V191" s="10">
        <v>791.23</v>
      </c>
      <c r="W191" s="10">
        <v>0</v>
      </c>
      <c r="X191" s="10">
        <v>0</v>
      </c>
      <c r="Y191" s="10">
        <v>397</v>
      </c>
      <c r="Z191" s="10">
        <v>3210.81</v>
      </c>
      <c r="AA191" s="10">
        <v>0</v>
      </c>
      <c r="AB191" s="10">
        <v>-96.8</v>
      </c>
      <c r="AC191" s="8">
        <v>-1</v>
      </c>
      <c r="AD191" s="10">
        <v>-522.49</v>
      </c>
      <c r="AE191" s="7">
        <v>0</v>
      </c>
      <c r="AF191" s="7">
        <v>0</v>
      </c>
      <c r="AG191" s="8">
        <v>0</v>
      </c>
      <c r="AH191" s="7">
        <v>0</v>
      </c>
      <c r="AI191" s="7">
        <v>0</v>
      </c>
      <c r="AJ191" s="7">
        <v>0</v>
      </c>
      <c r="AK191" s="7">
        <v>0</v>
      </c>
      <c r="AL191" s="6" t="e">
        <v>#DIV/0!</v>
      </c>
      <c r="AM191" s="7">
        <v>0</v>
      </c>
      <c r="AN191" s="7">
        <v>0</v>
      </c>
      <c r="AO191" s="7">
        <v>21</v>
      </c>
      <c r="AP191" s="8">
        <v>-1</v>
      </c>
      <c r="AQ191" s="8">
        <v>0</v>
      </c>
      <c r="AR191" s="8">
        <v>0</v>
      </c>
      <c r="AS191" s="6" t="e">
        <v>#DIV/0!</v>
      </c>
      <c r="AT191" s="8">
        <v>0</v>
      </c>
      <c r="AU191" s="8">
        <v>0</v>
      </c>
      <c r="AV191" s="6" t="e">
        <v>#DIV/0!</v>
      </c>
      <c r="AW191" s="10">
        <v>969.4</v>
      </c>
      <c r="AX191" s="10">
        <v>2295.66</v>
      </c>
      <c r="AY191" s="10">
        <v>12162.97</v>
      </c>
      <c r="AZ191" s="10">
        <v>0</v>
      </c>
      <c r="BA191" s="10">
        <v>0</v>
      </c>
      <c r="BB191" s="10">
        <v>0</v>
      </c>
      <c r="BC191" s="10">
        <v>0</v>
      </c>
      <c r="BD191" s="8">
        <v>0.5</v>
      </c>
      <c r="BE191" s="7">
        <v>4</v>
      </c>
      <c r="BF191" s="7">
        <v>4</v>
      </c>
      <c r="BG191" s="7">
        <v>8</v>
      </c>
      <c r="BH191" s="8">
        <v>-0.5</v>
      </c>
    </row>
    <row r="192" spans="2:60" ht="39">
      <c r="B192" s="6" t="s">
        <v>1279</v>
      </c>
      <c r="C192" s="6" t="s">
        <v>1280</v>
      </c>
      <c r="D192" s="6" t="s">
        <v>94</v>
      </c>
      <c r="E192" s="6" t="s">
        <v>66</v>
      </c>
      <c r="F192" s="6" t="s">
        <v>1281</v>
      </c>
      <c r="G192" s="6" t="s">
        <v>1282</v>
      </c>
      <c r="H192" s="6" t="s">
        <v>1283</v>
      </c>
      <c r="I192" s="6" t="s">
        <v>197</v>
      </c>
      <c r="J192" s="6" t="s">
        <v>1284</v>
      </c>
      <c r="K192" s="6" t="s">
        <v>362</v>
      </c>
      <c r="L192" s="6" t="s">
        <v>372</v>
      </c>
      <c r="M192" s="6" t="s">
        <v>492</v>
      </c>
      <c r="N192" s="6" t="s">
        <v>985</v>
      </c>
      <c r="O192" s="6"/>
      <c r="P192" s="10">
        <v>0</v>
      </c>
      <c r="Q192" s="10">
        <v>0</v>
      </c>
      <c r="R192" s="8">
        <v>0</v>
      </c>
      <c r="S192" s="6"/>
      <c r="T192" s="6"/>
      <c r="U192" s="6"/>
      <c r="V192" s="6"/>
      <c r="W192" s="10">
        <v>0</v>
      </c>
      <c r="X192" s="10">
        <v>0</v>
      </c>
      <c r="Y192" s="10">
        <v>0</v>
      </c>
      <c r="Z192" s="10">
        <v>3120.3</v>
      </c>
      <c r="AA192" s="10">
        <v>0</v>
      </c>
      <c r="AB192" s="10">
        <v>0</v>
      </c>
      <c r="AC192" s="8">
        <v>0</v>
      </c>
      <c r="AD192" s="10">
        <v>3120.3</v>
      </c>
      <c r="AE192" s="7">
        <v>0</v>
      </c>
      <c r="AF192" s="7">
        <v>0</v>
      </c>
      <c r="AG192" s="8">
        <v>0</v>
      </c>
      <c r="AH192" s="7">
        <v>0</v>
      </c>
      <c r="AI192" s="7">
        <v>1</v>
      </c>
      <c r="AJ192" s="7">
        <v>0</v>
      </c>
      <c r="AK192" s="7">
        <v>0</v>
      </c>
      <c r="AL192" s="6" t="e">
        <v>#DIV/0!</v>
      </c>
      <c r="AM192" s="7">
        <v>0</v>
      </c>
      <c r="AN192" s="7">
        <v>0</v>
      </c>
      <c r="AO192" s="7">
        <v>17</v>
      </c>
      <c r="AP192" s="8">
        <v>-1</v>
      </c>
      <c r="AQ192" s="8">
        <v>0</v>
      </c>
      <c r="AR192" s="8">
        <v>5.8823529411764698E-2</v>
      </c>
      <c r="AS192" s="6" t="e">
        <v>#DIV/0!</v>
      </c>
      <c r="AT192" s="8">
        <v>0</v>
      </c>
      <c r="AU192" s="8">
        <v>0</v>
      </c>
      <c r="AV192" s="6" t="e">
        <v>#DIV/0!</v>
      </c>
      <c r="AW192" s="10">
        <v>769.4</v>
      </c>
      <c r="AX192" s="10">
        <v>0</v>
      </c>
      <c r="AY192" s="10">
        <v>2516.85</v>
      </c>
      <c r="AZ192" s="10">
        <v>0</v>
      </c>
      <c r="BA192" s="10">
        <v>0</v>
      </c>
      <c r="BB192" s="10">
        <v>0</v>
      </c>
      <c r="BC192" s="10">
        <v>0</v>
      </c>
      <c r="BD192" s="8">
        <v>0</v>
      </c>
      <c r="BE192" s="7">
        <v>0</v>
      </c>
      <c r="BF192" s="7">
        <v>3</v>
      </c>
      <c r="BG192" s="7">
        <v>0</v>
      </c>
      <c r="BH192" s="8">
        <v>0</v>
      </c>
    </row>
    <row r="193" spans="2:60" ht="26">
      <c r="B193" s="6" t="s">
        <v>1285</v>
      </c>
      <c r="C193" s="6" t="s">
        <v>1286</v>
      </c>
      <c r="D193" s="6" t="s">
        <v>233</v>
      </c>
      <c r="E193" s="6" t="s">
        <v>66</v>
      </c>
      <c r="F193" s="6" t="s">
        <v>1287</v>
      </c>
      <c r="G193" s="6" t="s">
        <v>235</v>
      </c>
      <c r="H193" s="6" t="s">
        <v>236</v>
      </c>
      <c r="I193" s="6" t="s">
        <v>197</v>
      </c>
      <c r="J193" s="6" t="s">
        <v>1288</v>
      </c>
      <c r="K193" s="6" t="s">
        <v>362</v>
      </c>
      <c r="L193" s="6" t="s">
        <v>372</v>
      </c>
      <c r="M193" s="6" t="s">
        <v>492</v>
      </c>
      <c r="N193" s="6" t="s">
        <v>797</v>
      </c>
      <c r="O193" s="6"/>
      <c r="P193" s="10">
        <v>0</v>
      </c>
      <c r="Q193" s="10">
        <v>0</v>
      </c>
      <c r="R193" s="8">
        <v>0</v>
      </c>
      <c r="S193" s="6"/>
      <c r="T193" s="6"/>
      <c r="U193" s="6"/>
      <c r="V193" s="6"/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0</v>
      </c>
      <c r="AC193" s="8">
        <v>0</v>
      </c>
      <c r="AD193" s="10">
        <v>0</v>
      </c>
      <c r="AE193" s="7">
        <v>0</v>
      </c>
      <c r="AF193" s="7">
        <v>0</v>
      </c>
      <c r="AG193" s="8">
        <v>0</v>
      </c>
      <c r="AH193" s="7">
        <v>0</v>
      </c>
      <c r="AI193" s="7">
        <v>0</v>
      </c>
      <c r="AJ193" s="7">
        <v>0</v>
      </c>
      <c r="AK193" s="7">
        <v>0</v>
      </c>
      <c r="AL193" s="6" t="e">
        <v>#DIV/0!</v>
      </c>
      <c r="AM193" s="7">
        <v>0</v>
      </c>
      <c r="AN193" s="7">
        <v>0</v>
      </c>
      <c r="AO193" s="7">
        <v>1</v>
      </c>
      <c r="AP193" s="8">
        <v>-1</v>
      </c>
      <c r="AQ193" s="8">
        <v>0</v>
      </c>
      <c r="AR193" s="8">
        <v>0</v>
      </c>
      <c r="AS193" s="6" t="e">
        <v>#DIV/0!</v>
      </c>
      <c r="AT193" s="8">
        <v>0</v>
      </c>
      <c r="AU193" s="8">
        <v>0</v>
      </c>
      <c r="AV193" s="6" t="e">
        <v>#DIV/0!</v>
      </c>
      <c r="AW193" s="10">
        <v>0</v>
      </c>
      <c r="AX193" s="10">
        <v>0</v>
      </c>
      <c r="AY193" s="10">
        <v>0</v>
      </c>
      <c r="AZ193" s="10">
        <v>0</v>
      </c>
      <c r="BA193" s="10">
        <v>0</v>
      </c>
      <c r="BB193" s="10">
        <v>0</v>
      </c>
      <c r="BC193" s="10">
        <v>0</v>
      </c>
      <c r="BD193" s="8">
        <v>0</v>
      </c>
      <c r="BE193" s="7">
        <v>0</v>
      </c>
      <c r="BF193" s="7">
        <v>0</v>
      </c>
      <c r="BG193" s="7">
        <v>0</v>
      </c>
      <c r="BH193" s="8">
        <v>0</v>
      </c>
    </row>
    <row r="194" spans="2:60" ht="39">
      <c r="B194" s="6" t="s">
        <v>1289</v>
      </c>
      <c r="C194" s="6" t="s">
        <v>1009</v>
      </c>
      <c r="D194" s="6" t="s">
        <v>112</v>
      </c>
      <c r="E194" s="6" t="s">
        <v>66</v>
      </c>
      <c r="F194" s="6" t="s">
        <v>1290</v>
      </c>
      <c r="G194" s="6" t="s">
        <v>1011</v>
      </c>
      <c r="H194" s="6" t="s">
        <v>1012</v>
      </c>
      <c r="I194" s="6" t="s">
        <v>498</v>
      </c>
      <c r="J194" s="6" t="s">
        <v>1291</v>
      </c>
      <c r="K194" s="6" t="s">
        <v>362</v>
      </c>
      <c r="L194" s="6" t="s">
        <v>372</v>
      </c>
      <c r="M194" s="6" t="s">
        <v>492</v>
      </c>
      <c r="N194" s="6" t="s">
        <v>544</v>
      </c>
      <c r="O194" s="6"/>
      <c r="P194" s="10">
        <v>4908.12</v>
      </c>
      <c r="Q194" s="6"/>
      <c r="R194" s="8">
        <v>0</v>
      </c>
      <c r="S194" s="6"/>
      <c r="T194" s="6"/>
      <c r="U194" s="6"/>
      <c r="V194" s="6"/>
      <c r="W194" s="10">
        <v>3295.68</v>
      </c>
      <c r="X194" s="10">
        <v>1612.44</v>
      </c>
      <c r="Y194" s="10">
        <v>0</v>
      </c>
      <c r="Z194" s="10">
        <v>8013.12</v>
      </c>
      <c r="AA194" s="10">
        <v>4908.12</v>
      </c>
      <c r="AB194" s="6"/>
      <c r="AC194" s="8">
        <v>0</v>
      </c>
      <c r="AD194" s="10">
        <v>8013.12</v>
      </c>
      <c r="AE194" s="7">
        <v>5</v>
      </c>
      <c r="AF194" s="6"/>
      <c r="AG194" s="8">
        <v>0</v>
      </c>
      <c r="AH194" s="7">
        <v>3</v>
      </c>
      <c r="AI194" s="6"/>
      <c r="AJ194" s="7">
        <v>2</v>
      </c>
      <c r="AK194" s="7">
        <v>1</v>
      </c>
      <c r="AL194" s="8">
        <v>2</v>
      </c>
      <c r="AM194" s="7">
        <v>0</v>
      </c>
      <c r="AN194" s="7">
        <v>13</v>
      </c>
      <c r="AO194" s="6"/>
      <c r="AP194" s="8">
        <v>0</v>
      </c>
      <c r="AQ194" s="8">
        <v>0.230769230769231</v>
      </c>
      <c r="AR194" s="8">
        <v>0</v>
      </c>
      <c r="AS194" s="6" t="e">
        <v>#DIV/0!</v>
      </c>
      <c r="AT194" s="8">
        <v>3.1116883116883098</v>
      </c>
      <c r="AU194" s="8">
        <v>3.1116883116883098</v>
      </c>
      <c r="AV194" s="8">
        <v>0.36505980457870302</v>
      </c>
      <c r="AW194" s="10">
        <v>1543.85</v>
      </c>
      <c r="AX194" s="6"/>
      <c r="AY194" s="10">
        <v>1753.74</v>
      </c>
      <c r="AZ194" s="10">
        <v>4803.9799999999996</v>
      </c>
      <c r="BA194" s="6"/>
      <c r="BB194" s="10">
        <v>4803.9799999999996</v>
      </c>
      <c r="BC194" s="10">
        <v>4803.9799999999996</v>
      </c>
      <c r="BD194" s="8">
        <v>0</v>
      </c>
      <c r="BE194" s="7">
        <v>0</v>
      </c>
      <c r="BF194" s="7">
        <v>7</v>
      </c>
      <c r="BG194" s="6"/>
      <c r="BH194" s="8">
        <v>0</v>
      </c>
    </row>
    <row r="195" spans="2:60" ht="39">
      <c r="B195" s="6" t="s">
        <v>1292</v>
      </c>
      <c r="C195" s="6" t="s">
        <v>1293</v>
      </c>
      <c r="D195" s="6" t="s">
        <v>154</v>
      </c>
      <c r="E195" s="6" t="s">
        <v>66</v>
      </c>
      <c r="F195" s="6" t="s">
        <v>1294</v>
      </c>
      <c r="G195" s="6" t="s">
        <v>1295</v>
      </c>
      <c r="H195" s="6" t="s">
        <v>1296</v>
      </c>
      <c r="I195" s="6" t="s">
        <v>632</v>
      </c>
      <c r="J195" s="6" t="s">
        <v>474</v>
      </c>
      <c r="K195" s="6" t="s">
        <v>362</v>
      </c>
      <c r="L195" s="6" t="s">
        <v>372</v>
      </c>
      <c r="M195" s="6" t="s">
        <v>364</v>
      </c>
      <c r="N195" s="6" t="s">
        <v>634</v>
      </c>
      <c r="O195" s="6"/>
      <c r="P195" s="10">
        <v>35706.089999999997</v>
      </c>
      <c r="Q195" s="10">
        <v>32968.74</v>
      </c>
      <c r="R195" s="8">
        <v>8.3028650776462806E-2</v>
      </c>
      <c r="S195" s="10">
        <v>26596.61</v>
      </c>
      <c r="T195" s="10">
        <v>22412.83</v>
      </c>
      <c r="U195" s="10">
        <v>4183.78</v>
      </c>
      <c r="V195" s="10">
        <v>0</v>
      </c>
      <c r="W195" s="10">
        <v>28726.65</v>
      </c>
      <c r="X195" s="10">
        <v>5783.44</v>
      </c>
      <c r="Y195" s="10">
        <v>1196</v>
      </c>
      <c r="Z195" s="10">
        <v>96713.96</v>
      </c>
      <c r="AA195" s="10">
        <v>16778.77</v>
      </c>
      <c r="AB195" s="10">
        <v>32208.84</v>
      </c>
      <c r="AC195" s="8">
        <v>-0.47906320128262903</v>
      </c>
      <c r="AD195" s="10">
        <v>45558.37</v>
      </c>
      <c r="AE195" s="7">
        <v>12</v>
      </c>
      <c r="AF195" s="7">
        <v>17</v>
      </c>
      <c r="AG195" s="8">
        <v>-0.29411764705882298</v>
      </c>
      <c r="AH195" s="7">
        <v>12</v>
      </c>
      <c r="AI195" s="7">
        <v>18</v>
      </c>
      <c r="AJ195" s="7">
        <v>11</v>
      </c>
      <c r="AK195" s="7">
        <v>1</v>
      </c>
      <c r="AL195" s="8">
        <v>11</v>
      </c>
      <c r="AM195" s="7">
        <v>0</v>
      </c>
      <c r="AN195" s="7">
        <v>52</v>
      </c>
      <c r="AO195" s="7">
        <v>68</v>
      </c>
      <c r="AP195" s="8">
        <v>-0.23529411764705899</v>
      </c>
      <c r="AQ195" s="8">
        <v>0.230769230769231</v>
      </c>
      <c r="AR195" s="8">
        <v>0.26470588235294101</v>
      </c>
      <c r="AS195" s="8">
        <v>-3.3936651583710398E-2</v>
      </c>
      <c r="AT195" s="8">
        <v>0.16311161777803099</v>
      </c>
      <c r="AU195" s="8">
        <v>0.16311161777803099</v>
      </c>
      <c r="AV195" s="8">
        <v>1.58366708398392</v>
      </c>
      <c r="AW195" s="10">
        <v>21412.27</v>
      </c>
      <c r="AX195" s="10">
        <v>12603.29</v>
      </c>
      <c r="AY195" s="10">
        <v>99792.58</v>
      </c>
      <c r="AZ195" s="10">
        <v>3492.59</v>
      </c>
      <c r="BA195" s="10">
        <v>6644.43</v>
      </c>
      <c r="BB195" s="10">
        <v>63013.61</v>
      </c>
      <c r="BC195" s="10">
        <v>3492.59</v>
      </c>
      <c r="BD195" s="8">
        <v>0.69696969696969702</v>
      </c>
      <c r="BE195" s="7">
        <v>23</v>
      </c>
      <c r="BF195" s="7">
        <v>50</v>
      </c>
      <c r="BG195" s="7">
        <v>33</v>
      </c>
      <c r="BH195" s="8">
        <v>0.51515151515151503</v>
      </c>
    </row>
    <row r="196" spans="2:60" ht="39">
      <c r="B196" s="6" t="s">
        <v>124</v>
      </c>
      <c r="C196" s="6" t="s">
        <v>508</v>
      </c>
      <c r="D196" s="6" t="s">
        <v>124</v>
      </c>
      <c r="E196" s="6" t="s">
        <v>66</v>
      </c>
      <c r="F196" s="6" t="s">
        <v>125</v>
      </c>
      <c r="G196" s="6" t="s">
        <v>126</v>
      </c>
      <c r="H196" s="6" t="s">
        <v>127</v>
      </c>
      <c r="I196" s="6" t="s">
        <v>77</v>
      </c>
      <c r="J196" s="6" t="s">
        <v>1297</v>
      </c>
      <c r="K196" s="6" t="s">
        <v>362</v>
      </c>
      <c r="L196" s="6" t="s">
        <v>372</v>
      </c>
      <c r="M196" s="6" t="s">
        <v>364</v>
      </c>
      <c r="N196" s="6" t="s">
        <v>117</v>
      </c>
      <c r="O196" s="6"/>
      <c r="P196" s="10">
        <v>-200.9</v>
      </c>
      <c r="Q196" s="10">
        <v>1556.21</v>
      </c>
      <c r="R196" s="8">
        <v>-1.1290956876</v>
      </c>
      <c r="S196" s="10">
        <v>11014.21</v>
      </c>
      <c r="T196" s="10">
        <v>8715.2099999999991</v>
      </c>
      <c r="U196" s="10">
        <v>2299</v>
      </c>
      <c r="V196" s="10">
        <v>0</v>
      </c>
      <c r="W196" s="10">
        <v>-200.9</v>
      </c>
      <c r="X196" s="10">
        <v>0</v>
      </c>
      <c r="Y196" s="10">
        <v>0</v>
      </c>
      <c r="Z196" s="10">
        <v>11816.41</v>
      </c>
      <c r="AA196" s="10">
        <v>0</v>
      </c>
      <c r="AB196" s="10">
        <v>1556.21</v>
      </c>
      <c r="AC196" s="8">
        <v>-1</v>
      </c>
      <c r="AD196" s="10">
        <v>3048.56</v>
      </c>
      <c r="AE196" s="7">
        <v>0</v>
      </c>
      <c r="AF196" s="7">
        <v>1</v>
      </c>
      <c r="AG196" s="8">
        <v>-1</v>
      </c>
      <c r="AH196" s="7">
        <v>0</v>
      </c>
      <c r="AI196" s="7">
        <v>1</v>
      </c>
      <c r="AJ196" s="7">
        <v>0</v>
      </c>
      <c r="AK196" s="7">
        <v>0</v>
      </c>
      <c r="AL196" s="6" t="e">
        <v>#DIV/0!</v>
      </c>
      <c r="AM196" s="7">
        <v>0</v>
      </c>
      <c r="AN196" s="7">
        <v>8</v>
      </c>
      <c r="AO196" s="7">
        <v>46</v>
      </c>
      <c r="AP196" s="8">
        <v>-0.82608695652173902</v>
      </c>
      <c r="AQ196" s="8">
        <v>0</v>
      </c>
      <c r="AR196" s="8">
        <v>2.1739130434782601E-2</v>
      </c>
      <c r="AS196" s="8">
        <v>-2.1739130434782601E-2</v>
      </c>
      <c r="AT196" s="8">
        <v>1.1602267235824699</v>
      </c>
      <c r="AU196" s="8">
        <v>1.1602267235824699</v>
      </c>
      <c r="AV196" s="8">
        <v>1.29194211670285</v>
      </c>
      <c r="AW196" s="10">
        <v>2979.84</v>
      </c>
      <c r="AX196" s="10">
        <v>3006.62</v>
      </c>
      <c r="AY196" s="10">
        <v>19484.27</v>
      </c>
      <c r="AZ196" s="10">
        <v>3457.29</v>
      </c>
      <c r="BA196" s="10">
        <v>0</v>
      </c>
      <c r="BB196" s="10">
        <v>15081.38</v>
      </c>
      <c r="BC196" s="10">
        <v>3457.29</v>
      </c>
      <c r="BD196" s="8">
        <v>0.69230769230769196</v>
      </c>
      <c r="BE196" s="7">
        <v>9</v>
      </c>
      <c r="BF196" s="7">
        <v>12</v>
      </c>
      <c r="BG196" s="7">
        <v>13</v>
      </c>
      <c r="BH196" s="8">
        <v>-7.69230769230769E-2</v>
      </c>
    </row>
    <row r="197" spans="2:60" ht="26">
      <c r="B197" s="6" t="s">
        <v>1298</v>
      </c>
      <c r="C197" s="6" t="s">
        <v>1299</v>
      </c>
      <c r="D197" s="6" t="s">
        <v>94</v>
      </c>
      <c r="E197" s="6" t="s">
        <v>66</v>
      </c>
      <c r="F197" s="6" t="s">
        <v>1108</v>
      </c>
      <c r="G197" s="6" t="s">
        <v>1300</v>
      </c>
      <c r="H197" s="6" t="s">
        <v>1301</v>
      </c>
      <c r="I197" s="6" t="s">
        <v>197</v>
      </c>
      <c r="J197" s="6" t="s">
        <v>1302</v>
      </c>
      <c r="K197" s="6" t="s">
        <v>362</v>
      </c>
      <c r="L197" s="6" t="s">
        <v>372</v>
      </c>
      <c r="M197" s="6" t="s">
        <v>364</v>
      </c>
      <c r="N197" s="6" t="s">
        <v>95</v>
      </c>
      <c r="O197" s="6" t="s">
        <v>648</v>
      </c>
      <c r="P197" s="10">
        <v>40085.39</v>
      </c>
      <c r="Q197" s="10">
        <v>44292.800000000003</v>
      </c>
      <c r="R197" s="8">
        <v>-9.4990833724668697E-2</v>
      </c>
      <c r="S197" s="10">
        <v>129522.41</v>
      </c>
      <c r="T197" s="10">
        <v>75876.56</v>
      </c>
      <c r="U197" s="10">
        <v>43445.55</v>
      </c>
      <c r="V197" s="10">
        <v>10200.299999999999</v>
      </c>
      <c r="W197" s="10">
        <v>17829.189999999999</v>
      </c>
      <c r="X197" s="10">
        <v>15856.2</v>
      </c>
      <c r="Y197" s="10">
        <v>6400</v>
      </c>
      <c r="Z197" s="10">
        <v>150477.35999999999</v>
      </c>
      <c r="AA197" s="10">
        <v>-1028.8</v>
      </c>
      <c r="AB197" s="10">
        <v>11124.1</v>
      </c>
      <c r="AC197" s="8">
        <v>-1.09248388633687</v>
      </c>
      <c r="AD197" s="10">
        <v>40488.980000000003</v>
      </c>
      <c r="AE197" s="7">
        <v>3</v>
      </c>
      <c r="AF197" s="7">
        <v>6</v>
      </c>
      <c r="AG197" s="8">
        <v>-0.5</v>
      </c>
      <c r="AH197" s="7">
        <v>3</v>
      </c>
      <c r="AI197" s="7">
        <v>6</v>
      </c>
      <c r="AJ197" s="7">
        <v>1</v>
      </c>
      <c r="AK197" s="7">
        <v>1</v>
      </c>
      <c r="AL197" s="8">
        <v>1</v>
      </c>
      <c r="AM197" s="7">
        <v>1</v>
      </c>
      <c r="AN197" s="7">
        <v>26</v>
      </c>
      <c r="AO197" s="7">
        <v>96</v>
      </c>
      <c r="AP197" s="8">
        <v>-0.72916666666666696</v>
      </c>
      <c r="AQ197" s="8">
        <v>0.115384615384615</v>
      </c>
      <c r="AR197" s="8">
        <v>6.25E-2</v>
      </c>
      <c r="AS197" s="8">
        <v>5.2884615384615398E-2</v>
      </c>
      <c r="AT197" s="8">
        <v>-0.29453399359735499</v>
      </c>
      <c r="AU197" s="8">
        <v>-0.29453399359735499</v>
      </c>
      <c r="AV197" s="8">
        <v>2.0766749008678498</v>
      </c>
      <c r="AW197" s="10">
        <v>38134.239999999998</v>
      </c>
      <c r="AX197" s="10">
        <v>31387.48</v>
      </c>
      <c r="AY197" s="10">
        <v>302397.57</v>
      </c>
      <c r="AZ197" s="10">
        <v>-11231.83</v>
      </c>
      <c r="BA197" s="10">
        <v>9050.75</v>
      </c>
      <c r="BB197" s="10">
        <v>145616.23000000001</v>
      </c>
      <c r="BC197" s="10">
        <v>-11231.83</v>
      </c>
      <c r="BD197" s="8">
        <v>0.73076923076923095</v>
      </c>
      <c r="BE197" s="7">
        <v>57</v>
      </c>
      <c r="BF197" s="7">
        <v>80</v>
      </c>
      <c r="BG197" s="7">
        <v>78</v>
      </c>
      <c r="BH197" s="8">
        <v>2.5641025641025599E-2</v>
      </c>
    </row>
    <row r="198" spans="2:60" ht="52">
      <c r="B198" s="6" t="s">
        <v>238</v>
      </c>
      <c r="C198" s="6" t="s">
        <v>1303</v>
      </c>
      <c r="D198" s="6" t="s">
        <v>238</v>
      </c>
      <c r="E198" s="6" t="s">
        <v>66</v>
      </c>
      <c r="F198" s="6" t="s">
        <v>239</v>
      </c>
      <c r="G198" s="6" t="s">
        <v>240</v>
      </c>
      <c r="H198" s="6" t="s">
        <v>241</v>
      </c>
      <c r="I198" s="6" t="s">
        <v>77</v>
      </c>
      <c r="J198" s="6" t="s">
        <v>1304</v>
      </c>
      <c r="K198" s="6" t="s">
        <v>362</v>
      </c>
      <c r="L198" s="6" t="s">
        <v>363</v>
      </c>
      <c r="M198" s="6" t="s">
        <v>364</v>
      </c>
      <c r="N198" s="6" t="s">
        <v>78</v>
      </c>
      <c r="O198" s="6"/>
      <c r="P198" s="10">
        <v>0</v>
      </c>
      <c r="Q198" s="10">
        <v>0</v>
      </c>
      <c r="R198" s="8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8">
        <v>0</v>
      </c>
      <c r="AD198" s="10">
        <v>0</v>
      </c>
      <c r="AE198" s="7">
        <v>0</v>
      </c>
      <c r="AF198" s="7">
        <v>0</v>
      </c>
      <c r="AG198" s="8">
        <v>0</v>
      </c>
      <c r="AH198" s="7">
        <v>0</v>
      </c>
      <c r="AI198" s="7">
        <v>0</v>
      </c>
      <c r="AJ198" s="7">
        <v>0</v>
      </c>
      <c r="AK198" s="7">
        <v>0</v>
      </c>
      <c r="AL198" s="6" t="e">
        <v>#DIV/0!</v>
      </c>
      <c r="AM198" s="7">
        <v>0</v>
      </c>
      <c r="AN198" s="7">
        <v>0</v>
      </c>
      <c r="AO198" s="7">
        <v>18</v>
      </c>
      <c r="AP198" s="8">
        <v>-1</v>
      </c>
      <c r="AQ198" s="8">
        <v>0</v>
      </c>
      <c r="AR198" s="8">
        <v>0</v>
      </c>
      <c r="AS198" s="6" t="e">
        <v>#DIV/0!</v>
      </c>
      <c r="AT198" s="8">
        <v>0</v>
      </c>
      <c r="AU198" s="8">
        <v>0</v>
      </c>
      <c r="AV198" s="6" t="e">
        <v>#DIV/0!</v>
      </c>
      <c r="AW198" s="10">
        <v>0</v>
      </c>
      <c r="AX198" s="10">
        <v>0</v>
      </c>
      <c r="AY198" s="10">
        <v>0</v>
      </c>
      <c r="AZ198" s="10">
        <v>0</v>
      </c>
      <c r="BA198" s="10">
        <v>0</v>
      </c>
      <c r="BB198" s="10">
        <v>0</v>
      </c>
      <c r="BC198" s="10">
        <v>0</v>
      </c>
      <c r="BD198" s="8">
        <v>0</v>
      </c>
      <c r="BE198" s="7">
        <v>0</v>
      </c>
      <c r="BF198" s="7">
        <v>0</v>
      </c>
      <c r="BG198" s="7">
        <v>0</v>
      </c>
      <c r="BH198" s="8">
        <v>0</v>
      </c>
    </row>
    <row r="199" spans="2:60" ht="39">
      <c r="B199" s="6" t="s">
        <v>80</v>
      </c>
      <c r="C199" s="6" t="s">
        <v>419</v>
      </c>
      <c r="D199" s="6" t="s">
        <v>80</v>
      </c>
      <c r="E199" s="6" t="s">
        <v>66</v>
      </c>
      <c r="F199" s="6" t="s">
        <v>67</v>
      </c>
      <c r="G199" s="6" t="s">
        <v>420</v>
      </c>
      <c r="H199" s="6" t="s">
        <v>69</v>
      </c>
      <c r="I199" s="6" t="s">
        <v>70</v>
      </c>
      <c r="J199" s="6" t="s">
        <v>642</v>
      </c>
      <c r="K199" s="6" t="s">
        <v>362</v>
      </c>
      <c r="L199" s="6" t="s">
        <v>372</v>
      </c>
      <c r="M199" s="6"/>
      <c r="N199" s="6" t="s">
        <v>81</v>
      </c>
      <c r="O199" s="6"/>
      <c r="P199" s="10">
        <v>0</v>
      </c>
      <c r="Q199" s="10">
        <v>0</v>
      </c>
      <c r="R199" s="8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3992.4</v>
      </c>
      <c r="AA199" s="10">
        <v>0</v>
      </c>
      <c r="AB199" s="10">
        <v>0</v>
      </c>
      <c r="AC199" s="8">
        <v>0</v>
      </c>
      <c r="AD199" s="10">
        <v>2015</v>
      </c>
      <c r="AE199" s="7">
        <v>0</v>
      </c>
      <c r="AF199" s="7">
        <v>0</v>
      </c>
      <c r="AG199" s="8">
        <v>0</v>
      </c>
      <c r="AH199" s="7">
        <v>0</v>
      </c>
      <c r="AI199" s="7">
        <v>0</v>
      </c>
      <c r="AJ199" s="7">
        <v>0</v>
      </c>
      <c r="AK199" s="7">
        <v>0</v>
      </c>
      <c r="AL199" s="6" t="e">
        <v>#DIV/0!</v>
      </c>
      <c r="AM199" s="7">
        <v>0</v>
      </c>
      <c r="AN199" s="7">
        <v>0</v>
      </c>
      <c r="AO199" s="7">
        <v>0</v>
      </c>
      <c r="AP199" s="8">
        <v>0</v>
      </c>
      <c r="AQ199" s="8">
        <v>0</v>
      </c>
      <c r="AR199" s="8">
        <v>0</v>
      </c>
      <c r="AS199" s="6" t="e">
        <v>#DIV/0!</v>
      </c>
      <c r="AT199" s="8">
        <v>0</v>
      </c>
      <c r="AU199" s="8">
        <v>0</v>
      </c>
      <c r="AV199" s="6" t="e">
        <v>#DIV/0!</v>
      </c>
      <c r="AW199" s="10">
        <v>984.44</v>
      </c>
      <c r="AX199" s="10">
        <v>0</v>
      </c>
      <c r="AY199" s="10">
        <v>2650.23</v>
      </c>
      <c r="AZ199" s="10">
        <v>0</v>
      </c>
      <c r="BA199" s="10">
        <v>0</v>
      </c>
      <c r="BB199" s="10">
        <v>0</v>
      </c>
      <c r="BC199" s="10">
        <v>0</v>
      </c>
      <c r="BD199" s="8">
        <v>0</v>
      </c>
      <c r="BE199" s="7">
        <v>0</v>
      </c>
      <c r="BF199" s="7">
        <v>0</v>
      </c>
      <c r="BG199" s="7">
        <v>0</v>
      </c>
      <c r="BH199" s="8">
        <v>0</v>
      </c>
    </row>
    <row r="200" spans="2:60" ht="39">
      <c r="B200" s="6" t="s">
        <v>1305</v>
      </c>
      <c r="C200" s="6" t="s">
        <v>1306</v>
      </c>
      <c r="D200" s="6" t="s">
        <v>96</v>
      </c>
      <c r="E200" s="6" t="s">
        <v>66</v>
      </c>
      <c r="F200" s="6" t="s">
        <v>1307</v>
      </c>
      <c r="G200" s="6" t="s">
        <v>1308</v>
      </c>
      <c r="H200" s="6" t="s">
        <v>1309</v>
      </c>
      <c r="I200" s="6" t="s">
        <v>457</v>
      </c>
      <c r="J200" s="6" t="s">
        <v>816</v>
      </c>
      <c r="K200" s="6" t="s">
        <v>362</v>
      </c>
      <c r="L200" s="6" t="s">
        <v>372</v>
      </c>
      <c r="M200" s="6" t="s">
        <v>492</v>
      </c>
      <c r="N200" s="6" t="s">
        <v>97</v>
      </c>
      <c r="O200" s="6" t="s">
        <v>648</v>
      </c>
      <c r="P200" s="10">
        <v>37101.08</v>
      </c>
      <c r="Q200" s="10">
        <v>20255.34</v>
      </c>
      <c r="R200" s="8">
        <v>0.83166908084485403</v>
      </c>
      <c r="S200" s="10">
        <v>7593.9</v>
      </c>
      <c r="T200" s="10">
        <v>6916.9</v>
      </c>
      <c r="U200" s="10">
        <v>677</v>
      </c>
      <c r="V200" s="10">
        <v>0</v>
      </c>
      <c r="W200" s="10">
        <v>22337.17</v>
      </c>
      <c r="X200" s="10">
        <v>13042.91</v>
      </c>
      <c r="Y200" s="10">
        <v>1721</v>
      </c>
      <c r="Z200" s="10">
        <v>68037.22</v>
      </c>
      <c r="AA200" s="10">
        <v>9371.17</v>
      </c>
      <c r="AB200" s="10">
        <v>20255.34</v>
      </c>
      <c r="AC200" s="8">
        <v>-0.53734817583906302</v>
      </c>
      <c r="AD200" s="10">
        <v>33436.089999999997</v>
      </c>
      <c r="AE200" s="7">
        <v>9</v>
      </c>
      <c r="AF200" s="7">
        <v>13</v>
      </c>
      <c r="AG200" s="8">
        <v>-0.30769230769230799</v>
      </c>
      <c r="AH200" s="7">
        <v>9</v>
      </c>
      <c r="AI200" s="7">
        <v>14</v>
      </c>
      <c r="AJ200" s="7">
        <v>1</v>
      </c>
      <c r="AK200" s="7">
        <v>6</v>
      </c>
      <c r="AL200" s="8">
        <v>0.16666666666666699</v>
      </c>
      <c r="AM200" s="7">
        <v>2</v>
      </c>
      <c r="AN200" s="7">
        <v>24</v>
      </c>
      <c r="AO200" s="7">
        <v>61</v>
      </c>
      <c r="AP200" s="8">
        <v>-0.60655737704918</v>
      </c>
      <c r="AQ200" s="8">
        <v>0.375</v>
      </c>
      <c r="AR200" s="8">
        <v>0.22950819672131101</v>
      </c>
      <c r="AS200" s="8">
        <v>0.14549180327868899</v>
      </c>
      <c r="AT200" s="8">
        <v>1.05284124861281E-2</v>
      </c>
      <c r="AU200" s="8">
        <v>1.05284124861281E-2</v>
      </c>
      <c r="AV200" s="8">
        <v>5.0753366475606398</v>
      </c>
      <c r="AW200" s="10">
        <v>14057.2</v>
      </c>
      <c r="AX200" s="10">
        <v>3060.94</v>
      </c>
      <c r="AY200" s="10">
        <v>50188.38</v>
      </c>
      <c r="AZ200" s="10">
        <v>148</v>
      </c>
      <c r="BA200" s="10">
        <v>0</v>
      </c>
      <c r="BB200" s="10">
        <v>9888.68</v>
      </c>
      <c r="BC200" s="10">
        <v>148</v>
      </c>
      <c r="BD200" s="8">
        <v>1</v>
      </c>
      <c r="BE200" s="7">
        <v>16</v>
      </c>
      <c r="BF200" s="7">
        <v>36</v>
      </c>
      <c r="BG200" s="7">
        <v>16</v>
      </c>
      <c r="BH200" s="8">
        <v>1.25</v>
      </c>
    </row>
    <row r="201" spans="2:60" ht="39">
      <c r="B201" s="6" t="s">
        <v>1310</v>
      </c>
      <c r="C201" s="6" t="s">
        <v>1311</v>
      </c>
      <c r="D201" s="6" t="s">
        <v>154</v>
      </c>
      <c r="E201" s="6" t="s">
        <v>66</v>
      </c>
      <c r="F201" s="6" t="s">
        <v>1312</v>
      </c>
      <c r="G201" s="6" t="s">
        <v>1313</v>
      </c>
      <c r="H201" s="6" t="s">
        <v>1314</v>
      </c>
      <c r="I201" s="6" t="s">
        <v>632</v>
      </c>
      <c r="J201" s="6" t="s">
        <v>1315</v>
      </c>
      <c r="K201" s="6" t="s">
        <v>362</v>
      </c>
      <c r="L201" s="6" t="s">
        <v>372</v>
      </c>
      <c r="M201" s="6" t="s">
        <v>364</v>
      </c>
      <c r="N201" s="6" t="s">
        <v>1316</v>
      </c>
      <c r="O201" s="6" t="s">
        <v>648</v>
      </c>
      <c r="P201" s="10">
        <v>4127.1099999999997</v>
      </c>
      <c r="Q201" s="10">
        <v>1110.4100000000001</v>
      </c>
      <c r="R201" s="8">
        <v>2.7167442656316099</v>
      </c>
      <c r="S201" s="10">
        <v>27134.93</v>
      </c>
      <c r="T201" s="10">
        <v>15464.93</v>
      </c>
      <c r="U201" s="10">
        <v>11570</v>
      </c>
      <c r="V201" s="10">
        <v>100</v>
      </c>
      <c r="W201" s="10">
        <v>4251.47</v>
      </c>
      <c r="X201" s="10">
        <v>-124.36</v>
      </c>
      <c r="Y201" s="10">
        <v>0</v>
      </c>
      <c r="Z201" s="10">
        <v>42895.47</v>
      </c>
      <c r="AA201" s="10">
        <v>3618.78</v>
      </c>
      <c r="AB201" s="10">
        <v>1179.9100000000001</v>
      </c>
      <c r="AC201" s="8">
        <v>2.0669966353365901</v>
      </c>
      <c r="AD201" s="10">
        <v>15462.14</v>
      </c>
      <c r="AE201" s="7">
        <v>4</v>
      </c>
      <c r="AF201" s="7">
        <v>1</v>
      </c>
      <c r="AG201" s="8">
        <v>3</v>
      </c>
      <c r="AH201" s="7">
        <v>4</v>
      </c>
      <c r="AI201" s="7">
        <v>1</v>
      </c>
      <c r="AJ201" s="7">
        <v>3</v>
      </c>
      <c r="AK201" s="7">
        <v>1</v>
      </c>
      <c r="AL201" s="8">
        <v>3</v>
      </c>
      <c r="AM201" s="7">
        <v>0</v>
      </c>
      <c r="AN201" s="7">
        <v>46</v>
      </c>
      <c r="AO201" s="7">
        <v>23</v>
      </c>
      <c r="AP201" s="8">
        <v>1</v>
      </c>
      <c r="AQ201" s="8">
        <v>8.6956521739130405E-2</v>
      </c>
      <c r="AR201" s="8">
        <v>4.3478260869565202E-2</v>
      </c>
      <c r="AS201" s="8">
        <v>4.3478260869565202E-2</v>
      </c>
      <c r="AT201" s="8">
        <v>0.10788604621398599</v>
      </c>
      <c r="AU201" s="8">
        <v>0.10788604621398599</v>
      </c>
      <c r="AV201" s="8">
        <v>2.4595377022847602</v>
      </c>
      <c r="AW201" s="10">
        <v>9922.9699999999993</v>
      </c>
      <c r="AX201" s="10">
        <v>7041.13</v>
      </c>
      <c r="AY201" s="10">
        <v>55214.58</v>
      </c>
      <c r="AZ201" s="10">
        <v>1070.55</v>
      </c>
      <c r="BA201" s="10">
        <v>6782.81</v>
      </c>
      <c r="BB201" s="10">
        <v>22449.17</v>
      </c>
      <c r="BC201" s="10">
        <v>1070.55</v>
      </c>
      <c r="BD201" s="8">
        <v>0.9</v>
      </c>
      <c r="BE201" s="7">
        <v>27</v>
      </c>
      <c r="BF201" s="7">
        <v>42</v>
      </c>
      <c r="BG201" s="7">
        <v>30</v>
      </c>
      <c r="BH201" s="8">
        <v>0.4</v>
      </c>
    </row>
    <row r="202" spans="2:60" ht="52">
      <c r="B202" s="6" t="s">
        <v>159</v>
      </c>
      <c r="C202" s="6" t="s">
        <v>696</v>
      </c>
      <c r="D202" s="6" t="s">
        <v>159</v>
      </c>
      <c r="E202" s="6" t="s">
        <v>66</v>
      </c>
      <c r="F202" s="6" t="s">
        <v>160</v>
      </c>
      <c r="G202" s="6" t="s">
        <v>161</v>
      </c>
      <c r="H202" s="6" t="s">
        <v>162</v>
      </c>
      <c r="I202" s="6" t="s">
        <v>77</v>
      </c>
      <c r="J202" s="6" t="s">
        <v>1317</v>
      </c>
      <c r="K202" s="6" t="s">
        <v>362</v>
      </c>
      <c r="L202" s="6" t="s">
        <v>372</v>
      </c>
      <c r="M202" s="6" t="s">
        <v>364</v>
      </c>
      <c r="N202" s="6" t="s">
        <v>78</v>
      </c>
      <c r="O202" s="6"/>
      <c r="P202" s="10">
        <v>4991.72</v>
      </c>
      <c r="Q202" s="10">
        <v>3266.65</v>
      </c>
      <c r="R202" s="8">
        <v>0.52808534737422097</v>
      </c>
      <c r="S202" s="10">
        <v>5203.34</v>
      </c>
      <c r="T202" s="10">
        <v>1839.34</v>
      </c>
      <c r="U202" s="10">
        <v>2136</v>
      </c>
      <c r="V202" s="10">
        <v>1228</v>
      </c>
      <c r="W202" s="10">
        <v>1622.72</v>
      </c>
      <c r="X202" s="10">
        <v>3369</v>
      </c>
      <c r="Y202" s="10">
        <v>0</v>
      </c>
      <c r="Z202" s="10">
        <v>10293.049999999999</v>
      </c>
      <c r="AA202" s="10">
        <v>1558</v>
      </c>
      <c r="AB202" s="10">
        <v>0</v>
      </c>
      <c r="AC202" s="8">
        <v>0</v>
      </c>
      <c r="AD202" s="10">
        <v>1558</v>
      </c>
      <c r="AE202" s="7">
        <v>1</v>
      </c>
      <c r="AF202" s="7">
        <v>0</v>
      </c>
      <c r="AG202" s="8">
        <v>0</v>
      </c>
      <c r="AH202" s="7">
        <v>1</v>
      </c>
      <c r="AI202" s="7">
        <v>0</v>
      </c>
      <c r="AJ202" s="7">
        <v>0</v>
      </c>
      <c r="AK202" s="7">
        <v>1</v>
      </c>
      <c r="AL202" s="8">
        <v>0</v>
      </c>
      <c r="AM202" s="7">
        <v>0</v>
      </c>
      <c r="AN202" s="7">
        <v>3</v>
      </c>
      <c r="AO202" s="7">
        <v>12</v>
      </c>
      <c r="AP202" s="8">
        <v>-0.75</v>
      </c>
      <c r="AQ202" s="8">
        <v>0.33333333333333298</v>
      </c>
      <c r="AR202" s="8">
        <v>0</v>
      </c>
      <c r="AS202" s="8">
        <v>0.33333333333333298</v>
      </c>
      <c r="AT202" s="8">
        <v>0</v>
      </c>
      <c r="AU202" s="8">
        <v>0</v>
      </c>
      <c r="AV202" s="8">
        <v>6.2782954032242202</v>
      </c>
      <c r="AW202" s="10">
        <v>2242.29</v>
      </c>
      <c r="AX202" s="10">
        <v>1720.09</v>
      </c>
      <c r="AY202" s="10">
        <v>12789.39</v>
      </c>
      <c r="AZ202" s="10">
        <v>0</v>
      </c>
      <c r="BA202" s="10">
        <v>0</v>
      </c>
      <c r="BB202" s="10">
        <v>2037.08</v>
      </c>
      <c r="BC202" s="10">
        <v>0</v>
      </c>
      <c r="BD202" s="8">
        <v>1</v>
      </c>
      <c r="BE202" s="7">
        <v>6</v>
      </c>
      <c r="BF202" s="7">
        <v>7</v>
      </c>
      <c r="BG202" s="7">
        <v>6</v>
      </c>
      <c r="BH202" s="8">
        <v>0.16666666666666699</v>
      </c>
    </row>
    <row r="203" spans="2:60" ht="39">
      <c r="B203" s="6" t="s">
        <v>1318</v>
      </c>
      <c r="C203" s="6" t="s">
        <v>1319</v>
      </c>
      <c r="D203" s="6" t="s">
        <v>80</v>
      </c>
      <c r="E203" s="6" t="s">
        <v>66</v>
      </c>
      <c r="F203" s="6" t="s">
        <v>1320</v>
      </c>
      <c r="G203" s="6" t="s">
        <v>1321</v>
      </c>
      <c r="H203" s="6" t="s">
        <v>1322</v>
      </c>
      <c r="I203" s="6" t="s">
        <v>186</v>
      </c>
      <c r="J203" s="6" t="s">
        <v>1323</v>
      </c>
      <c r="K203" s="6" t="s">
        <v>362</v>
      </c>
      <c r="L203" s="6" t="s">
        <v>372</v>
      </c>
      <c r="M203" s="6" t="s">
        <v>364</v>
      </c>
      <c r="N203" s="6" t="s">
        <v>1105</v>
      </c>
      <c r="O203" s="6"/>
      <c r="P203" s="10">
        <v>23368.15</v>
      </c>
      <c r="Q203" s="10">
        <v>25867.8</v>
      </c>
      <c r="R203" s="8">
        <v>-9.6631719744238107E-2</v>
      </c>
      <c r="S203" s="10">
        <v>59076.53</v>
      </c>
      <c r="T203" s="10">
        <v>25570.53</v>
      </c>
      <c r="U203" s="10">
        <v>32450</v>
      </c>
      <c r="V203" s="10">
        <v>1056</v>
      </c>
      <c r="W203" s="10">
        <v>8717.98</v>
      </c>
      <c r="X203" s="10">
        <v>12254.17</v>
      </c>
      <c r="Y203" s="10">
        <v>2396</v>
      </c>
      <c r="Z203" s="10">
        <v>106264.47</v>
      </c>
      <c r="AA203" s="10">
        <v>2187.58</v>
      </c>
      <c r="AB203" s="10">
        <v>20796.25</v>
      </c>
      <c r="AC203" s="8">
        <v>-0.89480891987738198</v>
      </c>
      <c r="AD203" s="10">
        <v>21832.78</v>
      </c>
      <c r="AE203" s="7">
        <v>2</v>
      </c>
      <c r="AF203" s="7">
        <v>10</v>
      </c>
      <c r="AG203" s="8">
        <v>-0.8</v>
      </c>
      <c r="AH203" s="7">
        <v>4</v>
      </c>
      <c r="AI203" s="7">
        <v>10</v>
      </c>
      <c r="AJ203" s="7">
        <v>2</v>
      </c>
      <c r="AK203" s="7">
        <v>0</v>
      </c>
      <c r="AL203" s="6" t="e">
        <v>#DIV/0!</v>
      </c>
      <c r="AM203" s="7">
        <v>2</v>
      </c>
      <c r="AN203" s="7">
        <v>32</v>
      </c>
      <c r="AO203" s="7">
        <v>74</v>
      </c>
      <c r="AP203" s="8">
        <v>-0.56756756756756799</v>
      </c>
      <c r="AQ203" s="8">
        <v>0.125</v>
      </c>
      <c r="AR203" s="8">
        <v>0.135135135135135</v>
      </c>
      <c r="AS203" s="8">
        <v>-1.0135135135135099E-2</v>
      </c>
      <c r="AT203" s="8">
        <v>1.7182661461486499</v>
      </c>
      <c r="AU203" s="8">
        <v>0.59660317924237205</v>
      </c>
      <c r="AV203" s="8">
        <v>0.385153638130107</v>
      </c>
      <c r="AW203" s="10">
        <v>25866.54</v>
      </c>
      <c r="AX203" s="10">
        <v>17837.5</v>
      </c>
      <c r="AY203" s="10">
        <v>138559.73000000001</v>
      </c>
      <c r="AZ203" s="10">
        <v>44445.599999999999</v>
      </c>
      <c r="BA203" s="10">
        <v>217041.31</v>
      </c>
      <c r="BB203" s="10">
        <v>359751.84</v>
      </c>
      <c r="BC203" s="10">
        <v>15432.06</v>
      </c>
      <c r="BD203" s="8">
        <v>0.76744186046511598</v>
      </c>
      <c r="BE203" s="7">
        <v>33</v>
      </c>
      <c r="BF203" s="7">
        <v>51</v>
      </c>
      <c r="BG203" s="7">
        <v>43</v>
      </c>
      <c r="BH203" s="8">
        <v>0.186046511627907</v>
      </c>
    </row>
    <row r="204" spans="2:60" ht="52">
      <c r="B204" s="6" t="s">
        <v>1324</v>
      </c>
      <c r="C204" s="6" t="s">
        <v>1325</v>
      </c>
      <c r="D204" s="6" t="s">
        <v>137</v>
      </c>
      <c r="E204" s="6" t="s">
        <v>66</v>
      </c>
      <c r="F204" s="6" t="s">
        <v>1326</v>
      </c>
      <c r="G204" s="6" t="s">
        <v>1327</v>
      </c>
      <c r="H204" s="6" t="s">
        <v>1328</v>
      </c>
      <c r="I204" s="6" t="s">
        <v>551</v>
      </c>
      <c r="J204" s="6" t="s">
        <v>1329</v>
      </c>
      <c r="K204" s="6" t="s">
        <v>362</v>
      </c>
      <c r="L204" s="6" t="s">
        <v>372</v>
      </c>
      <c r="M204" s="6" t="s">
        <v>364</v>
      </c>
      <c r="N204" s="6" t="s">
        <v>1330</v>
      </c>
      <c r="O204" s="6"/>
      <c r="P204" s="10">
        <v>4052.5</v>
      </c>
      <c r="Q204" s="10">
        <v>0</v>
      </c>
      <c r="R204" s="8">
        <v>0</v>
      </c>
      <c r="S204" s="10">
        <v>3513.54</v>
      </c>
      <c r="T204" s="10">
        <v>1604.45</v>
      </c>
      <c r="U204" s="10">
        <v>1509.09</v>
      </c>
      <c r="V204" s="10">
        <v>400</v>
      </c>
      <c r="W204" s="10">
        <v>3860.5</v>
      </c>
      <c r="X204" s="10">
        <v>192</v>
      </c>
      <c r="Y204" s="10">
        <v>0</v>
      </c>
      <c r="Z204" s="10">
        <v>9884.25</v>
      </c>
      <c r="AA204" s="10">
        <v>2609.6</v>
      </c>
      <c r="AB204" s="10">
        <v>0</v>
      </c>
      <c r="AC204" s="8">
        <v>0</v>
      </c>
      <c r="AD204" s="10">
        <v>4323.74</v>
      </c>
      <c r="AE204" s="7">
        <v>2</v>
      </c>
      <c r="AF204" s="7">
        <v>0</v>
      </c>
      <c r="AG204" s="8">
        <v>0</v>
      </c>
      <c r="AH204" s="7">
        <v>2</v>
      </c>
      <c r="AI204" s="7">
        <v>0</v>
      </c>
      <c r="AJ204" s="7">
        <v>1</v>
      </c>
      <c r="AK204" s="7">
        <v>1</v>
      </c>
      <c r="AL204" s="8">
        <v>1</v>
      </c>
      <c r="AM204" s="7">
        <v>0</v>
      </c>
      <c r="AN204" s="7">
        <v>41</v>
      </c>
      <c r="AO204" s="7">
        <v>2</v>
      </c>
      <c r="AP204" s="8">
        <v>19.5</v>
      </c>
      <c r="AQ204" s="8">
        <v>4.8780487804878099E-2</v>
      </c>
      <c r="AR204" s="8">
        <v>0</v>
      </c>
      <c r="AS204" s="8">
        <v>4.8780487804878099E-2</v>
      </c>
      <c r="AT204" s="8">
        <v>3.2482781930794097E-2</v>
      </c>
      <c r="AU204" s="8">
        <v>3.2482781930794097E-2</v>
      </c>
      <c r="AV204" s="8">
        <v>108.583783783784</v>
      </c>
      <c r="AW204" s="10">
        <v>2278.13</v>
      </c>
      <c r="AX204" s="10">
        <v>1043</v>
      </c>
      <c r="AY204" s="10">
        <v>8035.2</v>
      </c>
      <c r="AZ204" s="10">
        <v>74</v>
      </c>
      <c r="BA204" s="10">
        <v>0</v>
      </c>
      <c r="BB204" s="10">
        <v>74</v>
      </c>
      <c r="BC204" s="10">
        <v>74</v>
      </c>
      <c r="BD204" s="8">
        <v>0.83333333333333304</v>
      </c>
      <c r="BE204" s="7">
        <v>5</v>
      </c>
      <c r="BF204" s="7">
        <v>9</v>
      </c>
      <c r="BG204" s="7">
        <v>6</v>
      </c>
      <c r="BH204" s="8">
        <v>0.5</v>
      </c>
    </row>
    <row r="205" spans="2:60" ht="39">
      <c r="B205" s="6" t="s">
        <v>1331</v>
      </c>
      <c r="C205" s="6" t="s">
        <v>1332</v>
      </c>
      <c r="D205" s="6" t="s">
        <v>112</v>
      </c>
      <c r="E205" s="6" t="s">
        <v>66</v>
      </c>
      <c r="F205" s="6" t="s">
        <v>1333</v>
      </c>
      <c r="G205" s="6" t="s">
        <v>820</v>
      </c>
      <c r="H205" s="6" t="s">
        <v>821</v>
      </c>
      <c r="I205" s="6" t="s">
        <v>498</v>
      </c>
      <c r="J205" s="6" t="s">
        <v>1334</v>
      </c>
      <c r="K205" s="6" t="s">
        <v>362</v>
      </c>
      <c r="L205" s="6" t="s">
        <v>372</v>
      </c>
      <c r="M205" s="6" t="s">
        <v>364</v>
      </c>
      <c r="N205" s="6" t="s">
        <v>544</v>
      </c>
      <c r="O205" s="6"/>
      <c r="P205" s="10">
        <v>3023.63</v>
      </c>
      <c r="Q205" s="10">
        <v>4122.8</v>
      </c>
      <c r="R205" s="8">
        <v>-0.26660764528960901</v>
      </c>
      <c r="S205" s="10">
        <v>4186.8</v>
      </c>
      <c r="T205" s="10">
        <v>710.8</v>
      </c>
      <c r="U205" s="10">
        <v>1944</v>
      </c>
      <c r="V205" s="10">
        <v>1532</v>
      </c>
      <c r="W205" s="10">
        <v>3869.11</v>
      </c>
      <c r="X205" s="10">
        <v>-1291.48</v>
      </c>
      <c r="Y205" s="10">
        <v>446</v>
      </c>
      <c r="Z205" s="10">
        <v>39363.71</v>
      </c>
      <c r="AA205" s="10">
        <v>-2133.48</v>
      </c>
      <c r="AB205" s="10">
        <v>4122.8</v>
      </c>
      <c r="AC205" s="8">
        <v>-1.5174832638013001</v>
      </c>
      <c r="AD205" s="10">
        <v>23360.62</v>
      </c>
      <c r="AE205" s="7">
        <v>0</v>
      </c>
      <c r="AF205" s="7">
        <v>4</v>
      </c>
      <c r="AG205" s="8">
        <v>-1</v>
      </c>
      <c r="AH205" s="7">
        <v>0</v>
      </c>
      <c r="AI205" s="7">
        <v>5</v>
      </c>
      <c r="AJ205" s="7">
        <v>0</v>
      </c>
      <c r="AK205" s="7">
        <v>0</v>
      </c>
      <c r="AL205" s="6" t="e">
        <v>#DIV/0!</v>
      </c>
      <c r="AM205" s="7">
        <v>0</v>
      </c>
      <c r="AN205" s="7">
        <v>4</v>
      </c>
      <c r="AO205" s="7">
        <v>14</v>
      </c>
      <c r="AP205" s="8">
        <v>-0.71428571428571397</v>
      </c>
      <c r="AQ205" s="8">
        <v>0</v>
      </c>
      <c r="AR205" s="8">
        <v>0.35714285714285698</v>
      </c>
      <c r="AS205" s="8">
        <v>-0.35714285714285698</v>
      </c>
      <c r="AT205" s="8">
        <v>8.2110551871676703E-3</v>
      </c>
      <c r="AU205" s="8">
        <v>8.2110551871676703E-3</v>
      </c>
      <c r="AV205" s="8">
        <v>1.90545130611858</v>
      </c>
      <c r="AW205" s="10">
        <v>9012.24</v>
      </c>
      <c r="AX205" s="10">
        <v>2255.71</v>
      </c>
      <c r="AY205" s="10">
        <v>37624.870000000003</v>
      </c>
      <c r="AZ205" s="10">
        <v>74</v>
      </c>
      <c r="BA205" s="10">
        <v>0</v>
      </c>
      <c r="BB205" s="10">
        <v>19745.91</v>
      </c>
      <c r="BC205" s="10">
        <v>74</v>
      </c>
      <c r="BD205" s="8">
        <v>1</v>
      </c>
      <c r="BE205" s="7">
        <v>9</v>
      </c>
      <c r="BF205" s="7">
        <v>20</v>
      </c>
      <c r="BG205" s="7">
        <v>9</v>
      </c>
      <c r="BH205" s="8">
        <v>1.2222222222222201</v>
      </c>
    </row>
    <row r="206" spans="2:60" ht="26">
      <c r="B206" s="6" t="s">
        <v>1335</v>
      </c>
      <c r="C206" s="6" t="s">
        <v>1336</v>
      </c>
      <c r="D206" s="6" t="s">
        <v>242</v>
      </c>
      <c r="E206" s="6" t="s">
        <v>66</v>
      </c>
      <c r="F206" s="6" t="s">
        <v>1337</v>
      </c>
      <c r="G206" s="6" t="s">
        <v>1338</v>
      </c>
      <c r="H206" s="6" t="s">
        <v>1339</v>
      </c>
      <c r="I206" s="6" t="s">
        <v>102</v>
      </c>
      <c r="J206" s="6" t="s">
        <v>822</v>
      </c>
      <c r="K206" s="6" t="s">
        <v>362</v>
      </c>
      <c r="L206" s="6" t="s">
        <v>372</v>
      </c>
      <c r="M206" s="6" t="s">
        <v>492</v>
      </c>
      <c r="N206" s="6" t="s">
        <v>103</v>
      </c>
      <c r="O206" s="6"/>
      <c r="P206" s="10">
        <v>21868.52</v>
      </c>
      <c r="Q206" s="10">
        <v>0</v>
      </c>
      <c r="R206" s="8">
        <v>0</v>
      </c>
      <c r="S206" s="6"/>
      <c r="T206" s="6"/>
      <c r="U206" s="6"/>
      <c r="V206" s="6"/>
      <c r="W206" s="10">
        <v>13388.05</v>
      </c>
      <c r="X206" s="10">
        <v>5678.47</v>
      </c>
      <c r="Y206" s="10">
        <v>2802</v>
      </c>
      <c r="Z206" s="10">
        <v>81291.42</v>
      </c>
      <c r="AA206" s="10">
        <v>17694.52</v>
      </c>
      <c r="AB206" s="10">
        <v>0</v>
      </c>
      <c r="AC206" s="8">
        <v>0</v>
      </c>
      <c r="AD206" s="10">
        <v>76825.119999999995</v>
      </c>
      <c r="AE206" s="7">
        <v>9</v>
      </c>
      <c r="AF206" s="7">
        <v>0</v>
      </c>
      <c r="AG206" s="8">
        <v>0</v>
      </c>
      <c r="AH206" s="7">
        <v>9</v>
      </c>
      <c r="AI206" s="7">
        <v>0</v>
      </c>
      <c r="AJ206" s="7">
        <v>5</v>
      </c>
      <c r="AK206" s="7">
        <v>2</v>
      </c>
      <c r="AL206" s="8">
        <v>2.5</v>
      </c>
      <c r="AM206" s="7">
        <v>2</v>
      </c>
      <c r="AN206" s="7">
        <v>33</v>
      </c>
      <c r="AO206" s="7">
        <v>10</v>
      </c>
      <c r="AP206" s="8">
        <v>2.2999999999999998</v>
      </c>
      <c r="AQ206" s="8">
        <v>0.27272727272727298</v>
      </c>
      <c r="AR206" s="8">
        <v>0</v>
      </c>
      <c r="AS206" s="8">
        <v>0.27272727272727298</v>
      </c>
      <c r="AT206" s="8">
        <v>0.42098690511700598</v>
      </c>
      <c r="AU206" s="8">
        <v>0</v>
      </c>
      <c r="AV206" s="8">
        <v>5.2951624029893596</v>
      </c>
      <c r="AW206" s="10">
        <v>16527.830000000002</v>
      </c>
      <c r="AX206" s="10">
        <v>0</v>
      </c>
      <c r="AY206" s="10">
        <v>36843.74</v>
      </c>
      <c r="AZ206" s="10">
        <v>6958</v>
      </c>
      <c r="BA206" s="10">
        <v>0</v>
      </c>
      <c r="BB206" s="10">
        <v>6958</v>
      </c>
      <c r="BC206" s="10">
        <v>0</v>
      </c>
      <c r="BD206" s="8">
        <v>0</v>
      </c>
      <c r="BE206" s="7">
        <v>0</v>
      </c>
      <c r="BF206" s="7">
        <v>43</v>
      </c>
      <c r="BG206" s="7">
        <v>0</v>
      </c>
      <c r="BH206" s="8">
        <v>0</v>
      </c>
    </row>
    <row r="207" spans="2:60" ht="26">
      <c r="B207" s="6" t="s">
        <v>1340</v>
      </c>
      <c r="C207" s="6" t="s">
        <v>1341</v>
      </c>
      <c r="D207" s="6" t="s">
        <v>79</v>
      </c>
      <c r="E207" s="6" t="s">
        <v>66</v>
      </c>
      <c r="F207" s="6" t="s">
        <v>1342</v>
      </c>
      <c r="G207" s="6" t="s">
        <v>1343</v>
      </c>
      <c r="H207" s="6" t="s">
        <v>1344</v>
      </c>
      <c r="I207" s="6" t="s">
        <v>370</v>
      </c>
      <c r="J207" s="6" t="s">
        <v>1345</v>
      </c>
      <c r="K207" s="6" t="s">
        <v>362</v>
      </c>
      <c r="L207" s="6" t="s">
        <v>372</v>
      </c>
      <c r="M207" s="6" t="s">
        <v>364</v>
      </c>
      <c r="N207" s="6" t="s">
        <v>373</v>
      </c>
      <c r="O207" s="6"/>
      <c r="P207" s="10">
        <v>0</v>
      </c>
      <c r="Q207" s="10">
        <v>0</v>
      </c>
      <c r="R207" s="8">
        <v>0</v>
      </c>
      <c r="S207" s="10">
        <v>3277.1</v>
      </c>
      <c r="T207" s="10">
        <v>3277.1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2683.1</v>
      </c>
      <c r="AA207" s="10">
        <v>0</v>
      </c>
      <c r="AB207" s="10">
        <v>0</v>
      </c>
      <c r="AC207" s="8">
        <v>0</v>
      </c>
      <c r="AD207" s="10">
        <v>0</v>
      </c>
      <c r="AE207" s="7">
        <v>0</v>
      </c>
      <c r="AF207" s="7">
        <v>0</v>
      </c>
      <c r="AG207" s="8">
        <v>0</v>
      </c>
      <c r="AH207" s="7">
        <v>0</v>
      </c>
      <c r="AI207" s="7">
        <v>0</v>
      </c>
      <c r="AJ207" s="7">
        <v>0</v>
      </c>
      <c r="AK207" s="7">
        <v>0</v>
      </c>
      <c r="AL207" s="6" t="e">
        <v>#DIV/0!</v>
      </c>
      <c r="AM207" s="7">
        <v>0</v>
      </c>
      <c r="AN207" s="7">
        <v>97</v>
      </c>
      <c r="AO207" s="7">
        <v>149</v>
      </c>
      <c r="AP207" s="8">
        <v>-0.34899328859060402</v>
      </c>
      <c r="AQ207" s="8">
        <v>0</v>
      </c>
      <c r="AR207" s="8">
        <v>0</v>
      </c>
      <c r="AS207" s="8">
        <v>0</v>
      </c>
      <c r="AT207" s="8">
        <v>0</v>
      </c>
      <c r="AU207" s="8">
        <v>0</v>
      </c>
      <c r="AV207" s="8">
        <v>0.889939084180285</v>
      </c>
      <c r="AW207" s="10">
        <v>661.59</v>
      </c>
      <c r="AX207" s="10">
        <v>808.06</v>
      </c>
      <c r="AY207" s="10">
        <v>4401.79</v>
      </c>
      <c r="AZ207" s="10">
        <v>0</v>
      </c>
      <c r="BA207" s="10">
        <v>0</v>
      </c>
      <c r="BB207" s="10">
        <v>4946.17</v>
      </c>
      <c r="BC207" s="10">
        <v>0</v>
      </c>
      <c r="BD207" s="8">
        <v>1</v>
      </c>
      <c r="BE207" s="7">
        <v>1</v>
      </c>
      <c r="BF207" s="7">
        <v>1</v>
      </c>
      <c r="BG207" s="7">
        <v>1</v>
      </c>
      <c r="BH207" s="8">
        <v>0</v>
      </c>
    </row>
    <row r="208" spans="2:60" ht="39">
      <c r="B208" s="6" t="s">
        <v>1346</v>
      </c>
      <c r="C208" s="6" t="s">
        <v>1</v>
      </c>
      <c r="D208" s="6" t="s">
        <v>243</v>
      </c>
      <c r="E208" s="6" t="s">
        <v>66</v>
      </c>
      <c r="F208" s="6" t="s">
        <v>244</v>
      </c>
      <c r="G208" s="6" t="s">
        <v>1347</v>
      </c>
      <c r="H208" s="6" t="s">
        <v>1348</v>
      </c>
      <c r="I208" s="6" t="s">
        <v>714</v>
      </c>
      <c r="J208" s="6" t="s">
        <v>1349</v>
      </c>
      <c r="K208" s="6" t="s">
        <v>362</v>
      </c>
      <c r="L208" s="6" t="s">
        <v>372</v>
      </c>
      <c r="M208" s="6" t="s">
        <v>364</v>
      </c>
      <c r="N208" s="6" t="s">
        <v>136</v>
      </c>
      <c r="O208" s="6"/>
      <c r="P208" s="10">
        <v>0</v>
      </c>
      <c r="Q208" s="10">
        <v>0</v>
      </c>
      <c r="R208" s="8">
        <v>0</v>
      </c>
      <c r="S208" s="6"/>
      <c r="T208" s="6"/>
      <c r="U208" s="6"/>
      <c r="V208" s="6"/>
      <c r="W208" s="10">
        <v>0</v>
      </c>
      <c r="X208" s="10">
        <v>0</v>
      </c>
      <c r="Y208" s="10">
        <v>0</v>
      </c>
      <c r="Z208" s="10">
        <v>0</v>
      </c>
      <c r="AA208" s="10">
        <v>0</v>
      </c>
      <c r="AB208" s="10">
        <v>0</v>
      </c>
      <c r="AC208" s="8">
        <v>0</v>
      </c>
      <c r="AD208" s="10">
        <v>0</v>
      </c>
      <c r="AE208" s="7">
        <v>0</v>
      </c>
      <c r="AF208" s="7">
        <v>0</v>
      </c>
      <c r="AG208" s="8">
        <v>0</v>
      </c>
      <c r="AH208" s="7">
        <v>0</v>
      </c>
      <c r="AI208" s="7">
        <v>0</v>
      </c>
      <c r="AJ208" s="7">
        <v>0</v>
      </c>
      <c r="AK208" s="7">
        <v>0</v>
      </c>
      <c r="AL208" s="6" t="e">
        <v>#DIV/0!</v>
      </c>
      <c r="AM208" s="7">
        <v>0</v>
      </c>
      <c r="AN208" s="7">
        <v>0</v>
      </c>
      <c r="AO208" s="7">
        <v>1</v>
      </c>
      <c r="AP208" s="8">
        <v>-1</v>
      </c>
      <c r="AQ208" s="8">
        <v>0</v>
      </c>
      <c r="AR208" s="8">
        <v>0</v>
      </c>
      <c r="AS208" s="6" t="e">
        <v>#DIV/0!</v>
      </c>
      <c r="AT208" s="8">
        <v>0</v>
      </c>
      <c r="AU208" s="8">
        <v>0</v>
      </c>
      <c r="AV208" s="6" t="e">
        <v>#DIV/0!</v>
      </c>
      <c r="AW208" s="10">
        <v>0</v>
      </c>
      <c r="AX208" s="10">
        <v>0</v>
      </c>
      <c r="AY208" s="10">
        <v>0</v>
      </c>
      <c r="AZ208" s="10">
        <v>0</v>
      </c>
      <c r="BA208" s="10">
        <v>0</v>
      </c>
      <c r="BB208" s="10">
        <v>0</v>
      </c>
      <c r="BC208" s="10">
        <v>0</v>
      </c>
      <c r="BD208" s="8">
        <v>0</v>
      </c>
      <c r="BE208" s="7">
        <v>0</v>
      </c>
      <c r="BF208" s="7">
        <v>0</v>
      </c>
      <c r="BG208" s="7">
        <v>0</v>
      </c>
      <c r="BH208" s="8">
        <v>0</v>
      </c>
    </row>
    <row r="209" spans="2:60" ht="39">
      <c r="B209" s="6" t="s">
        <v>1350</v>
      </c>
      <c r="C209" s="6" t="s">
        <v>1351</v>
      </c>
      <c r="D209" s="6" t="s">
        <v>242</v>
      </c>
      <c r="E209" s="6" t="s">
        <v>66</v>
      </c>
      <c r="F209" s="6" t="s">
        <v>1352</v>
      </c>
      <c r="G209" s="6" t="s">
        <v>1353</v>
      </c>
      <c r="H209" s="6" t="s">
        <v>1339</v>
      </c>
      <c r="I209" s="6" t="s">
        <v>102</v>
      </c>
      <c r="J209" s="6" t="s">
        <v>1354</v>
      </c>
      <c r="K209" s="6" t="s">
        <v>362</v>
      </c>
      <c r="L209" s="6" t="s">
        <v>372</v>
      </c>
      <c r="M209" s="6" t="s">
        <v>364</v>
      </c>
      <c r="N209" s="6" t="s">
        <v>103</v>
      </c>
      <c r="O209" s="6"/>
      <c r="P209" s="10">
        <v>105393.1</v>
      </c>
      <c r="Q209" s="6"/>
      <c r="R209" s="8">
        <v>0</v>
      </c>
      <c r="S209" s="6"/>
      <c r="T209" s="6"/>
      <c r="U209" s="6"/>
      <c r="V209" s="6"/>
      <c r="W209" s="10">
        <v>64542.1</v>
      </c>
      <c r="X209" s="10">
        <v>38352</v>
      </c>
      <c r="Y209" s="10">
        <v>2499</v>
      </c>
      <c r="Z209" s="10">
        <v>232538.62</v>
      </c>
      <c r="AA209" s="10">
        <v>93608.4</v>
      </c>
      <c r="AB209" s="6"/>
      <c r="AC209" s="8">
        <v>0</v>
      </c>
      <c r="AD209" s="10">
        <v>216297.12</v>
      </c>
      <c r="AE209" s="7">
        <v>38</v>
      </c>
      <c r="AF209" s="6"/>
      <c r="AG209" s="8">
        <v>0</v>
      </c>
      <c r="AH209" s="7">
        <v>40</v>
      </c>
      <c r="AI209" s="6"/>
      <c r="AJ209" s="7">
        <v>23</v>
      </c>
      <c r="AK209" s="7">
        <v>15</v>
      </c>
      <c r="AL209" s="8">
        <v>1.5333333333333301</v>
      </c>
      <c r="AM209" s="7">
        <v>2</v>
      </c>
      <c r="AN209" s="7">
        <v>126</v>
      </c>
      <c r="AO209" s="6"/>
      <c r="AP209" s="8">
        <v>0</v>
      </c>
      <c r="AQ209" s="8">
        <v>0.317460317460317</v>
      </c>
      <c r="AR209" s="8">
        <v>0</v>
      </c>
      <c r="AS209" s="6" t="e">
        <v>#DIV/0!</v>
      </c>
      <c r="AT209" s="8">
        <v>0.28599447068091399</v>
      </c>
      <c r="AU209" s="8">
        <v>0.28599447068091399</v>
      </c>
      <c r="AV209" s="8">
        <v>3.56375146455495</v>
      </c>
      <c r="AW209" s="10">
        <v>44251.38</v>
      </c>
      <c r="AX209" s="6"/>
      <c r="AY209" s="10">
        <v>75676.69</v>
      </c>
      <c r="AZ209" s="10">
        <v>12655.65</v>
      </c>
      <c r="BA209" s="6"/>
      <c r="BB209" s="10">
        <v>21235.119999999999</v>
      </c>
      <c r="BC209" s="10">
        <v>12655.65</v>
      </c>
      <c r="BD209" s="8">
        <v>0</v>
      </c>
      <c r="BE209" s="7">
        <v>0</v>
      </c>
      <c r="BF209" s="7">
        <v>149</v>
      </c>
      <c r="BG209" s="6"/>
      <c r="BH209" s="8">
        <v>0</v>
      </c>
    </row>
    <row r="210" spans="2:60" ht="52">
      <c r="B210" s="6" t="s">
        <v>1355</v>
      </c>
      <c r="C210" s="6" t="s">
        <v>1356</v>
      </c>
      <c r="D210" s="6" t="s">
        <v>66</v>
      </c>
      <c r="E210" s="6" t="s">
        <v>66</v>
      </c>
      <c r="F210" s="6" t="s">
        <v>1357</v>
      </c>
      <c r="G210" s="6" t="s">
        <v>1358</v>
      </c>
      <c r="H210" s="6" t="s">
        <v>1359</v>
      </c>
      <c r="I210" s="6" t="s">
        <v>70</v>
      </c>
      <c r="J210" s="6" t="s">
        <v>1360</v>
      </c>
      <c r="K210" s="6" t="s">
        <v>362</v>
      </c>
      <c r="L210" s="6" t="s">
        <v>372</v>
      </c>
      <c r="M210" s="6" t="s">
        <v>364</v>
      </c>
      <c r="N210" s="6" t="s">
        <v>71</v>
      </c>
      <c r="O210" s="6"/>
      <c r="P210" s="10">
        <v>7538.05</v>
      </c>
      <c r="Q210" s="10">
        <v>5098.3</v>
      </c>
      <c r="R210" s="8">
        <v>0.478541866896809</v>
      </c>
      <c r="S210" s="10">
        <v>0</v>
      </c>
      <c r="T210" s="10">
        <v>0</v>
      </c>
      <c r="U210" s="10">
        <v>0</v>
      </c>
      <c r="V210" s="10">
        <v>0</v>
      </c>
      <c r="W210" s="10">
        <v>2862.05</v>
      </c>
      <c r="X210" s="10">
        <v>4353</v>
      </c>
      <c r="Y210" s="10">
        <v>323</v>
      </c>
      <c r="Z210" s="10">
        <v>25655.84</v>
      </c>
      <c r="AA210" s="10">
        <v>-258.05</v>
      </c>
      <c r="AB210" s="10">
        <v>5098.3</v>
      </c>
      <c r="AC210" s="8">
        <v>-1.0506149108526399</v>
      </c>
      <c r="AD210" s="10">
        <v>15428.94</v>
      </c>
      <c r="AE210" s="7">
        <v>2</v>
      </c>
      <c r="AF210" s="7">
        <v>4</v>
      </c>
      <c r="AG210" s="8">
        <v>-0.5</v>
      </c>
      <c r="AH210" s="7">
        <v>3</v>
      </c>
      <c r="AI210" s="7">
        <v>5</v>
      </c>
      <c r="AJ210" s="7">
        <v>1</v>
      </c>
      <c r="AK210" s="7">
        <v>1</v>
      </c>
      <c r="AL210" s="8">
        <v>1</v>
      </c>
      <c r="AM210" s="7">
        <v>1</v>
      </c>
      <c r="AN210" s="7">
        <v>52</v>
      </c>
      <c r="AO210" s="7">
        <v>42</v>
      </c>
      <c r="AP210" s="8">
        <v>0.238095238095238</v>
      </c>
      <c r="AQ210" s="8">
        <v>5.7692307692307702E-2</v>
      </c>
      <c r="AR210" s="8">
        <v>0.119047619047619</v>
      </c>
      <c r="AS210" s="8">
        <v>-6.1355311355311297E-2</v>
      </c>
      <c r="AT210" s="8">
        <v>7.7337566737040397E-2</v>
      </c>
      <c r="AU210" s="8">
        <v>7.7337566737040397E-2</v>
      </c>
      <c r="AV210" s="8">
        <v>1.72356543140362</v>
      </c>
      <c r="AW210" s="10">
        <v>6072.34</v>
      </c>
      <c r="AX210" s="10">
        <v>414.7</v>
      </c>
      <c r="AY210" s="10">
        <v>15182.75</v>
      </c>
      <c r="AZ210" s="10">
        <v>469.62</v>
      </c>
      <c r="BA210" s="10">
        <v>0</v>
      </c>
      <c r="BB210" s="10">
        <v>8808.92</v>
      </c>
      <c r="BC210" s="10">
        <v>469.62</v>
      </c>
      <c r="BD210" s="8">
        <v>1</v>
      </c>
      <c r="BE210" s="7">
        <v>4</v>
      </c>
      <c r="BF210" s="7">
        <v>27</v>
      </c>
      <c r="BG210" s="7">
        <v>4</v>
      </c>
      <c r="BH210" s="8">
        <v>5.75</v>
      </c>
    </row>
    <row r="211" spans="2:60" ht="39">
      <c r="B211" s="6" t="s">
        <v>1361</v>
      </c>
      <c r="C211" s="6" t="s">
        <v>1362</v>
      </c>
      <c r="D211" s="6" t="s">
        <v>80</v>
      </c>
      <c r="E211" s="6" t="s">
        <v>66</v>
      </c>
      <c r="F211" s="6" t="s">
        <v>1363</v>
      </c>
      <c r="G211" s="6" t="s">
        <v>1364</v>
      </c>
      <c r="H211" s="6" t="s">
        <v>1365</v>
      </c>
      <c r="I211" s="6" t="s">
        <v>186</v>
      </c>
      <c r="J211" s="6" t="s">
        <v>487</v>
      </c>
      <c r="K211" s="6" t="s">
        <v>362</v>
      </c>
      <c r="L211" s="6" t="s">
        <v>372</v>
      </c>
      <c r="M211" s="6" t="s">
        <v>364</v>
      </c>
      <c r="N211" s="6" t="s">
        <v>81</v>
      </c>
      <c r="O211" s="6"/>
      <c r="P211" s="10">
        <v>140732.93</v>
      </c>
      <c r="Q211" s="10">
        <v>64654.96</v>
      </c>
      <c r="R211" s="8">
        <v>1.17667646844109</v>
      </c>
      <c r="S211" s="10">
        <v>60519.85</v>
      </c>
      <c r="T211" s="10">
        <v>21840.85</v>
      </c>
      <c r="U211" s="10">
        <v>35004</v>
      </c>
      <c r="V211" s="10">
        <v>3675</v>
      </c>
      <c r="W211" s="10">
        <v>72285.259999999995</v>
      </c>
      <c r="X211" s="10">
        <v>59213.67</v>
      </c>
      <c r="Y211" s="10">
        <v>9234</v>
      </c>
      <c r="Z211" s="10">
        <v>275646.2</v>
      </c>
      <c r="AA211" s="10">
        <v>70961.289999999994</v>
      </c>
      <c r="AB211" s="10">
        <v>64265.56</v>
      </c>
      <c r="AC211" s="8">
        <v>0.10418846424118899</v>
      </c>
      <c r="AD211" s="10">
        <v>128289.76</v>
      </c>
      <c r="AE211" s="7">
        <v>37</v>
      </c>
      <c r="AF211" s="7">
        <v>31</v>
      </c>
      <c r="AG211" s="8">
        <v>0.19354838709677399</v>
      </c>
      <c r="AH211" s="7">
        <v>38</v>
      </c>
      <c r="AI211" s="7">
        <v>32</v>
      </c>
      <c r="AJ211" s="7">
        <v>15</v>
      </c>
      <c r="AK211" s="7">
        <v>14</v>
      </c>
      <c r="AL211" s="8">
        <v>1.0714285714285701</v>
      </c>
      <c r="AM211" s="7">
        <v>9</v>
      </c>
      <c r="AN211" s="7">
        <v>254</v>
      </c>
      <c r="AO211" s="7">
        <v>191</v>
      </c>
      <c r="AP211" s="8">
        <v>0.32984293193717301</v>
      </c>
      <c r="AQ211" s="8">
        <v>0.14960629921259799</v>
      </c>
      <c r="AR211" s="8">
        <v>0.16753926701570701</v>
      </c>
      <c r="AS211" s="8">
        <v>-1.79329678031084E-2</v>
      </c>
      <c r="AT211" s="8">
        <v>2.1409186919253999E-2</v>
      </c>
      <c r="AU211" s="8">
        <v>1.05635916508459E-2</v>
      </c>
      <c r="AV211" s="8">
        <v>1.48864443201923</v>
      </c>
      <c r="AW211" s="10">
        <v>60637.52</v>
      </c>
      <c r="AX211" s="10">
        <v>21403.82</v>
      </c>
      <c r="AY211" s="10">
        <v>216267.39</v>
      </c>
      <c r="AZ211" s="10">
        <v>1298.2</v>
      </c>
      <c r="BA211" s="10">
        <v>64918.47</v>
      </c>
      <c r="BB211" s="10">
        <v>145278.07</v>
      </c>
      <c r="BC211" s="10">
        <v>640.54999999999995</v>
      </c>
      <c r="BD211" s="8">
        <v>0.84507042253521103</v>
      </c>
      <c r="BE211" s="7">
        <v>60</v>
      </c>
      <c r="BF211" s="7">
        <v>127</v>
      </c>
      <c r="BG211" s="7">
        <v>71</v>
      </c>
      <c r="BH211" s="8">
        <v>0.78873239436619702</v>
      </c>
    </row>
    <row r="212" spans="2:60" ht="26">
      <c r="B212" s="6" t="s">
        <v>1366</v>
      </c>
      <c r="C212" s="6" t="s">
        <v>1367</v>
      </c>
      <c r="D212" s="6" t="s">
        <v>66</v>
      </c>
      <c r="E212" s="6" t="s">
        <v>66</v>
      </c>
      <c r="F212" s="6" t="s">
        <v>1368</v>
      </c>
      <c r="G212" s="6" t="s">
        <v>1369</v>
      </c>
      <c r="H212" s="6" t="s">
        <v>69</v>
      </c>
      <c r="I212" s="6" t="s">
        <v>70</v>
      </c>
      <c r="J212" s="6" t="s">
        <v>1370</v>
      </c>
      <c r="K212" s="6" t="s">
        <v>362</v>
      </c>
      <c r="L212" s="6" t="s">
        <v>372</v>
      </c>
      <c r="M212" s="6" t="s">
        <v>364</v>
      </c>
      <c r="N212" s="6" t="s">
        <v>71</v>
      </c>
      <c r="O212" s="6"/>
      <c r="P212" s="10">
        <v>0</v>
      </c>
      <c r="Q212" s="10">
        <v>0</v>
      </c>
      <c r="R212" s="8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100</v>
      </c>
      <c r="AA212" s="10">
        <v>0</v>
      </c>
      <c r="AB212" s="10">
        <v>0</v>
      </c>
      <c r="AC212" s="8">
        <v>0</v>
      </c>
      <c r="AD212" s="10">
        <v>100</v>
      </c>
      <c r="AE212" s="7">
        <v>0</v>
      </c>
      <c r="AF212" s="7">
        <v>0</v>
      </c>
      <c r="AG212" s="8">
        <v>0</v>
      </c>
      <c r="AH212" s="7">
        <v>0</v>
      </c>
      <c r="AI212" s="7">
        <v>0</v>
      </c>
      <c r="AJ212" s="7">
        <v>0</v>
      </c>
      <c r="AK212" s="7">
        <v>0</v>
      </c>
      <c r="AL212" s="6" t="e">
        <v>#DIV/0!</v>
      </c>
      <c r="AM212" s="7">
        <v>0</v>
      </c>
      <c r="AN212" s="7">
        <v>4</v>
      </c>
      <c r="AO212" s="7">
        <v>11</v>
      </c>
      <c r="AP212" s="8">
        <v>-0.63636363636363602</v>
      </c>
      <c r="AQ212" s="8">
        <v>0</v>
      </c>
      <c r="AR212" s="8">
        <v>0</v>
      </c>
      <c r="AS212" s="8">
        <v>0</v>
      </c>
      <c r="AT212" s="8">
        <v>0</v>
      </c>
      <c r="AU212" s="8">
        <v>0</v>
      </c>
      <c r="AV212" s="6" t="e">
        <v>#DIV/0!</v>
      </c>
      <c r="AW212" s="10">
        <v>24.66</v>
      </c>
      <c r="AX212" s="10">
        <v>0</v>
      </c>
      <c r="AY212" s="10">
        <v>90.68</v>
      </c>
      <c r="AZ212" s="10">
        <v>0</v>
      </c>
      <c r="BA212" s="10">
        <v>0</v>
      </c>
      <c r="BB212" s="10">
        <v>0</v>
      </c>
      <c r="BC212" s="10">
        <v>0</v>
      </c>
      <c r="BD212" s="8">
        <v>0</v>
      </c>
      <c r="BE212" s="7">
        <v>0</v>
      </c>
      <c r="BF212" s="7">
        <v>1</v>
      </c>
      <c r="BG212" s="7">
        <v>0</v>
      </c>
      <c r="BH212" s="8">
        <v>0</v>
      </c>
    </row>
    <row r="213" spans="2:60" ht="26">
      <c r="B213" s="6" t="s">
        <v>1371</v>
      </c>
      <c r="C213" s="6" t="s">
        <v>956</v>
      </c>
      <c r="D213" s="6" t="s">
        <v>206</v>
      </c>
      <c r="E213" s="6" t="s">
        <v>66</v>
      </c>
      <c r="F213" s="6" t="s">
        <v>1372</v>
      </c>
      <c r="G213" s="6" t="s">
        <v>958</v>
      </c>
      <c r="H213" s="6" t="s">
        <v>959</v>
      </c>
      <c r="I213" s="6" t="s">
        <v>86</v>
      </c>
      <c r="J213" s="6" t="s">
        <v>450</v>
      </c>
      <c r="K213" s="6" t="s">
        <v>362</v>
      </c>
      <c r="L213" s="6" t="s">
        <v>372</v>
      </c>
      <c r="M213" s="6" t="s">
        <v>492</v>
      </c>
      <c r="N213" s="6" t="s">
        <v>960</v>
      </c>
      <c r="O213" s="6" t="s">
        <v>648</v>
      </c>
      <c r="P213" s="10">
        <v>0</v>
      </c>
      <c r="Q213" s="10">
        <v>0</v>
      </c>
      <c r="R213" s="8">
        <v>0</v>
      </c>
      <c r="S213" s="6"/>
      <c r="T213" s="6"/>
      <c r="U213" s="6"/>
      <c r="V213" s="6"/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0</v>
      </c>
      <c r="AC213" s="8">
        <v>0</v>
      </c>
      <c r="AD213" s="10">
        <v>0</v>
      </c>
      <c r="AE213" s="7">
        <v>0</v>
      </c>
      <c r="AF213" s="7">
        <v>0</v>
      </c>
      <c r="AG213" s="8">
        <v>0</v>
      </c>
      <c r="AH213" s="7">
        <v>0</v>
      </c>
      <c r="AI213" s="7">
        <v>0</v>
      </c>
      <c r="AJ213" s="7">
        <v>0</v>
      </c>
      <c r="AK213" s="7">
        <v>0</v>
      </c>
      <c r="AL213" s="6" t="e">
        <v>#DIV/0!</v>
      </c>
      <c r="AM213" s="7">
        <v>0</v>
      </c>
      <c r="AN213" s="7">
        <v>0</v>
      </c>
      <c r="AO213" s="7">
        <v>1</v>
      </c>
      <c r="AP213" s="8">
        <v>-1</v>
      </c>
      <c r="AQ213" s="8">
        <v>0</v>
      </c>
      <c r="AR213" s="8">
        <v>0</v>
      </c>
      <c r="AS213" s="6" t="e">
        <v>#DIV/0!</v>
      </c>
      <c r="AT213" s="8">
        <v>0</v>
      </c>
      <c r="AU213" s="8">
        <v>0</v>
      </c>
      <c r="AV213" s="6" t="e">
        <v>#DIV/0!</v>
      </c>
      <c r="AW213" s="10">
        <v>0</v>
      </c>
      <c r="AX213" s="10">
        <v>0</v>
      </c>
      <c r="AY213" s="10">
        <v>0</v>
      </c>
      <c r="AZ213" s="10">
        <v>0</v>
      </c>
      <c r="BA213" s="10">
        <v>0</v>
      </c>
      <c r="BB213" s="10">
        <v>0</v>
      </c>
      <c r="BC213" s="10">
        <v>0</v>
      </c>
      <c r="BD213" s="8">
        <v>0</v>
      </c>
      <c r="BE213" s="7">
        <v>0</v>
      </c>
      <c r="BF213" s="7">
        <v>0</v>
      </c>
      <c r="BG213" s="7">
        <v>0</v>
      </c>
      <c r="BH213" s="8">
        <v>0</v>
      </c>
    </row>
    <row r="214" spans="2:60" ht="39">
      <c r="B214" s="6" t="s">
        <v>1373</v>
      </c>
      <c r="C214" s="6" t="s">
        <v>1374</v>
      </c>
      <c r="D214" s="6" t="s">
        <v>154</v>
      </c>
      <c r="E214" s="6" t="s">
        <v>66</v>
      </c>
      <c r="F214" s="6" t="s">
        <v>1375</v>
      </c>
      <c r="G214" s="6" t="s">
        <v>1376</v>
      </c>
      <c r="H214" s="6" t="s">
        <v>1314</v>
      </c>
      <c r="I214" s="6" t="s">
        <v>632</v>
      </c>
      <c r="J214" s="6" t="s">
        <v>1118</v>
      </c>
      <c r="K214" s="6" t="s">
        <v>362</v>
      </c>
      <c r="L214" s="6" t="s">
        <v>372</v>
      </c>
      <c r="M214" s="6" t="s">
        <v>364</v>
      </c>
      <c r="N214" s="6" t="s">
        <v>634</v>
      </c>
      <c r="O214" s="6"/>
      <c r="P214" s="10">
        <v>428.6</v>
      </c>
      <c r="Q214" s="10">
        <v>0</v>
      </c>
      <c r="R214" s="8">
        <v>0</v>
      </c>
      <c r="S214" s="10">
        <v>905.9</v>
      </c>
      <c r="T214" s="10">
        <v>905.9</v>
      </c>
      <c r="U214" s="10">
        <v>0</v>
      </c>
      <c r="V214" s="10">
        <v>0</v>
      </c>
      <c r="W214" s="10">
        <v>428.6</v>
      </c>
      <c r="X214" s="10">
        <v>0</v>
      </c>
      <c r="Y214" s="10">
        <v>0</v>
      </c>
      <c r="Z214" s="10">
        <v>1328.5</v>
      </c>
      <c r="AA214" s="10">
        <v>428.6</v>
      </c>
      <c r="AB214" s="10">
        <v>0</v>
      </c>
      <c r="AC214" s="8">
        <v>0</v>
      </c>
      <c r="AD214" s="10">
        <v>428.6</v>
      </c>
      <c r="AE214" s="7">
        <v>1</v>
      </c>
      <c r="AF214" s="7">
        <v>0</v>
      </c>
      <c r="AG214" s="8">
        <v>0</v>
      </c>
      <c r="AH214" s="7">
        <v>2</v>
      </c>
      <c r="AI214" s="7">
        <v>0</v>
      </c>
      <c r="AJ214" s="7">
        <v>1</v>
      </c>
      <c r="AK214" s="7">
        <v>1</v>
      </c>
      <c r="AL214" s="8">
        <v>1</v>
      </c>
      <c r="AM214" s="7">
        <v>0</v>
      </c>
      <c r="AN214" s="7">
        <v>40</v>
      </c>
      <c r="AO214" s="7">
        <v>21</v>
      </c>
      <c r="AP214" s="8">
        <v>0.90476190476190499</v>
      </c>
      <c r="AQ214" s="8">
        <v>0.05</v>
      </c>
      <c r="AR214" s="8">
        <v>0</v>
      </c>
      <c r="AS214" s="8">
        <v>0.05</v>
      </c>
      <c r="AT214" s="8">
        <v>0</v>
      </c>
      <c r="AU214" s="8">
        <v>0</v>
      </c>
      <c r="AV214" s="6" t="e">
        <v>#DIV/0!</v>
      </c>
      <c r="AW214" s="10">
        <v>248.91</v>
      </c>
      <c r="AX214" s="10">
        <v>223.38</v>
      </c>
      <c r="AY214" s="10">
        <v>1278.0899999999999</v>
      </c>
      <c r="AZ214" s="10">
        <v>0</v>
      </c>
      <c r="BA214" s="10">
        <v>0</v>
      </c>
      <c r="BB214" s="10">
        <v>0</v>
      </c>
      <c r="BC214" s="10">
        <v>0</v>
      </c>
      <c r="BD214" s="8">
        <v>1</v>
      </c>
      <c r="BE214" s="7">
        <v>1</v>
      </c>
      <c r="BF214" s="7">
        <v>2</v>
      </c>
      <c r="BG214" s="7">
        <v>1</v>
      </c>
      <c r="BH214" s="8">
        <v>1</v>
      </c>
    </row>
    <row r="215" spans="2:60" ht="39">
      <c r="B215" s="6" t="s">
        <v>1377</v>
      </c>
      <c r="C215" s="6" t="s">
        <v>1378</v>
      </c>
      <c r="D215" s="6" t="s">
        <v>80</v>
      </c>
      <c r="E215" s="6" t="s">
        <v>66</v>
      </c>
      <c r="F215" s="6" t="s">
        <v>1379</v>
      </c>
      <c r="G215" s="6" t="s">
        <v>1380</v>
      </c>
      <c r="H215" s="6" t="s">
        <v>1257</v>
      </c>
      <c r="I215" s="6" t="s">
        <v>186</v>
      </c>
      <c r="J215" s="6" t="s">
        <v>889</v>
      </c>
      <c r="K215" s="6" t="s">
        <v>362</v>
      </c>
      <c r="L215" s="6" t="s">
        <v>372</v>
      </c>
      <c r="M215" s="6" t="s">
        <v>364</v>
      </c>
      <c r="N215" s="6" t="s">
        <v>1258</v>
      </c>
      <c r="O215" s="6"/>
      <c r="P215" s="10">
        <v>3876.47</v>
      </c>
      <c r="Q215" s="10">
        <v>3590.21</v>
      </c>
      <c r="R215" s="8">
        <v>7.9733497483434307E-2</v>
      </c>
      <c r="S215" s="10">
        <v>1490.4</v>
      </c>
      <c r="T215" s="10">
        <v>1337.4</v>
      </c>
      <c r="U215" s="10">
        <v>153</v>
      </c>
      <c r="V215" s="10">
        <v>0</v>
      </c>
      <c r="W215" s="10">
        <v>1476.47</v>
      </c>
      <c r="X215" s="10">
        <v>2400</v>
      </c>
      <c r="Y215" s="10">
        <v>0</v>
      </c>
      <c r="Z215" s="10">
        <v>11570.77</v>
      </c>
      <c r="AA215" s="10">
        <v>-55.23</v>
      </c>
      <c r="AB215" s="10">
        <v>2148</v>
      </c>
      <c r="AC215" s="8">
        <v>-1.02571229050279</v>
      </c>
      <c r="AD215" s="10">
        <v>6011.87</v>
      </c>
      <c r="AE215" s="7">
        <v>0</v>
      </c>
      <c r="AF215" s="7">
        <v>2</v>
      </c>
      <c r="AG215" s="8">
        <v>-1</v>
      </c>
      <c r="AH215" s="7">
        <v>0</v>
      </c>
      <c r="AI215" s="7">
        <v>2</v>
      </c>
      <c r="AJ215" s="7">
        <v>0</v>
      </c>
      <c r="AK215" s="7">
        <v>0</v>
      </c>
      <c r="AL215" s="6" t="e">
        <v>#DIV/0!</v>
      </c>
      <c r="AM215" s="7">
        <v>0</v>
      </c>
      <c r="AN215" s="7">
        <v>78</v>
      </c>
      <c r="AO215" s="7">
        <v>56</v>
      </c>
      <c r="AP215" s="8">
        <v>0.39285714285714302</v>
      </c>
      <c r="AQ215" s="8">
        <v>0</v>
      </c>
      <c r="AR215" s="8">
        <v>3.5714285714285698E-2</v>
      </c>
      <c r="AS215" s="8">
        <v>-3.5714285714285698E-2</v>
      </c>
      <c r="AT215" s="8">
        <v>0</v>
      </c>
      <c r="AU215" s="8">
        <v>0</v>
      </c>
      <c r="AV215" s="6" t="e">
        <v>#DIV/0!</v>
      </c>
      <c r="AW215" s="10">
        <v>2827.47</v>
      </c>
      <c r="AX215" s="10">
        <v>1051.8699999999999</v>
      </c>
      <c r="AY215" s="10">
        <v>9982.81</v>
      </c>
      <c r="AZ215" s="10">
        <v>0</v>
      </c>
      <c r="BA215" s="10">
        <v>0</v>
      </c>
      <c r="BB215" s="10">
        <v>0</v>
      </c>
      <c r="BC215" s="10">
        <v>0</v>
      </c>
      <c r="BD215" s="8">
        <v>1</v>
      </c>
      <c r="BE215" s="7">
        <v>4</v>
      </c>
      <c r="BF215" s="7">
        <v>8</v>
      </c>
      <c r="BG215" s="7">
        <v>4</v>
      </c>
      <c r="BH215" s="8">
        <v>1</v>
      </c>
    </row>
    <row r="216" spans="2:60" ht="26">
      <c r="B216" s="6" t="s">
        <v>1381</v>
      </c>
      <c r="C216" s="6" t="s">
        <v>1382</v>
      </c>
      <c r="D216" s="6" t="s">
        <v>96</v>
      </c>
      <c r="E216" s="6" t="s">
        <v>66</v>
      </c>
      <c r="F216" s="6" t="s">
        <v>1383</v>
      </c>
      <c r="G216" s="6" t="s">
        <v>1384</v>
      </c>
      <c r="H216" s="6" t="s">
        <v>327</v>
      </c>
      <c r="I216" s="6" t="s">
        <v>457</v>
      </c>
      <c r="J216" s="6" t="s">
        <v>1061</v>
      </c>
      <c r="K216" s="6" t="s">
        <v>362</v>
      </c>
      <c r="L216" s="6" t="s">
        <v>372</v>
      </c>
      <c r="M216" s="6"/>
      <c r="N216" s="6" t="s">
        <v>97</v>
      </c>
      <c r="O216" s="6"/>
      <c r="P216" s="10">
        <v>15733.95</v>
      </c>
      <c r="Q216" s="10">
        <v>122</v>
      </c>
      <c r="R216" s="8">
        <v>127.966803278689</v>
      </c>
      <c r="S216" s="10">
        <v>1377.25</v>
      </c>
      <c r="T216" s="10">
        <v>0</v>
      </c>
      <c r="U216" s="10">
        <v>1377.25</v>
      </c>
      <c r="V216" s="10">
        <v>0</v>
      </c>
      <c r="W216" s="10">
        <v>2382.6999999999998</v>
      </c>
      <c r="X216" s="10">
        <v>14213.93</v>
      </c>
      <c r="Y216" s="10">
        <v>-862.68</v>
      </c>
      <c r="Z216" s="10">
        <v>25517.200000000001</v>
      </c>
      <c r="AA216" s="10">
        <v>15801.26</v>
      </c>
      <c r="AB216" s="10">
        <v>122</v>
      </c>
      <c r="AC216" s="8">
        <v>128.51852459016399</v>
      </c>
      <c r="AD216" s="10">
        <v>25457.51</v>
      </c>
      <c r="AE216" s="7">
        <v>3</v>
      </c>
      <c r="AF216" s="7">
        <v>2</v>
      </c>
      <c r="AG216" s="8">
        <v>0.5</v>
      </c>
      <c r="AH216" s="7">
        <v>4</v>
      </c>
      <c r="AI216" s="7">
        <v>4</v>
      </c>
      <c r="AJ216" s="7">
        <v>1</v>
      </c>
      <c r="AK216" s="7">
        <v>1</v>
      </c>
      <c r="AL216" s="8">
        <v>1</v>
      </c>
      <c r="AM216" s="7">
        <v>2</v>
      </c>
      <c r="AN216" s="7">
        <v>109</v>
      </c>
      <c r="AO216" s="7">
        <v>361</v>
      </c>
      <c r="AP216" s="8">
        <v>-0.69806094182825495</v>
      </c>
      <c r="AQ216" s="8">
        <v>3.6697247706422E-2</v>
      </c>
      <c r="AR216" s="8">
        <v>1.1080332409972299E-2</v>
      </c>
      <c r="AS216" s="8">
        <v>2.5616915296449699E-2</v>
      </c>
      <c r="AT216" s="8">
        <v>0</v>
      </c>
      <c r="AU216" s="8">
        <v>0</v>
      </c>
      <c r="AV216" s="8">
        <v>2.9127533353075899E-2</v>
      </c>
      <c r="AW216" s="10">
        <v>5775.53</v>
      </c>
      <c r="AX216" s="10">
        <v>183.44</v>
      </c>
      <c r="AY216" s="10">
        <v>10898.02</v>
      </c>
      <c r="AZ216" s="10">
        <v>0</v>
      </c>
      <c r="BA216" s="10">
        <v>-146446.07</v>
      </c>
      <c r="BB216" s="10">
        <v>374148.4</v>
      </c>
      <c r="BC216" s="10">
        <v>0</v>
      </c>
      <c r="BD216" s="8">
        <v>0</v>
      </c>
      <c r="BE216" s="7">
        <v>0</v>
      </c>
      <c r="BF216" s="7">
        <v>9</v>
      </c>
      <c r="BG216" s="7">
        <v>3</v>
      </c>
      <c r="BH216" s="8">
        <v>2</v>
      </c>
    </row>
    <row r="217" spans="2:60" ht="26">
      <c r="B217" s="6" t="s">
        <v>1385</v>
      </c>
      <c r="C217" s="6" t="s">
        <v>1386</v>
      </c>
      <c r="D217" s="6" t="s">
        <v>143</v>
      </c>
      <c r="E217" s="6" t="s">
        <v>66</v>
      </c>
      <c r="F217" s="6" t="s">
        <v>1387</v>
      </c>
      <c r="G217" s="6" t="s">
        <v>1388</v>
      </c>
      <c r="H217" s="6" t="s">
        <v>1389</v>
      </c>
      <c r="I217" s="6" t="s">
        <v>578</v>
      </c>
      <c r="J217" s="6" t="s">
        <v>889</v>
      </c>
      <c r="K217" s="6" t="s">
        <v>362</v>
      </c>
      <c r="L217" s="6" t="s">
        <v>372</v>
      </c>
      <c r="M217" s="6" t="s">
        <v>364</v>
      </c>
      <c r="N217" s="6" t="s">
        <v>144</v>
      </c>
      <c r="O217" s="6"/>
      <c r="P217" s="10">
        <v>23781.45</v>
      </c>
      <c r="Q217" s="10">
        <v>9230.27</v>
      </c>
      <c r="R217" s="8">
        <v>1.5764630937123201</v>
      </c>
      <c r="S217" s="10">
        <v>27354.720000000001</v>
      </c>
      <c r="T217" s="10">
        <v>10809.72</v>
      </c>
      <c r="U217" s="10">
        <v>16102</v>
      </c>
      <c r="V217" s="10">
        <v>443</v>
      </c>
      <c r="W217" s="10">
        <v>14077.47</v>
      </c>
      <c r="X217" s="10">
        <v>7686.98</v>
      </c>
      <c r="Y217" s="10">
        <v>2017</v>
      </c>
      <c r="Z217" s="10">
        <v>111348.57</v>
      </c>
      <c r="AA217" s="10">
        <v>12362.85</v>
      </c>
      <c r="AB217" s="10">
        <v>6520.77</v>
      </c>
      <c r="AC217" s="8">
        <v>0.89591873352380103</v>
      </c>
      <c r="AD217" s="10">
        <v>51620.959999999999</v>
      </c>
      <c r="AE217" s="7">
        <v>13</v>
      </c>
      <c r="AF217" s="7">
        <v>6</v>
      </c>
      <c r="AG217" s="8">
        <v>1.1666666666666701</v>
      </c>
      <c r="AH217" s="7">
        <v>14</v>
      </c>
      <c r="AI217" s="7">
        <v>8</v>
      </c>
      <c r="AJ217" s="7">
        <v>3</v>
      </c>
      <c r="AK217" s="7">
        <v>10</v>
      </c>
      <c r="AL217" s="8">
        <v>0.3</v>
      </c>
      <c r="AM217" s="7">
        <v>1</v>
      </c>
      <c r="AN217" s="7">
        <v>211</v>
      </c>
      <c r="AO217" s="7">
        <v>271</v>
      </c>
      <c r="AP217" s="8">
        <v>-0.22140221402214</v>
      </c>
      <c r="AQ217" s="8">
        <v>6.6350710900473897E-2</v>
      </c>
      <c r="AR217" s="8">
        <v>2.9520295202952001E-2</v>
      </c>
      <c r="AS217" s="8">
        <v>3.68304156975219E-2</v>
      </c>
      <c r="AT217" s="8">
        <v>0.55882857098521599</v>
      </c>
      <c r="AU217" s="8">
        <v>0.55882857098521599</v>
      </c>
      <c r="AV217" s="8">
        <v>2.50972667838395</v>
      </c>
      <c r="AW217" s="10">
        <v>27710.77</v>
      </c>
      <c r="AX217" s="10">
        <v>8707.4699999999993</v>
      </c>
      <c r="AY217" s="10">
        <v>95071.91</v>
      </c>
      <c r="AZ217" s="10">
        <v>15485.57</v>
      </c>
      <c r="BA217" s="10">
        <v>95</v>
      </c>
      <c r="BB217" s="10">
        <v>37881.379999999997</v>
      </c>
      <c r="BC217" s="10">
        <v>15485.57</v>
      </c>
      <c r="BD217" s="8">
        <v>0.85714285714285698</v>
      </c>
      <c r="BE217" s="7">
        <v>24</v>
      </c>
      <c r="BF217" s="7">
        <v>93</v>
      </c>
      <c r="BG217" s="7">
        <v>28</v>
      </c>
      <c r="BH217" s="8">
        <v>2.3214285714285698</v>
      </c>
    </row>
    <row r="218" spans="2:60" ht="39">
      <c r="B218" s="6" t="s">
        <v>163</v>
      </c>
      <c r="C218" s="6" t="s">
        <v>701</v>
      </c>
      <c r="D218" s="6" t="s">
        <v>163</v>
      </c>
      <c r="E218" s="6" t="s">
        <v>66</v>
      </c>
      <c r="F218" s="6" t="s">
        <v>164</v>
      </c>
      <c r="G218" s="6" t="s">
        <v>165</v>
      </c>
      <c r="H218" s="6" t="s">
        <v>116</v>
      </c>
      <c r="I218" s="6" t="s">
        <v>77</v>
      </c>
      <c r="J218" s="6" t="s">
        <v>1390</v>
      </c>
      <c r="K218" s="6" t="s">
        <v>362</v>
      </c>
      <c r="L218" s="6" t="s">
        <v>372</v>
      </c>
      <c r="M218" s="6" t="s">
        <v>364</v>
      </c>
      <c r="N218" s="6" t="s">
        <v>136</v>
      </c>
      <c r="O218" s="6"/>
      <c r="P218" s="10">
        <v>7719.6</v>
      </c>
      <c r="Q218" s="10">
        <v>9267</v>
      </c>
      <c r="R218" s="8">
        <v>-0.166979605050178</v>
      </c>
      <c r="S218" s="10">
        <v>11062.39</v>
      </c>
      <c r="T218" s="10">
        <v>7329.39</v>
      </c>
      <c r="U218" s="10">
        <v>3733</v>
      </c>
      <c r="V218" s="10">
        <v>0</v>
      </c>
      <c r="W218" s="10">
        <v>3738.6</v>
      </c>
      <c r="X218" s="10">
        <v>3434</v>
      </c>
      <c r="Y218" s="10">
        <v>547</v>
      </c>
      <c r="Z218" s="10">
        <v>24633.49</v>
      </c>
      <c r="AA218" s="10">
        <v>1632.5</v>
      </c>
      <c r="AB218" s="10">
        <v>6334.8</v>
      </c>
      <c r="AC218" s="8">
        <v>-0.74229652080570796</v>
      </c>
      <c r="AD218" s="10">
        <v>4157.43</v>
      </c>
      <c r="AE218" s="7">
        <v>1</v>
      </c>
      <c r="AF218" s="7">
        <v>7</v>
      </c>
      <c r="AG218" s="8">
        <v>-0.85714285714285698</v>
      </c>
      <c r="AH218" s="7">
        <v>1</v>
      </c>
      <c r="AI218" s="7">
        <v>7</v>
      </c>
      <c r="AJ218" s="7">
        <v>1</v>
      </c>
      <c r="AK218" s="7">
        <v>0</v>
      </c>
      <c r="AL218" s="6" t="e">
        <v>#DIV/0!</v>
      </c>
      <c r="AM218" s="7">
        <v>0</v>
      </c>
      <c r="AN218" s="7">
        <v>28</v>
      </c>
      <c r="AO218" s="7">
        <v>90</v>
      </c>
      <c r="AP218" s="8">
        <v>-0.68888888888888899</v>
      </c>
      <c r="AQ218" s="8">
        <v>3.5714285714285698E-2</v>
      </c>
      <c r="AR218" s="8">
        <v>7.7777777777777807E-2</v>
      </c>
      <c r="AS218" s="8">
        <v>-4.2063492063492101E-2</v>
      </c>
      <c r="AT218" s="8">
        <v>0</v>
      </c>
      <c r="AU218" s="8">
        <v>0</v>
      </c>
      <c r="AV218" s="8">
        <v>3.5398431730871498</v>
      </c>
      <c r="AW218" s="10">
        <v>5923.41</v>
      </c>
      <c r="AX218" s="10">
        <v>4399.1499999999996</v>
      </c>
      <c r="AY218" s="10">
        <v>36958.83</v>
      </c>
      <c r="AZ218" s="10">
        <v>0</v>
      </c>
      <c r="BA218" s="10">
        <v>0</v>
      </c>
      <c r="BB218" s="10">
        <v>10440.81</v>
      </c>
      <c r="BC218" s="10">
        <v>0</v>
      </c>
      <c r="BD218" s="8">
        <v>0.77777777777777801</v>
      </c>
      <c r="BE218" s="7">
        <v>14</v>
      </c>
      <c r="BF218" s="7">
        <v>19</v>
      </c>
      <c r="BG218" s="7">
        <v>18</v>
      </c>
      <c r="BH218" s="8">
        <v>5.5555555555555601E-2</v>
      </c>
    </row>
    <row r="219" spans="2:60" ht="39">
      <c r="B219" s="6" t="s">
        <v>247</v>
      </c>
      <c r="C219" s="6" t="s">
        <v>1391</v>
      </c>
      <c r="D219" s="6" t="s">
        <v>247</v>
      </c>
      <c r="E219" s="6" t="s">
        <v>66</v>
      </c>
      <c r="F219" s="6" t="s">
        <v>248</v>
      </c>
      <c r="G219" s="6" t="s">
        <v>249</v>
      </c>
      <c r="H219" s="6" t="s">
        <v>250</v>
      </c>
      <c r="I219" s="6" t="s">
        <v>77</v>
      </c>
      <c r="J219" s="6" t="s">
        <v>1392</v>
      </c>
      <c r="K219" s="6" t="s">
        <v>362</v>
      </c>
      <c r="L219" s="6" t="s">
        <v>363</v>
      </c>
      <c r="M219" s="6" t="s">
        <v>364</v>
      </c>
      <c r="N219" s="6" t="s">
        <v>78</v>
      </c>
      <c r="O219" s="6"/>
      <c r="P219" s="10">
        <v>0</v>
      </c>
      <c r="Q219" s="10">
        <v>0</v>
      </c>
      <c r="R219" s="8">
        <v>0</v>
      </c>
      <c r="S219" s="10">
        <v>1687.5</v>
      </c>
      <c r="T219" s="10">
        <v>1147.5</v>
      </c>
      <c r="U219" s="10">
        <v>540</v>
      </c>
      <c r="V219" s="10">
        <v>0</v>
      </c>
      <c r="W219" s="10">
        <v>0</v>
      </c>
      <c r="X219" s="10">
        <v>0</v>
      </c>
      <c r="Y219" s="10">
        <v>0</v>
      </c>
      <c r="Z219" s="10">
        <v>553.5</v>
      </c>
      <c r="AA219" s="10">
        <v>0</v>
      </c>
      <c r="AB219" s="10">
        <v>0</v>
      </c>
      <c r="AC219" s="8">
        <v>0</v>
      </c>
      <c r="AD219" s="10">
        <v>0</v>
      </c>
      <c r="AE219" s="7">
        <v>0</v>
      </c>
      <c r="AF219" s="7">
        <v>0</v>
      </c>
      <c r="AG219" s="8">
        <v>0</v>
      </c>
      <c r="AH219" s="7">
        <v>0</v>
      </c>
      <c r="AI219" s="7">
        <v>0</v>
      </c>
      <c r="AJ219" s="7">
        <v>0</v>
      </c>
      <c r="AK219" s="7">
        <v>0</v>
      </c>
      <c r="AL219" s="6" t="e">
        <v>#DIV/0!</v>
      </c>
      <c r="AM219" s="7">
        <v>0</v>
      </c>
      <c r="AN219" s="7">
        <v>0</v>
      </c>
      <c r="AO219" s="7">
        <v>92</v>
      </c>
      <c r="AP219" s="8">
        <v>-1</v>
      </c>
      <c r="AQ219" s="8">
        <v>0</v>
      </c>
      <c r="AR219" s="8">
        <v>0</v>
      </c>
      <c r="AS219" s="6" t="e">
        <v>#DIV/0!</v>
      </c>
      <c r="AT219" s="8">
        <v>0</v>
      </c>
      <c r="AU219" s="8">
        <v>0</v>
      </c>
      <c r="AV219" s="6" t="e">
        <v>#DIV/0!</v>
      </c>
      <c r="AW219" s="10">
        <v>136.49</v>
      </c>
      <c r="AX219" s="10">
        <v>416.12</v>
      </c>
      <c r="AY219" s="10">
        <v>2050.54</v>
      </c>
      <c r="AZ219" s="10">
        <v>0</v>
      </c>
      <c r="BA219" s="10">
        <v>0</v>
      </c>
      <c r="BB219" s="10">
        <v>0</v>
      </c>
      <c r="BC219" s="10">
        <v>0</v>
      </c>
      <c r="BD219" s="8">
        <v>0.5</v>
      </c>
      <c r="BE219" s="7">
        <v>2</v>
      </c>
      <c r="BF219" s="7">
        <v>2</v>
      </c>
      <c r="BG219" s="7">
        <v>4</v>
      </c>
      <c r="BH219" s="8">
        <v>-0.5</v>
      </c>
    </row>
    <row r="220" spans="2:60" ht="26">
      <c r="B220" s="6" t="s">
        <v>1393</v>
      </c>
      <c r="C220" s="6" t="s">
        <v>1394</v>
      </c>
      <c r="D220" s="6" t="s">
        <v>90</v>
      </c>
      <c r="E220" s="6" t="s">
        <v>66</v>
      </c>
      <c r="F220" s="6" t="s">
        <v>1395</v>
      </c>
      <c r="G220" s="6" t="s">
        <v>1396</v>
      </c>
      <c r="H220" s="6" t="s">
        <v>1397</v>
      </c>
      <c r="I220" s="6" t="s">
        <v>416</v>
      </c>
      <c r="J220" s="6" t="s">
        <v>600</v>
      </c>
      <c r="K220" s="6" t="s">
        <v>362</v>
      </c>
      <c r="L220" s="6" t="s">
        <v>372</v>
      </c>
      <c r="M220" s="6" t="s">
        <v>364</v>
      </c>
      <c r="N220" s="6" t="s">
        <v>91</v>
      </c>
      <c r="O220" s="6"/>
      <c r="P220" s="10">
        <v>52559.46</v>
      </c>
      <c r="Q220" s="10">
        <v>1559.6</v>
      </c>
      <c r="R220" s="8">
        <v>32.700602718645797</v>
      </c>
      <c r="S220" s="10">
        <v>3786.21</v>
      </c>
      <c r="T220" s="10">
        <v>3786.21</v>
      </c>
      <c r="U220" s="10">
        <v>0</v>
      </c>
      <c r="V220" s="10">
        <v>0</v>
      </c>
      <c r="W220" s="10">
        <v>20820.46</v>
      </c>
      <c r="X220" s="10">
        <v>30079</v>
      </c>
      <c r="Y220" s="10">
        <v>1660</v>
      </c>
      <c r="Z220" s="10">
        <v>90563.26</v>
      </c>
      <c r="AA220" s="10">
        <v>48653.22</v>
      </c>
      <c r="AB220" s="10">
        <v>1559.6</v>
      </c>
      <c r="AC220" s="8">
        <v>30.195960502693001</v>
      </c>
      <c r="AD220" s="10">
        <v>82126.600000000006</v>
      </c>
      <c r="AE220" s="7">
        <v>41</v>
      </c>
      <c r="AF220" s="7">
        <v>2</v>
      </c>
      <c r="AG220" s="8">
        <v>19.5</v>
      </c>
      <c r="AH220" s="7">
        <v>39</v>
      </c>
      <c r="AI220" s="7">
        <v>2</v>
      </c>
      <c r="AJ220" s="7">
        <v>22</v>
      </c>
      <c r="AK220" s="7">
        <v>14</v>
      </c>
      <c r="AL220" s="8">
        <v>1.5714285714285701</v>
      </c>
      <c r="AM220" s="7">
        <v>3</v>
      </c>
      <c r="AN220" s="7">
        <v>157</v>
      </c>
      <c r="AO220" s="7">
        <v>86</v>
      </c>
      <c r="AP220" s="8">
        <v>0.82558139534883701</v>
      </c>
      <c r="AQ220" s="8">
        <v>0.24840764331210199</v>
      </c>
      <c r="AR220" s="8">
        <v>2.32558139534884E-2</v>
      </c>
      <c r="AS220" s="8">
        <v>0.225151829358614</v>
      </c>
      <c r="AT220" s="8">
        <v>0.38379842921930901</v>
      </c>
      <c r="AU220" s="8">
        <v>0.38379842921930901</v>
      </c>
      <c r="AV220" s="8">
        <v>3.7905807028559502</v>
      </c>
      <c r="AW220" s="10">
        <v>22237.35</v>
      </c>
      <c r="AX220" s="10">
        <v>1606.39</v>
      </c>
      <c r="AY220" s="10">
        <v>39844.31</v>
      </c>
      <c r="AZ220" s="10">
        <v>8534.66</v>
      </c>
      <c r="BA220" s="10">
        <v>0</v>
      </c>
      <c r="BB220" s="10">
        <v>10511.4</v>
      </c>
      <c r="BC220" s="10">
        <v>8534.66</v>
      </c>
      <c r="BD220" s="8">
        <v>0.83333333333333304</v>
      </c>
      <c r="BE220" s="7">
        <v>5</v>
      </c>
      <c r="BF220" s="7">
        <v>74</v>
      </c>
      <c r="BG220" s="7">
        <v>6</v>
      </c>
      <c r="BH220" s="8">
        <v>11.3333333333333</v>
      </c>
    </row>
    <row r="221" spans="2:60" ht="39">
      <c r="B221" s="6" t="s">
        <v>216</v>
      </c>
      <c r="C221" s="6" t="s">
        <v>419</v>
      </c>
      <c r="D221" s="6" t="s">
        <v>216</v>
      </c>
      <c r="E221" s="6" t="s">
        <v>66</v>
      </c>
      <c r="F221" s="6" t="s">
        <v>67</v>
      </c>
      <c r="G221" s="6" t="s">
        <v>420</v>
      </c>
      <c r="H221" s="6" t="s">
        <v>69</v>
      </c>
      <c r="I221" s="6" t="s">
        <v>70</v>
      </c>
      <c r="J221" s="6" t="s">
        <v>898</v>
      </c>
      <c r="K221" s="6" t="s">
        <v>362</v>
      </c>
      <c r="L221" s="6" t="s">
        <v>372</v>
      </c>
      <c r="M221" s="6" t="s">
        <v>364</v>
      </c>
      <c r="N221" s="6" t="s">
        <v>71</v>
      </c>
      <c r="O221" s="6"/>
      <c r="P221" s="10">
        <v>0</v>
      </c>
      <c r="Q221" s="10">
        <v>4350.5</v>
      </c>
      <c r="R221" s="8">
        <v>-1</v>
      </c>
      <c r="S221" s="10">
        <v>7294.25</v>
      </c>
      <c r="T221" s="10">
        <v>4451.25</v>
      </c>
      <c r="U221" s="10">
        <v>2023</v>
      </c>
      <c r="V221" s="10">
        <v>820</v>
      </c>
      <c r="W221" s="10">
        <v>0</v>
      </c>
      <c r="X221" s="10">
        <v>0</v>
      </c>
      <c r="Y221" s="10">
        <v>0</v>
      </c>
      <c r="Z221" s="10">
        <v>-1195.1300000000001</v>
      </c>
      <c r="AA221" s="10">
        <v>0</v>
      </c>
      <c r="AB221" s="10">
        <v>961.5</v>
      </c>
      <c r="AC221" s="8">
        <v>-1</v>
      </c>
      <c r="AD221" s="10">
        <v>-1615.44</v>
      </c>
      <c r="AE221" s="7">
        <v>0</v>
      </c>
      <c r="AF221" s="7">
        <v>1</v>
      </c>
      <c r="AG221" s="8">
        <v>-1</v>
      </c>
      <c r="AH221" s="7">
        <v>0</v>
      </c>
      <c r="AI221" s="7">
        <v>1</v>
      </c>
      <c r="AJ221" s="7">
        <v>0</v>
      </c>
      <c r="AK221" s="7">
        <v>0</v>
      </c>
      <c r="AL221" s="6" t="e">
        <v>#DIV/0!</v>
      </c>
      <c r="AM221" s="7">
        <v>0</v>
      </c>
      <c r="AN221" s="7">
        <v>0</v>
      </c>
      <c r="AO221" s="7">
        <v>159</v>
      </c>
      <c r="AP221" s="8">
        <v>-1</v>
      </c>
      <c r="AQ221" s="8">
        <v>0</v>
      </c>
      <c r="AR221" s="8">
        <v>6.2893081761006301E-3</v>
      </c>
      <c r="AS221" s="6" t="e">
        <v>#DIV/0!</v>
      </c>
      <c r="AT221" s="8">
        <v>0</v>
      </c>
      <c r="AU221" s="8">
        <v>0</v>
      </c>
      <c r="AV221" s="6" t="e">
        <v>#DIV/0!</v>
      </c>
      <c r="AW221" s="10">
        <v>499.56</v>
      </c>
      <c r="AX221" s="10">
        <v>2804.06</v>
      </c>
      <c r="AY221" s="10">
        <v>9941.41</v>
      </c>
      <c r="AZ221" s="10">
        <v>0</v>
      </c>
      <c r="BA221" s="10">
        <v>0</v>
      </c>
      <c r="BB221" s="10">
        <v>0</v>
      </c>
      <c r="BC221" s="10">
        <v>0</v>
      </c>
      <c r="BD221" s="8">
        <v>0.16666666666666699</v>
      </c>
      <c r="BE221" s="7">
        <v>1</v>
      </c>
      <c r="BF221" s="7">
        <v>1</v>
      </c>
      <c r="BG221" s="7">
        <v>6</v>
      </c>
      <c r="BH221" s="8">
        <v>-0.83333333333333304</v>
      </c>
    </row>
    <row r="222" spans="2:60" ht="39">
      <c r="B222" s="6" t="s">
        <v>251</v>
      </c>
      <c r="C222" s="6" t="s">
        <v>1398</v>
      </c>
      <c r="D222" s="6" t="s">
        <v>251</v>
      </c>
      <c r="E222" s="6" t="s">
        <v>66</v>
      </c>
      <c r="F222" s="6" t="s">
        <v>252</v>
      </c>
      <c r="G222" s="6" t="s">
        <v>253</v>
      </c>
      <c r="H222" s="6" t="s">
        <v>254</v>
      </c>
      <c r="I222" s="6" t="s">
        <v>77</v>
      </c>
      <c r="J222" s="6" t="s">
        <v>1399</v>
      </c>
      <c r="K222" s="6" t="s">
        <v>362</v>
      </c>
      <c r="L222" s="6" t="s">
        <v>363</v>
      </c>
      <c r="M222" s="6" t="s">
        <v>364</v>
      </c>
      <c r="N222" s="6" t="s">
        <v>78</v>
      </c>
      <c r="O222" s="6"/>
      <c r="P222" s="10">
        <v>0</v>
      </c>
      <c r="Q222" s="10">
        <v>0</v>
      </c>
      <c r="R222" s="8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8">
        <v>0</v>
      </c>
      <c r="AD222" s="10">
        <v>0</v>
      </c>
      <c r="AE222" s="7">
        <v>0</v>
      </c>
      <c r="AF222" s="7">
        <v>0</v>
      </c>
      <c r="AG222" s="8">
        <v>0</v>
      </c>
      <c r="AH222" s="7">
        <v>0</v>
      </c>
      <c r="AI222" s="7">
        <v>0</v>
      </c>
      <c r="AJ222" s="7">
        <v>0</v>
      </c>
      <c r="AK222" s="7">
        <v>0</v>
      </c>
      <c r="AL222" s="6" t="e">
        <v>#DIV/0!</v>
      </c>
      <c r="AM222" s="7">
        <v>0</v>
      </c>
      <c r="AN222" s="7">
        <v>0</v>
      </c>
      <c r="AO222" s="7">
        <v>2</v>
      </c>
      <c r="AP222" s="8">
        <v>-1</v>
      </c>
      <c r="AQ222" s="8">
        <v>0</v>
      </c>
      <c r="AR222" s="8">
        <v>0</v>
      </c>
      <c r="AS222" s="6" t="e">
        <v>#DIV/0!</v>
      </c>
      <c r="AT222" s="8">
        <v>0</v>
      </c>
      <c r="AU222" s="8">
        <v>0</v>
      </c>
      <c r="AV222" s="6" t="e">
        <v>#DIV/0!</v>
      </c>
      <c r="AW222" s="10">
        <v>0</v>
      </c>
      <c r="AX222" s="10">
        <v>0</v>
      </c>
      <c r="AY222" s="10">
        <v>0</v>
      </c>
      <c r="AZ222" s="10">
        <v>0</v>
      </c>
      <c r="BA222" s="10">
        <v>0</v>
      </c>
      <c r="BB222" s="10">
        <v>0</v>
      </c>
      <c r="BC222" s="10">
        <v>0</v>
      </c>
      <c r="BD222" s="8">
        <v>0</v>
      </c>
      <c r="BE222" s="7">
        <v>0</v>
      </c>
      <c r="BF222" s="7">
        <v>0</v>
      </c>
      <c r="BG222" s="7">
        <v>0</v>
      </c>
      <c r="BH222" s="8">
        <v>0</v>
      </c>
    </row>
    <row r="223" spans="2:60" ht="26">
      <c r="B223" s="6" t="s">
        <v>155</v>
      </c>
      <c r="C223" s="6" t="s">
        <v>650</v>
      </c>
      <c r="D223" s="6" t="s">
        <v>155</v>
      </c>
      <c r="E223" s="6" t="s">
        <v>66</v>
      </c>
      <c r="F223" s="6" t="s">
        <v>156</v>
      </c>
      <c r="G223" s="6" t="s">
        <v>157</v>
      </c>
      <c r="H223" s="6" t="s">
        <v>116</v>
      </c>
      <c r="I223" s="6" t="s">
        <v>77</v>
      </c>
      <c r="J223" s="6" t="s">
        <v>1182</v>
      </c>
      <c r="K223" s="6" t="s">
        <v>362</v>
      </c>
      <c r="L223" s="6" t="s">
        <v>372</v>
      </c>
      <c r="M223" s="6" t="s">
        <v>364</v>
      </c>
      <c r="N223" s="6" t="s">
        <v>117</v>
      </c>
      <c r="O223" s="6"/>
      <c r="P223" s="10">
        <v>2754.86</v>
      </c>
      <c r="Q223" s="10">
        <v>3607.9</v>
      </c>
      <c r="R223" s="8">
        <v>-0.23643670833448799</v>
      </c>
      <c r="S223" s="10">
        <v>3412.63</v>
      </c>
      <c r="T223" s="10">
        <v>2366.63</v>
      </c>
      <c r="U223" s="10">
        <v>1046</v>
      </c>
      <c r="V223" s="10">
        <v>0</v>
      </c>
      <c r="W223" s="10">
        <v>2852.39</v>
      </c>
      <c r="X223" s="10">
        <v>0</v>
      </c>
      <c r="Y223" s="10">
        <v>-97.53</v>
      </c>
      <c r="Z223" s="10">
        <v>20805.95</v>
      </c>
      <c r="AA223" s="10">
        <v>847.57</v>
      </c>
      <c r="AB223" s="10">
        <v>3607.9</v>
      </c>
      <c r="AC223" s="8">
        <v>-0.76507940907453098</v>
      </c>
      <c r="AD223" s="10">
        <v>11589.19</v>
      </c>
      <c r="AE223" s="7">
        <v>1</v>
      </c>
      <c r="AF223" s="7">
        <v>3</v>
      </c>
      <c r="AG223" s="8">
        <v>-0.66666666666666696</v>
      </c>
      <c r="AH223" s="7">
        <v>1</v>
      </c>
      <c r="AI223" s="7">
        <v>1</v>
      </c>
      <c r="AJ223" s="7">
        <v>1</v>
      </c>
      <c r="AK223" s="7">
        <v>0</v>
      </c>
      <c r="AL223" s="6" t="e">
        <v>#DIV/0!</v>
      </c>
      <c r="AM223" s="7">
        <v>0</v>
      </c>
      <c r="AN223" s="7">
        <v>6</v>
      </c>
      <c r="AO223" s="7">
        <v>90</v>
      </c>
      <c r="AP223" s="8">
        <v>-0.93333333333333302</v>
      </c>
      <c r="AQ223" s="8">
        <v>0.16666666666666699</v>
      </c>
      <c r="AR223" s="8">
        <v>1.1111111111111099E-2</v>
      </c>
      <c r="AS223" s="8">
        <v>0.155555555555556</v>
      </c>
      <c r="AT223" s="8">
        <v>0</v>
      </c>
      <c r="AU223" s="8">
        <v>0</v>
      </c>
      <c r="AV223" s="6" t="e">
        <v>#DIV/0!</v>
      </c>
      <c r="AW223" s="10">
        <v>5056.5</v>
      </c>
      <c r="AX223" s="10">
        <v>1747.3</v>
      </c>
      <c r="AY223" s="10">
        <v>19176.990000000002</v>
      </c>
      <c r="AZ223" s="10">
        <v>0</v>
      </c>
      <c r="BA223" s="10">
        <v>0</v>
      </c>
      <c r="BB223" s="10">
        <v>0</v>
      </c>
      <c r="BC223" s="10">
        <v>0</v>
      </c>
      <c r="BD223" s="8">
        <v>0.57142857142857095</v>
      </c>
      <c r="BE223" s="7">
        <v>4</v>
      </c>
      <c r="BF223" s="7">
        <v>20</v>
      </c>
      <c r="BG223" s="7">
        <v>7</v>
      </c>
      <c r="BH223" s="8">
        <v>1.8571428571428601</v>
      </c>
    </row>
    <row r="224" spans="2:60" ht="26">
      <c r="B224" s="6" t="s">
        <v>1400</v>
      </c>
      <c r="C224" s="6" t="s">
        <v>1401</v>
      </c>
      <c r="D224" s="6" t="s">
        <v>66</v>
      </c>
      <c r="E224" s="6" t="s">
        <v>66</v>
      </c>
      <c r="F224" s="6" t="s">
        <v>1402</v>
      </c>
      <c r="G224" s="6" t="s">
        <v>1403</v>
      </c>
      <c r="H224" s="6" t="s">
        <v>1404</v>
      </c>
      <c r="I224" s="6" t="s">
        <v>70</v>
      </c>
      <c r="J224" s="6" t="s">
        <v>421</v>
      </c>
      <c r="K224" s="6" t="s">
        <v>362</v>
      </c>
      <c r="L224" s="6" t="s">
        <v>372</v>
      </c>
      <c r="M224" s="6" t="s">
        <v>364</v>
      </c>
      <c r="N224" s="6" t="s">
        <v>71</v>
      </c>
      <c r="O224" s="6"/>
      <c r="P224" s="10">
        <v>3254.33</v>
      </c>
      <c r="Q224" s="10">
        <v>2199.5500000000002</v>
      </c>
      <c r="R224" s="8">
        <v>0.47954354299743202</v>
      </c>
      <c r="S224" s="10">
        <v>42812.91</v>
      </c>
      <c r="T224" s="10">
        <v>26940.91</v>
      </c>
      <c r="U224" s="10">
        <v>15544</v>
      </c>
      <c r="V224" s="10">
        <v>328</v>
      </c>
      <c r="W224" s="10">
        <v>3207.73</v>
      </c>
      <c r="X224" s="10">
        <v>-433.4</v>
      </c>
      <c r="Y224" s="10">
        <v>480</v>
      </c>
      <c r="Z224" s="10">
        <v>46477.89</v>
      </c>
      <c r="AA224" s="10">
        <v>-291.14</v>
      </c>
      <c r="AB224" s="10">
        <v>-573.04999999999995</v>
      </c>
      <c r="AC224" s="8">
        <v>-0.49194660151819197</v>
      </c>
      <c r="AD224" s="10">
        <v>5233.09</v>
      </c>
      <c r="AE224" s="7">
        <v>0</v>
      </c>
      <c r="AF224" s="7">
        <v>1</v>
      </c>
      <c r="AG224" s="8">
        <v>-1</v>
      </c>
      <c r="AH224" s="7">
        <v>0</v>
      </c>
      <c r="AI224" s="7">
        <v>2</v>
      </c>
      <c r="AJ224" s="7">
        <v>0</v>
      </c>
      <c r="AK224" s="7">
        <v>0</v>
      </c>
      <c r="AL224" s="6" t="e">
        <v>#DIV/0!</v>
      </c>
      <c r="AM224" s="7">
        <v>0</v>
      </c>
      <c r="AN224" s="7">
        <v>29</v>
      </c>
      <c r="AO224" s="7">
        <v>63</v>
      </c>
      <c r="AP224" s="8">
        <v>-0.53968253968253999</v>
      </c>
      <c r="AQ224" s="8">
        <v>0</v>
      </c>
      <c r="AR224" s="8">
        <v>3.1746031746031703E-2</v>
      </c>
      <c r="AS224" s="8">
        <v>-3.1746031746031703E-2</v>
      </c>
      <c r="AT224" s="8">
        <v>1.3657046551930401</v>
      </c>
      <c r="AU224" s="8">
        <v>1.3657046551930401</v>
      </c>
      <c r="AV224" s="8">
        <v>0.88209274051731601</v>
      </c>
      <c r="AW224" s="10">
        <v>11119.41</v>
      </c>
      <c r="AX224" s="10">
        <v>10360.64</v>
      </c>
      <c r="AY224" s="10">
        <v>74890.149999999994</v>
      </c>
      <c r="AZ224" s="10">
        <v>15185.83</v>
      </c>
      <c r="BA224" s="10">
        <v>0</v>
      </c>
      <c r="BB224" s="10">
        <v>84900.54</v>
      </c>
      <c r="BC224" s="10">
        <v>15185.83</v>
      </c>
      <c r="BD224" s="8">
        <v>0.891891891891892</v>
      </c>
      <c r="BE224" s="7">
        <v>33</v>
      </c>
      <c r="BF224" s="7">
        <v>37</v>
      </c>
      <c r="BG224" s="7">
        <v>37</v>
      </c>
      <c r="BH224" s="8">
        <v>0</v>
      </c>
    </row>
    <row r="225" spans="2:60" ht="26">
      <c r="B225" s="6" t="s">
        <v>1405</v>
      </c>
      <c r="C225" s="6" t="s">
        <v>1406</v>
      </c>
      <c r="D225" s="6" t="s">
        <v>255</v>
      </c>
      <c r="E225" s="6" t="s">
        <v>66</v>
      </c>
      <c r="F225" s="6" t="s">
        <v>1407</v>
      </c>
      <c r="G225" s="6" t="s">
        <v>257</v>
      </c>
      <c r="H225" s="6" t="s">
        <v>258</v>
      </c>
      <c r="I225" s="6" t="s">
        <v>77</v>
      </c>
      <c r="J225" s="6" t="s">
        <v>1408</v>
      </c>
      <c r="K225" s="6" t="s">
        <v>362</v>
      </c>
      <c r="L225" s="6" t="s">
        <v>372</v>
      </c>
      <c r="M225" s="6" t="s">
        <v>492</v>
      </c>
      <c r="N225" s="6" t="s">
        <v>78</v>
      </c>
      <c r="O225" s="6"/>
      <c r="P225" s="10">
        <v>6209.77</v>
      </c>
      <c r="Q225" s="6"/>
      <c r="R225" s="8">
        <v>0</v>
      </c>
      <c r="S225" s="6"/>
      <c r="T225" s="6"/>
      <c r="U225" s="6"/>
      <c r="V225" s="6"/>
      <c r="W225" s="10">
        <v>3866.77</v>
      </c>
      <c r="X225" s="10">
        <v>2343</v>
      </c>
      <c r="Y225" s="10">
        <v>0</v>
      </c>
      <c r="Z225" s="10">
        <v>14910.81</v>
      </c>
      <c r="AA225" s="10">
        <v>6209.77</v>
      </c>
      <c r="AB225" s="6"/>
      <c r="AC225" s="8">
        <v>0</v>
      </c>
      <c r="AD225" s="10">
        <v>14704.81</v>
      </c>
      <c r="AE225" s="7">
        <v>7</v>
      </c>
      <c r="AF225" s="6"/>
      <c r="AG225" s="8">
        <v>0</v>
      </c>
      <c r="AH225" s="7">
        <v>7</v>
      </c>
      <c r="AI225" s="6"/>
      <c r="AJ225" s="7">
        <v>5</v>
      </c>
      <c r="AK225" s="7">
        <v>2</v>
      </c>
      <c r="AL225" s="8">
        <v>2.5</v>
      </c>
      <c r="AM225" s="7">
        <v>0</v>
      </c>
      <c r="AN225" s="7">
        <v>141</v>
      </c>
      <c r="AO225" s="6"/>
      <c r="AP225" s="8">
        <v>0</v>
      </c>
      <c r="AQ225" s="8">
        <v>4.9645390070922002E-2</v>
      </c>
      <c r="AR225" s="8">
        <v>0</v>
      </c>
      <c r="AS225" s="6" t="e">
        <v>#DIV/0!</v>
      </c>
      <c r="AT225" s="8">
        <v>0</v>
      </c>
      <c r="AU225" s="8">
        <v>0</v>
      </c>
      <c r="AV225" s="6" t="e">
        <v>#DIV/0!</v>
      </c>
      <c r="AW225" s="10">
        <v>2693.02</v>
      </c>
      <c r="AX225" s="6"/>
      <c r="AY225" s="10">
        <v>6230.18</v>
      </c>
      <c r="AZ225" s="10">
        <v>0</v>
      </c>
      <c r="BA225" s="6"/>
      <c r="BB225" s="10">
        <v>0</v>
      </c>
      <c r="BC225" s="10">
        <v>0</v>
      </c>
      <c r="BD225" s="8">
        <v>0</v>
      </c>
      <c r="BE225" s="7">
        <v>0</v>
      </c>
      <c r="BF225" s="7">
        <v>17</v>
      </c>
      <c r="BG225" s="6"/>
      <c r="BH225" s="8">
        <v>0</v>
      </c>
    </row>
    <row r="226" spans="2:60" ht="39">
      <c r="B226" s="6" t="s">
        <v>1409</v>
      </c>
      <c r="C226" s="6" t="s">
        <v>1410</v>
      </c>
      <c r="D226" s="6" t="s">
        <v>94</v>
      </c>
      <c r="E226" s="6" t="s">
        <v>66</v>
      </c>
      <c r="F226" s="6" t="s">
        <v>1411</v>
      </c>
      <c r="G226" s="6" t="s">
        <v>1412</v>
      </c>
      <c r="H226" s="6" t="s">
        <v>1066</v>
      </c>
      <c r="I226" s="6" t="s">
        <v>197</v>
      </c>
      <c r="J226" s="6" t="s">
        <v>1413</v>
      </c>
      <c r="K226" s="6" t="s">
        <v>362</v>
      </c>
      <c r="L226" s="6" t="s">
        <v>372</v>
      </c>
      <c r="M226" s="6" t="s">
        <v>364</v>
      </c>
      <c r="N226" s="6" t="s">
        <v>95</v>
      </c>
      <c r="O226" s="6"/>
      <c r="P226" s="10">
        <v>115844.87</v>
      </c>
      <c r="Q226" s="10">
        <v>0</v>
      </c>
      <c r="R226" s="8">
        <v>0</v>
      </c>
      <c r="S226" s="6"/>
      <c r="T226" s="6"/>
      <c r="U226" s="6"/>
      <c r="V226" s="6"/>
      <c r="W226" s="10">
        <v>59664.160000000003</v>
      </c>
      <c r="X226" s="10">
        <v>46476.57</v>
      </c>
      <c r="Y226" s="10">
        <v>9704.14</v>
      </c>
      <c r="Z226" s="10">
        <v>333858.71999999997</v>
      </c>
      <c r="AA226" s="10">
        <v>81170.539999999994</v>
      </c>
      <c r="AB226" s="10">
        <v>0</v>
      </c>
      <c r="AC226" s="8">
        <v>0</v>
      </c>
      <c r="AD226" s="10">
        <v>233255.15</v>
      </c>
      <c r="AE226" s="7">
        <v>47</v>
      </c>
      <c r="AF226" s="7">
        <v>1</v>
      </c>
      <c r="AG226" s="8">
        <v>46</v>
      </c>
      <c r="AH226" s="7">
        <v>49</v>
      </c>
      <c r="AI226" s="7">
        <v>3</v>
      </c>
      <c r="AJ226" s="7">
        <v>16</v>
      </c>
      <c r="AK226" s="7">
        <v>22</v>
      </c>
      <c r="AL226" s="8">
        <v>0.72727272727272696</v>
      </c>
      <c r="AM226" s="7">
        <v>11</v>
      </c>
      <c r="AN226" s="7">
        <v>1157</v>
      </c>
      <c r="AO226" s="7">
        <v>45</v>
      </c>
      <c r="AP226" s="8">
        <v>24.711111111111101</v>
      </c>
      <c r="AQ226" s="8">
        <v>4.2350907519446798E-2</v>
      </c>
      <c r="AR226" s="8">
        <v>6.6666666666666693E-2</v>
      </c>
      <c r="AS226" s="8">
        <v>-2.4315759147219802E-2</v>
      </c>
      <c r="AT226" s="8">
        <v>-0.48127994347299802</v>
      </c>
      <c r="AU226" s="8">
        <v>-0.48127994347299802</v>
      </c>
      <c r="AV226" s="8">
        <v>3.3220191546467399</v>
      </c>
      <c r="AW226" s="10">
        <v>69800.27</v>
      </c>
      <c r="AX226" s="10">
        <v>0</v>
      </c>
      <c r="AY226" s="10">
        <v>172044.05</v>
      </c>
      <c r="AZ226" s="10">
        <v>-33593.47</v>
      </c>
      <c r="BA226" s="10">
        <v>0</v>
      </c>
      <c r="BB226" s="10">
        <v>51789</v>
      </c>
      <c r="BC226" s="10">
        <v>-33593.47</v>
      </c>
      <c r="BD226" s="8">
        <v>1</v>
      </c>
      <c r="BE226" s="7">
        <v>5</v>
      </c>
      <c r="BF226" s="7">
        <v>209</v>
      </c>
      <c r="BG226" s="7">
        <v>5</v>
      </c>
      <c r="BH226" s="8">
        <v>40.799999999999997</v>
      </c>
    </row>
    <row r="227" spans="2:60" ht="52">
      <c r="B227" s="6" t="s">
        <v>171</v>
      </c>
      <c r="C227" s="6" t="s">
        <v>733</v>
      </c>
      <c r="D227" s="6" t="s">
        <v>171</v>
      </c>
      <c r="E227" s="6" t="s">
        <v>66</v>
      </c>
      <c r="F227" s="6" t="s">
        <v>172</v>
      </c>
      <c r="G227" s="6" t="s">
        <v>735</v>
      </c>
      <c r="H227" s="6" t="s">
        <v>736</v>
      </c>
      <c r="I227" s="6" t="s">
        <v>70</v>
      </c>
      <c r="J227" s="6" t="s">
        <v>1134</v>
      </c>
      <c r="K227" s="6" t="s">
        <v>362</v>
      </c>
      <c r="L227" s="6" t="s">
        <v>372</v>
      </c>
      <c r="M227" s="6" t="s">
        <v>364</v>
      </c>
      <c r="N227" s="6" t="s">
        <v>71</v>
      </c>
      <c r="O227" s="6"/>
      <c r="P227" s="10">
        <v>13385.08</v>
      </c>
      <c r="Q227" s="10">
        <v>13786.25</v>
      </c>
      <c r="R227" s="8">
        <v>-2.90992837065919E-2</v>
      </c>
      <c r="S227" s="10">
        <v>28593.61</v>
      </c>
      <c r="T227" s="10">
        <v>12740.61</v>
      </c>
      <c r="U227" s="10">
        <v>10179</v>
      </c>
      <c r="V227" s="10">
        <v>5674</v>
      </c>
      <c r="W227" s="10">
        <v>4155.08</v>
      </c>
      <c r="X227" s="10">
        <v>4094</v>
      </c>
      <c r="Y227" s="10">
        <v>5136</v>
      </c>
      <c r="Z227" s="10">
        <v>37841.39</v>
      </c>
      <c r="AA227" s="10">
        <v>28.74</v>
      </c>
      <c r="AB227" s="10">
        <v>13786.25</v>
      </c>
      <c r="AC227" s="8">
        <v>-0.99791531417172896</v>
      </c>
      <c r="AD227" s="10">
        <v>1727.39</v>
      </c>
      <c r="AE227" s="7">
        <v>0</v>
      </c>
      <c r="AF227" s="7">
        <v>11</v>
      </c>
      <c r="AG227" s="8">
        <v>-1</v>
      </c>
      <c r="AH227" s="7">
        <v>0</v>
      </c>
      <c r="AI227" s="7">
        <v>6</v>
      </c>
      <c r="AJ227" s="7">
        <v>0</v>
      </c>
      <c r="AK227" s="7">
        <v>0</v>
      </c>
      <c r="AL227" s="6" t="e">
        <v>#DIV/0!</v>
      </c>
      <c r="AM227" s="7">
        <v>0</v>
      </c>
      <c r="AN227" s="7">
        <v>551</v>
      </c>
      <c r="AO227" s="7">
        <v>522</v>
      </c>
      <c r="AP227" s="8">
        <v>5.5555555555555601E-2</v>
      </c>
      <c r="AQ227" s="8">
        <v>0</v>
      </c>
      <c r="AR227" s="8">
        <v>1.1494252873563199E-2</v>
      </c>
      <c r="AS227" s="8">
        <v>-1.1494252873563199E-2</v>
      </c>
      <c r="AT227" s="8">
        <v>0.51535461056454601</v>
      </c>
      <c r="AU227" s="8">
        <v>0.51535461056454601</v>
      </c>
      <c r="AV227" s="8">
        <v>1.4327229217500099</v>
      </c>
      <c r="AW227" s="10">
        <v>10044.540000000001</v>
      </c>
      <c r="AX227" s="10">
        <v>10316.08</v>
      </c>
      <c r="AY227" s="10">
        <v>56433.91</v>
      </c>
      <c r="AZ227" s="10">
        <v>5176.5</v>
      </c>
      <c r="BA227" s="10">
        <v>102.13</v>
      </c>
      <c r="BB227" s="10">
        <v>39389.269999999997</v>
      </c>
      <c r="BC227" s="10">
        <v>5176.5</v>
      </c>
      <c r="BD227" s="8">
        <v>0.81818181818181801</v>
      </c>
      <c r="BE227" s="7">
        <v>36</v>
      </c>
      <c r="BF227" s="7">
        <v>41</v>
      </c>
      <c r="BG227" s="7">
        <v>44</v>
      </c>
      <c r="BH227" s="8">
        <v>-6.8181818181818205E-2</v>
      </c>
    </row>
    <row r="228" spans="2:60" ht="39">
      <c r="B228" s="6" t="s">
        <v>1414</v>
      </c>
      <c r="C228" s="6" t="s">
        <v>1415</v>
      </c>
      <c r="D228" s="6" t="s">
        <v>128</v>
      </c>
      <c r="E228" s="6" t="s">
        <v>66</v>
      </c>
      <c r="F228" s="6" t="s">
        <v>1416</v>
      </c>
      <c r="G228" s="6" t="s">
        <v>1417</v>
      </c>
      <c r="H228" s="6" t="s">
        <v>1418</v>
      </c>
      <c r="I228" s="6" t="s">
        <v>191</v>
      </c>
      <c r="J228" s="6" t="s">
        <v>1419</v>
      </c>
      <c r="K228" s="6" t="s">
        <v>362</v>
      </c>
      <c r="L228" s="6" t="s">
        <v>372</v>
      </c>
      <c r="M228" s="6"/>
      <c r="N228" s="6" t="s">
        <v>525</v>
      </c>
      <c r="O228" s="6"/>
      <c r="P228" s="10">
        <v>10821.61</v>
      </c>
      <c r="Q228" s="6"/>
      <c r="R228" s="8">
        <v>0</v>
      </c>
      <c r="S228" s="6"/>
      <c r="T228" s="6"/>
      <c r="U228" s="6"/>
      <c r="V228" s="6"/>
      <c r="W228" s="10">
        <v>8091.61</v>
      </c>
      <c r="X228" s="10">
        <v>1769</v>
      </c>
      <c r="Y228" s="10">
        <v>961</v>
      </c>
      <c r="Z228" s="10">
        <v>11454.22</v>
      </c>
      <c r="AA228" s="10">
        <v>10107.82</v>
      </c>
      <c r="AB228" s="6"/>
      <c r="AC228" s="8">
        <v>0</v>
      </c>
      <c r="AD228" s="10">
        <v>10740.43</v>
      </c>
      <c r="AE228" s="7">
        <v>5</v>
      </c>
      <c r="AF228" s="6"/>
      <c r="AG228" s="8">
        <v>0</v>
      </c>
      <c r="AH228" s="7">
        <v>8</v>
      </c>
      <c r="AI228" s="6"/>
      <c r="AJ228" s="7">
        <v>4</v>
      </c>
      <c r="AK228" s="7">
        <v>3</v>
      </c>
      <c r="AL228" s="8">
        <v>1.3333333333333299</v>
      </c>
      <c r="AM228" s="7">
        <v>1</v>
      </c>
      <c r="AN228" s="7">
        <v>38</v>
      </c>
      <c r="AO228" s="6"/>
      <c r="AP228" s="8">
        <v>0</v>
      </c>
      <c r="AQ228" s="8">
        <v>0.21052631578947401</v>
      </c>
      <c r="AR228" s="8">
        <v>0</v>
      </c>
      <c r="AS228" s="6" t="e">
        <v>#DIV/0!</v>
      </c>
      <c r="AT228" s="8">
        <v>0</v>
      </c>
      <c r="AU228" s="8">
        <v>0</v>
      </c>
      <c r="AV228" s="6" t="e">
        <v>#DIV/0!</v>
      </c>
      <c r="AW228" s="10">
        <v>1421.37</v>
      </c>
      <c r="AX228" s="6"/>
      <c r="AY228" s="10">
        <v>1861.45</v>
      </c>
      <c r="AZ228" s="10">
        <v>0</v>
      </c>
      <c r="BA228" s="6"/>
      <c r="BB228" s="10">
        <v>0</v>
      </c>
      <c r="BC228" s="10">
        <v>0</v>
      </c>
      <c r="BD228" s="8">
        <v>0</v>
      </c>
      <c r="BE228" s="7">
        <v>0</v>
      </c>
      <c r="BF228" s="7">
        <v>6</v>
      </c>
      <c r="BG228" s="6"/>
      <c r="BH228" s="8">
        <v>0</v>
      </c>
    </row>
    <row r="229" spans="2:60" ht="26">
      <c r="B229" s="6" t="s">
        <v>1420</v>
      </c>
      <c r="C229" s="6" t="s">
        <v>1421</v>
      </c>
      <c r="D229" s="6" t="s">
        <v>225</v>
      </c>
      <c r="E229" s="6" t="s">
        <v>66</v>
      </c>
      <c r="F229" s="6" t="s">
        <v>1422</v>
      </c>
      <c r="G229" s="6" t="s">
        <v>1423</v>
      </c>
      <c r="H229" s="6" t="s">
        <v>1424</v>
      </c>
      <c r="I229" s="6" t="s">
        <v>1153</v>
      </c>
      <c r="J229" s="6" t="s">
        <v>1118</v>
      </c>
      <c r="K229" s="6" t="s">
        <v>362</v>
      </c>
      <c r="L229" s="6" t="s">
        <v>372</v>
      </c>
      <c r="M229" s="6" t="s">
        <v>364</v>
      </c>
      <c r="N229" s="6" t="s">
        <v>226</v>
      </c>
      <c r="O229" s="6"/>
      <c r="P229" s="10">
        <v>1987</v>
      </c>
      <c r="Q229" s="10">
        <v>1357.3</v>
      </c>
      <c r="R229" s="8">
        <v>0.46393575480733801</v>
      </c>
      <c r="S229" s="10">
        <v>8531.7999999999993</v>
      </c>
      <c r="T229" s="10">
        <v>5046.8</v>
      </c>
      <c r="U229" s="10">
        <v>2546</v>
      </c>
      <c r="V229" s="10">
        <v>939</v>
      </c>
      <c r="W229" s="10">
        <v>0</v>
      </c>
      <c r="X229" s="10">
        <v>1987</v>
      </c>
      <c r="Y229" s="10">
        <v>0</v>
      </c>
      <c r="Z229" s="10">
        <v>18050.68</v>
      </c>
      <c r="AA229" s="10">
        <v>0</v>
      </c>
      <c r="AB229" s="10">
        <v>1357.3</v>
      </c>
      <c r="AC229" s="8">
        <v>-1</v>
      </c>
      <c r="AD229" s="10">
        <v>1233</v>
      </c>
      <c r="AE229" s="7">
        <v>0</v>
      </c>
      <c r="AF229" s="7">
        <v>1</v>
      </c>
      <c r="AG229" s="8">
        <v>-1</v>
      </c>
      <c r="AH229" s="7">
        <v>1</v>
      </c>
      <c r="AI229" s="7">
        <v>2</v>
      </c>
      <c r="AJ229" s="7">
        <v>1</v>
      </c>
      <c r="AK229" s="7">
        <v>0</v>
      </c>
      <c r="AL229" s="6" t="e">
        <v>#DIV/0!</v>
      </c>
      <c r="AM229" s="7">
        <v>0</v>
      </c>
      <c r="AN229" s="7">
        <v>12</v>
      </c>
      <c r="AO229" s="7">
        <v>32</v>
      </c>
      <c r="AP229" s="8">
        <v>-0.625</v>
      </c>
      <c r="AQ229" s="8">
        <v>8.3333333333333301E-2</v>
      </c>
      <c r="AR229" s="8">
        <v>6.25E-2</v>
      </c>
      <c r="AS229" s="8">
        <v>2.0833333333333301E-2</v>
      </c>
      <c r="AT229" s="8">
        <v>0</v>
      </c>
      <c r="AU229" s="8">
        <v>0</v>
      </c>
      <c r="AV229" s="8">
        <v>2.5665898138112602</v>
      </c>
      <c r="AW229" s="10">
        <v>3921.31</v>
      </c>
      <c r="AX229" s="10">
        <v>3655.01</v>
      </c>
      <c r="AY229" s="10">
        <v>21217.69</v>
      </c>
      <c r="AZ229" s="10">
        <v>0</v>
      </c>
      <c r="BA229" s="10">
        <v>7966.88</v>
      </c>
      <c r="BB229" s="10">
        <v>8266.8799999999992</v>
      </c>
      <c r="BC229" s="10">
        <v>0</v>
      </c>
      <c r="BD229" s="8">
        <v>1</v>
      </c>
      <c r="BE229" s="7">
        <v>9</v>
      </c>
      <c r="BF229" s="7">
        <v>10</v>
      </c>
      <c r="BG229" s="7">
        <v>9</v>
      </c>
      <c r="BH229" s="8">
        <v>0.11111111111111099</v>
      </c>
    </row>
    <row r="230" spans="2:60" ht="39">
      <c r="B230" s="6" t="s">
        <v>1425</v>
      </c>
      <c r="C230" s="6" t="s">
        <v>1426</v>
      </c>
      <c r="D230" s="6" t="s">
        <v>90</v>
      </c>
      <c r="E230" s="6" t="s">
        <v>66</v>
      </c>
      <c r="F230" s="6" t="s">
        <v>1427</v>
      </c>
      <c r="G230" s="6" t="s">
        <v>1428</v>
      </c>
      <c r="H230" s="6" t="s">
        <v>1429</v>
      </c>
      <c r="I230" s="6" t="s">
        <v>416</v>
      </c>
      <c r="J230" s="6" t="s">
        <v>1430</v>
      </c>
      <c r="K230" s="6" t="s">
        <v>362</v>
      </c>
      <c r="L230" s="6" t="s">
        <v>372</v>
      </c>
      <c r="M230" s="6" t="s">
        <v>364</v>
      </c>
      <c r="N230" s="6" t="s">
        <v>418</v>
      </c>
      <c r="O230" s="6"/>
      <c r="P230" s="10">
        <v>6869.25</v>
      </c>
      <c r="Q230" s="10">
        <v>6335.7</v>
      </c>
      <c r="R230" s="8">
        <v>8.4213267673658707E-2</v>
      </c>
      <c r="S230" s="10">
        <v>9254.35</v>
      </c>
      <c r="T230" s="10">
        <v>9254.35</v>
      </c>
      <c r="U230" s="10">
        <v>0</v>
      </c>
      <c r="V230" s="10">
        <v>0</v>
      </c>
      <c r="W230" s="10">
        <v>6869.25</v>
      </c>
      <c r="X230" s="10">
        <v>0</v>
      </c>
      <c r="Y230" s="10">
        <v>0</v>
      </c>
      <c r="Z230" s="10">
        <v>14396.9</v>
      </c>
      <c r="AA230" s="10">
        <v>0</v>
      </c>
      <c r="AB230" s="10">
        <v>0</v>
      </c>
      <c r="AC230" s="8">
        <v>0</v>
      </c>
      <c r="AD230" s="10">
        <v>2621.72</v>
      </c>
      <c r="AE230" s="7">
        <v>0</v>
      </c>
      <c r="AF230" s="7">
        <v>0</v>
      </c>
      <c r="AG230" s="8">
        <v>0</v>
      </c>
      <c r="AH230" s="7">
        <v>0</v>
      </c>
      <c r="AI230" s="7">
        <v>0</v>
      </c>
      <c r="AJ230" s="7">
        <v>0</v>
      </c>
      <c r="AK230" s="7">
        <v>0</v>
      </c>
      <c r="AL230" s="6" t="e">
        <v>#DIV/0!</v>
      </c>
      <c r="AM230" s="7">
        <v>0</v>
      </c>
      <c r="AN230" s="7">
        <v>18</v>
      </c>
      <c r="AO230" s="7">
        <v>22</v>
      </c>
      <c r="AP230" s="8">
        <v>-0.18181818181818199</v>
      </c>
      <c r="AQ230" s="8">
        <v>0</v>
      </c>
      <c r="AR230" s="8">
        <v>0</v>
      </c>
      <c r="AS230" s="8">
        <v>0</v>
      </c>
      <c r="AT230" s="8">
        <v>0</v>
      </c>
      <c r="AU230" s="8">
        <v>0</v>
      </c>
      <c r="AV230" s="8">
        <v>1.61102250365794</v>
      </c>
      <c r="AW230" s="10">
        <v>3894.69</v>
      </c>
      <c r="AX230" s="10">
        <v>2647.5</v>
      </c>
      <c r="AY230" s="10">
        <v>24454.21</v>
      </c>
      <c r="AZ230" s="10">
        <v>0</v>
      </c>
      <c r="BA230" s="10">
        <v>15105.31</v>
      </c>
      <c r="BB230" s="10">
        <v>15179.31</v>
      </c>
      <c r="BC230" s="10">
        <v>0</v>
      </c>
      <c r="BD230" s="8">
        <v>0.6</v>
      </c>
      <c r="BE230" s="7">
        <v>3</v>
      </c>
      <c r="BF230" s="7">
        <v>6</v>
      </c>
      <c r="BG230" s="7">
        <v>5</v>
      </c>
      <c r="BH230" s="8">
        <v>0.2</v>
      </c>
    </row>
    <row r="231" spans="2:60" ht="39">
      <c r="B231" s="6" t="s">
        <v>259</v>
      </c>
      <c r="C231" s="6" t="s">
        <v>1431</v>
      </c>
      <c r="D231" s="6" t="s">
        <v>259</v>
      </c>
      <c r="E231" s="6" t="s">
        <v>66</v>
      </c>
      <c r="F231" s="6" t="s">
        <v>260</v>
      </c>
      <c r="G231" s="6" t="s">
        <v>261</v>
      </c>
      <c r="H231" s="6" t="s">
        <v>262</v>
      </c>
      <c r="I231" s="6" t="s">
        <v>77</v>
      </c>
      <c r="J231" s="6" t="s">
        <v>1432</v>
      </c>
      <c r="K231" s="6" t="s">
        <v>362</v>
      </c>
      <c r="L231" s="6" t="s">
        <v>372</v>
      </c>
      <c r="M231" s="6" t="s">
        <v>364</v>
      </c>
      <c r="N231" s="6" t="s">
        <v>117</v>
      </c>
      <c r="O231" s="6"/>
      <c r="P231" s="10">
        <v>12234.22</v>
      </c>
      <c r="Q231" s="10">
        <v>6432.05</v>
      </c>
      <c r="R231" s="8">
        <v>0.90207165678127499</v>
      </c>
      <c r="S231" s="10">
        <v>7934</v>
      </c>
      <c r="T231" s="10">
        <v>1601</v>
      </c>
      <c r="U231" s="10">
        <v>6333</v>
      </c>
      <c r="V231" s="10">
        <v>0</v>
      </c>
      <c r="W231" s="10">
        <v>955.7</v>
      </c>
      <c r="X231" s="10">
        <v>8954.52</v>
      </c>
      <c r="Y231" s="10">
        <v>2324</v>
      </c>
      <c r="Z231" s="10">
        <v>33334.17</v>
      </c>
      <c r="AA231" s="10">
        <v>5175.04</v>
      </c>
      <c r="AB231" s="10">
        <v>6432.05</v>
      </c>
      <c r="AC231" s="8">
        <v>-0.195429140009795</v>
      </c>
      <c r="AD231" s="10">
        <v>15119.7</v>
      </c>
      <c r="AE231" s="7">
        <v>5</v>
      </c>
      <c r="AF231" s="7">
        <v>8</v>
      </c>
      <c r="AG231" s="8">
        <v>-0.375</v>
      </c>
      <c r="AH231" s="7">
        <v>5</v>
      </c>
      <c r="AI231" s="7">
        <v>8</v>
      </c>
      <c r="AJ231" s="7">
        <v>1</v>
      </c>
      <c r="AK231" s="7">
        <v>4</v>
      </c>
      <c r="AL231" s="8">
        <v>0.25</v>
      </c>
      <c r="AM231" s="7">
        <v>0</v>
      </c>
      <c r="AN231" s="7">
        <v>36</v>
      </c>
      <c r="AO231" s="7">
        <v>32</v>
      </c>
      <c r="AP231" s="8">
        <v>0.125</v>
      </c>
      <c r="AQ231" s="8">
        <v>0.13888888888888901</v>
      </c>
      <c r="AR231" s="8">
        <v>0.25</v>
      </c>
      <c r="AS231" s="8">
        <v>-0.11111111111111099</v>
      </c>
      <c r="AT231" s="8">
        <v>0</v>
      </c>
      <c r="AU231" s="8">
        <v>0</v>
      </c>
      <c r="AV231" s="8">
        <v>3.0824396347469598</v>
      </c>
      <c r="AW231" s="10">
        <v>8305.89</v>
      </c>
      <c r="AX231" s="10">
        <v>2973.97</v>
      </c>
      <c r="AY231" s="10">
        <v>28946.42</v>
      </c>
      <c r="AZ231" s="10">
        <v>0</v>
      </c>
      <c r="BA231" s="10">
        <v>4281.29</v>
      </c>
      <c r="BB231" s="10">
        <v>9390.75</v>
      </c>
      <c r="BC231" s="10">
        <v>0</v>
      </c>
      <c r="BD231" s="8">
        <v>0.88888888888888895</v>
      </c>
      <c r="BE231" s="7">
        <v>16</v>
      </c>
      <c r="BF231" s="7">
        <v>37</v>
      </c>
      <c r="BG231" s="7">
        <v>18</v>
      </c>
      <c r="BH231" s="8">
        <v>1.05555555555556</v>
      </c>
    </row>
    <row r="232" spans="2:60" ht="39">
      <c r="B232" s="6" t="s">
        <v>1433</v>
      </c>
      <c r="C232" s="6" t="s">
        <v>1434</v>
      </c>
      <c r="D232" s="6" t="s">
        <v>80</v>
      </c>
      <c r="E232" s="6" t="s">
        <v>66</v>
      </c>
      <c r="F232" s="6" t="s">
        <v>1435</v>
      </c>
      <c r="G232" s="6" t="s">
        <v>1436</v>
      </c>
      <c r="H232" s="6" t="s">
        <v>1437</v>
      </c>
      <c r="I232" s="6" t="s">
        <v>186</v>
      </c>
      <c r="J232" s="6" t="s">
        <v>1438</v>
      </c>
      <c r="K232" s="6" t="s">
        <v>362</v>
      </c>
      <c r="L232" s="6" t="s">
        <v>372</v>
      </c>
      <c r="M232" s="6" t="s">
        <v>364</v>
      </c>
      <c r="N232" s="6" t="s">
        <v>81</v>
      </c>
      <c r="O232" s="6"/>
      <c r="P232" s="10">
        <v>4628.4799999999996</v>
      </c>
      <c r="Q232" s="10">
        <v>1955</v>
      </c>
      <c r="R232" s="8">
        <v>1.3675089514066501</v>
      </c>
      <c r="S232" s="10">
        <v>2668.7</v>
      </c>
      <c r="T232" s="10">
        <v>1410.7</v>
      </c>
      <c r="U232" s="10">
        <v>1258</v>
      </c>
      <c r="V232" s="10">
        <v>0</v>
      </c>
      <c r="W232" s="10">
        <v>1736.53</v>
      </c>
      <c r="X232" s="10">
        <v>2891.95</v>
      </c>
      <c r="Y232" s="10">
        <v>0</v>
      </c>
      <c r="Z232" s="10">
        <v>34116</v>
      </c>
      <c r="AA232" s="10">
        <v>3057.35</v>
      </c>
      <c r="AB232" s="10">
        <v>1955</v>
      </c>
      <c r="AC232" s="8">
        <v>0.56386189258312003</v>
      </c>
      <c r="AD232" s="10">
        <v>18391.169999999998</v>
      </c>
      <c r="AE232" s="7">
        <v>1</v>
      </c>
      <c r="AF232" s="7">
        <v>1</v>
      </c>
      <c r="AG232" s="8">
        <v>0</v>
      </c>
      <c r="AH232" s="7">
        <v>1</v>
      </c>
      <c r="AI232" s="7">
        <v>1</v>
      </c>
      <c r="AJ232" s="7">
        <v>1</v>
      </c>
      <c r="AK232" s="7">
        <v>0</v>
      </c>
      <c r="AL232" s="6" t="e">
        <v>#DIV/0!</v>
      </c>
      <c r="AM232" s="7">
        <v>0</v>
      </c>
      <c r="AN232" s="7">
        <v>75</v>
      </c>
      <c r="AO232" s="7">
        <v>109</v>
      </c>
      <c r="AP232" s="8">
        <v>-0.31192660550458701</v>
      </c>
      <c r="AQ232" s="8">
        <v>1.3333333333333299E-2</v>
      </c>
      <c r="AR232" s="8">
        <v>9.1743119266055103E-3</v>
      </c>
      <c r="AS232" s="8">
        <v>4.15902140672783E-3</v>
      </c>
      <c r="AT232" s="8">
        <v>5.1130263574051602</v>
      </c>
      <c r="AU232" s="8">
        <v>5.1130263574051602</v>
      </c>
      <c r="AV232" s="8">
        <v>0.614025747372412</v>
      </c>
      <c r="AW232" s="10">
        <v>8283.82</v>
      </c>
      <c r="AX232" s="10">
        <v>808.02</v>
      </c>
      <c r="AY232" s="10">
        <v>26007.3</v>
      </c>
      <c r="AZ232" s="10">
        <v>42355.39</v>
      </c>
      <c r="BA232" s="10">
        <v>0</v>
      </c>
      <c r="BB232" s="10">
        <v>42355.39</v>
      </c>
      <c r="BC232" s="10">
        <v>42355.39</v>
      </c>
      <c r="BD232" s="8">
        <v>0.66666666666666696</v>
      </c>
      <c r="BE232" s="7">
        <v>8</v>
      </c>
      <c r="BF232" s="7">
        <v>20</v>
      </c>
      <c r="BG232" s="7">
        <v>12</v>
      </c>
      <c r="BH232" s="8">
        <v>0.66666666666666696</v>
      </c>
    </row>
    <row r="233" spans="2:60" ht="39">
      <c r="B233" s="6" t="s">
        <v>1439</v>
      </c>
      <c r="C233" s="6" t="s">
        <v>725</v>
      </c>
      <c r="D233" s="6" t="s">
        <v>90</v>
      </c>
      <c r="E233" s="6" t="s">
        <v>66</v>
      </c>
      <c r="F233" s="6" t="s">
        <v>1440</v>
      </c>
      <c r="G233" s="6" t="s">
        <v>727</v>
      </c>
      <c r="H233" s="6" t="s">
        <v>728</v>
      </c>
      <c r="I233" s="6" t="s">
        <v>416</v>
      </c>
      <c r="J233" s="6" t="s">
        <v>1441</v>
      </c>
      <c r="K233" s="6" t="s">
        <v>362</v>
      </c>
      <c r="L233" s="6" t="s">
        <v>372</v>
      </c>
      <c r="M233" s="6" t="s">
        <v>364</v>
      </c>
      <c r="N233" s="6" t="s">
        <v>91</v>
      </c>
      <c r="O233" s="6"/>
      <c r="P233" s="10">
        <v>27302.9</v>
      </c>
      <c r="Q233" s="6"/>
      <c r="R233" s="8">
        <v>0</v>
      </c>
      <c r="S233" s="6"/>
      <c r="T233" s="6"/>
      <c r="U233" s="6"/>
      <c r="V233" s="6"/>
      <c r="W233" s="10">
        <v>12546.45</v>
      </c>
      <c r="X233" s="10">
        <v>12917.26</v>
      </c>
      <c r="Y233" s="10">
        <v>1839.19</v>
      </c>
      <c r="Z233" s="10">
        <v>105177.86</v>
      </c>
      <c r="AA233" s="10">
        <v>8443.65</v>
      </c>
      <c r="AB233" s="6"/>
      <c r="AC233" s="8">
        <v>0</v>
      </c>
      <c r="AD233" s="10">
        <v>83451.320000000007</v>
      </c>
      <c r="AE233" s="7">
        <v>11</v>
      </c>
      <c r="AF233" s="6"/>
      <c r="AG233" s="8">
        <v>0</v>
      </c>
      <c r="AH233" s="7">
        <v>14</v>
      </c>
      <c r="AI233" s="6"/>
      <c r="AJ233" s="7">
        <v>5</v>
      </c>
      <c r="AK233" s="7">
        <v>7</v>
      </c>
      <c r="AL233" s="8">
        <v>0.71428571428571397</v>
      </c>
      <c r="AM233" s="7">
        <v>2</v>
      </c>
      <c r="AN233" s="7">
        <v>312</v>
      </c>
      <c r="AO233" s="6"/>
      <c r="AP233" s="8">
        <v>0</v>
      </c>
      <c r="AQ233" s="8">
        <v>4.48717948717949E-2</v>
      </c>
      <c r="AR233" s="8">
        <v>0</v>
      </c>
      <c r="AS233" s="6" t="e">
        <v>#DIV/0!</v>
      </c>
      <c r="AT233" s="8">
        <v>6.5664403658082807E-2</v>
      </c>
      <c r="AU233" s="8">
        <v>6.5664403658082807E-2</v>
      </c>
      <c r="AV233" s="8">
        <v>8.9304866682384407</v>
      </c>
      <c r="AW233" s="10">
        <v>23325.88</v>
      </c>
      <c r="AX233" s="6"/>
      <c r="AY233" s="10">
        <v>40530.21</v>
      </c>
      <c r="AZ233" s="10">
        <v>1531.68</v>
      </c>
      <c r="BA233" s="6"/>
      <c r="BB233" s="10">
        <v>4538.41</v>
      </c>
      <c r="BC233" s="10">
        <v>1531.68</v>
      </c>
      <c r="BD233" s="8">
        <v>0</v>
      </c>
      <c r="BE233" s="7">
        <v>0</v>
      </c>
      <c r="BF233" s="7">
        <v>88</v>
      </c>
      <c r="BG233" s="6"/>
      <c r="BH233" s="8">
        <v>0</v>
      </c>
    </row>
    <row r="234" spans="2:60" ht="52">
      <c r="B234" s="6" t="s">
        <v>1442</v>
      </c>
      <c r="C234" s="6" t="s">
        <v>1362</v>
      </c>
      <c r="D234" s="6" t="s">
        <v>80</v>
      </c>
      <c r="E234" s="6" t="s">
        <v>66</v>
      </c>
      <c r="F234" s="6" t="s">
        <v>1443</v>
      </c>
      <c r="G234" s="6" t="s">
        <v>1364</v>
      </c>
      <c r="H234" s="6" t="s">
        <v>1365</v>
      </c>
      <c r="I234" s="6" t="s">
        <v>186</v>
      </c>
      <c r="J234" s="6" t="s">
        <v>1444</v>
      </c>
      <c r="K234" s="6" t="s">
        <v>362</v>
      </c>
      <c r="L234" s="6" t="s">
        <v>372</v>
      </c>
      <c r="M234" s="6" t="s">
        <v>492</v>
      </c>
      <c r="N234" s="6" t="s">
        <v>81</v>
      </c>
      <c r="O234" s="6"/>
      <c r="P234" s="10">
        <v>6079.84</v>
      </c>
      <c r="Q234" s="6"/>
      <c r="R234" s="8">
        <v>0</v>
      </c>
      <c r="S234" s="6"/>
      <c r="T234" s="6"/>
      <c r="U234" s="6"/>
      <c r="V234" s="6"/>
      <c r="W234" s="10">
        <v>3997.84</v>
      </c>
      <c r="X234" s="10">
        <v>2082</v>
      </c>
      <c r="Y234" s="10">
        <v>0</v>
      </c>
      <c r="Z234" s="10">
        <v>52867.93</v>
      </c>
      <c r="AA234" s="10">
        <v>6079.84</v>
      </c>
      <c r="AB234" s="6"/>
      <c r="AC234" s="8">
        <v>0</v>
      </c>
      <c r="AD234" s="10">
        <v>52867.93</v>
      </c>
      <c r="AE234" s="7">
        <v>3</v>
      </c>
      <c r="AF234" s="6"/>
      <c r="AG234" s="8">
        <v>0</v>
      </c>
      <c r="AH234" s="7">
        <v>2</v>
      </c>
      <c r="AI234" s="6"/>
      <c r="AJ234" s="7">
        <v>1</v>
      </c>
      <c r="AK234" s="7">
        <v>1</v>
      </c>
      <c r="AL234" s="8">
        <v>1</v>
      </c>
      <c r="AM234" s="7">
        <v>0</v>
      </c>
      <c r="AN234" s="7">
        <v>12</v>
      </c>
      <c r="AO234" s="6"/>
      <c r="AP234" s="8">
        <v>0</v>
      </c>
      <c r="AQ234" s="8">
        <v>0.16666666666666699</v>
      </c>
      <c r="AR234" s="8">
        <v>0</v>
      </c>
      <c r="AS234" s="6" t="e">
        <v>#DIV/0!</v>
      </c>
      <c r="AT234" s="8">
        <v>-0.74233043610038496</v>
      </c>
      <c r="AU234" s="8">
        <v>-0.74233043610038496</v>
      </c>
      <c r="AV234" s="6" t="e">
        <v>#DIV/0!</v>
      </c>
      <c r="AW234" s="10">
        <v>12669.56</v>
      </c>
      <c r="AX234" s="6"/>
      <c r="AY234" s="10">
        <v>28984</v>
      </c>
      <c r="AZ234" s="10">
        <v>-9405</v>
      </c>
      <c r="BA234" s="6"/>
      <c r="BB234" s="10">
        <v>0</v>
      </c>
      <c r="BC234" s="10">
        <v>-9405</v>
      </c>
      <c r="BD234" s="8">
        <v>0</v>
      </c>
      <c r="BE234" s="7">
        <v>0</v>
      </c>
      <c r="BF234" s="7">
        <v>18</v>
      </c>
      <c r="BG234" s="6"/>
      <c r="BH234" s="8">
        <v>0</v>
      </c>
    </row>
    <row r="235" spans="2:60" ht="39">
      <c r="B235" s="6" t="s">
        <v>1445</v>
      </c>
      <c r="C235" s="6" t="s">
        <v>1401</v>
      </c>
      <c r="D235" s="6" t="s">
        <v>66</v>
      </c>
      <c r="E235" s="6" t="s">
        <v>66</v>
      </c>
      <c r="F235" s="6" t="s">
        <v>1446</v>
      </c>
      <c r="G235" s="6" t="s">
        <v>1403</v>
      </c>
      <c r="H235" s="6" t="s">
        <v>1404</v>
      </c>
      <c r="I235" s="6" t="s">
        <v>70</v>
      </c>
      <c r="J235" s="6" t="s">
        <v>1447</v>
      </c>
      <c r="K235" s="6" t="s">
        <v>362</v>
      </c>
      <c r="L235" s="6" t="s">
        <v>372</v>
      </c>
      <c r="M235" s="6" t="s">
        <v>492</v>
      </c>
      <c r="N235" s="6" t="s">
        <v>71</v>
      </c>
      <c r="O235" s="6"/>
      <c r="P235" s="10">
        <v>28863.68</v>
      </c>
      <c r="Q235" s="10">
        <v>7466.21</v>
      </c>
      <c r="R235" s="8">
        <v>2.8659078702581402</v>
      </c>
      <c r="S235" s="10">
        <v>9268.24</v>
      </c>
      <c r="T235" s="10">
        <v>3087.24</v>
      </c>
      <c r="U235" s="10">
        <v>5073</v>
      </c>
      <c r="V235" s="10">
        <v>1108</v>
      </c>
      <c r="W235" s="10">
        <v>14188.86</v>
      </c>
      <c r="X235" s="10">
        <v>12324.82</v>
      </c>
      <c r="Y235" s="10">
        <v>2350</v>
      </c>
      <c r="Z235" s="10">
        <v>68985.84</v>
      </c>
      <c r="AA235" s="10">
        <v>21178.65</v>
      </c>
      <c r="AB235" s="10">
        <v>7466.21</v>
      </c>
      <c r="AC235" s="8">
        <v>1.8365998277573199</v>
      </c>
      <c r="AD235" s="10">
        <v>46048.46</v>
      </c>
      <c r="AE235" s="7">
        <v>22</v>
      </c>
      <c r="AF235" s="7">
        <v>8</v>
      </c>
      <c r="AG235" s="8">
        <v>1.75</v>
      </c>
      <c r="AH235" s="7">
        <v>23</v>
      </c>
      <c r="AI235" s="7">
        <v>8</v>
      </c>
      <c r="AJ235" s="7">
        <v>9</v>
      </c>
      <c r="AK235" s="7">
        <v>11</v>
      </c>
      <c r="AL235" s="8">
        <v>0.81818181818181801</v>
      </c>
      <c r="AM235" s="7">
        <v>3</v>
      </c>
      <c r="AN235" s="7">
        <v>108</v>
      </c>
      <c r="AO235" s="7">
        <v>163</v>
      </c>
      <c r="AP235" s="8">
        <v>-0.33742331288343602</v>
      </c>
      <c r="AQ235" s="8">
        <v>0.21296296296296299</v>
      </c>
      <c r="AR235" s="8">
        <v>4.9079754601227002E-2</v>
      </c>
      <c r="AS235" s="8">
        <v>0.163883208361736</v>
      </c>
      <c r="AT235" s="8">
        <v>0.68878408570315697</v>
      </c>
      <c r="AU235" s="8">
        <v>7.62266584443511E-2</v>
      </c>
      <c r="AV235" s="8">
        <v>3.0851647643202198</v>
      </c>
      <c r="AW235" s="10">
        <v>13118.77</v>
      </c>
      <c r="AX235" s="10">
        <v>3167.19</v>
      </c>
      <c r="AY235" s="10">
        <v>44266.16</v>
      </c>
      <c r="AZ235" s="10">
        <v>9036</v>
      </c>
      <c r="BA235" s="10">
        <v>0</v>
      </c>
      <c r="BB235" s="10">
        <v>14348.07</v>
      </c>
      <c r="BC235" s="10">
        <v>1000</v>
      </c>
      <c r="BD235" s="8">
        <v>0.84210526315789502</v>
      </c>
      <c r="BE235" s="7">
        <v>16</v>
      </c>
      <c r="BF235" s="7">
        <v>58</v>
      </c>
      <c r="BG235" s="7">
        <v>19</v>
      </c>
      <c r="BH235" s="8">
        <v>2.0526315789473699</v>
      </c>
    </row>
    <row r="236" spans="2:60" ht="26">
      <c r="B236" s="6" t="s">
        <v>1448</v>
      </c>
      <c r="C236" s="6" t="s">
        <v>1449</v>
      </c>
      <c r="D236" s="6" t="s">
        <v>193</v>
      </c>
      <c r="E236" s="6" t="s">
        <v>66</v>
      </c>
      <c r="F236" s="6" t="s">
        <v>194</v>
      </c>
      <c r="G236" s="6" t="s">
        <v>1450</v>
      </c>
      <c r="H236" s="6" t="s">
        <v>1451</v>
      </c>
      <c r="I236" s="6" t="s">
        <v>122</v>
      </c>
      <c r="J236" s="6" t="s">
        <v>1452</v>
      </c>
      <c r="K236" s="6" t="s">
        <v>362</v>
      </c>
      <c r="L236" s="6" t="s">
        <v>372</v>
      </c>
      <c r="M236" s="6" t="s">
        <v>364</v>
      </c>
      <c r="N236" s="6" t="s">
        <v>123</v>
      </c>
      <c r="O236" s="6"/>
      <c r="P236" s="10">
        <v>38573.54</v>
      </c>
      <c r="Q236" s="10">
        <v>42418.22</v>
      </c>
      <c r="R236" s="8">
        <v>-9.0637466635799399E-2</v>
      </c>
      <c r="S236" s="10">
        <v>128572.25</v>
      </c>
      <c r="T236" s="10">
        <v>70518.399999999994</v>
      </c>
      <c r="U236" s="10">
        <v>45327.71</v>
      </c>
      <c r="V236" s="10">
        <v>12726.14</v>
      </c>
      <c r="W236" s="10">
        <v>26783.54</v>
      </c>
      <c r="X236" s="10">
        <v>11075</v>
      </c>
      <c r="Y236" s="10">
        <v>715</v>
      </c>
      <c r="Z236" s="10">
        <v>137448.87</v>
      </c>
      <c r="AA236" s="10">
        <v>678.07</v>
      </c>
      <c r="AB236" s="10">
        <v>12593.86</v>
      </c>
      <c r="AC236" s="8">
        <v>-0.94615868367601397</v>
      </c>
      <c r="AD236" s="10">
        <v>18242.79</v>
      </c>
      <c r="AE236" s="7">
        <v>1</v>
      </c>
      <c r="AF236" s="7">
        <v>11</v>
      </c>
      <c r="AG236" s="8">
        <v>-0.90909090909090895</v>
      </c>
      <c r="AH236" s="7">
        <v>1</v>
      </c>
      <c r="AI236" s="7">
        <v>14</v>
      </c>
      <c r="AJ236" s="7">
        <v>0</v>
      </c>
      <c r="AK236" s="7">
        <v>0</v>
      </c>
      <c r="AL236" s="6" t="e">
        <v>#DIV/0!</v>
      </c>
      <c r="AM236" s="7">
        <v>1</v>
      </c>
      <c r="AN236" s="7">
        <v>17</v>
      </c>
      <c r="AO236" s="7">
        <v>66</v>
      </c>
      <c r="AP236" s="8">
        <v>-0.74242424242424199</v>
      </c>
      <c r="AQ236" s="8">
        <v>5.8823529411764698E-2</v>
      </c>
      <c r="AR236" s="8">
        <v>0.21212121212121199</v>
      </c>
      <c r="AS236" s="8">
        <v>-0.15329768270944699</v>
      </c>
      <c r="AT236" s="8">
        <v>0.118470428864533</v>
      </c>
      <c r="AU236" s="8">
        <v>0.118470428864533</v>
      </c>
      <c r="AV236" s="8">
        <v>4.4577841190055496</v>
      </c>
      <c r="AW236" s="10">
        <v>34429.519999999997</v>
      </c>
      <c r="AX236" s="10">
        <v>32696.7</v>
      </c>
      <c r="AY236" s="10">
        <v>307313.53000000003</v>
      </c>
      <c r="AZ236" s="10">
        <v>4078.88</v>
      </c>
      <c r="BA236" s="10">
        <v>100</v>
      </c>
      <c r="BB236" s="10">
        <v>68938.63</v>
      </c>
      <c r="BC236" s="10">
        <v>4078.88</v>
      </c>
      <c r="BD236" s="8">
        <v>0.88372093023255804</v>
      </c>
      <c r="BE236" s="7">
        <v>76</v>
      </c>
      <c r="BF236" s="7">
        <v>95</v>
      </c>
      <c r="BG236" s="7">
        <v>86</v>
      </c>
      <c r="BH236" s="8">
        <v>0.104651162790698</v>
      </c>
    </row>
    <row r="237" spans="2:60" ht="39">
      <c r="B237" s="6" t="s">
        <v>1453</v>
      </c>
      <c r="C237" s="6" t="s">
        <v>1454</v>
      </c>
      <c r="D237" s="6" t="s">
        <v>80</v>
      </c>
      <c r="E237" s="6" t="s">
        <v>66</v>
      </c>
      <c r="F237" s="6" t="s">
        <v>1455</v>
      </c>
      <c r="G237" s="6" t="s">
        <v>1456</v>
      </c>
      <c r="H237" s="6" t="s">
        <v>1457</v>
      </c>
      <c r="I237" s="6" t="s">
        <v>186</v>
      </c>
      <c r="J237" s="6" t="s">
        <v>1458</v>
      </c>
      <c r="K237" s="6" t="s">
        <v>362</v>
      </c>
      <c r="L237" s="6" t="s">
        <v>372</v>
      </c>
      <c r="M237" s="6" t="s">
        <v>492</v>
      </c>
      <c r="N237" s="6" t="s">
        <v>1459</v>
      </c>
      <c r="O237" s="6"/>
      <c r="P237" s="10">
        <v>3241</v>
      </c>
      <c r="Q237" s="6"/>
      <c r="R237" s="8">
        <v>0</v>
      </c>
      <c r="S237" s="6"/>
      <c r="T237" s="6"/>
      <c r="U237" s="6"/>
      <c r="V237" s="6"/>
      <c r="W237" s="10">
        <v>0</v>
      </c>
      <c r="X237" s="10">
        <v>3241</v>
      </c>
      <c r="Y237" s="10">
        <v>0</v>
      </c>
      <c r="Z237" s="10">
        <v>3241</v>
      </c>
      <c r="AA237" s="10">
        <v>3241</v>
      </c>
      <c r="AB237" s="6"/>
      <c r="AC237" s="8">
        <v>0</v>
      </c>
      <c r="AD237" s="10">
        <v>3241</v>
      </c>
      <c r="AE237" s="7">
        <v>2</v>
      </c>
      <c r="AF237" s="6"/>
      <c r="AG237" s="8">
        <v>0</v>
      </c>
      <c r="AH237" s="7">
        <v>4</v>
      </c>
      <c r="AI237" s="6"/>
      <c r="AJ237" s="7">
        <v>0</v>
      </c>
      <c r="AK237" s="7">
        <v>4</v>
      </c>
      <c r="AL237" s="8">
        <v>0</v>
      </c>
      <c r="AM237" s="7">
        <v>0</v>
      </c>
      <c r="AN237" s="7">
        <v>23</v>
      </c>
      <c r="AO237" s="6"/>
      <c r="AP237" s="8">
        <v>0</v>
      </c>
      <c r="AQ237" s="8">
        <v>0.173913043478261</v>
      </c>
      <c r="AR237" s="8">
        <v>0</v>
      </c>
      <c r="AS237" s="6" t="e">
        <v>#DIV/0!</v>
      </c>
      <c r="AT237" s="8">
        <v>0</v>
      </c>
      <c r="AU237" s="8">
        <v>0</v>
      </c>
      <c r="AV237" s="6" t="e">
        <v>#DIV/0!</v>
      </c>
      <c r="AW237" s="10">
        <v>29.89</v>
      </c>
      <c r="AX237" s="6"/>
      <c r="AY237" s="10">
        <v>29.89</v>
      </c>
      <c r="AZ237" s="10">
        <v>0</v>
      </c>
      <c r="BA237" s="6"/>
      <c r="BB237" s="10">
        <v>0</v>
      </c>
      <c r="BC237" s="10">
        <v>0</v>
      </c>
      <c r="BD237" s="8">
        <v>0</v>
      </c>
      <c r="BE237" s="7">
        <v>0</v>
      </c>
      <c r="BF237" s="7">
        <v>2</v>
      </c>
      <c r="BG237" s="6"/>
      <c r="BH237" s="8">
        <v>0</v>
      </c>
    </row>
    <row r="238" spans="2:60" ht="26">
      <c r="B238" s="6" t="s">
        <v>1460</v>
      </c>
      <c r="C238" s="6" t="s">
        <v>1461</v>
      </c>
      <c r="D238" s="6" t="s">
        <v>167</v>
      </c>
      <c r="E238" s="6" t="s">
        <v>66</v>
      </c>
      <c r="F238" s="6" t="s">
        <v>1462</v>
      </c>
      <c r="G238" s="6" t="s">
        <v>1463</v>
      </c>
      <c r="H238" s="6" t="s">
        <v>1464</v>
      </c>
      <c r="I238" s="6" t="s">
        <v>77</v>
      </c>
      <c r="J238" s="6" t="s">
        <v>1465</v>
      </c>
      <c r="K238" s="6" t="s">
        <v>362</v>
      </c>
      <c r="L238" s="6" t="s">
        <v>372</v>
      </c>
      <c r="M238" s="6" t="s">
        <v>364</v>
      </c>
      <c r="N238" s="6" t="s">
        <v>117</v>
      </c>
      <c r="O238" s="6"/>
      <c r="P238" s="10">
        <v>0</v>
      </c>
      <c r="Q238" s="10">
        <v>0</v>
      </c>
      <c r="R238" s="8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  <c r="Z238" s="10">
        <v>-36.840000000000003</v>
      </c>
      <c r="AA238" s="10">
        <v>0</v>
      </c>
      <c r="AB238" s="10">
        <v>0</v>
      </c>
      <c r="AC238" s="8">
        <v>0</v>
      </c>
      <c r="AD238" s="10">
        <v>0</v>
      </c>
      <c r="AE238" s="7">
        <v>0</v>
      </c>
      <c r="AF238" s="7">
        <v>0</v>
      </c>
      <c r="AG238" s="8">
        <v>0</v>
      </c>
      <c r="AH238" s="7">
        <v>0</v>
      </c>
      <c r="AI238" s="7">
        <v>0</v>
      </c>
      <c r="AJ238" s="7">
        <v>0</v>
      </c>
      <c r="AK238" s="7">
        <v>0</v>
      </c>
      <c r="AL238" s="6" t="e">
        <v>#DIV/0!</v>
      </c>
      <c r="AM238" s="7">
        <v>0</v>
      </c>
      <c r="AN238" s="7">
        <v>1</v>
      </c>
      <c r="AO238" s="7">
        <v>34</v>
      </c>
      <c r="AP238" s="8">
        <v>-0.97058823529411797</v>
      </c>
      <c r="AQ238" s="8">
        <v>0</v>
      </c>
      <c r="AR238" s="8">
        <v>0</v>
      </c>
      <c r="AS238" s="8">
        <v>0</v>
      </c>
      <c r="AT238" s="8">
        <v>0</v>
      </c>
      <c r="AU238" s="8">
        <v>0</v>
      </c>
      <c r="AV238" s="6" t="e">
        <v>#DIV/0!</v>
      </c>
      <c r="AW238" s="10">
        <v>0</v>
      </c>
      <c r="AX238" s="10">
        <v>0</v>
      </c>
      <c r="AY238" s="10">
        <v>-36.840000000000003</v>
      </c>
      <c r="AZ238" s="10">
        <v>0</v>
      </c>
      <c r="BA238" s="10">
        <v>0</v>
      </c>
      <c r="BB238" s="10">
        <v>0</v>
      </c>
      <c r="BC238" s="10">
        <v>0</v>
      </c>
      <c r="BD238" s="8">
        <v>0</v>
      </c>
      <c r="BE238" s="7">
        <v>0</v>
      </c>
      <c r="BF238" s="7">
        <v>0</v>
      </c>
      <c r="BG238" s="7">
        <v>0</v>
      </c>
      <c r="BH238" s="8">
        <v>0</v>
      </c>
    </row>
    <row r="239" spans="2:60" ht="26">
      <c r="B239" s="6" t="s">
        <v>1466</v>
      </c>
      <c r="C239" s="6" t="s">
        <v>1467</v>
      </c>
      <c r="D239" s="6" t="s">
        <v>66</v>
      </c>
      <c r="E239" s="6" t="s">
        <v>66</v>
      </c>
      <c r="F239" s="6" t="s">
        <v>1468</v>
      </c>
      <c r="G239" s="6" t="s">
        <v>1469</v>
      </c>
      <c r="H239" s="6" t="s">
        <v>1470</v>
      </c>
      <c r="I239" s="6" t="s">
        <v>70</v>
      </c>
      <c r="J239" s="6" t="s">
        <v>1471</v>
      </c>
      <c r="K239" s="6" t="s">
        <v>362</v>
      </c>
      <c r="L239" s="6" t="s">
        <v>372</v>
      </c>
      <c r="M239" s="6" t="s">
        <v>364</v>
      </c>
      <c r="N239" s="6" t="s">
        <v>71</v>
      </c>
      <c r="O239" s="6"/>
      <c r="P239" s="10">
        <v>36041.79</v>
      </c>
      <c r="Q239" s="10">
        <v>13081.53</v>
      </c>
      <c r="R239" s="8">
        <v>1.7551662534887</v>
      </c>
      <c r="S239" s="10">
        <v>8043.98</v>
      </c>
      <c r="T239" s="10">
        <v>3145.83</v>
      </c>
      <c r="U239" s="10">
        <v>3277.15</v>
      </c>
      <c r="V239" s="10">
        <v>1621</v>
      </c>
      <c r="W239" s="10">
        <v>23317.39</v>
      </c>
      <c r="X239" s="10">
        <v>12067.4</v>
      </c>
      <c r="Y239" s="10">
        <v>657</v>
      </c>
      <c r="Z239" s="10">
        <v>103673.34</v>
      </c>
      <c r="AA239" s="10">
        <v>23162.54</v>
      </c>
      <c r="AB239" s="10">
        <v>13081.53</v>
      </c>
      <c r="AC239" s="8">
        <v>0.77062927654486901</v>
      </c>
      <c r="AD239" s="10">
        <v>79017.460000000006</v>
      </c>
      <c r="AE239" s="7">
        <v>32</v>
      </c>
      <c r="AF239" s="7">
        <v>20</v>
      </c>
      <c r="AG239" s="8">
        <v>0.6</v>
      </c>
      <c r="AH239" s="7">
        <v>32</v>
      </c>
      <c r="AI239" s="7">
        <v>21</v>
      </c>
      <c r="AJ239" s="7">
        <v>16</v>
      </c>
      <c r="AK239" s="7">
        <v>15</v>
      </c>
      <c r="AL239" s="8">
        <v>1.06666666666667</v>
      </c>
      <c r="AM239" s="7">
        <v>1</v>
      </c>
      <c r="AN239" s="7">
        <v>139</v>
      </c>
      <c r="AO239" s="7">
        <v>170</v>
      </c>
      <c r="AP239" s="8">
        <v>-0.182352941176471</v>
      </c>
      <c r="AQ239" s="8">
        <v>0.23021582733813001</v>
      </c>
      <c r="AR239" s="8">
        <v>0.123529411764706</v>
      </c>
      <c r="AS239" s="8">
        <v>0.106686415573424</v>
      </c>
      <c r="AT239" s="8">
        <v>0.11427736122396601</v>
      </c>
      <c r="AU239" s="8">
        <v>0.11427736122396601</v>
      </c>
      <c r="AV239" s="8">
        <v>1.5078867350156699</v>
      </c>
      <c r="AW239" s="10">
        <v>22164.67</v>
      </c>
      <c r="AX239" s="10">
        <v>3136.95</v>
      </c>
      <c r="AY239" s="10">
        <v>65077.24</v>
      </c>
      <c r="AZ239" s="10">
        <v>2532.92</v>
      </c>
      <c r="BA239" s="10">
        <v>0</v>
      </c>
      <c r="BB239" s="10">
        <v>43157.91</v>
      </c>
      <c r="BC239" s="10">
        <v>2532.92</v>
      </c>
      <c r="BD239" s="8">
        <v>0.84375</v>
      </c>
      <c r="BE239" s="7">
        <v>27</v>
      </c>
      <c r="BF239" s="7">
        <v>119</v>
      </c>
      <c r="BG239" s="7">
        <v>32</v>
      </c>
      <c r="BH239" s="8">
        <v>2.71875</v>
      </c>
    </row>
    <row r="240" spans="2:60" ht="26">
      <c r="B240" s="6" t="s">
        <v>1472</v>
      </c>
      <c r="C240" s="6" t="s">
        <v>1046</v>
      </c>
      <c r="D240" s="6" t="s">
        <v>193</v>
      </c>
      <c r="E240" s="6" t="s">
        <v>66</v>
      </c>
      <c r="F240" s="6" t="s">
        <v>1473</v>
      </c>
      <c r="G240" s="6" t="s">
        <v>1048</v>
      </c>
      <c r="H240" s="6" t="s">
        <v>310</v>
      </c>
      <c r="I240" s="6" t="s">
        <v>77</v>
      </c>
      <c r="J240" s="6" t="s">
        <v>558</v>
      </c>
      <c r="K240" s="6" t="s">
        <v>362</v>
      </c>
      <c r="L240" s="6" t="s">
        <v>372</v>
      </c>
      <c r="M240" s="6" t="s">
        <v>364</v>
      </c>
      <c r="N240" s="6" t="s">
        <v>117</v>
      </c>
      <c r="O240" s="6"/>
      <c r="P240" s="10">
        <v>746.1</v>
      </c>
      <c r="Q240" s="10">
        <v>2107.08</v>
      </c>
      <c r="R240" s="8">
        <v>-0.64590808132581601</v>
      </c>
      <c r="S240" s="10">
        <v>8468.4</v>
      </c>
      <c r="T240" s="10">
        <v>4077.4</v>
      </c>
      <c r="U240" s="10">
        <v>4391</v>
      </c>
      <c r="V240" s="10">
        <v>0</v>
      </c>
      <c r="W240" s="10">
        <v>746.1</v>
      </c>
      <c r="X240" s="10">
        <v>0</v>
      </c>
      <c r="Y240" s="10">
        <v>0</v>
      </c>
      <c r="Z240" s="10">
        <v>6761.85</v>
      </c>
      <c r="AA240" s="10">
        <v>0</v>
      </c>
      <c r="AB240" s="10">
        <v>865.48</v>
      </c>
      <c r="AC240" s="8">
        <v>-1</v>
      </c>
      <c r="AD240" s="10">
        <v>-42.5</v>
      </c>
      <c r="AE240" s="7">
        <v>0</v>
      </c>
      <c r="AF240" s="7">
        <v>0</v>
      </c>
      <c r="AG240" s="8">
        <v>0</v>
      </c>
      <c r="AH240" s="7">
        <v>0</v>
      </c>
      <c r="AI240" s="7">
        <v>0</v>
      </c>
      <c r="AJ240" s="7">
        <v>0</v>
      </c>
      <c r="AK240" s="7">
        <v>0</v>
      </c>
      <c r="AL240" s="6" t="e">
        <v>#DIV/0!</v>
      </c>
      <c r="AM240" s="7">
        <v>0</v>
      </c>
      <c r="AN240" s="7">
        <v>0</v>
      </c>
      <c r="AO240" s="7">
        <v>71</v>
      </c>
      <c r="AP240" s="8">
        <v>-1</v>
      </c>
      <c r="AQ240" s="8">
        <v>0</v>
      </c>
      <c r="AR240" s="8">
        <v>0</v>
      </c>
      <c r="AS240" s="6" t="e">
        <v>#DIV/0!</v>
      </c>
      <c r="AT240" s="8">
        <v>0</v>
      </c>
      <c r="AU240" s="8">
        <v>0</v>
      </c>
      <c r="AV240" s="6" t="e">
        <v>#DIV/0!</v>
      </c>
      <c r="AW240" s="10">
        <v>1712.84</v>
      </c>
      <c r="AX240" s="10">
        <v>2547.8000000000002</v>
      </c>
      <c r="AY240" s="10">
        <v>13695.43</v>
      </c>
      <c r="AZ240" s="10">
        <v>0</v>
      </c>
      <c r="BA240" s="10">
        <v>0</v>
      </c>
      <c r="BB240" s="10">
        <v>0</v>
      </c>
      <c r="BC240" s="10">
        <v>0</v>
      </c>
      <c r="BD240" s="8">
        <v>0.66666666666666696</v>
      </c>
      <c r="BE240" s="7">
        <v>6</v>
      </c>
      <c r="BF240" s="7">
        <v>6</v>
      </c>
      <c r="BG240" s="7">
        <v>9</v>
      </c>
      <c r="BH240" s="8">
        <v>-0.33333333333333298</v>
      </c>
    </row>
    <row r="241" spans="2:60" ht="26">
      <c r="B241" s="6" t="s">
        <v>1474</v>
      </c>
      <c r="C241" s="6" t="s">
        <v>1475</v>
      </c>
      <c r="D241" s="6" t="s">
        <v>92</v>
      </c>
      <c r="E241" s="6" t="s">
        <v>66</v>
      </c>
      <c r="F241" s="6" t="s">
        <v>1476</v>
      </c>
      <c r="G241" s="6" t="s">
        <v>1477</v>
      </c>
      <c r="H241" s="6" t="s">
        <v>1478</v>
      </c>
      <c r="I241" s="6" t="s">
        <v>714</v>
      </c>
      <c r="J241" s="6" t="s">
        <v>1479</v>
      </c>
      <c r="K241" s="6" t="s">
        <v>362</v>
      </c>
      <c r="L241" s="6" t="s">
        <v>372</v>
      </c>
      <c r="M241" s="6" t="s">
        <v>492</v>
      </c>
      <c r="N241" s="6" t="s">
        <v>974</v>
      </c>
      <c r="O241" s="6"/>
      <c r="P241" s="10">
        <v>0</v>
      </c>
      <c r="Q241" s="6"/>
      <c r="R241" s="8">
        <v>0</v>
      </c>
      <c r="S241" s="6"/>
      <c r="T241" s="6"/>
      <c r="U241" s="6"/>
      <c r="V241" s="6"/>
      <c r="W241" s="10">
        <v>0</v>
      </c>
      <c r="X241" s="10">
        <v>0</v>
      </c>
      <c r="Y241" s="10">
        <v>0</v>
      </c>
      <c r="Z241" s="10">
        <v>0</v>
      </c>
      <c r="AA241" s="10">
        <v>0</v>
      </c>
      <c r="AB241" s="6"/>
      <c r="AC241" s="8">
        <v>0</v>
      </c>
      <c r="AD241" s="10">
        <v>0</v>
      </c>
      <c r="AE241" s="7">
        <v>0</v>
      </c>
      <c r="AF241" s="6"/>
      <c r="AG241" s="8">
        <v>0</v>
      </c>
      <c r="AH241" s="7">
        <v>0</v>
      </c>
      <c r="AI241" s="6"/>
      <c r="AJ241" s="7">
        <v>0</v>
      </c>
      <c r="AK241" s="7">
        <v>0</v>
      </c>
      <c r="AL241" s="6" t="e">
        <v>#DIV/0!</v>
      </c>
      <c r="AM241" s="7">
        <v>0</v>
      </c>
      <c r="AN241" s="7">
        <v>0</v>
      </c>
      <c r="AO241" s="6"/>
      <c r="AP241" s="8">
        <v>0</v>
      </c>
      <c r="AQ241" s="8">
        <v>0</v>
      </c>
      <c r="AR241" s="8">
        <v>0</v>
      </c>
      <c r="AS241" s="6" t="e">
        <v>#DIV/0!</v>
      </c>
      <c r="AT241" s="8">
        <v>0</v>
      </c>
      <c r="AU241" s="8">
        <v>0</v>
      </c>
      <c r="AV241" s="6" t="e">
        <v>#DIV/0!</v>
      </c>
      <c r="AW241" s="10">
        <v>0</v>
      </c>
      <c r="AX241" s="6"/>
      <c r="AY241" s="10">
        <v>0</v>
      </c>
      <c r="AZ241" s="10">
        <v>0</v>
      </c>
      <c r="BA241" s="6"/>
      <c r="BB241" s="10">
        <v>0</v>
      </c>
      <c r="BC241" s="10">
        <v>0</v>
      </c>
      <c r="BD241" s="8">
        <v>0</v>
      </c>
      <c r="BE241" s="7">
        <v>0</v>
      </c>
      <c r="BF241" s="7">
        <v>0</v>
      </c>
      <c r="BG241" s="6"/>
      <c r="BH241" s="8">
        <v>0</v>
      </c>
    </row>
    <row r="242" spans="2:60" ht="39">
      <c r="B242" s="6" t="s">
        <v>1480</v>
      </c>
      <c r="C242" s="6" t="s">
        <v>1481</v>
      </c>
      <c r="D242" s="6" t="s">
        <v>210</v>
      </c>
      <c r="E242" s="6" t="s">
        <v>66</v>
      </c>
      <c r="F242" s="6" t="s">
        <v>1482</v>
      </c>
      <c r="G242" s="6" t="s">
        <v>1483</v>
      </c>
      <c r="H242" s="6" t="s">
        <v>1484</v>
      </c>
      <c r="I242" s="6" t="s">
        <v>122</v>
      </c>
      <c r="J242" s="6" t="s">
        <v>1485</v>
      </c>
      <c r="K242" s="6" t="s">
        <v>362</v>
      </c>
      <c r="L242" s="6" t="s">
        <v>372</v>
      </c>
      <c r="M242" s="6" t="s">
        <v>492</v>
      </c>
      <c r="N242" s="6" t="s">
        <v>211</v>
      </c>
      <c r="O242" s="6"/>
      <c r="P242" s="10">
        <v>0</v>
      </c>
      <c r="Q242" s="10">
        <v>182.21</v>
      </c>
      <c r="R242" s="8">
        <v>-1</v>
      </c>
      <c r="S242" s="10">
        <v>1014.8</v>
      </c>
      <c r="T242" s="10">
        <v>1014.8</v>
      </c>
      <c r="U242" s="10">
        <v>0</v>
      </c>
      <c r="V242" s="10">
        <v>0</v>
      </c>
      <c r="W242" s="10">
        <v>0</v>
      </c>
      <c r="X242" s="10">
        <v>0</v>
      </c>
      <c r="Y242" s="10">
        <v>0</v>
      </c>
      <c r="Z242" s="10">
        <v>2731.2</v>
      </c>
      <c r="AA242" s="10">
        <v>0</v>
      </c>
      <c r="AB242" s="10">
        <v>182.21</v>
      </c>
      <c r="AC242" s="8">
        <v>-1</v>
      </c>
      <c r="AD242" s="10">
        <v>0</v>
      </c>
      <c r="AE242" s="7">
        <v>0</v>
      </c>
      <c r="AF242" s="7">
        <v>0</v>
      </c>
      <c r="AG242" s="8">
        <v>0</v>
      </c>
      <c r="AH242" s="7">
        <v>0</v>
      </c>
      <c r="AI242" s="7">
        <v>0</v>
      </c>
      <c r="AJ242" s="7">
        <v>0</v>
      </c>
      <c r="AK242" s="7">
        <v>0</v>
      </c>
      <c r="AL242" s="6" t="e">
        <v>#DIV/0!</v>
      </c>
      <c r="AM242" s="7">
        <v>0</v>
      </c>
      <c r="AN242" s="7">
        <v>0</v>
      </c>
      <c r="AO242" s="7">
        <v>0</v>
      </c>
      <c r="AP242" s="8">
        <v>0</v>
      </c>
      <c r="AQ242" s="8">
        <v>0</v>
      </c>
      <c r="AR242" s="8">
        <v>0</v>
      </c>
      <c r="AS242" s="6" t="e">
        <v>#DIV/0!</v>
      </c>
      <c r="AT242" s="8">
        <v>0</v>
      </c>
      <c r="AU242" s="8">
        <v>0</v>
      </c>
      <c r="AV242" s="6" t="e">
        <v>#DIV/0!</v>
      </c>
      <c r="AW242" s="10">
        <v>530.4</v>
      </c>
      <c r="AX242" s="10">
        <v>581.65</v>
      </c>
      <c r="AY242" s="10">
        <v>3739.64</v>
      </c>
      <c r="AZ242" s="10">
        <v>0</v>
      </c>
      <c r="BA242" s="10">
        <v>0</v>
      </c>
      <c r="BB242" s="10">
        <v>0</v>
      </c>
      <c r="BC242" s="10">
        <v>0</v>
      </c>
      <c r="BD242" s="8">
        <v>1</v>
      </c>
      <c r="BE242" s="7">
        <v>1</v>
      </c>
      <c r="BF242" s="7">
        <v>1</v>
      </c>
      <c r="BG242" s="7">
        <v>1</v>
      </c>
      <c r="BH242" s="8">
        <v>0</v>
      </c>
    </row>
    <row r="243" spans="2:60" ht="26">
      <c r="B243" s="6" t="s">
        <v>1486</v>
      </c>
      <c r="C243" s="6" t="s">
        <v>1487</v>
      </c>
      <c r="D243" s="6" t="s">
        <v>66</v>
      </c>
      <c r="E243" s="6" t="s">
        <v>66</v>
      </c>
      <c r="F243" s="6" t="s">
        <v>1488</v>
      </c>
      <c r="G243" s="6" t="s">
        <v>1489</v>
      </c>
      <c r="H243" s="6" t="s">
        <v>1490</v>
      </c>
      <c r="I243" s="6" t="s">
        <v>70</v>
      </c>
      <c r="J243" s="6" t="s">
        <v>1491</v>
      </c>
      <c r="K243" s="6" t="s">
        <v>362</v>
      </c>
      <c r="L243" s="6" t="s">
        <v>372</v>
      </c>
      <c r="M243" s="6" t="s">
        <v>364</v>
      </c>
      <c r="N243" s="6" t="s">
        <v>410</v>
      </c>
      <c r="O243" s="6"/>
      <c r="P243" s="10">
        <v>14985.74</v>
      </c>
      <c r="Q243" s="10">
        <v>10457.23</v>
      </c>
      <c r="R243" s="8">
        <v>0.43305062621745899</v>
      </c>
      <c r="S243" s="10">
        <v>29811.83</v>
      </c>
      <c r="T243" s="10">
        <v>13836.74</v>
      </c>
      <c r="U243" s="10">
        <v>15054.27</v>
      </c>
      <c r="V243" s="10">
        <v>920.82</v>
      </c>
      <c r="W243" s="10">
        <v>8752.7199999999993</v>
      </c>
      <c r="X243" s="10">
        <v>4966.0200000000004</v>
      </c>
      <c r="Y243" s="10">
        <v>1267</v>
      </c>
      <c r="Z243" s="10">
        <v>62854.96</v>
      </c>
      <c r="AA243" s="10">
        <v>3965.11</v>
      </c>
      <c r="AB243" s="10">
        <v>4375.53</v>
      </c>
      <c r="AC243" s="8">
        <v>-9.3798922644799707E-2</v>
      </c>
      <c r="AD243" s="10">
        <v>20698.080000000002</v>
      </c>
      <c r="AE243" s="7">
        <v>5</v>
      </c>
      <c r="AF243" s="7">
        <v>5</v>
      </c>
      <c r="AG243" s="8">
        <v>0</v>
      </c>
      <c r="AH243" s="7">
        <v>5</v>
      </c>
      <c r="AI243" s="7">
        <v>7</v>
      </c>
      <c r="AJ243" s="7">
        <v>1</v>
      </c>
      <c r="AK243" s="7">
        <v>2</v>
      </c>
      <c r="AL243" s="8">
        <v>0.5</v>
      </c>
      <c r="AM243" s="7">
        <v>2</v>
      </c>
      <c r="AN243" s="7">
        <v>76</v>
      </c>
      <c r="AO243" s="7">
        <v>100</v>
      </c>
      <c r="AP243" s="8">
        <v>-0.24</v>
      </c>
      <c r="AQ243" s="8">
        <v>6.5789473684210495E-2</v>
      </c>
      <c r="AR243" s="8">
        <v>7.0000000000000007E-2</v>
      </c>
      <c r="AS243" s="8">
        <v>-4.2105263157894797E-3</v>
      </c>
      <c r="AT243" s="8">
        <v>4.6259408283396503E-2</v>
      </c>
      <c r="AU243" s="8">
        <v>4.6259408283396503E-2</v>
      </c>
      <c r="AV243" s="8">
        <v>6.6333640268736298</v>
      </c>
      <c r="AW243" s="10">
        <v>15095.74</v>
      </c>
      <c r="AX243" s="10">
        <v>8240.01</v>
      </c>
      <c r="AY243" s="10">
        <v>74415.929999999993</v>
      </c>
      <c r="AZ243" s="10">
        <v>698.32</v>
      </c>
      <c r="BA243" s="10">
        <v>-2030.59</v>
      </c>
      <c r="BB243" s="10">
        <v>11218.43</v>
      </c>
      <c r="BC243" s="10">
        <v>698.32</v>
      </c>
      <c r="BD243" s="8">
        <v>0.92307692307692302</v>
      </c>
      <c r="BE243" s="7">
        <v>36</v>
      </c>
      <c r="BF243" s="7">
        <v>61</v>
      </c>
      <c r="BG243" s="7">
        <v>39</v>
      </c>
      <c r="BH243" s="8">
        <v>0.56410256410256399</v>
      </c>
    </row>
    <row r="244" spans="2:60" ht="26">
      <c r="B244" s="6" t="s">
        <v>1492</v>
      </c>
      <c r="C244" s="6" t="s">
        <v>1493</v>
      </c>
      <c r="D244" s="6" t="s">
        <v>79</v>
      </c>
      <c r="E244" s="6" t="s">
        <v>66</v>
      </c>
      <c r="F244" s="6" t="s">
        <v>1494</v>
      </c>
      <c r="G244" s="6" t="s">
        <v>1495</v>
      </c>
      <c r="H244" s="6" t="s">
        <v>1496</v>
      </c>
      <c r="I244" s="6" t="s">
        <v>370</v>
      </c>
      <c r="J244" s="6" t="s">
        <v>1497</v>
      </c>
      <c r="K244" s="6" t="s">
        <v>362</v>
      </c>
      <c r="L244" s="6" t="s">
        <v>372</v>
      </c>
      <c r="M244" s="6" t="s">
        <v>364</v>
      </c>
      <c r="N244" s="6" t="s">
        <v>517</v>
      </c>
      <c r="O244" s="6"/>
      <c r="P244" s="10">
        <v>22896.35</v>
      </c>
      <c r="Q244" s="10">
        <v>0</v>
      </c>
      <c r="R244" s="8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14671.35</v>
      </c>
      <c r="X244" s="10">
        <v>3678</v>
      </c>
      <c r="Y244" s="10">
        <v>4547</v>
      </c>
      <c r="Z244" s="10">
        <v>60562.5</v>
      </c>
      <c r="AA244" s="10">
        <v>15212.15</v>
      </c>
      <c r="AB244" s="10">
        <v>0</v>
      </c>
      <c r="AC244" s="8">
        <v>0</v>
      </c>
      <c r="AD244" s="10">
        <v>50774.3</v>
      </c>
      <c r="AE244" s="7">
        <v>13</v>
      </c>
      <c r="AF244" s="7">
        <v>0</v>
      </c>
      <c r="AG244" s="8">
        <v>0</v>
      </c>
      <c r="AH244" s="7">
        <v>17</v>
      </c>
      <c r="AI244" s="7">
        <v>0</v>
      </c>
      <c r="AJ244" s="7">
        <v>7</v>
      </c>
      <c r="AK244" s="7">
        <v>4</v>
      </c>
      <c r="AL244" s="8">
        <v>1.75</v>
      </c>
      <c r="AM244" s="7">
        <v>6</v>
      </c>
      <c r="AN244" s="7">
        <v>141</v>
      </c>
      <c r="AO244" s="7">
        <v>0</v>
      </c>
      <c r="AP244" s="8">
        <v>0</v>
      </c>
      <c r="AQ244" s="8">
        <v>0.120567375886525</v>
      </c>
      <c r="AR244" s="8">
        <v>0</v>
      </c>
      <c r="AS244" s="6" t="e">
        <v>#DIV/0!</v>
      </c>
      <c r="AT244" s="8">
        <v>1.19787128262973</v>
      </c>
      <c r="AU244" s="8">
        <v>1.19787128262973</v>
      </c>
      <c r="AV244" s="8">
        <v>1.4143544076874</v>
      </c>
      <c r="AW244" s="10">
        <v>14964.88</v>
      </c>
      <c r="AX244" s="10">
        <v>0</v>
      </c>
      <c r="AY244" s="10">
        <v>27092.68</v>
      </c>
      <c r="AZ244" s="10">
        <v>17926</v>
      </c>
      <c r="BA244" s="10">
        <v>0</v>
      </c>
      <c r="BB244" s="10">
        <v>19155.509999999998</v>
      </c>
      <c r="BC244" s="10">
        <v>17926</v>
      </c>
      <c r="BD244" s="8">
        <v>0</v>
      </c>
      <c r="BE244" s="7">
        <v>0</v>
      </c>
      <c r="BF244" s="7">
        <v>47</v>
      </c>
      <c r="BG244" s="7">
        <v>0</v>
      </c>
      <c r="BH244" s="8">
        <v>0</v>
      </c>
    </row>
    <row r="245" spans="2:60" ht="39">
      <c r="B245" s="6" t="s">
        <v>242</v>
      </c>
      <c r="C245" s="6" t="s">
        <v>419</v>
      </c>
      <c r="D245" s="6" t="s">
        <v>242</v>
      </c>
      <c r="E245" s="6" t="s">
        <v>66</v>
      </c>
      <c r="F245" s="6" t="s">
        <v>67</v>
      </c>
      <c r="G245" s="6" t="s">
        <v>420</v>
      </c>
      <c r="H245" s="6" t="s">
        <v>69</v>
      </c>
      <c r="I245" s="6" t="s">
        <v>70</v>
      </c>
      <c r="J245" s="6" t="s">
        <v>612</v>
      </c>
      <c r="K245" s="6" t="s">
        <v>362</v>
      </c>
      <c r="L245" s="6" t="s">
        <v>372</v>
      </c>
      <c r="M245" s="6"/>
      <c r="N245" s="6" t="s">
        <v>103</v>
      </c>
      <c r="O245" s="6"/>
      <c r="P245" s="10">
        <v>0</v>
      </c>
      <c r="Q245" s="10">
        <v>0</v>
      </c>
      <c r="R245" s="8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8">
        <v>0</v>
      </c>
      <c r="AD245" s="10">
        <v>0</v>
      </c>
      <c r="AE245" s="7">
        <v>0</v>
      </c>
      <c r="AF245" s="7">
        <v>0</v>
      </c>
      <c r="AG245" s="8">
        <v>0</v>
      </c>
      <c r="AH245" s="7">
        <v>0</v>
      </c>
      <c r="AI245" s="7">
        <v>0</v>
      </c>
      <c r="AJ245" s="7">
        <v>0</v>
      </c>
      <c r="AK245" s="7">
        <v>0</v>
      </c>
      <c r="AL245" s="6" t="e">
        <v>#DIV/0!</v>
      </c>
      <c r="AM245" s="7">
        <v>0</v>
      </c>
      <c r="AN245" s="7">
        <v>0</v>
      </c>
      <c r="AO245" s="7">
        <v>0</v>
      </c>
      <c r="AP245" s="8">
        <v>0</v>
      </c>
      <c r="AQ245" s="8">
        <v>0</v>
      </c>
      <c r="AR245" s="8">
        <v>0</v>
      </c>
      <c r="AS245" s="6" t="e">
        <v>#DIV/0!</v>
      </c>
      <c r="AT245" s="8">
        <v>0</v>
      </c>
      <c r="AU245" s="8">
        <v>0</v>
      </c>
      <c r="AV245" s="6" t="e">
        <v>#DIV/0!</v>
      </c>
      <c r="AW245" s="10">
        <v>0</v>
      </c>
      <c r="AX245" s="10">
        <v>0</v>
      </c>
      <c r="AY245" s="10">
        <v>0</v>
      </c>
      <c r="AZ245" s="10">
        <v>0</v>
      </c>
      <c r="BA245" s="10">
        <v>0</v>
      </c>
      <c r="BB245" s="10">
        <v>0</v>
      </c>
      <c r="BC245" s="10">
        <v>0</v>
      </c>
      <c r="BD245" s="8">
        <v>0</v>
      </c>
      <c r="BE245" s="7">
        <v>0</v>
      </c>
      <c r="BF245" s="7">
        <v>0</v>
      </c>
      <c r="BG245" s="7">
        <v>0</v>
      </c>
      <c r="BH245" s="8">
        <v>0</v>
      </c>
    </row>
    <row r="246" spans="2:60" ht="39">
      <c r="B246" s="6" t="s">
        <v>1498</v>
      </c>
      <c r="C246" s="6" t="s">
        <v>560</v>
      </c>
      <c r="D246" s="6" t="s">
        <v>139</v>
      </c>
      <c r="E246" s="6" t="s">
        <v>66</v>
      </c>
      <c r="F246" s="6" t="s">
        <v>1499</v>
      </c>
      <c r="G246" s="6" t="s">
        <v>562</v>
      </c>
      <c r="H246" s="6" t="s">
        <v>563</v>
      </c>
      <c r="I246" s="6" t="s">
        <v>564</v>
      </c>
      <c r="J246" s="6" t="s">
        <v>1500</v>
      </c>
      <c r="K246" s="6" t="s">
        <v>362</v>
      </c>
      <c r="L246" s="6" t="s">
        <v>372</v>
      </c>
      <c r="M246" s="6" t="s">
        <v>492</v>
      </c>
      <c r="N246" s="6" t="s">
        <v>140</v>
      </c>
      <c r="O246" s="6"/>
      <c r="P246" s="10">
        <v>2207.44</v>
      </c>
      <c r="Q246" s="10">
        <v>0</v>
      </c>
      <c r="R246" s="8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1952.44</v>
      </c>
      <c r="X246" s="10">
        <v>108</v>
      </c>
      <c r="Y246" s="10">
        <v>147</v>
      </c>
      <c r="Z246" s="10">
        <v>15872.73</v>
      </c>
      <c r="AA246" s="10">
        <v>1509.74</v>
      </c>
      <c r="AB246" s="10">
        <v>0</v>
      </c>
      <c r="AC246" s="8">
        <v>0</v>
      </c>
      <c r="AD246" s="10">
        <v>14152.15</v>
      </c>
      <c r="AE246" s="7">
        <v>6</v>
      </c>
      <c r="AF246" s="7">
        <v>0</v>
      </c>
      <c r="AG246" s="8">
        <v>0</v>
      </c>
      <c r="AH246" s="7">
        <v>6</v>
      </c>
      <c r="AI246" s="7">
        <v>0</v>
      </c>
      <c r="AJ246" s="7">
        <v>3</v>
      </c>
      <c r="AK246" s="7">
        <v>2</v>
      </c>
      <c r="AL246" s="8">
        <v>1.5</v>
      </c>
      <c r="AM246" s="7">
        <v>1</v>
      </c>
      <c r="AN246" s="7">
        <v>34</v>
      </c>
      <c r="AO246" s="7">
        <v>15</v>
      </c>
      <c r="AP246" s="8">
        <v>1.2666666666666699</v>
      </c>
      <c r="AQ246" s="8">
        <v>0.17647058823529399</v>
      </c>
      <c r="AR246" s="8">
        <v>0</v>
      </c>
      <c r="AS246" s="8">
        <v>0.17647058823529399</v>
      </c>
      <c r="AT246" s="8">
        <v>0</v>
      </c>
      <c r="AU246" s="8">
        <v>0</v>
      </c>
      <c r="AV246" s="6" t="e">
        <v>#DIV/0!</v>
      </c>
      <c r="AW246" s="10">
        <v>3898.98</v>
      </c>
      <c r="AX246" s="10">
        <v>0</v>
      </c>
      <c r="AY246" s="10">
        <v>7763.09</v>
      </c>
      <c r="AZ246" s="10">
        <v>0</v>
      </c>
      <c r="BA246" s="10">
        <v>0</v>
      </c>
      <c r="BB246" s="10">
        <v>0</v>
      </c>
      <c r="BC246" s="10">
        <v>0</v>
      </c>
      <c r="BD246" s="8">
        <v>0</v>
      </c>
      <c r="BE246" s="7">
        <v>0</v>
      </c>
      <c r="BF246" s="7">
        <v>15</v>
      </c>
      <c r="BG246" s="7">
        <v>0</v>
      </c>
      <c r="BH246" s="8">
        <v>0</v>
      </c>
    </row>
    <row r="247" spans="2:60" ht="26">
      <c r="B247" s="6" t="s">
        <v>1501</v>
      </c>
      <c r="C247" s="6" t="s">
        <v>1502</v>
      </c>
      <c r="D247" s="6" t="s">
        <v>198</v>
      </c>
      <c r="E247" s="6" t="s">
        <v>66</v>
      </c>
      <c r="F247" s="6" t="s">
        <v>806</v>
      </c>
      <c r="G247" s="6" t="s">
        <v>1503</v>
      </c>
      <c r="H247" s="6" t="s">
        <v>1504</v>
      </c>
      <c r="I247" s="6" t="s">
        <v>809</v>
      </c>
      <c r="J247" s="6" t="s">
        <v>865</v>
      </c>
      <c r="K247" s="6" t="s">
        <v>362</v>
      </c>
      <c r="L247" s="6" t="s">
        <v>372</v>
      </c>
      <c r="M247" s="6" t="s">
        <v>364</v>
      </c>
      <c r="N247" s="6" t="s">
        <v>199</v>
      </c>
      <c r="O247" s="6" t="s">
        <v>648</v>
      </c>
      <c r="P247" s="10">
        <v>3471.87</v>
      </c>
      <c r="Q247" s="10">
        <v>2381.89</v>
      </c>
      <c r="R247" s="8">
        <v>0.45761139263358103</v>
      </c>
      <c r="S247" s="10">
        <v>23738.43</v>
      </c>
      <c r="T247" s="10">
        <v>7066.43</v>
      </c>
      <c r="U247" s="10">
        <v>16672</v>
      </c>
      <c r="V247" s="10">
        <v>0</v>
      </c>
      <c r="W247" s="10">
        <v>3196.79</v>
      </c>
      <c r="X247" s="10">
        <v>275.08</v>
      </c>
      <c r="Y247" s="10">
        <v>0</v>
      </c>
      <c r="Z247" s="10">
        <v>52894.68</v>
      </c>
      <c r="AA247" s="10">
        <v>2914.34</v>
      </c>
      <c r="AB247" s="10">
        <v>1559.94</v>
      </c>
      <c r="AC247" s="8">
        <v>0.86823852199443596</v>
      </c>
      <c r="AD247" s="10">
        <v>34048.71</v>
      </c>
      <c r="AE247" s="7">
        <v>1</v>
      </c>
      <c r="AF247" s="7">
        <v>4</v>
      </c>
      <c r="AG247" s="8">
        <v>-0.75</v>
      </c>
      <c r="AH247" s="7">
        <v>4</v>
      </c>
      <c r="AI247" s="7">
        <v>6</v>
      </c>
      <c r="AJ247" s="7">
        <v>2</v>
      </c>
      <c r="AK247" s="7">
        <v>1</v>
      </c>
      <c r="AL247" s="8">
        <v>2</v>
      </c>
      <c r="AM247" s="7">
        <v>1</v>
      </c>
      <c r="AN247" s="7">
        <v>21</v>
      </c>
      <c r="AO247" s="7">
        <v>21</v>
      </c>
      <c r="AP247" s="8">
        <v>0</v>
      </c>
      <c r="AQ247" s="8">
        <v>0.19047619047618999</v>
      </c>
      <c r="AR247" s="8">
        <v>0.28571428571428598</v>
      </c>
      <c r="AS247" s="8">
        <v>-9.5238095238095205E-2</v>
      </c>
      <c r="AT247" s="8">
        <v>0.43960540249317298</v>
      </c>
      <c r="AU247" s="8">
        <v>0.43960540249317298</v>
      </c>
      <c r="AV247" s="8">
        <v>8.5309094961039804</v>
      </c>
      <c r="AW247" s="10">
        <v>13456.75</v>
      </c>
      <c r="AX247" s="10">
        <v>5939.05</v>
      </c>
      <c r="AY247" s="10">
        <v>53591.6</v>
      </c>
      <c r="AZ247" s="10">
        <v>5915.66</v>
      </c>
      <c r="BA247" s="10">
        <v>0</v>
      </c>
      <c r="BB247" s="10">
        <v>6282.05</v>
      </c>
      <c r="BC247" s="10">
        <v>5915.66</v>
      </c>
      <c r="BD247" s="8">
        <v>0.57894736842105299</v>
      </c>
      <c r="BE247" s="7">
        <v>11</v>
      </c>
      <c r="BF247" s="7">
        <v>47</v>
      </c>
      <c r="BG247" s="7">
        <v>19</v>
      </c>
      <c r="BH247" s="8">
        <v>1.4736842105263199</v>
      </c>
    </row>
    <row r="248" spans="2:60" ht="39">
      <c r="B248" s="6" t="s">
        <v>1505</v>
      </c>
      <c r="C248" s="6" t="s">
        <v>1506</v>
      </c>
      <c r="D248" s="6" t="s">
        <v>66</v>
      </c>
      <c r="E248" s="6" t="s">
        <v>66</v>
      </c>
      <c r="F248" s="6" t="s">
        <v>1507</v>
      </c>
      <c r="G248" s="6" t="s">
        <v>1508</v>
      </c>
      <c r="H248" s="6" t="s">
        <v>1509</v>
      </c>
      <c r="I248" s="6" t="s">
        <v>70</v>
      </c>
      <c r="J248" s="6" t="s">
        <v>1510</v>
      </c>
      <c r="K248" s="6" t="s">
        <v>362</v>
      </c>
      <c r="L248" s="6" t="s">
        <v>372</v>
      </c>
      <c r="M248" s="6" t="s">
        <v>364</v>
      </c>
      <c r="N248" s="6" t="s">
        <v>967</v>
      </c>
      <c r="O248" s="6"/>
      <c r="P248" s="10">
        <v>2786.3</v>
      </c>
      <c r="Q248" s="10">
        <v>317.24</v>
      </c>
      <c r="R248" s="8">
        <v>7.7829403606102598</v>
      </c>
      <c r="S248" s="10">
        <v>8032.28</v>
      </c>
      <c r="T248" s="10">
        <v>5693</v>
      </c>
      <c r="U248" s="10">
        <v>2339.2800000000002</v>
      </c>
      <c r="V248" s="10">
        <v>0</v>
      </c>
      <c r="W248" s="10">
        <v>2202.3000000000002</v>
      </c>
      <c r="X248" s="10">
        <v>584</v>
      </c>
      <c r="Y248" s="10">
        <v>0</v>
      </c>
      <c r="Z248" s="10">
        <v>15295.02</v>
      </c>
      <c r="AA248" s="10">
        <v>1632.5</v>
      </c>
      <c r="AB248" s="10">
        <v>-12.46</v>
      </c>
      <c r="AC248" s="8">
        <v>-132.019261637239</v>
      </c>
      <c r="AD248" s="10">
        <v>3776.94</v>
      </c>
      <c r="AE248" s="7">
        <v>2</v>
      </c>
      <c r="AF248" s="7">
        <v>0</v>
      </c>
      <c r="AG248" s="8">
        <v>0</v>
      </c>
      <c r="AH248" s="7">
        <v>2</v>
      </c>
      <c r="AI248" s="7">
        <v>0</v>
      </c>
      <c r="AJ248" s="7">
        <v>1</v>
      </c>
      <c r="AK248" s="7">
        <v>1</v>
      </c>
      <c r="AL248" s="8">
        <v>1</v>
      </c>
      <c r="AM248" s="7">
        <v>0</v>
      </c>
      <c r="AN248" s="7">
        <v>24</v>
      </c>
      <c r="AO248" s="7">
        <v>16</v>
      </c>
      <c r="AP248" s="8">
        <v>0.5</v>
      </c>
      <c r="AQ248" s="8">
        <v>8.3333333333333301E-2</v>
      </c>
      <c r="AR248" s="8">
        <v>0</v>
      </c>
      <c r="AS248" s="8">
        <v>8.3333333333333301E-2</v>
      </c>
      <c r="AT248" s="8">
        <v>0.120474561386444</v>
      </c>
      <c r="AU248" s="8">
        <v>0.120474561386444</v>
      </c>
      <c r="AV248" s="8">
        <v>0.76864774712765405</v>
      </c>
      <c r="AW248" s="10">
        <v>3598.27</v>
      </c>
      <c r="AX248" s="10">
        <v>2060.7600000000002</v>
      </c>
      <c r="AY248" s="10">
        <v>17420.939999999999</v>
      </c>
      <c r="AZ248" s="10">
        <v>433.5</v>
      </c>
      <c r="BA248" s="10">
        <v>101.42</v>
      </c>
      <c r="BB248" s="10">
        <v>22664.400000000001</v>
      </c>
      <c r="BC248" s="10">
        <v>433.5</v>
      </c>
      <c r="BD248" s="8">
        <v>0.90909090909090895</v>
      </c>
      <c r="BE248" s="7">
        <v>10</v>
      </c>
      <c r="BF248" s="7">
        <v>17</v>
      </c>
      <c r="BG248" s="7">
        <v>11</v>
      </c>
      <c r="BH248" s="8">
        <v>0.54545454545454497</v>
      </c>
    </row>
    <row r="249" spans="2:60" ht="26">
      <c r="B249" s="6" t="s">
        <v>255</v>
      </c>
      <c r="C249" s="6" t="s">
        <v>1406</v>
      </c>
      <c r="D249" s="6" t="s">
        <v>255</v>
      </c>
      <c r="E249" s="6" t="s">
        <v>66</v>
      </c>
      <c r="F249" s="6" t="s">
        <v>256</v>
      </c>
      <c r="G249" s="6" t="s">
        <v>257</v>
      </c>
      <c r="H249" s="6" t="s">
        <v>258</v>
      </c>
      <c r="I249" s="6" t="s">
        <v>77</v>
      </c>
      <c r="J249" s="6" t="s">
        <v>1511</v>
      </c>
      <c r="K249" s="6" t="s">
        <v>362</v>
      </c>
      <c r="L249" s="6" t="s">
        <v>372</v>
      </c>
      <c r="M249" s="6" t="s">
        <v>364</v>
      </c>
      <c r="N249" s="6" t="s">
        <v>78</v>
      </c>
      <c r="O249" s="6"/>
      <c r="P249" s="10">
        <v>1910</v>
      </c>
      <c r="Q249" s="6"/>
      <c r="R249" s="8">
        <v>0</v>
      </c>
      <c r="S249" s="6"/>
      <c r="T249" s="6"/>
      <c r="U249" s="6"/>
      <c r="V249" s="6"/>
      <c r="W249" s="10">
        <v>561</v>
      </c>
      <c r="X249" s="10">
        <v>1349</v>
      </c>
      <c r="Y249" s="10">
        <v>0</v>
      </c>
      <c r="Z249" s="10">
        <v>5218.45</v>
      </c>
      <c r="AA249" s="10">
        <v>1349</v>
      </c>
      <c r="AB249" s="6"/>
      <c r="AC249" s="8">
        <v>0</v>
      </c>
      <c r="AD249" s="10">
        <v>4657.45</v>
      </c>
      <c r="AE249" s="7">
        <v>2</v>
      </c>
      <c r="AF249" s="6"/>
      <c r="AG249" s="8">
        <v>0</v>
      </c>
      <c r="AH249" s="7">
        <v>2</v>
      </c>
      <c r="AI249" s="6"/>
      <c r="AJ249" s="7">
        <v>0</v>
      </c>
      <c r="AK249" s="7">
        <v>2</v>
      </c>
      <c r="AL249" s="8">
        <v>0</v>
      </c>
      <c r="AM249" s="7">
        <v>0</v>
      </c>
      <c r="AN249" s="7">
        <v>137</v>
      </c>
      <c r="AO249" s="6"/>
      <c r="AP249" s="8">
        <v>0</v>
      </c>
      <c r="AQ249" s="8">
        <v>1.4598540145985399E-2</v>
      </c>
      <c r="AR249" s="8">
        <v>0</v>
      </c>
      <c r="AS249" s="6" t="e">
        <v>#DIV/0!</v>
      </c>
      <c r="AT249" s="8">
        <v>0</v>
      </c>
      <c r="AU249" s="8">
        <v>0</v>
      </c>
      <c r="AV249" s="6" t="e">
        <v>#DIV/0!</v>
      </c>
      <c r="AW249" s="10">
        <v>988.9</v>
      </c>
      <c r="AX249" s="6"/>
      <c r="AY249" s="10">
        <v>2251.9299999999998</v>
      </c>
      <c r="AZ249" s="10">
        <v>0</v>
      </c>
      <c r="BA249" s="6"/>
      <c r="BB249" s="10">
        <v>0</v>
      </c>
      <c r="BC249" s="10">
        <v>0</v>
      </c>
      <c r="BD249" s="8">
        <v>0</v>
      </c>
      <c r="BE249" s="7">
        <v>0</v>
      </c>
      <c r="BF249" s="7">
        <v>6</v>
      </c>
      <c r="BG249" s="6"/>
      <c r="BH249" s="8">
        <v>0</v>
      </c>
    </row>
    <row r="250" spans="2:60" ht="26">
      <c r="B250" s="6" t="s">
        <v>1512</v>
      </c>
      <c r="C250" s="6" t="s">
        <v>1513</v>
      </c>
      <c r="D250" s="6" t="s">
        <v>92</v>
      </c>
      <c r="E250" s="6" t="s">
        <v>66</v>
      </c>
      <c r="F250" s="6" t="s">
        <v>424</v>
      </c>
      <c r="G250" s="6" t="s">
        <v>1514</v>
      </c>
      <c r="H250" s="6" t="s">
        <v>973</v>
      </c>
      <c r="I250" s="6" t="s">
        <v>714</v>
      </c>
      <c r="J250" s="6" t="s">
        <v>1182</v>
      </c>
      <c r="K250" s="6" t="s">
        <v>362</v>
      </c>
      <c r="L250" s="6" t="s">
        <v>372</v>
      </c>
      <c r="M250" s="6" t="s">
        <v>364</v>
      </c>
      <c r="N250" s="6" t="s">
        <v>93</v>
      </c>
      <c r="O250" s="6"/>
      <c r="P250" s="10">
        <v>3416.5</v>
      </c>
      <c r="Q250" s="10">
        <v>2966.6</v>
      </c>
      <c r="R250" s="8">
        <v>0.15165509337288499</v>
      </c>
      <c r="S250" s="10">
        <v>0</v>
      </c>
      <c r="T250" s="10">
        <v>0</v>
      </c>
      <c r="U250" s="10">
        <v>0</v>
      </c>
      <c r="V250" s="10">
        <v>0</v>
      </c>
      <c r="W250" s="10">
        <v>3416.5</v>
      </c>
      <c r="X250" s="10">
        <v>0</v>
      </c>
      <c r="Y250" s="10">
        <v>0</v>
      </c>
      <c r="Z250" s="10">
        <v>3581.5</v>
      </c>
      <c r="AA250" s="10">
        <v>0</v>
      </c>
      <c r="AB250" s="10">
        <v>2966.6</v>
      </c>
      <c r="AC250" s="8">
        <v>-1</v>
      </c>
      <c r="AD250" s="10">
        <v>165</v>
      </c>
      <c r="AE250" s="7">
        <v>0</v>
      </c>
      <c r="AF250" s="7">
        <v>1</v>
      </c>
      <c r="AG250" s="8">
        <v>-1</v>
      </c>
      <c r="AH250" s="7">
        <v>0</v>
      </c>
      <c r="AI250" s="7">
        <v>1</v>
      </c>
      <c r="AJ250" s="7">
        <v>0</v>
      </c>
      <c r="AK250" s="7">
        <v>0</v>
      </c>
      <c r="AL250" s="6" t="e">
        <v>#DIV/0!</v>
      </c>
      <c r="AM250" s="7">
        <v>0</v>
      </c>
      <c r="AN250" s="7">
        <v>4</v>
      </c>
      <c r="AO250" s="7">
        <v>9</v>
      </c>
      <c r="AP250" s="8">
        <v>-0.55555555555555602</v>
      </c>
      <c r="AQ250" s="8">
        <v>0</v>
      </c>
      <c r="AR250" s="8">
        <v>0.11111111111111099</v>
      </c>
      <c r="AS250" s="8">
        <v>-0.11111111111111099</v>
      </c>
      <c r="AT250" s="8">
        <v>0</v>
      </c>
      <c r="AU250" s="8">
        <v>0</v>
      </c>
      <c r="AV250" s="8">
        <v>14.756591928251099</v>
      </c>
      <c r="AW250" s="10">
        <v>859.05</v>
      </c>
      <c r="AX250" s="10">
        <v>138.18</v>
      </c>
      <c r="AY250" s="10">
        <v>3290.72</v>
      </c>
      <c r="AZ250" s="10">
        <v>0</v>
      </c>
      <c r="BA250" s="10">
        <v>0</v>
      </c>
      <c r="BB250" s="10">
        <v>223</v>
      </c>
      <c r="BC250" s="10">
        <v>0</v>
      </c>
      <c r="BD250" s="8">
        <v>1</v>
      </c>
      <c r="BE250" s="7">
        <v>1</v>
      </c>
      <c r="BF250" s="7">
        <v>1</v>
      </c>
      <c r="BG250" s="7">
        <v>1</v>
      </c>
      <c r="BH250" s="8">
        <v>0</v>
      </c>
    </row>
    <row r="251" spans="2:60" ht="52">
      <c r="B251" s="6" t="s">
        <v>1515</v>
      </c>
      <c r="C251" s="6" t="s">
        <v>1516</v>
      </c>
      <c r="D251" s="6" t="s">
        <v>154</v>
      </c>
      <c r="E251" s="6" t="s">
        <v>66</v>
      </c>
      <c r="F251" s="6" t="s">
        <v>1517</v>
      </c>
      <c r="G251" s="6" t="s">
        <v>1518</v>
      </c>
      <c r="H251" s="6" t="s">
        <v>1519</v>
      </c>
      <c r="I251" s="6" t="s">
        <v>632</v>
      </c>
      <c r="J251" s="6" t="s">
        <v>437</v>
      </c>
      <c r="K251" s="6" t="s">
        <v>362</v>
      </c>
      <c r="L251" s="6" t="s">
        <v>372</v>
      </c>
      <c r="M251" s="6" t="s">
        <v>364</v>
      </c>
      <c r="N251" s="6" t="s">
        <v>634</v>
      </c>
      <c r="O251" s="6"/>
      <c r="P251" s="10">
        <v>7260.96</v>
      </c>
      <c r="Q251" s="10">
        <v>4947.2700000000004</v>
      </c>
      <c r="R251" s="8">
        <v>0.46767004832968501</v>
      </c>
      <c r="S251" s="10">
        <v>2715.5</v>
      </c>
      <c r="T251" s="10">
        <v>1167.5</v>
      </c>
      <c r="U251" s="10">
        <v>1144</v>
      </c>
      <c r="V251" s="10">
        <v>404</v>
      </c>
      <c r="W251" s="10">
        <v>4898.96</v>
      </c>
      <c r="X251" s="10">
        <v>1813</v>
      </c>
      <c r="Y251" s="10">
        <v>549</v>
      </c>
      <c r="Z251" s="10">
        <v>20051.669999999998</v>
      </c>
      <c r="AA251" s="10">
        <v>2083.2800000000002</v>
      </c>
      <c r="AB251" s="10">
        <v>4947.2700000000004</v>
      </c>
      <c r="AC251" s="8">
        <v>-0.57890311222148805</v>
      </c>
      <c r="AD251" s="10">
        <v>11518.19</v>
      </c>
      <c r="AE251" s="7">
        <v>2</v>
      </c>
      <c r="AF251" s="7">
        <v>4</v>
      </c>
      <c r="AG251" s="8">
        <v>-0.5</v>
      </c>
      <c r="AH251" s="7">
        <v>2</v>
      </c>
      <c r="AI251" s="7">
        <v>4</v>
      </c>
      <c r="AJ251" s="7">
        <v>1</v>
      </c>
      <c r="AK251" s="7">
        <v>0</v>
      </c>
      <c r="AL251" s="6" t="e">
        <v>#DIV/0!</v>
      </c>
      <c r="AM251" s="7">
        <v>1</v>
      </c>
      <c r="AN251" s="7">
        <v>17</v>
      </c>
      <c r="AO251" s="7">
        <v>26</v>
      </c>
      <c r="AP251" s="8">
        <v>-0.34615384615384598</v>
      </c>
      <c r="AQ251" s="8">
        <v>0.11764705882352899</v>
      </c>
      <c r="AR251" s="8">
        <v>0.15384615384615399</v>
      </c>
      <c r="AS251" s="8">
        <v>-3.6199095022624403E-2</v>
      </c>
      <c r="AT251" s="8">
        <v>9.8869679267819599</v>
      </c>
      <c r="AU251" s="8">
        <v>9.8869679267819599</v>
      </c>
      <c r="AV251" s="8">
        <v>0.37116718548094302</v>
      </c>
      <c r="AW251" s="10">
        <v>5207.46</v>
      </c>
      <c r="AX251" s="10">
        <v>1600.68</v>
      </c>
      <c r="AY251" s="10">
        <v>19109.91</v>
      </c>
      <c r="AZ251" s="10">
        <v>51485.99</v>
      </c>
      <c r="BA251" s="10">
        <v>0</v>
      </c>
      <c r="BB251" s="10">
        <v>51485.99</v>
      </c>
      <c r="BC251" s="10">
        <v>51485.99</v>
      </c>
      <c r="BD251" s="8">
        <v>1</v>
      </c>
      <c r="BE251" s="7">
        <v>8</v>
      </c>
      <c r="BF251" s="7">
        <v>19</v>
      </c>
      <c r="BG251" s="7">
        <v>8</v>
      </c>
      <c r="BH251" s="8">
        <v>1.375</v>
      </c>
    </row>
    <row r="252" spans="2:60" ht="26">
      <c r="B252" s="6" t="s">
        <v>1520</v>
      </c>
      <c r="C252" s="6" t="s">
        <v>1521</v>
      </c>
      <c r="D252" s="6" t="s">
        <v>79</v>
      </c>
      <c r="E252" s="6" t="s">
        <v>66</v>
      </c>
      <c r="F252" s="6" t="s">
        <v>1522</v>
      </c>
      <c r="G252" s="6" t="s">
        <v>1523</v>
      </c>
      <c r="H252" s="6" t="s">
        <v>1524</v>
      </c>
      <c r="I252" s="6" t="s">
        <v>370</v>
      </c>
      <c r="J252" s="6" t="s">
        <v>426</v>
      </c>
      <c r="K252" s="6" t="s">
        <v>362</v>
      </c>
      <c r="L252" s="6" t="s">
        <v>372</v>
      </c>
      <c r="M252" s="6" t="s">
        <v>364</v>
      </c>
      <c r="N252" s="6" t="s">
        <v>517</v>
      </c>
      <c r="O252" s="6"/>
      <c r="P252" s="10">
        <v>39923.199999999997</v>
      </c>
      <c r="Q252" s="10">
        <v>449.04</v>
      </c>
      <c r="R252" s="8">
        <v>87.907892392659903</v>
      </c>
      <c r="S252" s="10">
        <v>8018.9</v>
      </c>
      <c r="T252" s="10">
        <v>7743.9</v>
      </c>
      <c r="U252" s="10">
        <v>275</v>
      </c>
      <c r="V252" s="10">
        <v>0</v>
      </c>
      <c r="W252" s="10">
        <v>37038.199999999997</v>
      </c>
      <c r="X252" s="10">
        <v>2885</v>
      </c>
      <c r="Y252" s="10">
        <v>0</v>
      </c>
      <c r="Z252" s="10">
        <v>69433.34</v>
      </c>
      <c r="AA252" s="10">
        <v>36792.160000000003</v>
      </c>
      <c r="AB252" s="10">
        <v>449.04</v>
      </c>
      <c r="AC252" s="8">
        <v>80.935150543381397</v>
      </c>
      <c r="AD252" s="10">
        <v>61341.66</v>
      </c>
      <c r="AE252" s="7">
        <v>35</v>
      </c>
      <c r="AF252" s="7">
        <v>1</v>
      </c>
      <c r="AG252" s="8">
        <v>34</v>
      </c>
      <c r="AH252" s="7">
        <v>36</v>
      </c>
      <c r="AI252" s="7">
        <v>1</v>
      </c>
      <c r="AJ252" s="7">
        <v>22</v>
      </c>
      <c r="AK252" s="7">
        <v>14</v>
      </c>
      <c r="AL252" s="8">
        <v>1.5714285714285701</v>
      </c>
      <c r="AM252" s="7">
        <v>0</v>
      </c>
      <c r="AN252" s="7">
        <v>98</v>
      </c>
      <c r="AO252" s="7">
        <v>14</v>
      </c>
      <c r="AP252" s="8">
        <v>6</v>
      </c>
      <c r="AQ252" s="8">
        <v>0.36734693877551</v>
      </c>
      <c r="AR252" s="8">
        <v>7.1428571428571397E-2</v>
      </c>
      <c r="AS252" s="8">
        <v>0.29591836734693899</v>
      </c>
      <c r="AT252" s="8">
        <v>0.102130605747694</v>
      </c>
      <c r="AU252" s="8">
        <v>0.102130605747694</v>
      </c>
      <c r="AV252" s="8">
        <v>8.8461867923803794</v>
      </c>
      <c r="AW252" s="10">
        <v>13519.16</v>
      </c>
      <c r="AX252" s="10">
        <v>1857.75</v>
      </c>
      <c r="AY252" s="10">
        <v>29948.5</v>
      </c>
      <c r="AZ252" s="10">
        <v>1380.72</v>
      </c>
      <c r="BA252" s="10">
        <v>0</v>
      </c>
      <c r="BB252" s="10">
        <v>3385.47</v>
      </c>
      <c r="BC252" s="10">
        <v>1380.72</v>
      </c>
      <c r="BD252" s="8">
        <v>0.33333333333333298</v>
      </c>
      <c r="BE252" s="7">
        <v>1</v>
      </c>
      <c r="BF252" s="7">
        <v>61</v>
      </c>
      <c r="BG252" s="7">
        <v>3</v>
      </c>
      <c r="BH252" s="8">
        <v>19.3333333333333</v>
      </c>
    </row>
    <row r="253" spans="2:60" ht="39">
      <c r="B253" s="6" t="s">
        <v>1525</v>
      </c>
      <c r="C253" s="6" t="s">
        <v>1526</v>
      </c>
      <c r="D253" s="6" t="s">
        <v>128</v>
      </c>
      <c r="E253" s="6" t="s">
        <v>66</v>
      </c>
      <c r="F253" s="6" t="s">
        <v>1527</v>
      </c>
      <c r="G253" s="6" t="s">
        <v>1528</v>
      </c>
      <c r="H253" s="6" t="s">
        <v>1529</v>
      </c>
      <c r="I253" s="6" t="s">
        <v>191</v>
      </c>
      <c r="J253" s="6" t="s">
        <v>1530</v>
      </c>
      <c r="K253" s="6" t="s">
        <v>362</v>
      </c>
      <c r="L253" s="6" t="s">
        <v>372</v>
      </c>
      <c r="M253" s="6" t="s">
        <v>364</v>
      </c>
      <c r="N253" s="6" t="s">
        <v>525</v>
      </c>
      <c r="O253" s="6"/>
      <c r="P253" s="10">
        <v>0</v>
      </c>
      <c r="Q253" s="6"/>
      <c r="R253" s="8">
        <v>0</v>
      </c>
      <c r="S253" s="6"/>
      <c r="T253" s="6"/>
      <c r="U253" s="6"/>
      <c r="V253" s="6"/>
      <c r="W253" s="10">
        <v>0</v>
      </c>
      <c r="X253" s="10">
        <v>0</v>
      </c>
      <c r="Y253" s="10">
        <v>0</v>
      </c>
      <c r="Z253" s="10">
        <v>2053.2199999999998</v>
      </c>
      <c r="AA253" s="10">
        <v>0</v>
      </c>
      <c r="AB253" s="6"/>
      <c r="AC253" s="8">
        <v>0</v>
      </c>
      <c r="AD253" s="10">
        <v>2053.2199999999998</v>
      </c>
      <c r="AE253" s="7">
        <v>0</v>
      </c>
      <c r="AF253" s="6"/>
      <c r="AG253" s="8">
        <v>0</v>
      </c>
      <c r="AH253" s="7">
        <v>0</v>
      </c>
      <c r="AI253" s="6"/>
      <c r="AJ253" s="7">
        <v>0</v>
      </c>
      <c r="AK253" s="7">
        <v>0</v>
      </c>
      <c r="AL253" s="6" t="e">
        <v>#DIV/0!</v>
      </c>
      <c r="AM253" s="7">
        <v>0</v>
      </c>
      <c r="AN253" s="7">
        <v>3</v>
      </c>
      <c r="AO253" s="6"/>
      <c r="AP253" s="8">
        <v>0</v>
      </c>
      <c r="AQ253" s="8">
        <v>0</v>
      </c>
      <c r="AR253" s="8">
        <v>0</v>
      </c>
      <c r="AS253" s="6" t="e">
        <v>#DIV/0!</v>
      </c>
      <c r="AT253" s="8">
        <v>0</v>
      </c>
      <c r="AU253" s="8">
        <v>0</v>
      </c>
      <c r="AV253" s="6" t="e">
        <v>#DIV/0!</v>
      </c>
      <c r="AW253" s="10">
        <v>502.98</v>
      </c>
      <c r="AX253" s="6"/>
      <c r="AY253" s="10">
        <v>1430.07</v>
      </c>
      <c r="AZ253" s="10">
        <v>0</v>
      </c>
      <c r="BA253" s="6"/>
      <c r="BB253" s="10">
        <v>0</v>
      </c>
      <c r="BC253" s="10">
        <v>0</v>
      </c>
      <c r="BD253" s="8">
        <v>0</v>
      </c>
      <c r="BE253" s="7">
        <v>0</v>
      </c>
      <c r="BF253" s="7">
        <v>2</v>
      </c>
      <c r="BG253" s="6"/>
      <c r="BH253" s="8">
        <v>0</v>
      </c>
    </row>
    <row r="254" spans="2:60" ht="39">
      <c r="B254" s="6" t="s">
        <v>243</v>
      </c>
      <c r="C254" s="6" t="s">
        <v>1531</v>
      </c>
      <c r="D254" s="6" t="s">
        <v>243</v>
      </c>
      <c r="E254" s="6" t="s">
        <v>66</v>
      </c>
      <c r="F254" s="6" t="s">
        <v>244</v>
      </c>
      <c r="G254" s="6" t="s">
        <v>1532</v>
      </c>
      <c r="H254" s="6" t="s">
        <v>246</v>
      </c>
      <c r="I254" s="6" t="s">
        <v>77</v>
      </c>
      <c r="J254" s="6" t="s">
        <v>1533</v>
      </c>
      <c r="K254" s="6" t="s">
        <v>362</v>
      </c>
      <c r="L254" s="6" t="s">
        <v>372</v>
      </c>
      <c r="M254" s="6" t="s">
        <v>364</v>
      </c>
      <c r="N254" s="6" t="s">
        <v>136</v>
      </c>
      <c r="O254" s="6"/>
      <c r="P254" s="10">
        <v>19784.8</v>
      </c>
      <c r="Q254" s="10">
        <v>9098.66</v>
      </c>
      <c r="R254" s="8">
        <v>1.17447404343057</v>
      </c>
      <c r="S254" s="10">
        <v>26516.52</v>
      </c>
      <c r="T254" s="10">
        <v>16263.4</v>
      </c>
      <c r="U254" s="10">
        <v>9961.1200000000008</v>
      </c>
      <c r="V254" s="10">
        <v>292</v>
      </c>
      <c r="W254" s="10">
        <v>10819.76</v>
      </c>
      <c r="X254" s="10">
        <v>8117.04</v>
      </c>
      <c r="Y254" s="10">
        <v>848</v>
      </c>
      <c r="Z254" s="10">
        <v>52691.8</v>
      </c>
      <c r="AA254" s="10">
        <v>8933.0400000000009</v>
      </c>
      <c r="AB254" s="10">
        <v>1833.21</v>
      </c>
      <c r="AC254" s="8">
        <v>3.8728950856694002</v>
      </c>
      <c r="AD254" s="10">
        <v>16492.64</v>
      </c>
      <c r="AE254" s="7">
        <v>10</v>
      </c>
      <c r="AF254" s="7">
        <v>4</v>
      </c>
      <c r="AG254" s="8">
        <v>1.5</v>
      </c>
      <c r="AH254" s="7">
        <v>10</v>
      </c>
      <c r="AI254" s="7">
        <v>3</v>
      </c>
      <c r="AJ254" s="7">
        <v>4</v>
      </c>
      <c r="AK254" s="7">
        <v>5</v>
      </c>
      <c r="AL254" s="8">
        <v>0.8</v>
      </c>
      <c r="AM254" s="7">
        <v>1</v>
      </c>
      <c r="AN254" s="7">
        <v>72</v>
      </c>
      <c r="AO254" s="7">
        <v>54</v>
      </c>
      <c r="AP254" s="8">
        <v>0.33333333333333298</v>
      </c>
      <c r="AQ254" s="8">
        <v>0.13888888888888901</v>
      </c>
      <c r="AR254" s="8">
        <v>5.5555555555555601E-2</v>
      </c>
      <c r="AS254" s="8">
        <v>8.3333333333333301E-2</v>
      </c>
      <c r="AT254" s="8">
        <v>0</v>
      </c>
      <c r="AU254" s="8">
        <v>0</v>
      </c>
      <c r="AV254" s="8">
        <v>3.2861561591228599</v>
      </c>
      <c r="AW254" s="10">
        <v>11233.97</v>
      </c>
      <c r="AX254" s="10">
        <v>8509.2199999999993</v>
      </c>
      <c r="AY254" s="10">
        <v>65529.47</v>
      </c>
      <c r="AZ254" s="10">
        <v>0</v>
      </c>
      <c r="BA254" s="10">
        <v>11264.71</v>
      </c>
      <c r="BB254" s="10">
        <v>19941.07</v>
      </c>
      <c r="BC254" s="10">
        <v>0</v>
      </c>
      <c r="BD254" s="8">
        <v>0.89655172413793105</v>
      </c>
      <c r="BE254" s="7">
        <v>26</v>
      </c>
      <c r="BF254" s="7">
        <v>45</v>
      </c>
      <c r="BG254" s="7">
        <v>29</v>
      </c>
      <c r="BH254" s="8">
        <v>0.55172413793103403</v>
      </c>
    </row>
    <row r="255" spans="2:60" ht="26">
      <c r="B255" s="6" t="s">
        <v>1534</v>
      </c>
      <c r="C255" s="6" t="s">
        <v>1535</v>
      </c>
      <c r="D255" s="6" t="s">
        <v>94</v>
      </c>
      <c r="E255" s="6" t="s">
        <v>66</v>
      </c>
      <c r="F255" s="6" t="s">
        <v>1536</v>
      </c>
      <c r="G255" s="6" t="s">
        <v>1537</v>
      </c>
      <c r="H255" s="6" t="s">
        <v>1538</v>
      </c>
      <c r="I255" s="6" t="s">
        <v>197</v>
      </c>
      <c r="J255" s="6" t="s">
        <v>865</v>
      </c>
      <c r="K255" s="6" t="s">
        <v>362</v>
      </c>
      <c r="L255" s="6" t="s">
        <v>372</v>
      </c>
      <c r="M255" s="6" t="s">
        <v>364</v>
      </c>
      <c r="N255" s="6" t="s">
        <v>95</v>
      </c>
      <c r="O255" s="6"/>
      <c r="P255" s="10">
        <v>41537.47</v>
      </c>
      <c r="Q255" s="10">
        <v>31608.52</v>
      </c>
      <c r="R255" s="8">
        <v>0.31412258467020898</v>
      </c>
      <c r="S255" s="10">
        <v>21976.720000000001</v>
      </c>
      <c r="T255" s="10">
        <v>4078</v>
      </c>
      <c r="U255" s="10">
        <v>4439</v>
      </c>
      <c r="V255" s="10">
        <v>13459.72</v>
      </c>
      <c r="W255" s="10">
        <v>3432.18</v>
      </c>
      <c r="X255" s="10">
        <v>23548</v>
      </c>
      <c r="Y255" s="10">
        <v>14557.29</v>
      </c>
      <c r="Z255" s="10">
        <v>134516.17000000001</v>
      </c>
      <c r="AA255" s="10">
        <v>13421</v>
      </c>
      <c r="AB255" s="10">
        <v>24021.599999999999</v>
      </c>
      <c r="AC255" s="8">
        <v>-0.441294501615213</v>
      </c>
      <c r="AD255" s="10">
        <v>55257.96</v>
      </c>
      <c r="AE255" s="7">
        <v>10</v>
      </c>
      <c r="AF255" s="7">
        <v>16</v>
      </c>
      <c r="AG255" s="8">
        <v>-0.375</v>
      </c>
      <c r="AH255" s="7">
        <v>8</v>
      </c>
      <c r="AI255" s="7">
        <v>16</v>
      </c>
      <c r="AJ255" s="7">
        <v>0</v>
      </c>
      <c r="AK255" s="7">
        <v>3</v>
      </c>
      <c r="AL255" s="8">
        <v>0</v>
      </c>
      <c r="AM255" s="7">
        <v>5</v>
      </c>
      <c r="AN255" s="7">
        <v>426</v>
      </c>
      <c r="AO255" s="7">
        <v>204</v>
      </c>
      <c r="AP255" s="8">
        <v>1.0882352941176501</v>
      </c>
      <c r="AQ255" s="8">
        <v>1.8779342723004699E-2</v>
      </c>
      <c r="AR255" s="8">
        <v>7.8431372549019607E-2</v>
      </c>
      <c r="AS255" s="8">
        <v>-5.9652029826014898E-2</v>
      </c>
      <c r="AT255" s="8">
        <v>0.48750709452416902</v>
      </c>
      <c r="AU255" s="8">
        <v>0.43166873859740701</v>
      </c>
      <c r="AV255" s="8">
        <v>1.58563037189889</v>
      </c>
      <c r="AW255" s="10">
        <v>32859.85</v>
      </c>
      <c r="AX255" s="10">
        <v>9234.83</v>
      </c>
      <c r="AY255" s="10">
        <v>104796.88</v>
      </c>
      <c r="AZ255" s="10">
        <v>16019.41</v>
      </c>
      <c r="BA255" s="10">
        <v>1735</v>
      </c>
      <c r="BB255" s="10">
        <v>66091.62</v>
      </c>
      <c r="BC255" s="10">
        <v>14184.57</v>
      </c>
      <c r="BD255" s="8">
        <v>0.91489361702127703</v>
      </c>
      <c r="BE255" s="7">
        <v>43</v>
      </c>
      <c r="BF255" s="7">
        <v>103</v>
      </c>
      <c r="BG255" s="7">
        <v>47</v>
      </c>
      <c r="BH255" s="8">
        <v>1.19148936170213</v>
      </c>
    </row>
    <row r="256" spans="2:60" ht="26">
      <c r="B256" s="6" t="s">
        <v>1539</v>
      </c>
      <c r="C256" s="6" t="s">
        <v>1540</v>
      </c>
      <c r="D256" s="6" t="s">
        <v>94</v>
      </c>
      <c r="E256" s="6" t="s">
        <v>66</v>
      </c>
      <c r="F256" s="6" t="s">
        <v>1541</v>
      </c>
      <c r="G256" s="6" t="s">
        <v>1542</v>
      </c>
      <c r="H256" s="6" t="s">
        <v>954</v>
      </c>
      <c r="I256" s="6" t="s">
        <v>197</v>
      </c>
      <c r="J256" s="6" t="s">
        <v>1543</v>
      </c>
      <c r="K256" s="6" t="s">
        <v>362</v>
      </c>
      <c r="L256" s="6" t="s">
        <v>372</v>
      </c>
      <c r="M256" s="6" t="s">
        <v>364</v>
      </c>
      <c r="N256" s="6" t="s">
        <v>237</v>
      </c>
      <c r="O256" s="6"/>
      <c r="P256" s="10">
        <v>7317.4</v>
      </c>
      <c r="Q256" s="10">
        <v>0</v>
      </c>
      <c r="R256" s="8">
        <v>0</v>
      </c>
      <c r="S256" s="6"/>
      <c r="T256" s="6"/>
      <c r="U256" s="6"/>
      <c r="V256" s="6"/>
      <c r="W256" s="10">
        <v>4534.3999999999996</v>
      </c>
      <c r="X256" s="10">
        <v>2783</v>
      </c>
      <c r="Y256" s="10">
        <v>0</v>
      </c>
      <c r="Z256" s="10">
        <v>32084.94</v>
      </c>
      <c r="AA256" s="10">
        <v>4108.3100000000004</v>
      </c>
      <c r="AB256" s="10">
        <v>0</v>
      </c>
      <c r="AC256" s="8">
        <v>0</v>
      </c>
      <c r="AD256" s="10">
        <v>27064.35</v>
      </c>
      <c r="AE256" s="7">
        <v>4</v>
      </c>
      <c r="AF256" s="7">
        <v>0</v>
      </c>
      <c r="AG256" s="8">
        <v>0</v>
      </c>
      <c r="AH256" s="7">
        <v>5</v>
      </c>
      <c r="AI256" s="7">
        <v>0</v>
      </c>
      <c r="AJ256" s="7">
        <v>2</v>
      </c>
      <c r="AK256" s="7">
        <v>3</v>
      </c>
      <c r="AL256" s="8">
        <v>0.66666666666666696</v>
      </c>
      <c r="AM256" s="7">
        <v>0</v>
      </c>
      <c r="AN256" s="7">
        <v>64</v>
      </c>
      <c r="AO256" s="7">
        <v>12</v>
      </c>
      <c r="AP256" s="8">
        <v>4.3333333333333304</v>
      </c>
      <c r="AQ256" s="8">
        <v>7.8125E-2</v>
      </c>
      <c r="AR256" s="8">
        <v>0</v>
      </c>
      <c r="AS256" s="8">
        <v>7.8125E-2</v>
      </c>
      <c r="AT256" s="8">
        <v>2.6131317878096398</v>
      </c>
      <c r="AU256" s="8">
        <v>9.6329457157473906E-3</v>
      </c>
      <c r="AV256" s="8">
        <v>0.96670817973498102</v>
      </c>
      <c r="AW256" s="10">
        <v>7681.97</v>
      </c>
      <c r="AX256" s="10">
        <v>0</v>
      </c>
      <c r="AY256" s="10">
        <v>19405.7</v>
      </c>
      <c r="AZ256" s="10">
        <v>20074</v>
      </c>
      <c r="BA256" s="10">
        <v>0</v>
      </c>
      <c r="BB256" s="10">
        <v>20074</v>
      </c>
      <c r="BC256" s="10">
        <v>74</v>
      </c>
      <c r="BD256" s="8">
        <v>0</v>
      </c>
      <c r="BE256" s="7">
        <v>0</v>
      </c>
      <c r="BF256" s="7">
        <v>21</v>
      </c>
      <c r="BG256" s="7">
        <v>0</v>
      </c>
      <c r="BH256" s="8">
        <v>0</v>
      </c>
    </row>
    <row r="257" spans="2:60" ht="26">
      <c r="B257" s="6" t="s">
        <v>263</v>
      </c>
      <c r="C257" s="6" t="s">
        <v>1544</v>
      </c>
      <c r="D257" s="6" t="s">
        <v>263</v>
      </c>
      <c r="E257" s="6" t="s">
        <v>66</v>
      </c>
      <c r="F257" s="6" t="s">
        <v>264</v>
      </c>
      <c r="G257" s="6" t="s">
        <v>265</v>
      </c>
      <c r="H257" s="6" t="s">
        <v>266</v>
      </c>
      <c r="I257" s="6" t="s">
        <v>77</v>
      </c>
      <c r="J257" s="6" t="s">
        <v>1545</v>
      </c>
      <c r="K257" s="6" t="s">
        <v>362</v>
      </c>
      <c r="L257" s="6" t="s">
        <v>372</v>
      </c>
      <c r="M257" s="6" t="s">
        <v>364</v>
      </c>
      <c r="N257" s="6" t="s">
        <v>136</v>
      </c>
      <c r="O257" s="6"/>
      <c r="P257" s="10">
        <v>8543</v>
      </c>
      <c r="Q257" s="10">
        <v>0</v>
      </c>
      <c r="R257" s="8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6251</v>
      </c>
      <c r="X257" s="10">
        <v>1896</v>
      </c>
      <c r="Y257" s="10">
        <v>396</v>
      </c>
      <c r="Z257" s="10">
        <v>24396.91</v>
      </c>
      <c r="AA257" s="10">
        <v>6038.5</v>
      </c>
      <c r="AB257" s="10">
        <v>0</v>
      </c>
      <c r="AC257" s="8">
        <v>0</v>
      </c>
      <c r="AD257" s="10">
        <v>21892.41</v>
      </c>
      <c r="AE257" s="7">
        <v>5</v>
      </c>
      <c r="AF257" s="7">
        <v>0</v>
      </c>
      <c r="AG257" s="8">
        <v>0</v>
      </c>
      <c r="AH257" s="7">
        <v>5</v>
      </c>
      <c r="AI257" s="7">
        <v>0</v>
      </c>
      <c r="AJ257" s="7">
        <v>2</v>
      </c>
      <c r="AK257" s="7">
        <v>2</v>
      </c>
      <c r="AL257" s="8">
        <v>1</v>
      </c>
      <c r="AM257" s="7">
        <v>1</v>
      </c>
      <c r="AN257" s="7">
        <v>164</v>
      </c>
      <c r="AO257" s="7">
        <v>121</v>
      </c>
      <c r="AP257" s="8">
        <v>0.35537190082644599</v>
      </c>
      <c r="AQ257" s="8">
        <v>3.0487804878048801E-2</v>
      </c>
      <c r="AR257" s="8">
        <v>0</v>
      </c>
      <c r="AS257" s="8">
        <v>3.0487804878048801E-2</v>
      </c>
      <c r="AT257" s="8">
        <v>0.147001419283528</v>
      </c>
      <c r="AU257" s="8">
        <v>0.147001419283528</v>
      </c>
      <c r="AV257" s="8">
        <v>2.2317735605144802</v>
      </c>
      <c r="AW257" s="10">
        <v>5446.41</v>
      </c>
      <c r="AX257" s="10">
        <v>0</v>
      </c>
      <c r="AY257" s="10">
        <v>14363.65</v>
      </c>
      <c r="AZ257" s="10">
        <v>800.63</v>
      </c>
      <c r="BA257" s="10">
        <v>0</v>
      </c>
      <c r="BB257" s="10">
        <v>6435.98</v>
      </c>
      <c r="BC257" s="10">
        <v>800.63</v>
      </c>
      <c r="BD257" s="8">
        <v>0</v>
      </c>
      <c r="BE257" s="7">
        <v>0</v>
      </c>
      <c r="BF257" s="7">
        <v>15</v>
      </c>
      <c r="BG257" s="7">
        <v>0</v>
      </c>
      <c r="BH257" s="8">
        <v>0</v>
      </c>
    </row>
    <row r="258" spans="2:60" ht="26">
      <c r="B258" s="6" t="s">
        <v>267</v>
      </c>
      <c r="C258" s="6" t="s">
        <v>1546</v>
      </c>
      <c r="D258" s="6" t="s">
        <v>267</v>
      </c>
      <c r="E258" s="6" t="s">
        <v>66</v>
      </c>
      <c r="F258" s="6" t="s">
        <v>268</v>
      </c>
      <c r="G258" s="6" t="s">
        <v>269</v>
      </c>
      <c r="H258" s="6" t="s">
        <v>270</v>
      </c>
      <c r="I258" s="6" t="s">
        <v>271</v>
      </c>
      <c r="J258" s="6" t="s">
        <v>1547</v>
      </c>
      <c r="K258" s="6" t="s">
        <v>362</v>
      </c>
      <c r="L258" s="6" t="s">
        <v>372</v>
      </c>
      <c r="M258" s="6" t="s">
        <v>364</v>
      </c>
      <c r="N258" s="6" t="s">
        <v>272</v>
      </c>
      <c r="O258" s="6" t="s">
        <v>648</v>
      </c>
      <c r="P258" s="10">
        <v>107900.22</v>
      </c>
      <c r="Q258" s="6"/>
      <c r="R258" s="8">
        <v>0</v>
      </c>
      <c r="S258" s="6"/>
      <c r="T258" s="6"/>
      <c r="U258" s="6"/>
      <c r="V258" s="6"/>
      <c r="W258" s="10">
        <v>61280.06</v>
      </c>
      <c r="X258" s="10">
        <v>39869.99</v>
      </c>
      <c r="Y258" s="10">
        <v>6750.17</v>
      </c>
      <c r="Z258" s="10">
        <v>395319.27</v>
      </c>
      <c r="AA258" s="10">
        <v>92656.03</v>
      </c>
      <c r="AB258" s="6"/>
      <c r="AC258" s="8">
        <v>0</v>
      </c>
      <c r="AD258" s="10">
        <v>376806.83</v>
      </c>
      <c r="AE258" s="7">
        <v>89</v>
      </c>
      <c r="AF258" s="6"/>
      <c r="AG258" s="8">
        <v>0</v>
      </c>
      <c r="AH258" s="7">
        <v>94</v>
      </c>
      <c r="AI258" s="6"/>
      <c r="AJ258" s="7">
        <v>32</v>
      </c>
      <c r="AK258" s="7">
        <v>48</v>
      </c>
      <c r="AL258" s="8">
        <v>0.66666666666666696</v>
      </c>
      <c r="AM258" s="7">
        <v>14</v>
      </c>
      <c r="AN258" s="7">
        <v>170</v>
      </c>
      <c r="AO258" s="6"/>
      <c r="AP258" s="8">
        <v>0</v>
      </c>
      <c r="AQ258" s="8">
        <v>0.55294117647058805</v>
      </c>
      <c r="AR258" s="8">
        <v>0</v>
      </c>
      <c r="AS258" s="6" t="e">
        <v>#DIV/0!</v>
      </c>
      <c r="AT258" s="8">
        <v>0.38470265888699201</v>
      </c>
      <c r="AU258" s="8">
        <v>0.38470265888699201</v>
      </c>
      <c r="AV258" s="8">
        <v>3.6504351186883199</v>
      </c>
      <c r="AW258" s="10">
        <v>84173.19</v>
      </c>
      <c r="AX258" s="6"/>
      <c r="AY258" s="10">
        <v>132986.41</v>
      </c>
      <c r="AZ258" s="10">
        <v>32381.65</v>
      </c>
      <c r="BA258" s="6"/>
      <c r="BB258" s="10">
        <v>36430.29</v>
      </c>
      <c r="BC258" s="10">
        <v>32381.65</v>
      </c>
      <c r="BD258" s="8">
        <v>0</v>
      </c>
      <c r="BE258" s="7">
        <v>0</v>
      </c>
      <c r="BF258" s="7">
        <v>346</v>
      </c>
      <c r="BG258" s="6"/>
      <c r="BH258" s="8">
        <v>0</v>
      </c>
    </row>
    <row r="259" spans="2:60" ht="65">
      <c r="B259" s="6" t="s">
        <v>1548</v>
      </c>
      <c r="C259" s="6" t="s">
        <v>1549</v>
      </c>
      <c r="D259" s="6" t="s">
        <v>154</v>
      </c>
      <c r="E259" s="6" t="s">
        <v>66</v>
      </c>
      <c r="F259" s="6" t="s">
        <v>1550</v>
      </c>
      <c r="G259" s="6" t="s">
        <v>1551</v>
      </c>
      <c r="H259" s="6" t="s">
        <v>1552</v>
      </c>
      <c r="I259" s="6" t="s">
        <v>632</v>
      </c>
      <c r="J259" s="6" t="s">
        <v>912</v>
      </c>
      <c r="K259" s="6" t="s">
        <v>362</v>
      </c>
      <c r="L259" s="6" t="s">
        <v>372</v>
      </c>
      <c r="M259" s="6" t="s">
        <v>364</v>
      </c>
      <c r="N259" s="6" t="s">
        <v>634</v>
      </c>
      <c r="O259" s="6"/>
      <c r="P259" s="10">
        <v>11120.1</v>
      </c>
      <c r="Q259" s="10">
        <v>1744.6</v>
      </c>
      <c r="R259" s="8">
        <v>5.3740112346669697</v>
      </c>
      <c r="S259" s="10">
        <v>2207.92</v>
      </c>
      <c r="T259" s="10">
        <v>1674.92</v>
      </c>
      <c r="U259" s="10">
        <v>533</v>
      </c>
      <c r="V259" s="10">
        <v>0</v>
      </c>
      <c r="W259" s="10">
        <v>9806.26</v>
      </c>
      <c r="X259" s="10">
        <v>511.84</v>
      </c>
      <c r="Y259" s="10">
        <v>802</v>
      </c>
      <c r="Z259" s="10">
        <v>42218.95</v>
      </c>
      <c r="AA259" s="10">
        <v>7881.37</v>
      </c>
      <c r="AB259" s="10">
        <v>1036.9000000000001</v>
      </c>
      <c r="AC259" s="8">
        <v>6.6008969042337702</v>
      </c>
      <c r="AD259" s="10">
        <v>35616.29</v>
      </c>
      <c r="AE259" s="7">
        <v>10</v>
      </c>
      <c r="AF259" s="7">
        <v>1</v>
      </c>
      <c r="AG259" s="8">
        <v>9</v>
      </c>
      <c r="AH259" s="7">
        <v>8</v>
      </c>
      <c r="AI259" s="7">
        <v>1</v>
      </c>
      <c r="AJ259" s="7">
        <v>6</v>
      </c>
      <c r="AK259" s="7">
        <v>1</v>
      </c>
      <c r="AL259" s="8">
        <v>6</v>
      </c>
      <c r="AM259" s="7">
        <v>1</v>
      </c>
      <c r="AN259" s="7">
        <v>29</v>
      </c>
      <c r="AO259" s="7">
        <v>10</v>
      </c>
      <c r="AP259" s="8">
        <v>1.9</v>
      </c>
      <c r="AQ259" s="8">
        <v>0.27586206896551702</v>
      </c>
      <c r="AR259" s="8">
        <v>0.1</v>
      </c>
      <c r="AS259" s="8">
        <v>0.17586206896551701</v>
      </c>
      <c r="AT259" s="8">
        <v>0.54014597089525196</v>
      </c>
      <c r="AU259" s="8">
        <v>0.54014597089525196</v>
      </c>
      <c r="AV259" s="8">
        <v>3.2170231096272399</v>
      </c>
      <c r="AW259" s="10">
        <v>10063.65</v>
      </c>
      <c r="AX259" s="10">
        <v>910.5</v>
      </c>
      <c r="AY259" s="10">
        <v>26960.23</v>
      </c>
      <c r="AZ259" s="10">
        <v>5435.84</v>
      </c>
      <c r="BA259" s="10">
        <v>0</v>
      </c>
      <c r="BB259" s="10">
        <v>8380.49</v>
      </c>
      <c r="BC259" s="10">
        <v>5435.84</v>
      </c>
      <c r="BD259" s="8">
        <v>1</v>
      </c>
      <c r="BE259" s="7">
        <v>5</v>
      </c>
      <c r="BF259" s="7">
        <v>34</v>
      </c>
      <c r="BG259" s="7">
        <v>5</v>
      </c>
      <c r="BH259" s="8">
        <v>5.8</v>
      </c>
    </row>
    <row r="260" spans="2:60" ht="39">
      <c r="B260" s="6" t="s">
        <v>1553</v>
      </c>
      <c r="C260" s="6" t="s">
        <v>1554</v>
      </c>
      <c r="D260" s="6" t="s">
        <v>79</v>
      </c>
      <c r="E260" s="6" t="s">
        <v>66</v>
      </c>
      <c r="F260" s="6" t="s">
        <v>1555</v>
      </c>
      <c r="G260" s="6" t="s">
        <v>1556</v>
      </c>
      <c r="H260" s="6" t="s">
        <v>1557</v>
      </c>
      <c r="I260" s="6" t="s">
        <v>370</v>
      </c>
      <c r="J260" s="6" t="s">
        <v>1558</v>
      </c>
      <c r="K260" s="6" t="s">
        <v>362</v>
      </c>
      <c r="L260" s="6" t="s">
        <v>372</v>
      </c>
      <c r="M260" s="6" t="s">
        <v>364</v>
      </c>
      <c r="N260" s="6" t="s">
        <v>641</v>
      </c>
      <c r="O260" s="6"/>
      <c r="P260" s="10">
        <v>0</v>
      </c>
      <c r="Q260" s="6"/>
      <c r="R260" s="8">
        <v>0</v>
      </c>
      <c r="S260" s="6"/>
      <c r="T260" s="6"/>
      <c r="U260" s="6"/>
      <c r="V260" s="6"/>
      <c r="W260" s="10">
        <v>0</v>
      </c>
      <c r="X260" s="10">
        <v>0</v>
      </c>
      <c r="Y260" s="10">
        <v>0</v>
      </c>
      <c r="Z260" s="10">
        <v>0</v>
      </c>
      <c r="AA260" s="10">
        <v>0</v>
      </c>
      <c r="AB260" s="6"/>
      <c r="AC260" s="8">
        <v>0</v>
      </c>
      <c r="AD260" s="10">
        <v>0</v>
      </c>
      <c r="AE260" s="7">
        <v>0</v>
      </c>
      <c r="AF260" s="6"/>
      <c r="AG260" s="8">
        <v>0</v>
      </c>
      <c r="AH260" s="7">
        <v>0</v>
      </c>
      <c r="AI260" s="6"/>
      <c r="AJ260" s="7">
        <v>0</v>
      </c>
      <c r="AK260" s="7">
        <v>0</v>
      </c>
      <c r="AL260" s="6" t="e">
        <v>#DIV/0!</v>
      </c>
      <c r="AM260" s="7">
        <v>0</v>
      </c>
      <c r="AN260" s="7">
        <v>13</v>
      </c>
      <c r="AO260" s="6"/>
      <c r="AP260" s="8">
        <v>0</v>
      </c>
      <c r="AQ260" s="8">
        <v>0</v>
      </c>
      <c r="AR260" s="8">
        <v>0</v>
      </c>
      <c r="AS260" s="6" t="e">
        <v>#DIV/0!</v>
      </c>
      <c r="AT260" s="8">
        <v>0</v>
      </c>
      <c r="AU260" s="8">
        <v>0</v>
      </c>
      <c r="AV260" s="6" t="e">
        <v>#DIV/0!</v>
      </c>
      <c r="AW260" s="10">
        <v>0</v>
      </c>
      <c r="AX260" s="6"/>
      <c r="AY260" s="10">
        <v>0</v>
      </c>
      <c r="AZ260" s="10">
        <v>0</v>
      </c>
      <c r="BA260" s="6"/>
      <c r="BB260" s="10">
        <v>0</v>
      </c>
      <c r="BC260" s="10">
        <v>0</v>
      </c>
      <c r="BD260" s="8">
        <v>0</v>
      </c>
      <c r="BE260" s="7">
        <v>0</v>
      </c>
      <c r="BF260" s="7">
        <v>0</v>
      </c>
      <c r="BG260" s="6"/>
      <c r="BH260" s="8">
        <v>0</v>
      </c>
    </row>
    <row r="261" spans="2:60" ht="26">
      <c r="B261" s="6" t="s">
        <v>1559</v>
      </c>
      <c r="C261" s="6" t="s">
        <v>1560</v>
      </c>
      <c r="D261" s="6" t="s">
        <v>154</v>
      </c>
      <c r="E261" s="6" t="s">
        <v>66</v>
      </c>
      <c r="F261" s="6" t="s">
        <v>1561</v>
      </c>
      <c r="G261" s="6" t="s">
        <v>1562</v>
      </c>
      <c r="H261" s="6" t="s">
        <v>1563</v>
      </c>
      <c r="I261" s="6" t="s">
        <v>632</v>
      </c>
      <c r="J261" s="6" t="s">
        <v>1564</v>
      </c>
      <c r="K261" s="6" t="s">
        <v>362</v>
      </c>
      <c r="L261" s="6" t="s">
        <v>372</v>
      </c>
      <c r="M261" s="6" t="s">
        <v>364</v>
      </c>
      <c r="N261" s="6" t="s">
        <v>634</v>
      </c>
      <c r="O261" s="6"/>
      <c r="P261" s="10">
        <v>2558.9899999999998</v>
      </c>
      <c r="Q261" s="10">
        <v>7187.74</v>
      </c>
      <c r="R261" s="8">
        <v>-0.64397849671802299</v>
      </c>
      <c r="S261" s="10">
        <v>27561.81</v>
      </c>
      <c r="T261" s="10">
        <v>25704.83</v>
      </c>
      <c r="U261" s="10">
        <v>1856.98</v>
      </c>
      <c r="V261" s="10">
        <v>0</v>
      </c>
      <c r="W261" s="10">
        <v>1388.25</v>
      </c>
      <c r="X261" s="10">
        <v>-32.260000000000197</v>
      </c>
      <c r="Y261" s="10">
        <v>1203</v>
      </c>
      <c r="Z261" s="10">
        <v>38150.33</v>
      </c>
      <c r="AA261" s="10">
        <v>1671.32</v>
      </c>
      <c r="AB261" s="10">
        <v>5191.74</v>
      </c>
      <c r="AC261" s="8">
        <v>-0.67808095166552995</v>
      </c>
      <c r="AD261" s="10">
        <v>20449.3</v>
      </c>
      <c r="AE261" s="7">
        <v>3</v>
      </c>
      <c r="AF261" s="7">
        <v>4</v>
      </c>
      <c r="AG261" s="8">
        <v>-0.25</v>
      </c>
      <c r="AH261" s="7">
        <v>3</v>
      </c>
      <c r="AI261" s="7">
        <v>5</v>
      </c>
      <c r="AJ261" s="7">
        <v>1</v>
      </c>
      <c r="AK261" s="7">
        <v>0</v>
      </c>
      <c r="AL261" s="6" t="e">
        <v>#DIV/0!</v>
      </c>
      <c r="AM261" s="7">
        <v>2</v>
      </c>
      <c r="AN261" s="7">
        <v>15</v>
      </c>
      <c r="AO261" s="7">
        <v>20</v>
      </c>
      <c r="AP261" s="8">
        <v>-0.25</v>
      </c>
      <c r="AQ261" s="8">
        <v>0.2</v>
      </c>
      <c r="AR261" s="8">
        <v>0.25</v>
      </c>
      <c r="AS261" s="8">
        <v>-0.05</v>
      </c>
      <c r="AT261" s="8">
        <v>0</v>
      </c>
      <c r="AU261" s="8">
        <v>0</v>
      </c>
      <c r="AV261" s="8">
        <v>13.929616729947099</v>
      </c>
      <c r="AW261" s="10">
        <v>9918.58</v>
      </c>
      <c r="AX261" s="10">
        <v>8045.86</v>
      </c>
      <c r="AY261" s="10">
        <v>55911.81</v>
      </c>
      <c r="AZ261" s="10">
        <v>0</v>
      </c>
      <c r="BA261" s="10">
        <v>2128.0500000000002</v>
      </c>
      <c r="BB261" s="10">
        <v>4013.88</v>
      </c>
      <c r="BC261" s="10">
        <v>0</v>
      </c>
      <c r="BD261" s="8">
        <v>0.52631578947368396</v>
      </c>
      <c r="BE261" s="7">
        <v>10</v>
      </c>
      <c r="BF261" s="7">
        <v>24</v>
      </c>
      <c r="BG261" s="7">
        <v>19</v>
      </c>
      <c r="BH261" s="8">
        <v>0.26315789473684198</v>
      </c>
    </row>
    <row r="262" spans="2:60" ht="26">
      <c r="B262" s="6" t="s">
        <v>203</v>
      </c>
      <c r="C262" s="6" t="s">
        <v>891</v>
      </c>
      <c r="D262" s="6" t="s">
        <v>203</v>
      </c>
      <c r="E262" s="6" t="s">
        <v>66</v>
      </c>
      <c r="F262" s="6" t="s">
        <v>204</v>
      </c>
      <c r="G262" s="6" t="s">
        <v>205</v>
      </c>
      <c r="H262" s="6" t="s">
        <v>111</v>
      </c>
      <c r="I262" s="6" t="s">
        <v>77</v>
      </c>
      <c r="J262" s="6" t="s">
        <v>1565</v>
      </c>
      <c r="K262" s="6" t="s">
        <v>362</v>
      </c>
      <c r="L262" s="6" t="s">
        <v>372</v>
      </c>
      <c r="M262" s="6" t="s">
        <v>364</v>
      </c>
      <c r="N262" s="6" t="s">
        <v>136</v>
      </c>
      <c r="O262" s="6"/>
      <c r="P262" s="10">
        <v>4614.2</v>
      </c>
      <c r="Q262" s="10">
        <v>2788.94</v>
      </c>
      <c r="R262" s="8">
        <v>0.65446370305564106</v>
      </c>
      <c r="S262" s="10">
        <v>14470.48</v>
      </c>
      <c r="T262" s="10">
        <v>6412.14</v>
      </c>
      <c r="U262" s="10">
        <v>7851.34</v>
      </c>
      <c r="V262" s="10">
        <v>207</v>
      </c>
      <c r="W262" s="10">
        <v>2805.2</v>
      </c>
      <c r="X262" s="10">
        <v>1809</v>
      </c>
      <c r="Y262" s="10">
        <v>0</v>
      </c>
      <c r="Z262" s="10">
        <v>24806.3</v>
      </c>
      <c r="AA262" s="10">
        <v>2628</v>
      </c>
      <c r="AB262" s="10">
        <v>1288</v>
      </c>
      <c r="AC262" s="8">
        <v>1.0403726708074501</v>
      </c>
      <c r="AD262" s="10">
        <v>8525.7199999999993</v>
      </c>
      <c r="AE262" s="7">
        <v>4</v>
      </c>
      <c r="AF262" s="7">
        <v>3</v>
      </c>
      <c r="AG262" s="8">
        <v>0.33333333333333298</v>
      </c>
      <c r="AH262" s="7">
        <v>6</v>
      </c>
      <c r="AI262" s="7">
        <v>3</v>
      </c>
      <c r="AJ262" s="7">
        <v>3</v>
      </c>
      <c r="AK262" s="7">
        <v>3</v>
      </c>
      <c r="AL262" s="8">
        <v>1</v>
      </c>
      <c r="AM262" s="7">
        <v>0</v>
      </c>
      <c r="AN262" s="7">
        <v>172</v>
      </c>
      <c r="AO262" s="7">
        <v>127</v>
      </c>
      <c r="AP262" s="8">
        <v>0.35433070866141703</v>
      </c>
      <c r="AQ262" s="8">
        <v>3.4883720930232599E-2</v>
      </c>
      <c r="AR262" s="8">
        <v>2.3622047244094498E-2</v>
      </c>
      <c r="AS262" s="8">
        <v>1.1261673686138099E-2</v>
      </c>
      <c r="AT262" s="8">
        <v>0.29703300129642102</v>
      </c>
      <c r="AU262" s="8">
        <v>0.29703300129642102</v>
      </c>
      <c r="AV262" s="8">
        <v>1.9711322207541599</v>
      </c>
      <c r="AW262" s="10">
        <v>6093.7</v>
      </c>
      <c r="AX262" s="10">
        <v>3616.48</v>
      </c>
      <c r="AY262" s="10">
        <v>29106.31</v>
      </c>
      <c r="AZ262" s="10">
        <v>1810.03</v>
      </c>
      <c r="BA262" s="10">
        <v>5064.24</v>
      </c>
      <c r="BB262" s="10">
        <v>14766.29</v>
      </c>
      <c r="BC262" s="10">
        <v>1810.03</v>
      </c>
      <c r="BD262" s="8">
        <v>0.88888888888888895</v>
      </c>
      <c r="BE262" s="7">
        <v>16</v>
      </c>
      <c r="BF262" s="7">
        <v>28</v>
      </c>
      <c r="BG262" s="7">
        <v>18</v>
      </c>
      <c r="BH262" s="8">
        <v>0.55555555555555602</v>
      </c>
    </row>
    <row r="263" spans="2:60" ht="39">
      <c r="B263" s="6" t="s">
        <v>1566</v>
      </c>
      <c r="C263" s="6" t="s">
        <v>502</v>
      </c>
      <c r="D263" s="6" t="s">
        <v>113</v>
      </c>
      <c r="E263" s="6" t="s">
        <v>66</v>
      </c>
      <c r="F263" s="6" t="s">
        <v>1567</v>
      </c>
      <c r="G263" s="6" t="s">
        <v>503</v>
      </c>
      <c r="H263" s="6" t="s">
        <v>116</v>
      </c>
      <c r="I263" s="6" t="s">
        <v>77</v>
      </c>
      <c r="J263" s="6" t="s">
        <v>1568</v>
      </c>
      <c r="K263" s="6" t="s">
        <v>362</v>
      </c>
      <c r="L263" s="6" t="s">
        <v>372</v>
      </c>
      <c r="M263" s="6" t="s">
        <v>492</v>
      </c>
      <c r="N263" s="6" t="s">
        <v>117</v>
      </c>
      <c r="O263" s="6"/>
      <c r="P263" s="10">
        <v>389.67</v>
      </c>
      <c r="Q263" s="10">
        <v>2057.6</v>
      </c>
      <c r="R263" s="8">
        <v>-0.81061916796267497</v>
      </c>
      <c r="S263" s="10">
        <v>4080</v>
      </c>
      <c r="T263" s="10">
        <v>4080</v>
      </c>
      <c r="U263" s="10">
        <v>0</v>
      </c>
      <c r="V263" s="10">
        <v>0</v>
      </c>
      <c r="W263" s="10">
        <v>389.67</v>
      </c>
      <c r="X263" s="10">
        <v>0</v>
      </c>
      <c r="Y263" s="10">
        <v>0</v>
      </c>
      <c r="Z263" s="10">
        <v>10087.25</v>
      </c>
      <c r="AA263" s="10">
        <v>201.67</v>
      </c>
      <c r="AB263" s="10">
        <v>2057.6</v>
      </c>
      <c r="AC263" s="8">
        <v>-0.90198775272161702</v>
      </c>
      <c r="AD263" s="10">
        <v>5432.75</v>
      </c>
      <c r="AE263" s="7">
        <v>0</v>
      </c>
      <c r="AF263" s="7">
        <v>1</v>
      </c>
      <c r="AG263" s="8">
        <v>-1</v>
      </c>
      <c r="AH263" s="7">
        <v>0</v>
      </c>
      <c r="AI263" s="7">
        <v>1</v>
      </c>
      <c r="AJ263" s="7">
        <v>0</v>
      </c>
      <c r="AK263" s="7">
        <v>0</v>
      </c>
      <c r="AL263" s="6" t="e">
        <v>#DIV/0!</v>
      </c>
      <c r="AM263" s="7">
        <v>0</v>
      </c>
      <c r="AN263" s="7">
        <v>18</v>
      </c>
      <c r="AO263" s="7">
        <v>10</v>
      </c>
      <c r="AP263" s="8">
        <v>0.8</v>
      </c>
      <c r="AQ263" s="8">
        <v>0</v>
      </c>
      <c r="AR263" s="8">
        <v>0.1</v>
      </c>
      <c r="AS263" s="8">
        <v>-0.1</v>
      </c>
      <c r="AT263" s="8">
        <v>0</v>
      </c>
      <c r="AU263" s="8">
        <v>0</v>
      </c>
      <c r="AV263" s="6" t="e">
        <v>#DIV/0!</v>
      </c>
      <c r="AW263" s="10">
        <v>2583.41</v>
      </c>
      <c r="AX263" s="10">
        <v>1254.07</v>
      </c>
      <c r="AY263" s="10">
        <v>10762.31</v>
      </c>
      <c r="AZ263" s="10">
        <v>0</v>
      </c>
      <c r="BA263" s="10">
        <v>0</v>
      </c>
      <c r="BB263" s="10">
        <v>0</v>
      </c>
      <c r="BC263" s="10">
        <v>0</v>
      </c>
      <c r="BD263" s="8">
        <v>1</v>
      </c>
      <c r="BE263" s="7">
        <v>2</v>
      </c>
      <c r="BF263" s="7">
        <v>6</v>
      </c>
      <c r="BG263" s="7">
        <v>2</v>
      </c>
      <c r="BH263" s="8">
        <v>2</v>
      </c>
    </row>
    <row r="264" spans="2:60" ht="39">
      <c r="B264" s="6" t="s">
        <v>200</v>
      </c>
      <c r="C264" s="6" t="s">
        <v>857</v>
      </c>
      <c r="D264" s="6" t="s">
        <v>200</v>
      </c>
      <c r="E264" s="6" t="s">
        <v>66</v>
      </c>
      <c r="F264" s="6" t="s">
        <v>201</v>
      </c>
      <c r="G264" s="6" t="s">
        <v>202</v>
      </c>
      <c r="H264" s="6" t="s">
        <v>116</v>
      </c>
      <c r="I264" s="6" t="s">
        <v>77</v>
      </c>
      <c r="J264" s="6" t="s">
        <v>1329</v>
      </c>
      <c r="K264" s="6" t="s">
        <v>362</v>
      </c>
      <c r="L264" s="6" t="s">
        <v>372</v>
      </c>
      <c r="M264" s="6" t="s">
        <v>364</v>
      </c>
      <c r="N264" s="6" t="s">
        <v>117</v>
      </c>
      <c r="O264" s="6"/>
      <c r="P264" s="10">
        <v>25632.639999999999</v>
      </c>
      <c r="Q264" s="10">
        <v>10069.89</v>
      </c>
      <c r="R264" s="8">
        <v>1.54547368441959</v>
      </c>
      <c r="S264" s="10">
        <v>19779.14</v>
      </c>
      <c r="T264" s="10">
        <v>13248.14</v>
      </c>
      <c r="U264" s="10">
        <v>4352</v>
      </c>
      <c r="V264" s="10">
        <v>2179</v>
      </c>
      <c r="W264" s="10">
        <v>16233.64</v>
      </c>
      <c r="X264" s="10">
        <v>9170</v>
      </c>
      <c r="Y264" s="10">
        <v>229</v>
      </c>
      <c r="Z264" s="10">
        <v>69497.23</v>
      </c>
      <c r="AA264" s="10">
        <v>14612.78</v>
      </c>
      <c r="AB264" s="10">
        <v>7814.6</v>
      </c>
      <c r="AC264" s="8">
        <v>0.86993320195531398</v>
      </c>
      <c r="AD264" s="10">
        <v>41505.800000000003</v>
      </c>
      <c r="AE264" s="7">
        <v>11</v>
      </c>
      <c r="AF264" s="7">
        <v>8</v>
      </c>
      <c r="AG264" s="8">
        <v>0.375</v>
      </c>
      <c r="AH264" s="7">
        <v>11</v>
      </c>
      <c r="AI264" s="7">
        <v>8</v>
      </c>
      <c r="AJ264" s="7">
        <v>8</v>
      </c>
      <c r="AK264" s="7">
        <v>3</v>
      </c>
      <c r="AL264" s="8">
        <v>2.6666666666666701</v>
      </c>
      <c r="AM264" s="7">
        <v>0</v>
      </c>
      <c r="AN264" s="7">
        <v>254</v>
      </c>
      <c r="AO264" s="7">
        <v>213</v>
      </c>
      <c r="AP264" s="8">
        <v>0.19248826291079801</v>
      </c>
      <c r="AQ264" s="8">
        <v>4.33070866141732E-2</v>
      </c>
      <c r="AR264" s="8">
        <v>3.7558685446009397E-2</v>
      </c>
      <c r="AS264" s="8">
        <v>5.7484011681638398E-3</v>
      </c>
      <c r="AT264" s="8">
        <v>0.60274865594679505</v>
      </c>
      <c r="AU264" s="8">
        <v>0.60274865594679505</v>
      </c>
      <c r="AV264" s="8">
        <v>1.0602489726273401</v>
      </c>
      <c r="AW264" s="10">
        <v>16383.28</v>
      </c>
      <c r="AX264" s="10">
        <v>5627.33</v>
      </c>
      <c r="AY264" s="10">
        <v>55059.8</v>
      </c>
      <c r="AZ264" s="10">
        <v>9875</v>
      </c>
      <c r="BA264" s="10">
        <v>812.63</v>
      </c>
      <c r="BB264" s="10">
        <v>51931.01</v>
      </c>
      <c r="BC264" s="10">
        <v>9875</v>
      </c>
      <c r="BD264" s="8">
        <v>0.78947368421052599</v>
      </c>
      <c r="BE264" s="7">
        <v>15</v>
      </c>
      <c r="BF264" s="7">
        <v>54</v>
      </c>
      <c r="BG264" s="7">
        <v>19</v>
      </c>
      <c r="BH264" s="8">
        <v>1.84210526315789</v>
      </c>
    </row>
    <row r="265" spans="2:60" ht="26">
      <c r="B265" s="6" t="s">
        <v>1569</v>
      </c>
      <c r="C265" s="6" t="s">
        <v>758</v>
      </c>
      <c r="D265" s="6" t="s">
        <v>174</v>
      </c>
      <c r="E265" s="6" t="s">
        <v>66</v>
      </c>
      <c r="F265" s="6" t="s">
        <v>1570</v>
      </c>
      <c r="G265" s="6" t="s">
        <v>176</v>
      </c>
      <c r="H265" s="6" t="s">
        <v>177</v>
      </c>
      <c r="I265" s="6" t="s">
        <v>77</v>
      </c>
      <c r="J265" s="6" t="s">
        <v>1571</v>
      </c>
      <c r="K265" s="6" t="s">
        <v>362</v>
      </c>
      <c r="L265" s="6" t="s">
        <v>372</v>
      </c>
      <c r="M265" s="6" t="s">
        <v>492</v>
      </c>
      <c r="N265" s="6" t="s">
        <v>117</v>
      </c>
      <c r="O265" s="6"/>
      <c r="P265" s="10">
        <v>0</v>
      </c>
      <c r="Q265" s="6"/>
      <c r="R265" s="8">
        <v>0</v>
      </c>
      <c r="S265" s="6"/>
      <c r="T265" s="6"/>
      <c r="U265" s="6"/>
      <c r="V265" s="6"/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6"/>
      <c r="AC265" s="8">
        <v>0</v>
      </c>
      <c r="AD265" s="10">
        <v>0</v>
      </c>
      <c r="AE265" s="7">
        <v>0</v>
      </c>
      <c r="AF265" s="6"/>
      <c r="AG265" s="8">
        <v>0</v>
      </c>
      <c r="AH265" s="7">
        <v>0</v>
      </c>
      <c r="AI265" s="6"/>
      <c r="AJ265" s="7">
        <v>0</v>
      </c>
      <c r="AK265" s="7">
        <v>0</v>
      </c>
      <c r="AL265" s="6" t="e">
        <v>#DIV/0!</v>
      </c>
      <c r="AM265" s="7">
        <v>0</v>
      </c>
      <c r="AN265" s="7">
        <v>0</v>
      </c>
      <c r="AO265" s="6"/>
      <c r="AP265" s="8">
        <v>0</v>
      </c>
      <c r="AQ265" s="8">
        <v>0</v>
      </c>
      <c r="AR265" s="8">
        <v>0</v>
      </c>
      <c r="AS265" s="6" t="e">
        <v>#DIV/0!</v>
      </c>
      <c r="AT265" s="8">
        <v>0</v>
      </c>
      <c r="AU265" s="8">
        <v>0</v>
      </c>
      <c r="AV265" s="6" t="e">
        <v>#DIV/0!</v>
      </c>
      <c r="AW265" s="10">
        <v>0</v>
      </c>
      <c r="AX265" s="6"/>
      <c r="AY265" s="10">
        <v>0</v>
      </c>
      <c r="AZ265" s="10">
        <v>0</v>
      </c>
      <c r="BA265" s="6"/>
      <c r="BB265" s="10">
        <v>0</v>
      </c>
      <c r="BC265" s="10">
        <v>0</v>
      </c>
      <c r="BD265" s="8">
        <v>0</v>
      </c>
      <c r="BE265" s="7">
        <v>0</v>
      </c>
      <c r="BF265" s="7">
        <v>0</v>
      </c>
      <c r="BG265" s="6"/>
      <c r="BH265" s="8">
        <v>0</v>
      </c>
    </row>
    <row r="266" spans="2:60" ht="39">
      <c r="B266" s="6" t="s">
        <v>104</v>
      </c>
      <c r="C266" s="6" t="s">
        <v>419</v>
      </c>
      <c r="D266" s="6" t="s">
        <v>104</v>
      </c>
      <c r="E266" s="6" t="s">
        <v>66</v>
      </c>
      <c r="F266" s="6" t="s">
        <v>67</v>
      </c>
      <c r="G266" s="6" t="s">
        <v>420</v>
      </c>
      <c r="H266" s="6" t="s">
        <v>69</v>
      </c>
      <c r="I266" s="6" t="s">
        <v>70</v>
      </c>
      <c r="J266" s="6" t="s">
        <v>1572</v>
      </c>
      <c r="K266" s="6" t="s">
        <v>362</v>
      </c>
      <c r="L266" s="6" t="s">
        <v>372</v>
      </c>
      <c r="M266" s="6" t="s">
        <v>395</v>
      </c>
      <c r="N266" s="6" t="s">
        <v>105</v>
      </c>
      <c r="O266" s="6"/>
      <c r="P266" s="10">
        <v>0</v>
      </c>
      <c r="Q266" s="6"/>
      <c r="R266" s="8">
        <v>0</v>
      </c>
      <c r="S266" s="6"/>
      <c r="T266" s="6"/>
      <c r="U266" s="6"/>
      <c r="V266" s="6"/>
      <c r="W266" s="10">
        <v>0</v>
      </c>
      <c r="X266" s="10">
        <v>0</v>
      </c>
      <c r="Y266" s="10">
        <v>0</v>
      </c>
      <c r="Z266" s="10">
        <v>0</v>
      </c>
      <c r="AA266" s="10">
        <v>0</v>
      </c>
      <c r="AB266" s="6"/>
      <c r="AC266" s="8">
        <v>0</v>
      </c>
      <c r="AD266" s="10">
        <v>0</v>
      </c>
      <c r="AE266" s="7">
        <v>0</v>
      </c>
      <c r="AF266" s="6"/>
      <c r="AG266" s="8">
        <v>0</v>
      </c>
      <c r="AH266" s="7">
        <v>0</v>
      </c>
      <c r="AI266" s="6"/>
      <c r="AJ266" s="7">
        <v>0</v>
      </c>
      <c r="AK266" s="7">
        <v>0</v>
      </c>
      <c r="AL266" s="6" t="e">
        <v>#DIV/0!</v>
      </c>
      <c r="AM266" s="7">
        <v>0</v>
      </c>
      <c r="AN266" s="7">
        <v>0</v>
      </c>
      <c r="AO266" s="6"/>
      <c r="AP266" s="8">
        <v>0</v>
      </c>
      <c r="AQ266" s="8">
        <v>0</v>
      </c>
      <c r="AR266" s="8">
        <v>0</v>
      </c>
      <c r="AS266" s="6" t="e">
        <v>#DIV/0!</v>
      </c>
      <c r="AT266" s="8">
        <v>0</v>
      </c>
      <c r="AU266" s="8">
        <v>0</v>
      </c>
      <c r="AV266" s="6" t="e">
        <v>#DIV/0!</v>
      </c>
      <c r="AW266" s="10">
        <v>0</v>
      </c>
      <c r="AX266" s="6"/>
      <c r="AY266" s="10">
        <v>0</v>
      </c>
      <c r="AZ266" s="10">
        <v>0</v>
      </c>
      <c r="BA266" s="6"/>
      <c r="BB266" s="10">
        <v>0</v>
      </c>
      <c r="BC266" s="10">
        <v>0</v>
      </c>
      <c r="BD266" s="8">
        <v>0</v>
      </c>
      <c r="BE266" s="7">
        <v>0</v>
      </c>
      <c r="BF266" s="7">
        <v>0</v>
      </c>
      <c r="BG266" s="6"/>
      <c r="BH266" s="8">
        <v>0</v>
      </c>
    </row>
    <row r="267" spans="2:60" ht="26">
      <c r="B267" s="6" t="s">
        <v>1573</v>
      </c>
      <c r="C267" s="6" t="s">
        <v>1481</v>
      </c>
      <c r="D267" s="6" t="s">
        <v>210</v>
      </c>
      <c r="E267" s="6" t="s">
        <v>66</v>
      </c>
      <c r="F267" s="6" t="s">
        <v>1574</v>
      </c>
      <c r="G267" s="6" t="s">
        <v>1483</v>
      </c>
      <c r="H267" s="6" t="s">
        <v>1484</v>
      </c>
      <c r="I267" s="6" t="s">
        <v>122</v>
      </c>
      <c r="J267" s="6" t="s">
        <v>1575</v>
      </c>
      <c r="K267" s="6" t="s">
        <v>362</v>
      </c>
      <c r="L267" s="6" t="s">
        <v>372</v>
      </c>
      <c r="M267" s="6" t="s">
        <v>364</v>
      </c>
      <c r="N267" s="6" t="s">
        <v>211</v>
      </c>
      <c r="O267" s="6"/>
      <c r="P267" s="10">
        <v>10373.1</v>
      </c>
      <c r="Q267" s="10">
        <v>5155.16</v>
      </c>
      <c r="R267" s="8">
        <v>1.0121780895258301</v>
      </c>
      <c r="S267" s="10">
        <v>13013.1</v>
      </c>
      <c r="T267" s="10">
        <v>2371.1</v>
      </c>
      <c r="U267" s="10">
        <v>5771</v>
      </c>
      <c r="V267" s="10">
        <v>4871</v>
      </c>
      <c r="W267" s="10">
        <v>3416.9</v>
      </c>
      <c r="X267" s="10">
        <v>6956.2</v>
      </c>
      <c r="Y267" s="10">
        <v>0</v>
      </c>
      <c r="Z267" s="10">
        <v>38139.75</v>
      </c>
      <c r="AA267" s="10">
        <v>6141.9</v>
      </c>
      <c r="AB267" s="10">
        <v>5155.16</v>
      </c>
      <c r="AC267" s="8">
        <v>0.19140822011344</v>
      </c>
      <c r="AD267" s="10">
        <v>21705.23</v>
      </c>
      <c r="AE267" s="7">
        <v>5</v>
      </c>
      <c r="AF267" s="7">
        <v>4</v>
      </c>
      <c r="AG267" s="8">
        <v>0.25</v>
      </c>
      <c r="AH267" s="7">
        <v>6</v>
      </c>
      <c r="AI267" s="7">
        <v>8</v>
      </c>
      <c r="AJ267" s="7">
        <v>1</v>
      </c>
      <c r="AK267" s="7">
        <v>4</v>
      </c>
      <c r="AL267" s="8">
        <v>0.25</v>
      </c>
      <c r="AM267" s="7">
        <v>1</v>
      </c>
      <c r="AN267" s="7">
        <v>108</v>
      </c>
      <c r="AO267" s="7">
        <v>150</v>
      </c>
      <c r="AP267" s="8">
        <v>-0.28000000000000003</v>
      </c>
      <c r="AQ267" s="8">
        <v>5.5555555555555601E-2</v>
      </c>
      <c r="AR267" s="8">
        <v>5.3333333333333302E-2</v>
      </c>
      <c r="AS267" s="8">
        <v>2.2222222222222201E-3</v>
      </c>
      <c r="AT267" s="8">
        <v>0</v>
      </c>
      <c r="AU267" s="8">
        <v>0</v>
      </c>
      <c r="AV267" s="6" t="e">
        <v>#DIV/0!</v>
      </c>
      <c r="AW267" s="10">
        <v>9274.27</v>
      </c>
      <c r="AX267" s="10">
        <v>3545.62</v>
      </c>
      <c r="AY267" s="10">
        <v>37013.26</v>
      </c>
      <c r="AZ267" s="10">
        <v>0</v>
      </c>
      <c r="BA267" s="10">
        <v>0</v>
      </c>
      <c r="BB267" s="10">
        <v>0</v>
      </c>
      <c r="BC267" s="10">
        <v>0</v>
      </c>
      <c r="BD267" s="8">
        <v>0.77777777777777801</v>
      </c>
      <c r="BE267" s="7">
        <v>7</v>
      </c>
      <c r="BF267" s="7">
        <v>27</v>
      </c>
      <c r="BG267" s="7">
        <v>9</v>
      </c>
      <c r="BH267" s="8">
        <v>2</v>
      </c>
    </row>
    <row r="268" spans="2:60" ht="39">
      <c r="B268" s="6" t="s">
        <v>1576</v>
      </c>
      <c r="C268" s="6" t="s">
        <v>1319</v>
      </c>
      <c r="D268" s="6" t="s">
        <v>80</v>
      </c>
      <c r="E268" s="6" t="s">
        <v>66</v>
      </c>
      <c r="F268" s="6" t="s">
        <v>1577</v>
      </c>
      <c r="G268" s="6" t="s">
        <v>1321</v>
      </c>
      <c r="H268" s="6" t="s">
        <v>1322</v>
      </c>
      <c r="I268" s="6" t="s">
        <v>186</v>
      </c>
      <c r="J268" s="6" t="s">
        <v>1578</v>
      </c>
      <c r="K268" s="6" t="s">
        <v>362</v>
      </c>
      <c r="L268" s="6" t="s">
        <v>372</v>
      </c>
      <c r="M268" s="6" t="s">
        <v>492</v>
      </c>
      <c r="N268" s="6" t="s">
        <v>1105</v>
      </c>
      <c r="O268" s="6"/>
      <c r="P268" s="10">
        <v>6610.78</v>
      </c>
      <c r="Q268" s="6"/>
      <c r="R268" s="8">
        <v>0</v>
      </c>
      <c r="S268" s="6"/>
      <c r="T268" s="6"/>
      <c r="U268" s="6"/>
      <c r="V268" s="6"/>
      <c r="W268" s="10">
        <v>6150.78</v>
      </c>
      <c r="X268" s="10">
        <v>0</v>
      </c>
      <c r="Y268" s="10">
        <v>460</v>
      </c>
      <c r="Z268" s="10">
        <v>6610.78</v>
      </c>
      <c r="AA268" s="10">
        <v>5558.2</v>
      </c>
      <c r="AB268" s="6"/>
      <c r="AC268" s="8">
        <v>0</v>
      </c>
      <c r="AD268" s="10">
        <v>5558.2</v>
      </c>
      <c r="AE268" s="7">
        <v>1</v>
      </c>
      <c r="AF268" s="6"/>
      <c r="AG268" s="8">
        <v>0</v>
      </c>
      <c r="AH268" s="7">
        <v>1</v>
      </c>
      <c r="AI268" s="6"/>
      <c r="AJ268" s="7">
        <v>1</v>
      </c>
      <c r="AK268" s="7">
        <v>0</v>
      </c>
      <c r="AL268" s="6" t="e">
        <v>#DIV/0!</v>
      </c>
      <c r="AM268" s="7">
        <v>0</v>
      </c>
      <c r="AN268" s="7">
        <v>3</v>
      </c>
      <c r="AO268" s="6"/>
      <c r="AP268" s="8">
        <v>0</v>
      </c>
      <c r="AQ268" s="8">
        <v>0.33333333333333298</v>
      </c>
      <c r="AR268" s="8">
        <v>0</v>
      </c>
      <c r="AS268" s="6" t="e">
        <v>#DIV/0!</v>
      </c>
      <c r="AT268" s="8">
        <v>0</v>
      </c>
      <c r="AU268" s="8">
        <v>0</v>
      </c>
      <c r="AV268" s="6" t="e">
        <v>#DIV/0!</v>
      </c>
      <c r="AW268" s="10">
        <v>1133.96</v>
      </c>
      <c r="AX268" s="6"/>
      <c r="AY268" s="10">
        <v>1133.96</v>
      </c>
      <c r="AZ268" s="10">
        <v>0</v>
      </c>
      <c r="BA268" s="6"/>
      <c r="BB268" s="10">
        <v>0</v>
      </c>
      <c r="BC268" s="10">
        <v>0</v>
      </c>
      <c r="BD268" s="8">
        <v>0</v>
      </c>
      <c r="BE268" s="7">
        <v>0</v>
      </c>
      <c r="BF268" s="7">
        <v>7</v>
      </c>
      <c r="BG268" s="6"/>
      <c r="BH268" s="8">
        <v>0</v>
      </c>
    </row>
    <row r="269" spans="2:60" ht="39">
      <c r="B269" s="6" t="s">
        <v>1579</v>
      </c>
      <c r="C269" s="6" t="s">
        <v>1580</v>
      </c>
      <c r="D269" s="6" t="s">
        <v>66</v>
      </c>
      <c r="E269" s="6" t="s">
        <v>66</v>
      </c>
      <c r="F269" s="6" t="s">
        <v>1581</v>
      </c>
      <c r="G269" s="6" t="s">
        <v>1582</v>
      </c>
      <c r="H269" s="6" t="s">
        <v>1583</v>
      </c>
      <c r="I269" s="6" t="s">
        <v>70</v>
      </c>
      <c r="J269" s="6" t="s">
        <v>774</v>
      </c>
      <c r="K269" s="6" t="s">
        <v>362</v>
      </c>
      <c r="L269" s="6" t="s">
        <v>372</v>
      </c>
      <c r="M269" s="6" t="s">
        <v>364</v>
      </c>
      <c r="N269" s="6" t="s">
        <v>1584</v>
      </c>
      <c r="O269" s="6"/>
      <c r="P269" s="10">
        <v>45414.53</v>
      </c>
      <c r="Q269" s="10">
        <v>27886.49</v>
      </c>
      <c r="R269" s="8">
        <v>0.62854952344307202</v>
      </c>
      <c r="S269" s="10">
        <v>30605.54</v>
      </c>
      <c r="T269" s="10">
        <v>18392.509999999998</v>
      </c>
      <c r="U269" s="10">
        <v>10696.03</v>
      </c>
      <c r="V269" s="10">
        <v>1517</v>
      </c>
      <c r="W269" s="10">
        <v>26528.53</v>
      </c>
      <c r="X269" s="10">
        <v>17802</v>
      </c>
      <c r="Y269" s="10">
        <v>1084</v>
      </c>
      <c r="Z269" s="10">
        <v>140371.84</v>
      </c>
      <c r="AA269" s="10">
        <v>17455.37</v>
      </c>
      <c r="AB269" s="10">
        <v>27460.89</v>
      </c>
      <c r="AC269" s="8">
        <v>-0.36435527034994097</v>
      </c>
      <c r="AD269" s="10">
        <v>71473.94</v>
      </c>
      <c r="AE269" s="7">
        <v>14</v>
      </c>
      <c r="AF269" s="7">
        <v>29</v>
      </c>
      <c r="AG269" s="8">
        <v>-0.51724137931034497</v>
      </c>
      <c r="AH269" s="7">
        <v>14</v>
      </c>
      <c r="AI269" s="7">
        <v>30</v>
      </c>
      <c r="AJ269" s="7">
        <v>7</v>
      </c>
      <c r="AK269" s="7">
        <v>7</v>
      </c>
      <c r="AL269" s="8">
        <v>1</v>
      </c>
      <c r="AM269" s="7">
        <v>0</v>
      </c>
      <c r="AN269" s="7">
        <v>116</v>
      </c>
      <c r="AO269" s="7">
        <v>140</v>
      </c>
      <c r="AP269" s="8">
        <v>-0.17142857142857101</v>
      </c>
      <c r="AQ269" s="8">
        <v>0.12068965517241401</v>
      </c>
      <c r="AR269" s="8">
        <v>0.214285714285714</v>
      </c>
      <c r="AS269" s="8">
        <v>-9.3596059113300503E-2</v>
      </c>
      <c r="AT269" s="8">
        <v>-0.59511407874087896</v>
      </c>
      <c r="AU269" s="8">
        <v>-0.59511407874087896</v>
      </c>
      <c r="AV269" s="8">
        <v>6.15965147403824</v>
      </c>
      <c r="AW269" s="10">
        <v>31433.99</v>
      </c>
      <c r="AX269" s="10">
        <v>10370.32</v>
      </c>
      <c r="AY269" s="10">
        <v>117337.48</v>
      </c>
      <c r="AZ269" s="10">
        <v>-18706.810000000001</v>
      </c>
      <c r="BA269" s="10">
        <v>421.39</v>
      </c>
      <c r="BB269" s="10">
        <v>19049.37</v>
      </c>
      <c r="BC269" s="10">
        <v>-18706.810000000001</v>
      </c>
      <c r="BD269" s="8">
        <v>0.90322580645161299</v>
      </c>
      <c r="BE269" s="7">
        <v>56</v>
      </c>
      <c r="BF269" s="7">
        <v>130</v>
      </c>
      <c r="BG269" s="7">
        <v>62</v>
      </c>
      <c r="BH269" s="8">
        <v>1.0967741935483899</v>
      </c>
    </row>
    <row r="270" spans="2:60" ht="39">
      <c r="B270" s="6" t="s">
        <v>1585</v>
      </c>
      <c r="C270" s="6" t="s">
        <v>1586</v>
      </c>
      <c r="D270" s="6" t="s">
        <v>80</v>
      </c>
      <c r="E270" s="6" t="s">
        <v>66</v>
      </c>
      <c r="F270" s="6" t="s">
        <v>1587</v>
      </c>
      <c r="G270" s="6" t="s">
        <v>1588</v>
      </c>
      <c r="H270" s="6" t="s">
        <v>1589</v>
      </c>
      <c r="I270" s="6" t="s">
        <v>186</v>
      </c>
      <c r="J270" s="6" t="s">
        <v>1590</v>
      </c>
      <c r="K270" s="6" t="s">
        <v>362</v>
      </c>
      <c r="L270" s="6" t="s">
        <v>372</v>
      </c>
      <c r="M270" s="6" t="s">
        <v>364</v>
      </c>
      <c r="N270" s="6" t="s">
        <v>1591</v>
      </c>
      <c r="O270" s="6" t="s">
        <v>648</v>
      </c>
      <c r="P270" s="10">
        <v>38266.800000000003</v>
      </c>
      <c r="Q270" s="6"/>
      <c r="R270" s="8">
        <v>0</v>
      </c>
      <c r="S270" s="6"/>
      <c r="T270" s="6"/>
      <c r="U270" s="6"/>
      <c r="V270" s="6"/>
      <c r="W270" s="10">
        <v>27102.400000000001</v>
      </c>
      <c r="X270" s="10">
        <v>11015</v>
      </c>
      <c r="Y270" s="10">
        <v>149.4</v>
      </c>
      <c r="Z270" s="10">
        <v>51634.33</v>
      </c>
      <c r="AA270" s="10">
        <v>38266.800000000003</v>
      </c>
      <c r="AB270" s="6"/>
      <c r="AC270" s="8">
        <v>0</v>
      </c>
      <c r="AD270" s="10">
        <v>51634.33</v>
      </c>
      <c r="AE270" s="7">
        <v>16</v>
      </c>
      <c r="AF270" s="6"/>
      <c r="AG270" s="8">
        <v>0</v>
      </c>
      <c r="AH270" s="7">
        <v>17</v>
      </c>
      <c r="AI270" s="6"/>
      <c r="AJ270" s="7">
        <v>10</v>
      </c>
      <c r="AK270" s="7">
        <v>7</v>
      </c>
      <c r="AL270" s="8">
        <v>1.4285714285714299</v>
      </c>
      <c r="AM270" s="7">
        <v>0</v>
      </c>
      <c r="AN270" s="7">
        <v>64</v>
      </c>
      <c r="AO270" s="6"/>
      <c r="AP270" s="8">
        <v>0</v>
      </c>
      <c r="AQ270" s="8">
        <v>0.265625</v>
      </c>
      <c r="AR270" s="8">
        <v>0</v>
      </c>
      <c r="AS270" s="6" t="e">
        <v>#DIV/0!</v>
      </c>
      <c r="AT270" s="8">
        <v>1.41957114947229</v>
      </c>
      <c r="AU270" s="8">
        <v>1.41957114947229</v>
      </c>
      <c r="AV270" s="8">
        <v>1.19518366716809</v>
      </c>
      <c r="AW270" s="10">
        <v>7483.26</v>
      </c>
      <c r="AX270" s="6"/>
      <c r="AY270" s="10">
        <v>12696.46</v>
      </c>
      <c r="AZ270" s="10">
        <v>10623.02</v>
      </c>
      <c r="BA270" s="6"/>
      <c r="BB270" s="10">
        <v>10623.02</v>
      </c>
      <c r="BC270" s="10">
        <v>10623.02</v>
      </c>
      <c r="BD270" s="8">
        <v>0</v>
      </c>
      <c r="BE270" s="7">
        <v>0</v>
      </c>
      <c r="BF270" s="7">
        <v>23</v>
      </c>
      <c r="BG270" s="6"/>
      <c r="BH270" s="8">
        <v>0</v>
      </c>
    </row>
    <row r="271" spans="2:60" ht="26">
      <c r="B271" s="6" t="s">
        <v>1592</v>
      </c>
      <c r="C271" s="6" t="s">
        <v>1593</v>
      </c>
      <c r="D271" s="6" t="s">
        <v>112</v>
      </c>
      <c r="E271" s="6" t="s">
        <v>66</v>
      </c>
      <c r="F271" s="6" t="s">
        <v>1594</v>
      </c>
      <c r="G271" s="6" t="s">
        <v>1595</v>
      </c>
      <c r="H271" s="6" t="s">
        <v>1596</v>
      </c>
      <c r="I271" s="6" t="s">
        <v>498</v>
      </c>
      <c r="J271" s="6" t="s">
        <v>1597</v>
      </c>
      <c r="K271" s="6" t="s">
        <v>362</v>
      </c>
      <c r="L271" s="6" t="s">
        <v>372</v>
      </c>
      <c r="M271" s="6" t="s">
        <v>364</v>
      </c>
      <c r="N271" s="6" t="s">
        <v>500</v>
      </c>
      <c r="O271" s="6"/>
      <c r="P271" s="10">
        <v>16183.46</v>
      </c>
      <c r="Q271" s="10">
        <v>7091.4</v>
      </c>
      <c r="R271" s="8">
        <v>1.2821248272555501</v>
      </c>
      <c r="S271" s="10">
        <v>20445.54</v>
      </c>
      <c r="T271" s="10">
        <v>3915.54</v>
      </c>
      <c r="U271" s="10">
        <v>12861</v>
      </c>
      <c r="V271" s="10">
        <v>3669</v>
      </c>
      <c r="W271" s="10">
        <v>1683.01</v>
      </c>
      <c r="X271" s="10">
        <v>10736</v>
      </c>
      <c r="Y271" s="10">
        <v>3764.45</v>
      </c>
      <c r="Z271" s="10">
        <v>64116.6</v>
      </c>
      <c r="AA271" s="10">
        <v>9700.4599999999991</v>
      </c>
      <c r="AB271" s="10">
        <v>7091.4</v>
      </c>
      <c r="AC271" s="8">
        <v>0.36791888766675102</v>
      </c>
      <c r="AD271" s="10">
        <v>38741.01</v>
      </c>
      <c r="AE271" s="7">
        <v>7</v>
      </c>
      <c r="AF271" s="7">
        <v>6</v>
      </c>
      <c r="AG271" s="8">
        <v>0.16666666666666699</v>
      </c>
      <c r="AH271" s="7">
        <v>6</v>
      </c>
      <c r="AI271" s="7">
        <v>6</v>
      </c>
      <c r="AJ271" s="7">
        <v>0</v>
      </c>
      <c r="AK271" s="7">
        <v>4</v>
      </c>
      <c r="AL271" s="8">
        <v>0</v>
      </c>
      <c r="AM271" s="7">
        <v>2</v>
      </c>
      <c r="AN271" s="7">
        <v>36</v>
      </c>
      <c r="AO271" s="7">
        <v>24</v>
      </c>
      <c r="AP271" s="8">
        <v>0.5</v>
      </c>
      <c r="AQ271" s="8">
        <v>0.16666666666666699</v>
      </c>
      <c r="AR271" s="8">
        <v>0.25</v>
      </c>
      <c r="AS271" s="8">
        <v>-8.3333333333333301E-2</v>
      </c>
      <c r="AT271" s="8">
        <v>0</v>
      </c>
      <c r="AU271" s="8">
        <v>0</v>
      </c>
      <c r="AV271" s="8">
        <v>24.255848288150698</v>
      </c>
      <c r="AW271" s="10">
        <v>13807.76</v>
      </c>
      <c r="AX271" s="10">
        <v>5766.29</v>
      </c>
      <c r="AY271" s="10">
        <v>57173.46</v>
      </c>
      <c r="AZ271" s="10">
        <v>0</v>
      </c>
      <c r="BA271" s="10">
        <v>0</v>
      </c>
      <c r="BB271" s="10">
        <v>2357.1</v>
      </c>
      <c r="BC271" s="10">
        <v>0</v>
      </c>
      <c r="BD271" s="8">
        <v>0.81818181818181801</v>
      </c>
      <c r="BE271" s="7">
        <v>18</v>
      </c>
      <c r="BF271" s="7">
        <v>47</v>
      </c>
      <c r="BG271" s="7">
        <v>22</v>
      </c>
      <c r="BH271" s="8">
        <v>1.13636363636364</v>
      </c>
    </row>
    <row r="272" spans="2:60" ht="39">
      <c r="B272" s="6" t="s">
        <v>1598</v>
      </c>
      <c r="C272" s="6" t="s">
        <v>1599</v>
      </c>
      <c r="D272" s="6" t="s">
        <v>66</v>
      </c>
      <c r="E272" s="6" t="s">
        <v>66</v>
      </c>
      <c r="F272" s="6" t="s">
        <v>1600</v>
      </c>
      <c r="G272" s="6" t="s">
        <v>1601</v>
      </c>
      <c r="H272" s="6" t="s">
        <v>1602</v>
      </c>
      <c r="I272" s="6" t="s">
        <v>306</v>
      </c>
      <c r="J272" s="6" t="s">
        <v>1603</v>
      </c>
      <c r="K272" s="6" t="s">
        <v>362</v>
      </c>
      <c r="L272" s="6" t="s">
        <v>372</v>
      </c>
      <c r="M272" s="6" t="s">
        <v>364</v>
      </c>
      <c r="N272" s="6" t="s">
        <v>131</v>
      </c>
      <c r="O272" s="6"/>
      <c r="P272" s="10">
        <v>15535.54</v>
      </c>
      <c r="Q272" s="6"/>
      <c r="R272" s="8">
        <v>0</v>
      </c>
      <c r="S272" s="6"/>
      <c r="T272" s="6"/>
      <c r="U272" s="6"/>
      <c r="V272" s="6"/>
      <c r="W272" s="10">
        <v>2606.5</v>
      </c>
      <c r="X272" s="10">
        <v>9243.0400000000009</v>
      </c>
      <c r="Y272" s="10">
        <v>3686</v>
      </c>
      <c r="Z272" s="10">
        <v>15535.54</v>
      </c>
      <c r="AA272" s="10">
        <v>7218.36</v>
      </c>
      <c r="AB272" s="6"/>
      <c r="AC272" s="8">
        <v>0</v>
      </c>
      <c r="AD272" s="10">
        <v>7218.36</v>
      </c>
      <c r="AE272" s="7">
        <v>6</v>
      </c>
      <c r="AF272" s="6"/>
      <c r="AG272" s="8">
        <v>0</v>
      </c>
      <c r="AH272" s="7">
        <v>9</v>
      </c>
      <c r="AI272" s="6"/>
      <c r="AJ272" s="7">
        <v>3</v>
      </c>
      <c r="AK272" s="7">
        <v>3</v>
      </c>
      <c r="AL272" s="8">
        <v>1</v>
      </c>
      <c r="AM272" s="7">
        <v>3</v>
      </c>
      <c r="AN272" s="7">
        <v>233</v>
      </c>
      <c r="AO272" s="6"/>
      <c r="AP272" s="8">
        <v>0</v>
      </c>
      <c r="AQ272" s="8">
        <v>3.8626609442060103E-2</v>
      </c>
      <c r="AR272" s="8">
        <v>0</v>
      </c>
      <c r="AS272" s="6" t="e">
        <v>#DIV/0!</v>
      </c>
      <c r="AT272" s="8">
        <v>0</v>
      </c>
      <c r="AU272" s="8">
        <v>0</v>
      </c>
      <c r="AV272" s="6" t="e">
        <v>#DIV/0!</v>
      </c>
      <c r="AW272" s="10">
        <v>2383.33</v>
      </c>
      <c r="AX272" s="6"/>
      <c r="AY272" s="10">
        <v>2383.33</v>
      </c>
      <c r="AZ272" s="10">
        <v>0</v>
      </c>
      <c r="BA272" s="6"/>
      <c r="BB272" s="10">
        <v>0</v>
      </c>
      <c r="BC272" s="10">
        <v>0</v>
      </c>
      <c r="BD272" s="8">
        <v>0</v>
      </c>
      <c r="BE272" s="7">
        <v>0</v>
      </c>
      <c r="BF272" s="7">
        <v>55</v>
      </c>
      <c r="BG272" s="6"/>
      <c r="BH272" s="8">
        <v>0</v>
      </c>
    </row>
    <row r="273" spans="2:60" ht="26">
      <c r="B273" s="6" t="s">
        <v>277</v>
      </c>
      <c r="C273" s="6" t="s">
        <v>1604</v>
      </c>
      <c r="D273" s="6" t="s">
        <v>277</v>
      </c>
      <c r="E273" s="6" t="s">
        <v>66</v>
      </c>
      <c r="F273" s="6" t="s">
        <v>278</v>
      </c>
      <c r="G273" s="6" t="s">
        <v>1605</v>
      </c>
      <c r="H273" s="6" t="s">
        <v>1606</v>
      </c>
      <c r="I273" s="6" t="s">
        <v>281</v>
      </c>
      <c r="J273" s="6" t="s">
        <v>1607</v>
      </c>
      <c r="K273" s="6" t="s">
        <v>362</v>
      </c>
      <c r="L273" s="6" t="s">
        <v>372</v>
      </c>
      <c r="M273" s="6" t="s">
        <v>364</v>
      </c>
      <c r="N273" s="6" t="s">
        <v>282</v>
      </c>
      <c r="O273" s="6"/>
      <c r="P273" s="10">
        <v>52084.12</v>
      </c>
      <c r="Q273" s="10">
        <v>24824.05</v>
      </c>
      <c r="R273" s="8">
        <v>1.0981314491390399</v>
      </c>
      <c r="S273" s="10">
        <v>0</v>
      </c>
      <c r="T273" s="10">
        <v>0</v>
      </c>
      <c r="U273" s="10">
        <v>0</v>
      </c>
      <c r="V273" s="10">
        <v>0</v>
      </c>
      <c r="W273" s="10">
        <v>33115.22</v>
      </c>
      <c r="X273" s="10">
        <v>14702.59</v>
      </c>
      <c r="Y273" s="10">
        <v>4266.3100000000004</v>
      </c>
      <c r="Z273" s="10">
        <v>233941.53</v>
      </c>
      <c r="AA273" s="10">
        <v>27885.759999999998</v>
      </c>
      <c r="AB273" s="10">
        <v>15380.8</v>
      </c>
      <c r="AC273" s="8">
        <v>0.81302402995943002</v>
      </c>
      <c r="AD273" s="10">
        <v>149864.97</v>
      </c>
      <c r="AE273" s="7">
        <v>27</v>
      </c>
      <c r="AF273" s="7">
        <v>16</v>
      </c>
      <c r="AG273" s="8">
        <v>0.6875</v>
      </c>
      <c r="AH273" s="7">
        <v>31</v>
      </c>
      <c r="AI273" s="7">
        <v>19</v>
      </c>
      <c r="AJ273" s="7">
        <v>11</v>
      </c>
      <c r="AK273" s="7">
        <v>17</v>
      </c>
      <c r="AL273" s="8">
        <v>0.64705882352941202</v>
      </c>
      <c r="AM273" s="7">
        <v>3</v>
      </c>
      <c r="AN273" s="7">
        <v>121</v>
      </c>
      <c r="AO273" s="7">
        <v>44</v>
      </c>
      <c r="AP273" s="8">
        <v>1.75</v>
      </c>
      <c r="AQ273" s="8">
        <v>0.256198347107438</v>
      </c>
      <c r="AR273" s="8">
        <v>0.43181818181818199</v>
      </c>
      <c r="AS273" s="8">
        <v>-0.17561983471074399</v>
      </c>
      <c r="AT273" s="8">
        <v>0.84919974799378894</v>
      </c>
      <c r="AU273" s="8">
        <v>0.84919974799378894</v>
      </c>
      <c r="AV273" s="8">
        <v>2.62201794118719</v>
      </c>
      <c r="AW273" s="10">
        <v>54427.23</v>
      </c>
      <c r="AX273" s="10">
        <v>2642.02</v>
      </c>
      <c r="AY273" s="10">
        <v>151143.34</v>
      </c>
      <c r="AZ273" s="10">
        <v>46219.59</v>
      </c>
      <c r="BA273" s="10">
        <v>74</v>
      </c>
      <c r="BB273" s="10">
        <v>57643.9</v>
      </c>
      <c r="BC273" s="10">
        <v>46219.59</v>
      </c>
      <c r="BD273" s="8">
        <v>0.73958333333333304</v>
      </c>
      <c r="BE273" s="7">
        <v>71</v>
      </c>
      <c r="BF273" s="7">
        <v>198</v>
      </c>
      <c r="BG273" s="7">
        <v>96</v>
      </c>
      <c r="BH273" s="8">
        <v>1.0625</v>
      </c>
    </row>
    <row r="274" spans="2:60" ht="26">
      <c r="B274" s="6" t="s">
        <v>1608</v>
      </c>
      <c r="C274" s="6" t="s">
        <v>1544</v>
      </c>
      <c r="D274" s="6" t="s">
        <v>263</v>
      </c>
      <c r="E274" s="6" t="s">
        <v>66</v>
      </c>
      <c r="F274" s="6" t="s">
        <v>1609</v>
      </c>
      <c r="G274" s="6" t="s">
        <v>265</v>
      </c>
      <c r="H274" s="6" t="s">
        <v>266</v>
      </c>
      <c r="I274" s="6" t="s">
        <v>77</v>
      </c>
      <c r="J274" s="6" t="s">
        <v>1610</v>
      </c>
      <c r="K274" s="6" t="s">
        <v>362</v>
      </c>
      <c r="L274" s="6" t="s">
        <v>372</v>
      </c>
      <c r="M274" s="6" t="s">
        <v>492</v>
      </c>
      <c r="N274" s="6" t="s">
        <v>136</v>
      </c>
      <c r="O274" s="6"/>
      <c r="P274" s="10">
        <v>2041.5</v>
      </c>
      <c r="Q274" s="10">
        <v>1705</v>
      </c>
      <c r="R274" s="8">
        <v>0.19736070381231699</v>
      </c>
      <c r="S274" s="10">
        <v>4.5</v>
      </c>
      <c r="T274" s="10">
        <v>4.5</v>
      </c>
      <c r="U274" s="10">
        <v>0</v>
      </c>
      <c r="V274" s="10">
        <v>0</v>
      </c>
      <c r="W274" s="10">
        <v>998.5</v>
      </c>
      <c r="X274" s="10">
        <v>1043</v>
      </c>
      <c r="Y274" s="10">
        <v>0</v>
      </c>
      <c r="Z274" s="10">
        <v>2059.5</v>
      </c>
      <c r="AA274" s="10">
        <v>0</v>
      </c>
      <c r="AB274" s="10">
        <v>1705</v>
      </c>
      <c r="AC274" s="8">
        <v>-1</v>
      </c>
      <c r="AD274" s="10">
        <v>0</v>
      </c>
      <c r="AE274" s="7">
        <v>0</v>
      </c>
      <c r="AF274" s="7">
        <v>2</v>
      </c>
      <c r="AG274" s="8">
        <v>-1</v>
      </c>
      <c r="AH274" s="7">
        <v>0</v>
      </c>
      <c r="AI274" s="7">
        <v>2</v>
      </c>
      <c r="AJ274" s="7">
        <v>0</v>
      </c>
      <c r="AK274" s="7">
        <v>0</v>
      </c>
      <c r="AL274" s="6" t="e">
        <v>#DIV/0!</v>
      </c>
      <c r="AM274" s="7">
        <v>0</v>
      </c>
      <c r="AN274" s="7">
        <v>0</v>
      </c>
      <c r="AO274" s="7">
        <v>7</v>
      </c>
      <c r="AP274" s="8">
        <v>-1</v>
      </c>
      <c r="AQ274" s="8">
        <v>0</v>
      </c>
      <c r="AR274" s="8">
        <v>0.28571428571428598</v>
      </c>
      <c r="AS274" s="6" t="e">
        <v>#DIV/0!</v>
      </c>
      <c r="AT274" s="8">
        <v>0</v>
      </c>
      <c r="AU274" s="8">
        <v>0</v>
      </c>
      <c r="AV274" s="6" t="e">
        <v>#DIV/0!</v>
      </c>
      <c r="AW274" s="10">
        <v>467.2</v>
      </c>
      <c r="AX274" s="10">
        <v>205.23</v>
      </c>
      <c r="AY274" s="10">
        <v>1971.17</v>
      </c>
      <c r="AZ274" s="10">
        <v>0</v>
      </c>
      <c r="BA274" s="10">
        <v>0</v>
      </c>
      <c r="BB274" s="10">
        <v>0</v>
      </c>
      <c r="BC274" s="10">
        <v>0</v>
      </c>
      <c r="BD274" s="8">
        <v>1</v>
      </c>
      <c r="BE274" s="7">
        <v>3</v>
      </c>
      <c r="BF274" s="7">
        <v>3</v>
      </c>
      <c r="BG274" s="7">
        <v>3</v>
      </c>
      <c r="BH274" s="8">
        <v>0</v>
      </c>
    </row>
    <row r="275" spans="2:60" ht="39">
      <c r="B275" s="6" t="s">
        <v>1611</v>
      </c>
      <c r="C275" s="6" t="s">
        <v>1612</v>
      </c>
      <c r="D275" s="6" t="s">
        <v>66</v>
      </c>
      <c r="E275" s="6" t="s">
        <v>66</v>
      </c>
      <c r="F275" s="6" t="s">
        <v>768</v>
      </c>
      <c r="G275" s="6" t="s">
        <v>1613</v>
      </c>
      <c r="H275" s="6" t="s">
        <v>1614</v>
      </c>
      <c r="I275" s="6" t="s">
        <v>70</v>
      </c>
      <c r="J275" s="6" t="s">
        <v>510</v>
      </c>
      <c r="K275" s="6" t="s">
        <v>362</v>
      </c>
      <c r="L275" s="6" t="s">
        <v>372</v>
      </c>
      <c r="M275" s="6" t="s">
        <v>364</v>
      </c>
      <c r="N275" s="6" t="s">
        <v>292</v>
      </c>
      <c r="O275" s="6"/>
      <c r="P275" s="10">
        <v>0</v>
      </c>
      <c r="Q275" s="10">
        <v>0</v>
      </c>
      <c r="R275" s="8">
        <v>0</v>
      </c>
      <c r="S275" s="6"/>
      <c r="T275" s="6"/>
      <c r="U275" s="6"/>
      <c r="V275" s="6"/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8">
        <v>0</v>
      </c>
      <c r="AD275" s="10">
        <v>0</v>
      </c>
      <c r="AE275" s="7">
        <v>0</v>
      </c>
      <c r="AF275" s="7">
        <v>0</v>
      </c>
      <c r="AG275" s="8">
        <v>0</v>
      </c>
      <c r="AH275" s="7">
        <v>0</v>
      </c>
      <c r="AI275" s="7">
        <v>0</v>
      </c>
      <c r="AJ275" s="7">
        <v>0</v>
      </c>
      <c r="AK275" s="7">
        <v>0</v>
      </c>
      <c r="AL275" s="6" t="e">
        <v>#DIV/0!</v>
      </c>
      <c r="AM275" s="7">
        <v>0</v>
      </c>
      <c r="AN275" s="7">
        <v>5</v>
      </c>
      <c r="AO275" s="7">
        <v>36</v>
      </c>
      <c r="AP275" s="8">
        <v>-0.86111111111111105</v>
      </c>
      <c r="AQ275" s="8">
        <v>0</v>
      </c>
      <c r="AR275" s="8">
        <v>0</v>
      </c>
      <c r="AS275" s="8">
        <v>0</v>
      </c>
      <c r="AT275" s="8">
        <v>0</v>
      </c>
      <c r="AU275" s="8">
        <v>0</v>
      </c>
      <c r="AV275" s="6" t="e">
        <v>#DIV/0!</v>
      </c>
      <c r="AW275" s="10">
        <v>0</v>
      </c>
      <c r="AX275" s="10">
        <v>0</v>
      </c>
      <c r="AY275" s="10">
        <v>0</v>
      </c>
      <c r="AZ275" s="10">
        <v>0</v>
      </c>
      <c r="BA275" s="10">
        <v>0</v>
      </c>
      <c r="BB275" s="10">
        <v>0</v>
      </c>
      <c r="BC275" s="10">
        <v>0</v>
      </c>
      <c r="BD275" s="8">
        <v>0</v>
      </c>
      <c r="BE275" s="7">
        <v>0</v>
      </c>
      <c r="BF275" s="7">
        <v>0</v>
      </c>
      <c r="BG275" s="7">
        <v>0</v>
      </c>
      <c r="BH275" s="8">
        <v>0</v>
      </c>
    </row>
    <row r="276" spans="2:60" ht="26">
      <c r="B276" s="6" t="s">
        <v>1615</v>
      </c>
      <c r="C276" s="6" t="s">
        <v>1616</v>
      </c>
      <c r="D276" s="6" t="s">
        <v>66</v>
      </c>
      <c r="E276" s="6" t="s">
        <v>66</v>
      </c>
      <c r="F276" s="6" t="s">
        <v>1617</v>
      </c>
      <c r="G276" s="6" t="s">
        <v>1618</v>
      </c>
      <c r="H276" s="6" t="s">
        <v>1619</v>
      </c>
      <c r="I276" s="6" t="s">
        <v>70</v>
      </c>
      <c r="J276" s="6" t="s">
        <v>1620</v>
      </c>
      <c r="K276" s="6" t="s">
        <v>362</v>
      </c>
      <c r="L276" s="6" t="s">
        <v>372</v>
      </c>
      <c r="M276" s="6" t="s">
        <v>364</v>
      </c>
      <c r="N276" s="6" t="s">
        <v>1621</v>
      </c>
      <c r="O276" s="6" t="s">
        <v>648</v>
      </c>
      <c r="P276" s="10">
        <v>5297.91</v>
      </c>
      <c r="Q276" s="10">
        <v>6665.22</v>
      </c>
      <c r="R276" s="8">
        <v>-0.205141015600385</v>
      </c>
      <c r="S276" s="10">
        <v>53268.49</v>
      </c>
      <c r="T276" s="10">
        <v>26065.52</v>
      </c>
      <c r="U276" s="10">
        <v>22713.97</v>
      </c>
      <c r="V276" s="10">
        <v>4489</v>
      </c>
      <c r="W276" s="10">
        <v>3267.25</v>
      </c>
      <c r="X276" s="10">
        <v>1934</v>
      </c>
      <c r="Y276" s="10">
        <v>96.66</v>
      </c>
      <c r="Z276" s="10">
        <v>59393.03</v>
      </c>
      <c r="AA276" s="10">
        <v>-264</v>
      </c>
      <c r="AB276" s="10">
        <v>3509.02</v>
      </c>
      <c r="AC276" s="8">
        <v>-1.07523468090806</v>
      </c>
      <c r="AD276" s="10">
        <v>3153.7</v>
      </c>
      <c r="AE276" s="7">
        <v>0</v>
      </c>
      <c r="AF276" s="7">
        <v>6</v>
      </c>
      <c r="AG276" s="8">
        <v>-1</v>
      </c>
      <c r="AH276" s="7">
        <v>0</v>
      </c>
      <c r="AI276" s="7">
        <v>7</v>
      </c>
      <c r="AJ276" s="7">
        <v>0</v>
      </c>
      <c r="AK276" s="7">
        <v>0</v>
      </c>
      <c r="AL276" s="6" t="e">
        <v>#DIV/0!</v>
      </c>
      <c r="AM276" s="7">
        <v>0</v>
      </c>
      <c r="AN276" s="7">
        <v>37</v>
      </c>
      <c r="AO276" s="7">
        <v>146</v>
      </c>
      <c r="AP276" s="8">
        <v>-0.74657534246575297</v>
      </c>
      <c r="AQ276" s="8">
        <v>0</v>
      </c>
      <c r="AR276" s="8">
        <v>4.7945205479452101E-2</v>
      </c>
      <c r="AS276" s="8">
        <v>-4.7945205479452101E-2</v>
      </c>
      <c r="AT276" s="8">
        <v>1.4208526534858099</v>
      </c>
      <c r="AU276" s="8">
        <v>1.4208526534858099</v>
      </c>
      <c r="AV276" s="8">
        <v>1.65325618143719</v>
      </c>
      <c r="AW276" s="10">
        <v>15025.33</v>
      </c>
      <c r="AX276" s="10">
        <v>14416.7</v>
      </c>
      <c r="AY276" s="10">
        <v>97154.36</v>
      </c>
      <c r="AZ276" s="10">
        <v>21348.78</v>
      </c>
      <c r="BA276" s="10">
        <v>6146</v>
      </c>
      <c r="BB276" s="10">
        <v>58765.46</v>
      </c>
      <c r="BC276" s="10">
        <v>21348.78</v>
      </c>
      <c r="BD276" s="8">
        <v>0.8125</v>
      </c>
      <c r="BE276" s="7">
        <v>52</v>
      </c>
      <c r="BF276" s="7">
        <v>55</v>
      </c>
      <c r="BG276" s="7">
        <v>64</v>
      </c>
      <c r="BH276" s="8">
        <v>-0.140625</v>
      </c>
    </row>
    <row r="277" spans="2:60" ht="26">
      <c r="B277" s="6" t="s">
        <v>1622</v>
      </c>
      <c r="C277" s="6" t="s">
        <v>1623</v>
      </c>
      <c r="D277" s="6" t="s">
        <v>94</v>
      </c>
      <c r="E277" s="6" t="s">
        <v>66</v>
      </c>
      <c r="F277" s="6" t="s">
        <v>1108</v>
      </c>
      <c r="G277" s="6" t="s">
        <v>1624</v>
      </c>
      <c r="H277" s="6" t="s">
        <v>1625</v>
      </c>
      <c r="I277" s="6" t="s">
        <v>197</v>
      </c>
      <c r="J277" s="6" t="s">
        <v>1626</v>
      </c>
      <c r="K277" s="6" t="s">
        <v>362</v>
      </c>
      <c r="L277" s="6" t="s">
        <v>372</v>
      </c>
      <c r="M277" s="6" t="s">
        <v>364</v>
      </c>
      <c r="N277" s="6" t="s">
        <v>211</v>
      </c>
      <c r="O277" s="6" t="s">
        <v>648</v>
      </c>
      <c r="P277" s="10">
        <v>1600</v>
      </c>
      <c r="Q277" s="10">
        <v>1494</v>
      </c>
      <c r="R277" s="8">
        <v>7.0950468540829995E-2</v>
      </c>
      <c r="S277" s="10">
        <v>4826.8999999999996</v>
      </c>
      <c r="T277" s="10">
        <v>1653.9</v>
      </c>
      <c r="U277" s="10">
        <v>3173</v>
      </c>
      <c r="V277" s="10">
        <v>0</v>
      </c>
      <c r="W277" s="10">
        <v>0</v>
      </c>
      <c r="X277" s="10">
        <v>1600</v>
      </c>
      <c r="Y277" s="10">
        <v>0</v>
      </c>
      <c r="Z277" s="10">
        <v>5176.3999999999996</v>
      </c>
      <c r="AA277" s="10">
        <v>0</v>
      </c>
      <c r="AB277" s="10">
        <v>0</v>
      </c>
      <c r="AC277" s="8">
        <v>0</v>
      </c>
      <c r="AD277" s="10">
        <v>0</v>
      </c>
      <c r="AE277" s="7">
        <v>0</v>
      </c>
      <c r="AF277" s="7">
        <v>0</v>
      </c>
      <c r="AG277" s="8">
        <v>0</v>
      </c>
      <c r="AH277" s="7">
        <v>0</v>
      </c>
      <c r="AI277" s="7">
        <v>0</v>
      </c>
      <c r="AJ277" s="7">
        <v>0</v>
      </c>
      <c r="AK277" s="7">
        <v>0</v>
      </c>
      <c r="AL277" s="6" t="e">
        <v>#DIV/0!</v>
      </c>
      <c r="AM277" s="7">
        <v>0</v>
      </c>
      <c r="AN277" s="7">
        <v>4</v>
      </c>
      <c r="AO277" s="7">
        <v>23</v>
      </c>
      <c r="AP277" s="8">
        <v>-0.82608695652173902</v>
      </c>
      <c r="AQ277" s="8">
        <v>0</v>
      </c>
      <c r="AR277" s="8">
        <v>0</v>
      </c>
      <c r="AS277" s="8">
        <v>0</v>
      </c>
      <c r="AT277" s="8">
        <v>0</v>
      </c>
      <c r="AU277" s="8">
        <v>0</v>
      </c>
      <c r="AV277" s="6" t="e">
        <v>#DIV/0!</v>
      </c>
      <c r="AW277" s="10">
        <v>1275.48</v>
      </c>
      <c r="AX277" s="10">
        <v>1202.31</v>
      </c>
      <c r="AY277" s="10">
        <v>11393.09</v>
      </c>
      <c r="AZ277" s="10">
        <v>0</v>
      </c>
      <c r="BA277" s="10">
        <v>0</v>
      </c>
      <c r="BB277" s="10">
        <v>0</v>
      </c>
      <c r="BC277" s="10">
        <v>0</v>
      </c>
      <c r="BD277" s="8">
        <v>1</v>
      </c>
      <c r="BE277" s="7">
        <v>3</v>
      </c>
      <c r="BF277" s="7">
        <v>3</v>
      </c>
      <c r="BG277" s="7">
        <v>3</v>
      </c>
      <c r="BH277" s="8">
        <v>0</v>
      </c>
    </row>
    <row r="278" spans="2:60" ht="39">
      <c r="B278" s="6" t="s">
        <v>1627</v>
      </c>
      <c r="C278" s="6" t="s">
        <v>1628</v>
      </c>
      <c r="D278" s="6" t="s">
        <v>137</v>
      </c>
      <c r="E278" s="6" t="s">
        <v>66</v>
      </c>
      <c r="F278" s="6" t="s">
        <v>1629</v>
      </c>
      <c r="G278" s="6" t="s">
        <v>1630</v>
      </c>
      <c r="H278" s="6" t="s">
        <v>1631</v>
      </c>
      <c r="I278" s="6" t="s">
        <v>551</v>
      </c>
      <c r="J278" s="6" t="s">
        <v>889</v>
      </c>
      <c r="K278" s="6" t="s">
        <v>362</v>
      </c>
      <c r="L278" s="6" t="s">
        <v>372</v>
      </c>
      <c r="M278" s="6" t="s">
        <v>364</v>
      </c>
      <c r="N278" s="6" t="s">
        <v>138</v>
      </c>
      <c r="O278" s="6"/>
      <c r="P278" s="10">
        <v>77906.039999999994</v>
      </c>
      <c r="Q278" s="10">
        <v>25349.45</v>
      </c>
      <c r="R278" s="8">
        <v>2.0732832467765601</v>
      </c>
      <c r="S278" s="10">
        <v>14050.42</v>
      </c>
      <c r="T278" s="10">
        <v>4257.42</v>
      </c>
      <c r="U278" s="10">
        <v>9793</v>
      </c>
      <c r="V278" s="10">
        <v>0</v>
      </c>
      <c r="W278" s="10">
        <v>17450.04</v>
      </c>
      <c r="X278" s="10">
        <v>60456</v>
      </c>
      <c r="Y278" s="10">
        <v>0</v>
      </c>
      <c r="Z278" s="10">
        <v>195330.92</v>
      </c>
      <c r="AA278" s="10">
        <v>53460.83</v>
      </c>
      <c r="AB278" s="10">
        <v>23957.05</v>
      </c>
      <c r="AC278" s="8">
        <v>1.2315280888089299</v>
      </c>
      <c r="AD278" s="10">
        <v>157725.76999999999</v>
      </c>
      <c r="AE278" s="7">
        <v>43</v>
      </c>
      <c r="AF278" s="7">
        <v>23</v>
      </c>
      <c r="AG278" s="8">
        <v>0.86956521739130399</v>
      </c>
      <c r="AH278" s="7">
        <v>45</v>
      </c>
      <c r="AI278" s="7">
        <v>24</v>
      </c>
      <c r="AJ278" s="7">
        <v>8</v>
      </c>
      <c r="AK278" s="7">
        <v>37</v>
      </c>
      <c r="AL278" s="8">
        <v>0.21621621621621601</v>
      </c>
      <c r="AM278" s="7">
        <v>0</v>
      </c>
      <c r="AN278" s="7">
        <v>580</v>
      </c>
      <c r="AO278" s="7">
        <v>361</v>
      </c>
      <c r="AP278" s="8">
        <v>0.60664819944598303</v>
      </c>
      <c r="AQ278" s="8">
        <v>7.7586206896551699E-2</v>
      </c>
      <c r="AR278" s="8">
        <v>6.6481994459833799E-2</v>
      </c>
      <c r="AS278" s="8">
        <v>1.11042124367179E-2</v>
      </c>
      <c r="AT278" s="8">
        <v>1.6091637646744601</v>
      </c>
      <c r="AU278" s="8">
        <v>0.90964271614686099</v>
      </c>
      <c r="AV278" s="8">
        <v>1.19667008248699</v>
      </c>
      <c r="AW278" s="10">
        <v>40730.639999999999</v>
      </c>
      <c r="AX278" s="10">
        <v>6151.42</v>
      </c>
      <c r="AY278" s="10">
        <v>109688.85</v>
      </c>
      <c r="AZ278" s="10">
        <v>65542.27</v>
      </c>
      <c r="BA278" s="10">
        <v>0</v>
      </c>
      <c r="BB278" s="10">
        <v>91661.73</v>
      </c>
      <c r="BC278" s="10">
        <v>37050.33</v>
      </c>
      <c r="BD278" s="8">
        <v>0.85294117647058798</v>
      </c>
      <c r="BE278" s="7">
        <v>29</v>
      </c>
      <c r="BF278" s="7">
        <v>157</v>
      </c>
      <c r="BG278" s="7">
        <v>34</v>
      </c>
      <c r="BH278" s="8">
        <v>3.6176470588235299</v>
      </c>
    </row>
    <row r="279" spans="2:60" ht="39">
      <c r="B279" s="6" t="s">
        <v>1632</v>
      </c>
      <c r="C279" s="6" t="s">
        <v>1633</v>
      </c>
      <c r="D279" s="6" t="s">
        <v>154</v>
      </c>
      <c r="E279" s="6" t="s">
        <v>66</v>
      </c>
      <c r="F279" s="6" t="s">
        <v>1634</v>
      </c>
      <c r="G279" s="6" t="s">
        <v>1635</v>
      </c>
      <c r="H279" s="6" t="s">
        <v>1636</v>
      </c>
      <c r="I279" s="6" t="s">
        <v>632</v>
      </c>
      <c r="J279" s="6" t="s">
        <v>1637</v>
      </c>
      <c r="K279" s="6" t="s">
        <v>362</v>
      </c>
      <c r="L279" s="6" t="s">
        <v>372</v>
      </c>
      <c r="M279" s="6" t="s">
        <v>364</v>
      </c>
      <c r="N279" s="6" t="s">
        <v>634</v>
      </c>
      <c r="O279" s="6"/>
      <c r="P279" s="10">
        <v>3405.52</v>
      </c>
      <c r="Q279" s="10">
        <v>848.35</v>
      </c>
      <c r="R279" s="8">
        <v>3.01428655625626</v>
      </c>
      <c r="S279" s="10">
        <v>28771.01</v>
      </c>
      <c r="T279" s="10">
        <v>25881.01</v>
      </c>
      <c r="U279" s="10">
        <v>2890</v>
      </c>
      <c r="V279" s="10">
        <v>0</v>
      </c>
      <c r="W279" s="10">
        <v>3405.52</v>
      </c>
      <c r="X279" s="10">
        <v>0</v>
      </c>
      <c r="Y279" s="10">
        <v>0</v>
      </c>
      <c r="Z279" s="10">
        <v>39303.19</v>
      </c>
      <c r="AA279" s="10">
        <v>-75.87</v>
      </c>
      <c r="AB279" s="10">
        <v>848.35</v>
      </c>
      <c r="AC279" s="8">
        <v>-1.08943242765368</v>
      </c>
      <c r="AD279" s="10">
        <v>14977.94</v>
      </c>
      <c r="AE279" s="7">
        <v>0</v>
      </c>
      <c r="AF279" s="7">
        <v>2</v>
      </c>
      <c r="AG279" s="8">
        <v>-1</v>
      </c>
      <c r="AH279" s="7">
        <v>0</v>
      </c>
      <c r="AI279" s="7">
        <v>2</v>
      </c>
      <c r="AJ279" s="7">
        <v>0</v>
      </c>
      <c r="AK279" s="7">
        <v>0</v>
      </c>
      <c r="AL279" s="6" t="e">
        <v>#DIV/0!</v>
      </c>
      <c r="AM279" s="7">
        <v>0</v>
      </c>
      <c r="AN279" s="7">
        <v>10</v>
      </c>
      <c r="AO279" s="7">
        <v>21</v>
      </c>
      <c r="AP279" s="8">
        <v>-0.52380952380952395</v>
      </c>
      <c r="AQ279" s="8">
        <v>0</v>
      </c>
      <c r="AR279" s="8">
        <v>9.5238095238095205E-2</v>
      </c>
      <c r="AS279" s="8">
        <v>-9.5238095238095205E-2</v>
      </c>
      <c r="AT279" s="8">
        <v>0.45905771674414497</v>
      </c>
      <c r="AU279" s="8">
        <v>0.45905771674414497</v>
      </c>
      <c r="AV279" s="8">
        <v>8.5644716455907801</v>
      </c>
      <c r="AW279" s="10">
        <v>10159.790000000001</v>
      </c>
      <c r="AX279" s="10">
        <v>7508.37</v>
      </c>
      <c r="AY279" s="10">
        <v>53287.8</v>
      </c>
      <c r="AZ279" s="10">
        <v>4663.93</v>
      </c>
      <c r="BA279" s="10">
        <v>0</v>
      </c>
      <c r="BB279" s="10">
        <v>6221.96</v>
      </c>
      <c r="BC279" s="10">
        <v>4663.93</v>
      </c>
      <c r="BD279" s="8">
        <v>1</v>
      </c>
      <c r="BE279" s="7">
        <v>12</v>
      </c>
      <c r="BF279" s="7">
        <v>22</v>
      </c>
      <c r="BG279" s="7">
        <v>12</v>
      </c>
      <c r="BH279" s="8">
        <v>0.83333333333333304</v>
      </c>
    </row>
    <row r="280" spans="2:60" ht="39">
      <c r="B280" s="6" t="s">
        <v>1638</v>
      </c>
      <c r="C280" s="6" t="s">
        <v>1639</v>
      </c>
      <c r="D280" s="6" t="s">
        <v>66</v>
      </c>
      <c r="E280" s="6" t="s">
        <v>66</v>
      </c>
      <c r="F280" s="6" t="s">
        <v>1640</v>
      </c>
      <c r="G280" s="6" t="s">
        <v>1641</v>
      </c>
      <c r="H280" s="6" t="s">
        <v>1642</v>
      </c>
      <c r="I280" s="6" t="s">
        <v>70</v>
      </c>
      <c r="J280" s="6" t="s">
        <v>1643</v>
      </c>
      <c r="K280" s="6" t="s">
        <v>362</v>
      </c>
      <c r="L280" s="6" t="s">
        <v>372</v>
      </c>
      <c r="M280" s="6" t="s">
        <v>364</v>
      </c>
      <c r="N280" s="6" t="s">
        <v>1584</v>
      </c>
      <c r="O280" s="6"/>
      <c r="P280" s="10">
        <v>16175.54</v>
      </c>
      <c r="Q280" s="10">
        <v>10440.16</v>
      </c>
      <c r="R280" s="8">
        <v>0.54935748111140104</v>
      </c>
      <c r="S280" s="10">
        <v>25383.84</v>
      </c>
      <c r="T280" s="10">
        <v>12229.84</v>
      </c>
      <c r="U280" s="10">
        <v>12117</v>
      </c>
      <c r="V280" s="10">
        <v>1037</v>
      </c>
      <c r="W280" s="10">
        <v>7835.54</v>
      </c>
      <c r="X280" s="10">
        <v>7238</v>
      </c>
      <c r="Y280" s="10">
        <v>1102</v>
      </c>
      <c r="Z280" s="10">
        <v>30777.06</v>
      </c>
      <c r="AA280" s="10">
        <v>9331.6</v>
      </c>
      <c r="AB280" s="10">
        <v>5246.86</v>
      </c>
      <c r="AC280" s="8">
        <v>0.77851133820990104</v>
      </c>
      <c r="AD280" s="10">
        <v>10236.52</v>
      </c>
      <c r="AE280" s="7">
        <v>3</v>
      </c>
      <c r="AF280" s="7">
        <v>5</v>
      </c>
      <c r="AG280" s="8">
        <v>-0.4</v>
      </c>
      <c r="AH280" s="7">
        <v>3</v>
      </c>
      <c r="AI280" s="7">
        <v>3</v>
      </c>
      <c r="AJ280" s="7">
        <v>1</v>
      </c>
      <c r="AK280" s="7">
        <v>1</v>
      </c>
      <c r="AL280" s="8">
        <v>1</v>
      </c>
      <c r="AM280" s="7">
        <v>1</v>
      </c>
      <c r="AN280" s="7">
        <v>12</v>
      </c>
      <c r="AO280" s="7">
        <v>30</v>
      </c>
      <c r="AP280" s="8">
        <v>-0.6</v>
      </c>
      <c r="AQ280" s="8">
        <v>0.25</v>
      </c>
      <c r="AR280" s="8">
        <v>0.1</v>
      </c>
      <c r="AS280" s="8">
        <v>0.15</v>
      </c>
      <c r="AT280" s="8">
        <v>0</v>
      </c>
      <c r="AU280" s="8">
        <v>0</v>
      </c>
      <c r="AV280" s="8">
        <v>4.60121276869355</v>
      </c>
      <c r="AW280" s="10">
        <v>6812.5</v>
      </c>
      <c r="AX280" s="10">
        <v>7503.67</v>
      </c>
      <c r="AY280" s="10">
        <v>46514.12</v>
      </c>
      <c r="AZ280" s="10">
        <v>0</v>
      </c>
      <c r="BA280" s="10">
        <v>0</v>
      </c>
      <c r="BB280" s="10">
        <v>10109.1</v>
      </c>
      <c r="BC280" s="10">
        <v>0</v>
      </c>
      <c r="BD280" s="8">
        <v>0.71875</v>
      </c>
      <c r="BE280" s="7">
        <v>23</v>
      </c>
      <c r="BF280" s="7">
        <v>28</v>
      </c>
      <c r="BG280" s="7">
        <v>32</v>
      </c>
      <c r="BH280" s="8">
        <v>-0.125</v>
      </c>
    </row>
    <row r="281" spans="2:60" ht="26">
      <c r="B281" s="6" t="s">
        <v>1644</v>
      </c>
      <c r="C281" s="6" t="s">
        <v>1645</v>
      </c>
      <c r="D281" s="6" t="s">
        <v>283</v>
      </c>
      <c r="E281" s="6" t="s">
        <v>66</v>
      </c>
      <c r="F281" s="6" t="s">
        <v>1646</v>
      </c>
      <c r="G281" s="6" t="s">
        <v>285</v>
      </c>
      <c r="H281" s="6" t="s">
        <v>286</v>
      </c>
      <c r="I281" s="6" t="s">
        <v>191</v>
      </c>
      <c r="J281" s="6" t="s">
        <v>1647</v>
      </c>
      <c r="K281" s="6" t="s">
        <v>362</v>
      </c>
      <c r="L281" s="6" t="s">
        <v>372</v>
      </c>
      <c r="M281" s="6" t="s">
        <v>492</v>
      </c>
      <c r="N281" s="6" t="s">
        <v>287</v>
      </c>
      <c r="O281" s="6"/>
      <c r="P281" s="10">
        <v>1336.24</v>
      </c>
      <c r="Q281" s="10">
        <v>1454.5</v>
      </c>
      <c r="R281" s="8">
        <v>-8.1306290821588398E-2</v>
      </c>
      <c r="S281" s="10">
        <v>0</v>
      </c>
      <c r="T281" s="10">
        <v>0</v>
      </c>
      <c r="U281" s="10">
        <v>0</v>
      </c>
      <c r="V281" s="10">
        <v>0</v>
      </c>
      <c r="W281" s="10">
        <v>1151.5999999999999</v>
      </c>
      <c r="X281" s="10">
        <v>0</v>
      </c>
      <c r="Y281" s="10">
        <v>184.64</v>
      </c>
      <c r="Z281" s="10">
        <v>10803</v>
      </c>
      <c r="AA281" s="10">
        <v>-969.36</v>
      </c>
      <c r="AB281" s="10">
        <v>0</v>
      </c>
      <c r="AC281" s="8">
        <v>0</v>
      </c>
      <c r="AD281" s="10">
        <v>2453.1</v>
      </c>
      <c r="AE281" s="7">
        <v>0</v>
      </c>
      <c r="AF281" s="7">
        <v>0</v>
      </c>
      <c r="AG281" s="8">
        <v>0</v>
      </c>
      <c r="AH281" s="7">
        <v>0</v>
      </c>
      <c r="AI281" s="7">
        <v>0</v>
      </c>
      <c r="AJ281" s="7">
        <v>0</v>
      </c>
      <c r="AK281" s="7">
        <v>0</v>
      </c>
      <c r="AL281" s="6" t="e">
        <v>#DIV/0!</v>
      </c>
      <c r="AM281" s="7">
        <v>0</v>
      </c>
      <c r="AN281" s="7">
        <v>0</v>
      </c>
      <c r="AO281" s="7">
        <v>10</v>
      </c>
      <c r="AP281" s="8">
        <v>-1</v>
      </c>
      <c r="AQ281" s="8">
        <v>0</v>
      </c>
      <c r="AR281" s="8">
        <v>0</v>
      </c>
      <c r="AS281" s="6" t="e">
        <v>#DIV/0!</v>
      </c>
      <c r="AT281" s="8">
        <v>4.6306724532255501</v>
      </c>
      <c r="AU281" s="8">
        <v>4.6306724532255501</v>
      </c>
      <c r="AV281" s="8">
        <v>0.42937025184392102</v>
      </c>
      <c r="AW281" s="10">
        <v>2347.9699999999998</v>
      </c>
      <c r="AX281" s="10">
        <v>84.55</v>
      </c>
      <c r="AY281" s="10">
        <v>7603.37</v>
      </c>
      <c r="AZ281" s="10">
        <v>10872.68</v>
      </c>
      <c r="BA281" s="10">
        <v>1718.76</v>
      </c>
      <c r="BB281" s="10">
        <v>17708.189999999999</v>
      </c>
      <c r="BC281" s="10">
        <v>10872.68</v>
      </c>
      <c r="BD281" s="8">
        <v>0.85714285714285698</v>
      </c>
      <c r="BE281" s="7">
        <v>6</v>
      </c>
      <c r="BF281" s="7">
        <v>12</v>
      </c>
      <c r="BG281" s="7">
        <v>7</v>
      </c>
      <c r="BH281" s="8">
        <v>0.71428571428571397</v>
      </c>
    </row>
    <row r="282" spans="2:60" ht="26">
      <c r="B282" s="6" t="s">
        <v>1648</v>
      </c>
      <c r="C282" s="6" t="s">
        <v>812</v>
      </c>
      <c r="D282" s="6" t="s">
        <v>96</v>
      </c>
      <c r="E282" s="6" t="s">
        <v>66</v>
      </c>
      <c r="F282" s="6" t="s">
        <v>1649</v>
      </c>
      <c r="G282" s="6" t="s">
        <v>814</v>
      </c>
      <c r="H282" s="6" t="s">
        <v>815</v>
      </c>
      <c r="I282" s="6" t="s">
        <v>457</v>
      </c>
      <c r="J282" s="6" t="s">
        <v>1345</v>
      </c>
      <c r="K282" s="6" t="s">
        <v>362</v>
      </c>
      <c r="L282" s="6" t="s">
        <v>372</v>
      </c>
      <c r="M282" s="6"/>
      <c r="N282" s="6" t="s">
        <v>97</v>
      </c>
      <c r="O282" s="6" t="s">
        <v>648</v>
      </c>
      <c r="P282" s="10">
        <v>8056.46</v>
      </c>
      <c r="Q282" s="10">
        <v>-479.58</v>
      </c>
      <c r="R282" s="8">
        <v>-17.798990783602299</v>
      </c>
      <c r="S282" s="10">
        <v>8900.26</v>
      </c>
      <c r="T282" s="10">
        <v>3528.4</v>
      </c>
      <c r="U282" s="10">
        <v>4652.8599999999997</v>
      </c>
      <c r="V282" s="10">
        <v>719</v>
      </c>
      <c r="W282" s="10">
        <v>4968.7</v>
      </c>
      <c r="X282" s="10">
        <v>2354</v>
      </c>
      <c r="Y282" s="10">
        <v>733.76</v>
      </c>
      <c r="Z282" s="10">
        <v>21491.37</v>
      </c>
      <c r="AA282" s="10">
        <v>8056.46</v>
      </c>
      <c r="AB282" s="10">
        <v>-479.58</v>
      </c>
      <c r="AC282" s="8">
        <v>-17.798990783602299</v>
      </c>
      <c r="AD282" s="10">
        <v>12896.37</v>
      </c>
      <c r="AE282" s="7">
        <v>6</v>
      </c>
      <c r="AF282" s="7">
        <v>0</v>
      </c>
      <c r="AG282" s="8">
        <v>0</v>
      </c>
      <c r="AH282" s="7">
        <v>6</v>
      </c>
      <c r="AI282" s="7">
        <v>0</v>
      </c>
      <c r="AJ282" s="7">
        <v>2</v>
      </c>
      <c r="AK282" s="7">
        <v>2</v>
      </c>
      <c r="AL282" s="8">
        <v>1</v>
      </c>
      <c r="AM282" s="7">
        <v>2</v>
      </c>
      <c r="AN282" s="7">
        <v>57</v>
      </c>
      <c r="AO282" s="7">
        <v>31</v>
      </c>
      <c r="AP282" s="8">
        <v>0.83870967741935498</v>
      </c>
      <c r="AQ282" s="8">
        <v>0.105263157894737</v>
      </c>
      <c r="AR282" s="8">
        <v>0</v>
      </c>
      <c r="AS282" s="8">
        <v>0.105263157894737</v>
      </c>
      <c r="AT282" s="8">
        <v>0</v>
      </c>
      <c r="AU282" s="8">
        <v>0</v>
      </c>
      <c r="AV282" s="6" t="e">
        <v>#DIV/0!</v>
      </c>
      <c r="AW282" s="10">
        <v>3552.61</v>
      </c>
      <c r="AX282" s="10">
        <v>2168.4899999999998</v>
      </c>
      <c r="AY282" s="10">
        <v>14762.91</v>
      </c>
      <c r="AZ282" s="10">
        <v>0</v>
      </c>
      <c r="BA282" s="10">
        <v>0</v>
      </c>
      <c r="BB282" s="10">
        <v>0</v>
      </c>
      <c r="BC282" s="10">
        <v>0</v>
      </c>
      <c r="BD282" s="8">
        <v>1</v>
      </c>
      <c r="BE282" s="7">
        <v>6</v>
      </c>
      <c r="BF282" s="7">
        <v>16</v>
      </c>
      <c r="BG282" s="7">
        <v>6</v>
      </c>
      <c r="BH282" s="8">
        <v>1.6666666666666701</v>
      </c>
    </row>
    <row r="283" spans="2:60" ht="26">
      <c r="B283" s="6" t="s">
        <v>288</v>
      </c>
      <c r="C283" s="6" t="s">
        <v>1650</v>
      </c>
      <c r="D283" s="6" t="s">
        <v>288</v>
      </c>
      <c r="E283" s="6" t="s">
        <v>66</v>
      </c>
      <c r="F283" s="6" t="s">
        <v>289</v>
      </c>
      <c r="G283" s="6" t="s">
        <v>290</v>
      </c>
      <c r="H283" s="6" t="s">
        <v>291</v>
      </c>
      <c r="I283" s="6" t="s">
        <v>70</v>
      </c>
      <c r="J283" s="6" t="s">
        <v>1651</v>
      </c>
      <c r="K283" s="6" t="s">
        <v>362</v>
      </c>
      <c r="L283" s="6" t="s">
        <v>372</v>
      </c>
      <c r="M283" s="6" t="s">
        <v>364</v>
      </c>
      <c r="N283" s="6" t="s">
        <v>292</v>
      </c>
      <c r="O283" s="6"/>
      <c r="P283" s="10">
        <v>4399.5</v>
      </c>
      <c r="Q283" s="6"/>
      <c r="R283" s="8">
        <v>0</v>
      </c>
      <c r="S283" s="6"/>
      <c r="T283" s="6"/>
      <c r="U283" s="6"/>
      <c r="V283" s="6"/>
      <c r="W283" s="10">
        <v>4263.08</v>
      </c>
      <c r="X283" s="10">
        <v>136.41999999999999</v>
      </c>
      <c r="Y283" s="10">
        <v>0</v>
      </c>
      <c r="Z283" s="10">
        <v>6244.57</v>
      </c>
      <c r="AA283" s="10">
        <v>2177.08</v>
      </c>
      <c r="AB283" s="6"/>
      <c r="AC283" s="8">
        <v>0</v>
      </c>
      <c r="AD283" s="10">
        <v>4022.15</v>
      </c>
      <c r="AE283" s="7">
        <v>1</v>
      </c>
      <c r="AF283" s="6"/>
      <c r="AG283" s="8">
        <v>0</v>
      </c>
      <c r="AH283" s="7">
        <v>1</v>
      </c>
      <c r="AI283" s="6"/>
      <c r="AJ283" s="7">
        <v>1</v>
      </c>
      <c r="AK283" s="7">
        <v>0</v>
      </c>
      <c r="AL283" s="6" t="e">
        <v>#DIV/0!</v>
      </c>
      <c r="AM283" s="7">
        <v>0</v>
      </c>
      <c r="AN283" s="7">
        <v>14</v>
      </c>
      <c r="AO283" s="6"/>
      <c r="AP283" s="8">
        <v>0</v>
      </c>
      <c r="AQ283" s="8">
        <v>7.1428571428571397E-2</v>
      </c>
      <c r="AR283" s="8">
        <v>0</v>
      </c>
      <c r="AS283" s="6" t="e">
        <v>#DIV/0!</v>
      </c>
      <c r="AT283" s="8">
        <v>0</v>
      </c>
      <c r="AU283" s="8">
        <v>0</v>
      </c>
      <c r="AV283" s="6" t="e">
        <v>#DIV/0!</v>
      </c>
      <c r="AW283" s="10">
        <v>1106.6500000000001</v>
      </c>
      <c r="AX283" s="6"/>
      <c r="AY283" s="10">
        <v>1356.57</v>
      </c>
      <c r="AZ283" s="10">
        <v>0</v>
      </c>
      <c r="BA283" s="6"/>
      <c r="BB283" s="10">
        <v>0</v>
      </c>
      <c r="BC283" s="10">
        <v>0</v>
      </c>
      <c r="BD283" s="8">
        <v>0</v>
      </c>
      <c r="BE283" s="7">
        <v>0</v>
      </c>
      <c r="BF283" s="7">
        <v>5</v>
      </c>
      <c r="BG283" s="6"/>
      <c r="BH283" s="8">
        <v>0</v>
      </c>
    </row>
    <row r="284" spans="2:60" ht="39">
      <c r="B284" s="6" t="s">
        <v>1652</v>
      </c>
      <c r="C284" s="6" t="s">
        <v>1653</v>
      </c>
      <c r="D284" s="6" t="s">
        <v>79</v>
      </c>
      <c r="E284" s="6" t="s">
        <v>66</v>
      </c>
      <c r="F284" s="6" t="s">
        <v>836</v>
      </c>
      <c r="G284" s="6" t="s">
        <v>1654</v>
      </c>
      <c r="H284" s="6" t="s">
        <v>1655</v>
      </c>
      <c r="I284" s="6" t="s">
        <v>370</v>
      </c>
      <c r="J284" s="6" t="s">
        <v>1656</v>
      </c>
      <c r="K284" s="6" t="s">
        <v>362</v>
      </c>
      <c r="L284" s="6" t="s">
        <v>372</v>
      </c>
      <c r="M284" s="6" t="s">
        <v>364</v>
      </c>
      <c r="N284" s="6" t="s">
        <v>386</v>
      </c>
      <c r="O284" s="6"/>
      <c r="P284" s="10">
        <v>4609.3100000000004</v>
      </c>
      <c r="Q284" s="10">
        <v>5659.67</v>
      </c>
      <c r="R284" s="8">
        <v>-0.185586792162794</v>
      </c>
      <c r="S284" s="10">
        <v>27922.27</v>
      </c>
      <c r="T284" s="10">
        <v>11358.27</v>
      </c>
      <c r="U284" s="10">
        <v>13060</v>
      </c>
      <c r="V284" s="10">
        <v>3504</v>
      </c>
      <c r="W284" s="10">
        <v>2878.11</v>
      </c>
      <c r="X284" s="10">
        <v>1731.2</v>
      </c>
      <c r="Y284" s="10">
        <v>0</v>
      </c>
      <c r="Z284" s="10">
        <v>52682.83</v>
      </c>
      <c r="AA284" s="10">
        <v>2777.28</v>
      </c>
      <c r="AB284" s="10">
        <v>393.2</v>
      </c>
      <c r="AC284" s="8">
        <v>6.0632756866734496</v>
      </c>
      <c r="AD284" s="10">
        <v>10114.44</v>
      </c>
      <c r="AE284" s="7">
        <v>4</v>
      </c>
      <c r="AF284" s="7">
        <v>2</v>
      </c>
      <c r="AG284" s="8">
        <v>1</v>
      </c>
      <c r="AH284" s="7">
        <v>4</v>
      </c>
      <c r="AI284" s="7">
        <v>2</v>
      </c>
      <c r="AJ284" s="7">
        <v>3</v>
      </c>
      <c r="AK284" s="7">
        <v>1</v>
      </c>
      <c r="AL284" s="8">
        <v>3</v>
      </c>
      <c r="AM284" s="7">
        <v>0</v>
      </c>
      <c r="AN284" s="7">
        <v>61</v>
      </c>
      <c r="AO284" s="7">
        <v>30</v>
      </c>
      <c r="AP284" s="8">
        <v>1.0333333333333301</v>
      </c>
      <c r="AQ284" s="8">
        <v>6.5573770491803296E-2</v>
      </c>
      <c r="AR284" s="8">
        <v>6.6666666666666693E-2</v>
      </c>
      <c r="AS284" s="8">
        <v>-1.09289617486338E-3</v>
      </c>
      <c r="AT284" s="8">
        <v>0.279647488804391</v>
      </c>
      <c r="AU284" s="8">
        <v>0.279647488804391</v>
      </c>
      <c r="AV284" s="8">
        <v>8.1546429421702609</v>
      </c>
      <c r="AW284" s="10">
        <v>12873.35</v>
      </c>
      <c r="AX284" s="10">
        <v>9084.42</v>
      </c>
      <c r="AY284" s="10">
        <v>64051.54</v>
      </c>
      <c r="AZ284" s="10">
        <v>3600</v>
      </c>
      <c r="BA284" s="10">
        <v>2250</v>
      </c>
      <c r="BB284" s="10">
        <v>7854.61</v>
      </c>
      <c r="BC284" s="10">
        <v>3600</v>
      </c>
      <c r="BD284" s="8">
        <v>0.71698113207547198</v>
      </c>
      <c r="BE284" s="7">
        <v>38</v>
      </c>
      <c r="BF284" s="7">
        <v>53</v>
      </c>
      <c r="BG284" s="7">
        <v>53</v>
      </c>
      <c r="BH284" s="8">
        <v>0</v>
      </c>
    </row>
    <row r="285" spans="2:60" ht="39">
      <c r="B285" s="6" t="s">
        <v>1657</v>
      </c>
      <c r="C285" s="6" t="s">
        <v>1658</v>
      </c>
      <c r="D285" s="6" t="s">
        <v>80</v>
      </c>
      <c r="E285" s="6" t="s">
        <v>66</v>
      </c>
      <c r="F285" s="6" t="s">
        <v>1659</v>
      </c>
      <c r="G285" s="6" t="s">
        <v>1660</v>
      </c>
      <c r="H285" s="6" t="s">
        <v>1661</v>
      </c>
      <c r="I285" s="6" t="s">
        <v>186</v>
      </c>
      <c r="J285" s="6" t="s">
        <v>889</v>
      </c>
      <c r="K285" s="6" t="s">
        <v>362</v>
      </c>
      <c r="L285" s="6" t="s">
        <v>372</v>
      </c>
      <c r="M285" s="6" t="s">
        <v>364</v>
      </c>
      <c r="N285" s="6" t="s">
        <v>1662</v>
      </c>
      <c r="O285" s="6"/>
      <c r="P285" s="10">
        <v>19871.580000000002</v>
      </c>
      <c r="Q285" s="10">
        <v>14246.6</v>
      </c>
      <c r="R285" s="8">
        <v>0.39482964356407901</v>
      </c>
      <c r="S285" s="10">
        <v>26097.19</v>
      </c>
      <c r="T285" s="10">
        <v>13260.15</v>
      </c>
      <c r="U285" s="10">
        <v>12116</v>
      </c>
      <c r="V285" s="10">
        <v>721.04</v>
      </c>
      <c r="W285" s="10">
        <v>6372.58</v>
      </c>
      <c r="X285" s="10">
        <v>12990</v>
      </c>
      <c r="Y285" s="10">
        <v>509</v>
      </c>
      <c r="Z285" s="10">
        <v>79611.7</v>
      </c>
      <c r="AA285" s="10">
        <v>2432.65</v>
      </c>
      <c r="AB285" s="10">
        <v>9688.2999999999993</v>
      </c>
      <c r="AC285" s="8">
        <v>-0.74890847723542797</v>
      </c>
      <c r="AD285" s="10">
        <v>28272.79</v>
      </c>
      <c r="AE285" s="7">
        <v>4</v>
      </c>
      <c r="AF285" s="7">
        <v>7</v>
      </c>
      <c r="AG285" s="8">
        <v>-0.42857142857142899</v>
      </c>
      <c r="AH285" s="7">
        <v>4</v>
      </c>
      <c r="AI285" s="7">
        <v>9</v>
      </c>
      <c r="AJ285" s="7">
        <v>2</v>
      </c>
      <c r="AK285" s="7">
        <v>2</v>
      </c>
      <c r="AL285" s="8">
        <v>1</v>
      </c>
      <c r="AM285" s="7">
        <v>0</v>
      </c>
      <c r="AN285" s="7">
        <v>35</v>
      </c>
      <c r="AO285" s="7">
        <v>45</v>
      </c>
      <c r="AP285" s="8">
        <v>-0.22222222222222199</v>
      </c>
      <c r="AQ285" s="8">
        <v>0.114285714285714</v>
      </c>
      <c r="AR285" s="8">
        <v>0.2</v>
      </c>
      <c r="AS285" s="8">
        <v>-8.5714285714285701E-2</v>
      </c>
      <c r="AT285" s="8">
        <v>0.50251817142976396</v>
      </c>
      <c r="AU285" s="8">
        <v>3.8612657646610701E-3</v>
      </c>
      <c r="AV285" s="8">
        <v>1.63638331345843</v>
      </c>
      <c r="AW285" s="10">
        <v>19164.7</v>
      </c>
      <c r="AX285" s="10">
        <v>8190.27</v>
      </c>
      <c r="AY285" s="10">
        <v>76584.490000000005</v>
      </c>
      <c r="AZ285" s="10">
        <v>9630.61</v>
      </c>
      <c r="BA285" s="10">
        <v>0</v>
      </c>
      <c r="BB285" s="10">
        <v>46801.07</v>
      </c>
      <c r="BC285" s="10">
        <v>74</v>
      </c>
      <c r="BD285" s="8">
        <v>1</v>
      </c>
      <c r="BE285" s="7">
        <v>26</v>
      </c>
      <c r="BF285" s="7">
        <v>42</v>
      </c>
      <c r="BG285" s="7">
        <v>26</v>
      </c>
      <c r="BH285" s="8">
        <v>0.61538461538461497</v>
      </c>
    </row>
    <row r="286" spans="2:60" ht="26">
      <c r="B286" s="6" t="s">
        <v>1663</v>
      </c>
      <c r="C286" s="6" t="s">
        <v>1336</v>
      </c>
      <c r="D286" s="6" t="s">
        <v>242</v>
      </c>
      <c r="E286" s="6" t="s">
        <v>66</v>
      </c>
      <c r="F286" s="6" t="s">
        <v>1664</v>
      </c>
      <c r="G286" s="6" t="s">
        <v>1338</v>
      </c>
      <c r="H286" s="6" t="s">
        <v>1339</v>
      </c>
      <c r="I286" s="6" t="s">
        <v>102</v>
      </c>
      <c r="J286" s="6" t="s">
        <v>1665</v>
      </c>
      <c r="K286" s="6" t="s">
        <v>362</v>
      </c>
      <c r="L286" s="6" t="s">
        <v>372</v>
      </c>
      <c r="M286" s="6" t="s">
        <v>364</v>
      </c>
      <c r="N286" s="6" t="s">
        <v>103</v>
      </c>
      <c r="O286" s="6"/>
      <c r="P286" s="10">
        <v>173973.71</v>
      </c>
      <c r="Q286" s="10">
        <v>197112.97</v>
      </c>
      <c r="R286" s="8">
        <v>-0.117390854594703</v>
      </c>
      <c r="S286" s="10">
        <v>680832.94</v>
      </c>
      <c r="T286" s="10">
        <v>479705.21</v>
      </c>
      <c r="U286" s="10">
        <v>151588.65</v>
      </c>
      <c r="V286" s="10">
        <v>49539.08</v>
      </c>
      <c r="W286" s="10">
        <v>124083.1</v>
      </c>
      <c r="X286" s="10">
        <v>42370.65</v>
      </c>
      <c r="Y286" s="10">
        <v>7519.96</v>
      </c>
      <c r="Z286" s="10">
        <v>617014.04</v>
      </c>
      <c r="AA286" s="10">
        <v>22391.09</v>
      </c>
      <c r="AB286" s="10">
        <v>33296.53</v>
      </c>
      <c r="AC286" s="8">
        <v>-0.32752482015393197</v>
      </c>
      <c r="AD286" s="10">
        <v>77972.73</v>
      </c>
      <c r="AE286" s="7">
        <v>16</v>
      </c>
      <c r="AF286" s="7">
        <v>19</v>
      </c>
      <c r="AG286" s="8">
        <v>-0.157894736842105</v>
      </c>
      <c r="AH286" s="7">
        <v>15</v>
      </c>
      <c r="AI286" s="7">
        <v>20</v>
      </c>
      <c r="AJ286" s="7">
        <v>7</v>
      </c>
      <c r="AK286" s="7">
        <v>5</v>
      </c>
      <c r="AL286" s="8">
        <v>1.4</v>
      </c>
      <c r="AM286" s="7">
        <v>3</v>
      </c>
      <c r="AN286" s="7">
        <v>197</v>
      </c>
      <c r="AO286" s="7">
        <v>157</v>
      </c>
      <c r="AP286" s="8">
        <v>0.25477707006369399</v>
      </c>
      <c r="AQ286" s="8">
        <v>7.6142131979695396E-2</v>
      </c>
      <c r="AR286" s="8">
        <v>0.12738853503184699</v>
      </c>
      <c r="AS286" s="8">
        <v>-5.1246403052151702E-2</v>
      </c>
      <c r="AT286" s="8">
        <v>0.31782999355628</v>
      </c>
      <c r="AU286" s="8">
        <v>0.170005328094533</v>
      </c>
      <c r="AV286" s="8">
        <v>0.97945368123296594</v>
      </c>
      <c r="AW286" s="10">
        <v>152380.93</v>
      </c>
      <c r="AX286" s="10">
        <v>165161.66</v>
      </c>
      <c r="AY286" s="10">
        <v>1418570.25</v>
      </c>
      <c r="AZ286" s="10">
        <v>48431.23</v>
      </c>
      <c r="BA286" s="10">
        <v>50354.65</v>
      </c>
      <c r="BB286" s="10">
        <v>1448328.06</v>
      </c>
      <c r="BC286" s="10">
        <v>25905.57</v>
      </c>
      <c r="BD286" s="8">
        <v>0.76300578034682098</v>
      </c>
      <c r="BE286" s="7">
        <v>264</v>
      </c>
      <c r="BF286" s="7">
        <v>319</v>
      </c>
      <c r="BG286" s="7">
        <v>346</v>
      </c>
      <c r="BH286" s="8">
        <v>-7.80346820809249E-2</v>
      </c>
    </row>
    <row r="287" spans="2:60" ht="26">
      <c r="B287" s="6" t="s">
        <v>1666</v>
      </c>
      <c r="C287" s="6" t="s">
        <v>1667</v>
      </c>
      <c r="D287" s="6" t="s">
        <v>128</v>
      </c>
      <c r="E287" s="6" t="s">
        <v>66</v>
      </c>
      <c r="F287" s="6" t="s">
        <v>1668</v>
      </c>
      <c r="G287" s="6" t="s">
        <v>1669</v>
      </c>
      <c r="H287" s="6" t="s">
        <v>1670</v>
      </c>
      <c r="I287" s="6" t="s">
        <v>191</v>
      </c>
      <c r="J287" s="6" t="s">
        <v>1671</v>
      </c>
      <c r="K287" s="6" t="s">
        <v>362</v>
      </c>
      <c r="L287" s="6" t="s">
        <v>372</v>
      </c>
      <c r="M287" s="6" t="s">
        <v>364</v>
      </c>
      <c r="N287" s="6" t="s">
        <v>525</v>
      </c>
      <c r="O287" s="6"/>
      <c r="P287" s="10">
        <v>7828.62</v>
      </c>
      <c r="Q287" s="6"/>
      <c r="R287" s="8">
        <v>0</v>
      </c>
      <c r="S287" s="6"/>
      <c r="T287" s="6"/>
      <c r="U287" s="6"/>
      <c r="V287" s="6"/>
      <c r="W287" s="10">
        <v>7828.62</v>
      </c>
      <c r="X287" s="10">
        <v>0</v>
      </c>
      <c r="Y287" s="10">
        <v>0</v>
      </c>
      <c r="Z287" s="10">
        <v>27576.51</v>
      </c>
      <c r="AA287" s="10">
        <v>7326.46</v>
      </c>
      <c r="AB287" s="6"/>
      <c r="AC287" s="8">
        <v>0</v>
      </c>
      <c r="AD287" s="10">
        <v>24932.05</v>
      </c>
      <c r="AE287" s="7">
        <v>6</v>
      </c>
      <c r="AF287" s="6"/>
      <c r="AG287" s="8">
        <v>0</v>
      </c>
      <c r="AH287" s="7">
        <v>6</v>
      </c>
      <c r="AI287" s="6"/>
      <c r="AJ287" s="7">
        <v>6</v>
      </c>
      <c r="AK287" s="7">
        <v>0</v>
      </c>
      <c r="AL287" s="6" t="e">
        <v>#DIV/0!</v>
      </c>
      <c r="AM287" s="7">
        <v>0</v>
      </c>
      <c r="AN287" s="7">
        <v>23</v>
      </c>
      <c r="AO287" s="6"/>
      <c r="AP287" s="8">
        <v>0</v>
      </c>
      <c r="AQ287" s="8">
        <v>0.26086956521739102</v>
      </c>
      <c r="AR287" s="8">
        <v>0</v>
      </c>
      <c r="AS287" s="6" t="e">
        <v>#DIV/0!</v>
      </c>
      <c r="AT287" s="8">
        <v>0.100655092257899</v>
      </c>
      <c r="AU287" s="8">
        <v>0.100655092257899</v>
      </c>
      <c r="AV287" s="8">
        <v>22.878011049723799</v>
      </c>
      <c r="AW287" s="10">
        <v>7192.88</v>
      </c>
      <c r="AX287" s="6"/>
      <c r="AY287" s="10">
        <v>16563.68</v>
      </c>
      <c r="AZ287" s="10">
        <v>724</v>
      </c>
      <c r="BA287" s="6"/>
      <c r="BB287" s="10">
        <v>724</v>
      </c>
      <c r="BC287" s="10">
        <v>724</v>
      </c>
      <c r="BD287" s="8">
        <v>0</v>
      </c>
      <c r="BE287" s="7">
        <v>0</v>
      </c>
      <c r="BF287" s="7">
        <v>14</v>
      </c>
      <c r="BG287" s="6"/>
      <c r="BH287" s="8">
        <v>0</v>
      </c>
    </row>
    <row r="288" spans="2:60" ht="39">
      <c r="B288" s="6" t="s">
        <v>1672</v>
      </c>
      <c r="C288" s="6" t="s">
        <v>793</v>
      </c>
      <c r="D288" s="6" t="s">
        <v>94</v>
      </c>
      <c r="E288" s="6" t="s">
        <v>66</v>
      </c>
      <c r="F288" s="6" t="s">
        <v>1673</v>
      </c>
      <c r="G288" s="6" t="s">
        <v>795</v>
      </c>
      <c r="H288" s="6" t="s">
        <v>796</v>
      </c>
      <c r="I288" s="6" t="s">
        <v>197</v>
      </c>
      <c r="J288" s="6" t="s">
        <v>1278</v>
      </c>
      <c r="K288" s="6" t="s">
        <v>362</v>
      </c>
      <c r="L288" s="6" t="s">
        <v>372</v>
      </c>
      <c r="M288" s="6" t="s">
        <v>364</v>
      </c>
      <c r="N288" s="6" t="s">
        <v>237</v>
      </c>
      <c r="O288" s="6"/>
      <c r="P288" s="10">
        <v>29871.68</v>
      </c>
      <c r="Q288" s="10">
        <v>9379.17</v>
      </c>
      <c r="R288" s="8">
        <v>2.1848958916407302</v>
      </c>
      <c r="S288" s="10">
        <v>11843.9</v>
      </c>
      <c r="T288" s="10">
        <v>6628.9</v>
      </c>
      <c r="U288" s="10">
        <v>4623</v>
      </c>
      <c r="V288" s="10">
        <v>592</v>
      </c>
      <c r="W288" s="10">
        <v>19410.68</v>
      </c>
      <c r="X288" s="10">
        <v>9814</v>
      </c>
      <c r="Y288" s="10">
        <v>647</v>
      </c>
      <c r="Z288" s="10">
        <v>64971.45</v>
      </c>
      <c r="AA288" s="10">
        <v>18330.580000000002</v>
      </c>
      <c r="AB288" s="10">
        <v>9379.17</v>
      </c>
      <c r="AC288" s="8">
        <v>0.95439255285915503</v>
      </c>
      <c r="AD288" s="10">
        <v>37585.68</v>
      </c>
      <c r="AE288" s="7">
        <v>8</v>
      </c>
      <c r="AF288" s="7">
        <v>4</v>
      </c>
      <c r="AG288" s="8">
        <v>1</v>
      </c>
      <c r="AH288" s="7">
        <v>10</v>
      </c>
      <c r="AI288" s="7">
        <v>4</v>
      </c>
      <c r="AJ288" s="7">
        <v>4</v>
      </c>
      <c r="AK288" s="7">
        <v>5</v>
      </c>
      <c r="AL288" s="8">
        <v>0.8</v>
      </c>
      <c r="AM288" s="7">
        <v>1</v>
      </c>
      <c r="AN288" s="7">
        <v>305</v>
      </c>
      <c r="AO288" s="7">
        <v>179</v>
      </c>
      <c r="AP288" s="8">
        <v>0.70391061452514003</v>
      </c>
      <c r="AQ288" s="8">
        <v>3.2786885245901599E-2</v>
      </c>
      <c r="AR288" s="8">
        <v>2.23463687150838E-2</v>
      </c>
      <c r="AS288" s="8">
        <v>1.04405165308178E-2</v>
      </c>
      <c r="AT288" s="8">
        <v>0</v>
      </c>
      <c r="AU288" s="8">
        <v>0</v>
      </c>
      <c r="AV288" s="8">
        <v>74.851931433702703</v>
      </c>
      <c r="AW288" s="10">
        <v>13037.09</v>
      </c>
      <c r="AX288" s="10">
        <v>3807.36</v>
      </c>
      <c r="AY288" s="10">
        <v>46679.91</v>
      </c>
      <c r="AZ288" s="10">
        <v>0</v>
      </c>
      <c r="BA288" s="10">
        <v>0</v>
      </c>
      <c r="BB288" s="10">
        <v>623.63</v>
      </c>
      <c r="BC288" s="10">
        <v>0</v>
      </c>
      <c r="BD288" s="8">
        <v>0.90909090909090895</v>
      </c>
      <c r="BE288" s="7">
        <v>10</v>
      </c>
      <c r="BF288" s="7">
        <v>36</v>
      </c>
      <c r="BG288" s="7">
        <v>11</v>
      </c>
      <c r="BH288" s="8">
        <v>2.2727272727272698</v>
      </c>
    </row>
    <row r="289" spans="2:60" ht="52">
      <c r="B289" s="6" t="s">
        <v>1674</v>
      </c>
      <c r="C289" s="6" t="s">
        <v>1531</v>
      </c>
      <c r="D289" s="6" t="s">
        <v>243</v>
      </c>
      <c r="E289" s="6" t="s">
        <v>66</v>
      </c>
      <c r="F289" s="6" t="s">
        <v>1675</v>
      </c>
      <c r="G289" s="6" t="s">
        <v>1532</v>
      </c>
      <c r="H289" s="6" t="s">
        <v>246</v>
      </c>
      <c r="I289" s="6" t="s">
        <v>77</v>
      </c>
      <c r="J289" s="6" t="s">
        <v>1676</v>
      </c>
      <c r="K289" s="6" t="s">
        <v>362</v>
      </c>
      <c r="L289" s="6" t="s">
        <v>372</v>
      </c>
      <c r="M289" s="6" t="s">
        <v>492</v>
      </c>
      <c r="N289" s="6" t="s">
        <v>136</v>
      </c>
      <c r="O289" s="6"/>
      <c r="P289" s="10">
        <v>9656.9</v>
      </c>
      <c r="Q289" s="10">
        <v>9631.43</v>
      </c>
      <c r="R289" s="8">
        <v>2.6444671248193599E-3</v>
      </c>
      <c r="S289" s="10">
        <v>20909.73</v>
      </c>
      <c r="T289" s="10">
        <v>8548.73</v>
      </c>
      <c r="U289" s="10">
        <v>11957</v>
      </c>
      <c r="V289" s="10">
        <v>404</v>
      </c>
      <c r="W289" s="10">
        <v>4088.9</v>
      </c>
      <c r="X289" s="10">
        <v>5049</v>
      </c>
      <c r="Y289" s="10">
        <v>519</v>
      </c>
      <c r="Z289" s="10">
        <v>48865.7</v>
      </c>
      <c r="AA289" s="10">
        <v>1273.67</v>
      </c>
      <c r="AB289" s="10">
        <v>6222.64</v>
      </c>
      <c r="AC289" s="8">
        <v>-0.79531677873057105</v>
      </c>
      <c r="AD289" s="10">
        <v>10429.33</v>
      </c>
      <c r="AE289" s="7">
        <v>2</v>
      </c>
      <c r="AF289" s="7">
        <v>7</v>
      </c>
      <c r="AG289" s="8">
        <v>-0.71428571428571397</v>
      </c>
      <c r="AH289" s="7">
        <v>3</v>
      </c>
      <c r="AI289" s="7">
        <v>5</v>
      </c>
      <c r="AJ289" s="7">
        <v>1</v>
      </c>
      <c r="AK289" s="7">
        <v>2</v>
      </c>
      <c r="AL289" s="8">
        <v>0.5</v>
      </c>
      <c r="AM289" s="7">
        <v>0</v>
      </c>
      <c r="AN289" s="7">
        <v>16</v>
      </c>
      <c r="AO289" s="7">
        <v>28</v>
      </c>
      <c r="AP289" s="8">
        <v>-0.42857142857142899</v>
      </c>
      <c r="AQ289" s="8">
        <v>0.1875</v>
      </c>
      <c r="AR289" s="8">
        <v>0.17857142857142899</v>
      </c>
      <c r="AS289" s="8">
        <v>8.9285714285714194E-3</v>
      </c>
      <c r="AT289" s="8">
        <v>0.63170276501309597</v>
      </c>
      <c r="AU289" s="8">
        <v>0</v>
      </c>
      <c r="AV289" s="8">
        <v>4.0037863309540196</v>
      </c>
      <c r="AW289" s="10">
        <v>12752.2</v>
      </c>
      <c r="AX289" s="10">
        <v>7590.19</v>
      </c>
      <c r="AY289" s="10">
        <v>55261.38</v>
      </c>
      <c r="AZ289" s="10">
        <v>8055.6</v>
      </c>
      <c r="BA289" s="10">
        <v>2658.09</v>
      </c>
      <c r="BB289" s="10">
        <v>13802.28</v>
      </c>
      <c r="BC289" s="10">
        <v>0</v>
      </c>
      <c r="BD289" s="8">
        <v>0.96969696969696995</v>
      </c>
      <c r="BE289" s="7">
        <v>32</v>
      </c>
      <c r="BF289" s="7">
        <v>45</v>
      </c>
      <c r="BG289" s="7">
        <v>33</v>
      </c>
      <c r="BH289" s="8">
        <v>0.36363636363636398</v>
      </c>
    </row>
    <row r="290" spans="2:60" ht="26">
      <c r="B290" s="6" t="s">
        <v>1677</v>
      </c>
      <c r="C290" s="6" t="s">
        <v>1678</v>
      </c>
      <c r="D290" s="6" t="s">
        <v>94</v>
      </c>
      <c r="E290" s="6" t="s">
        <v>66</v>
      </c>
      <c r="F290" s="6" t="s">
        <v>1679</v>
      </c>
      <c r="G290" s="6" t="s">
        <v>1680</v>
      </c>
      <c r="H290" s="6" t="s">
        <v>1681</v>
      </c>
      <c r="I290" s="6" t="s">
        <v>197</v>
      </c>
      <c r="J290" s="6" t="s">
        <v>1444</v>
      </c>
      <c r="K290" s="6" t="s">
        <v>362</v>
      </c>
      <c r="L290" s="6" t="s">
        <v>372</v>
      </c>
      <c r="M290" s="6" t="s">
        <v>364</v>
      </c>
      <c r="N290" s="6" t="s">
        <v>237</v>
      </c>
      <c r="O290" s="6"/>
      <c r="P290" s="10">
        <v>3415.76</v>
      </c>
      <c r="Q290" s="6"/>
      <c r="R290" s="8">
        <v>0</v>
      </c>
      <c r="S290" s="6"/>
      <c r="T290" s="6"/>
      <c r="U290" s="6"/>
      <c r="V290" s="6"/>
      <c r="W290" s="10">
        <v>3265.76</v>
      </c>
      <c r="X290" s="10">
        <v>150</v>
      </c>
      <c r="Y290" s="10">
        <v>0</v>
      </c>
      <c r="Z290" s="10">
        <v>24562.080000000002</v>
      </c>
      <c r="AA290" s="10">
        <v>1337.3</v>
      </c>
      <c r="AB290" s="6"/>
      <c r="AC290" s="8">
        <v>0</v>
      </c>
      <c r="AD290" s="10">
        <v>18750.810000000001</v>
      </c>
      <c r="AE290" s="7">
        <v>2</v>
      </c>
      <c r="AF290" s="6"/>
      <c r="AG290" s="8">
        <v>0</v>
      </c>
      <c r="AH290" s="7">
        <v>2</v>
      </c>
      <c r="AI290" s="6"/>
      <c r="AJ290" s="7">
        <v>1</v>
      </c>
      <c r="AK290" s="7">
        <v>1</v>
      </c>
      <c r="AL290" s="8">
        <v>1</v>
      </c>
      <c r="AM290" s="7">
        <v>0</v>
      </c>
      <c r="AN290" s="7">
        <v>30</v>
      </c>
      <c r="AO290" s="6"/>
      <c r="AP290" s="8">
        <v>0</v>
      </c>
      <c r="AQ290" s="8">
        <v>6.6666666666666693E-2</v>
      </c>
      <c r="AR290" s="8">
        <v>0</v>
      </c>
      <c r="AS290" s="6" t="e">
        <v>#DIV/0!</v>
      </c>
      <c r="AT290" s="8">
        <v>1.17856352218487E-2</v>
      </c>
      <c r="AU290" s="8">
        <v>1.17856352218487E-2</v>
      </c>
      <c r="AV290" s="8">
        <v>2.4519991959923302</v>
      </c>
      <c r="AW290" s="10">
        <v>6278.83</v>
      </c>
      <c r="AX290" s="6"/>
      <c r="AY290" s="10">
        <v>15858.55</v>
      </c>
      <c r="AZ290" s="10">
        <v>74</v>
      </c>
      <c r="BA290" s="6"/>
      <c r="BB290" s="10">
        <v>6467.6</v>
      </c>
      <c r="BC290" s="10">
        <v>74</v>
      </c>
      <c r="BD290" s="8">
        <v>0</v>
      </c>
      <c r="BE290" s="7">
        <v>0</v>
      </c>
      <c r="BF290" s="7">
        <v>13</v>
      </c>
      <c r="BG290" s="6"/>
      <c r="BH290" s="8">
        <v>0</v>
      </c>
    </row>
    <row r="291" spans="2:60" ht="65">
      <c r="B291" s="6" t="s">
        <v>1682</v>
      </c>
      <c r="C291" s="6" t="s">
        <v>1683</v>
      </c>
      <c r="D291" s="6" t="s">
        <v>66</v>
      </c>
      <c r="E291" s="6" t="s">
        <v>66</v>
      </c>
      <c r="F291" s="6" t="s">
        <v>1684</v>
      </c>
      <c r="G291" s="6" t="s">
        <v>1685</v>
      </c>
      <c r="H291" s="6" t="s">
        <v>1686</v>
      </c>
      <c r="I291" s="6" t="s">
        <v>70</v>
      </c>
      <c r="J291" s="6" t="s">
        <v>1687</v>
      </c>
      <c r="K291" s="6" t="s">
        <v>362</v>
      </c>
      <c r="L291" s="6" t="s">
        <v>372</v>
      </c>
      <c r="M291" s="6" t="s">
        <v>364</v>
      </c>
      <c r="N291" s="6" t="s">
        <v>292</v>
      </c>
      <c r="O291" s="6"/>
      <c r="P291" s="10">
        <v>32628.41</v>
      </c>
      <c r="Q291" s="10">
        <v>35010.32</v>
      </c>
      <c r="R291" s="8">
        <v>-6.8034510967052E-2</v>
      </c>
      <c r="S291" s="10">
        <v>77655.72</v>
      </c>
      <c r="T291" s="10">
        <v>46161.9</v>
      </c>
      <c r="U291" s="10">
        <v>27066.38</v>
      </c>
      <c r="V291" s="10">
        <v>4427.4399999999996</v>
      </c>
      <c r="W291" s="10">
        <v>11531.32</v>
      </c>
      <c r="X291" s="10">
        <v>19562.990000000002</v>
      </c>
      <c r="Y291" s="10">
        <v>1534.1</v>
      </c>
      <c r="Z291" s="10">
        <v>80548.639999999999</v>
      </c>
      <c r="AA291" s="10">
        <v>-46.1</v>
      </c>
      <c r="AB291" s="10">
        <v>7592.09</v>
      </c>
      <c r="AC291" s="8">
        <v>-1.00607210926109</v>
      </c>
      <c r="AD291" s="10">
        <v>9012.3700000000008</v>
      </c>
      <c r="AE291" s="7">
        <v>0</v>
      </c>
      <c r="AF291" s="7">
        <v>5</v>
      </c>
      <c r="AG291" s="8">
        <v>-1</v>
      </c>
      <c r="AH291" s="7">
        <v>0</v>
      </c>
      <c r="AI291" s="7">
        <v>5</v>
      </c>
      <c r="AJ291" s="7">
        <v>0</v>
      </c>
      <c r="AK291" s="7">
        <v>0</v>
      </c>
      <c r="AL291" s="6" t="e">
        <v>#DIV/0!</v>
      </c>
      <c r="AM291" s="7">
        <v>0</v>
      </c>
      <c r="AN291" s="7">
        <v>63</v>
      </c>
      <c r="AO291" s="7">
        <v>98</v>
      </c>
      <c r="AP291" s="8">
        <v>-0.35714285714285698</v>
      </c>
      <c r="AQ291" s="8">
        <v>0</v>
      </c>
      <c r="AR291" s="8">
        <v>5.10204081632653E-2</v>
      </c>
      <c r="AS291" s="8">
        <v>-5.10204081632653E-2</v>
      </c>
      <c r="AT291" s="8">
        <v>-1.16742209365248</v>
      </c>
      <c r="AU291" s="8">
        <v>-1.16742209365248</v>
      </c>
      <c r="AV291" s="8">
        <v>1.8087718744779799</v>
      </c>
      <c r="AW291" s="10">
        <v>20198.29</v>
      </c>
      <c r="AX291" s="10">
        <v>18511.32</v>
      </c>
      <c r="AY291" s="10">
        <v>174871.07</v>
      </c>
      <c r="AZ291" s="10">
        <v>-23579.93</v>
      </c>
      <c r="BA291" s="10">
        <v>14322.74</v>
      </c>
      <c r="BB291" s="10">
        <v>96679.45</v>
      </c>
      <c r="BC291" s="10">
        <v>-23579.93</v>
      </c>
      <c r="BD291" s="8">
        <v>0.90566037735849103</v>
      </c>
      <c r="BE291" s="7">
        <v>48</v>
      </c>
      <c r="BF291" s="7">
        <v>57</v>
      </c>
      <c r="BG291" s="7">
        <v>53</v>
      </c>
      <c r="BH291" s="8">
        <v>7.5471698113207503E-2</v>
      </c>
    </row>
    <row r="292" spans="2:60" ht="39">
      <c r="B292" s="6" t="s">
        <v>1688</v>
      </c>
      <c r="C292" s="6" t="s">
        <v>1689</v>
      </c>
      <c r="D292" s="6" t="s">
        <v>154</v>
      </c>
      <c r="E292" s="6" t="s">
        <v>66</v>
      </c>
      <c r="F292" s="6" t="s">
        <v>1690</v>
      </c>
      <c r="G292" s="6" t="s">
        <v>1691</v>
      </c>
      <c r="H292" s="6" t="s">
        <v>924</v>
      </c>
      <c r="I292" s="6" t="s">
        <v>632</v>
      </c>
      <c r="J292" s="6" t="s">
        <v>1692</v>
      </c>
      <c r="K292" s="6" t="s">
        <v>362</v>
      </c>
      <c r="L292" s="6" t="s">
        <v>372</v>
      </c>
      <c r="M292" s="6" t="s">
        <v>364</v>
      </c>
      <c r="N292" s="6" t="s">
        <v>1316</v>
      </c>
      <c r="O292" s="6"/>
      <c r="P292" s="10">
        <v>98833.89</v>
      </c>
      <c r="Q292" s="10">
        <v>91468.13</v>
      </c>
      <c r="R292" s="8">
        <v>8.0528157731004205E-2</v>
      </c>
      <c r="S292" s="10">
        <v>175071.37</v>
      </c>
      <c r="T292" s="10">
        <v>132076.88</v>
      </c>
      <c r="U292" s="10">
        <v>37055.43</v>
      </c>
      <c r="V292" s="10">
        <v>5939.06</v>
      </c>
      <c r="W292" s="10">
        <v>80770.45</v>
      </c>
      <c r="X292" s="10">
        <v>16989.72</v>
      </c>
      <c r="Y292" s="10">
        <v>1073.72</v>
      </c>
      <c r="Z292" s="10">
        <v>290862.71999999997</v>
      </c>
      <c r="AA292" s="10">
        <v>14757.66</v>
      </c>
      <c r="AB292" s="10">
        <v>19839.580000000002</v>
      </c>
      <c r="AC292" s="8">
        <v>-0.25615058383292399</v>
      </c>
      <c r="AD292" s="10">
        <v>60051.81</v>
      </c>
      <c r="AE292" s="7">
        <v>16</v>
      </c>
      <c r="AF292" s="7">
        <v>28</v>
      </c>
      <c r="AG292" s="8">
        <v>-0.42857142857142899</v>
      </c>
      <c r="AH292" s="7">
        <v>18</v>
      </c>
      <c r="AI292" s="7">
        <v>28</v>
      </c>
      <c r="AJ292" s="7">
        <v>13</v>
      </c>
      <c r="AK292" s="7">
        <v>3</v>
      </c>
      <c r="AL292" s="8">
        <v>4.3333333333333304</v>
      </c>
      <c r="AM292" s="7">
        <v>2</v>
      </c>
      <c r="AN292" s="7">
        <v>315</v>
      </c>
      <c r="AO292" s="7">
        <v>162</v>
      </c>
      <c r="AP292" s="8">
        <v>0.94444444444444398</v>
      </c>
      <c r="AQ292" s="8">
        <v>5.7142857142857099E-2</v>
      </c>
      <c r="AR292" s="8">
        <v>0.17283950617284</v>
      </c>
      <c r="AS292" s="8">
        <v>-0.115696649029982</v>
      </c>
      <c r="AT292" s="8">
        <v>0.38501403402565598</v>
      </c>
      <c r="AU292" s="8">
        <v>0.38501403402565698</v>
      </c>
      <c r="AV292" s="8">
        <v>2.9885803302215401</v>
      </c>
      <c r="AW292" s="10">
        <v>72384.789999999994</v>
      </c>
      <c r="AX292" s="10">
        <v>49895.12</v>
      </c>
      <c r="AY292" s="10">
        <v>418860.86</v>
      </c>
      <c r="AZ292" s="10">
        <v>27869.16</v>
      </c>
      <c r="BA292" s="10">
        <v>5330.98</v>
      </c>
      <c r="BB292" s="10">
        <v>140153.79</v>
      </c>
      <c r="BC292" s="10">
        <v>27869.16</v>
      </c>
      <c r="BD292" s="8">
        <v>0.840659340659341</v>
      </c>
      <c r="BE292" s="7">
        <v>153</v>
      </c>
      <c r="BF292" s="7">
        <v>210</v>
      </c>
      <c r="BG292" s="7">
        <v>182</v>
      </c>
      <c r="BH292" s="8">
        <v>0.15384615384615399</v>
      </c>
    </row>
    <row r="293" spans="2:60" ht="26">
      <c r="B293" s="6" t="s">
        <v>1693</v>
      </c>
      <c r="C293" s="6" t="s">
        <v>1149</v>
      </c>
      <c r="D293" s="6" t="s">
        <v>225</v>
      </c>
      <c r="E293" s="6" t="s">
        <v>66</v>
      </c>
      <c r="F293" s="6" t="s">
        <v>1694</v>
      </c>
      <c r="G293" s="6" t="s">
        <v>1151</v>
      </c>
      <c r="H293" s="6" t="s">
        <v>1152</v>
      </c>
      <c r="I293" s="6" t="s">
        <v>1153</v>
      </c>
      <c r="J293" s="6" t="s">
        <v>1695</v>
      </c>
      <c r="K293" s="6" t="s">
        <v>362</v>
      </c>
      <c r="L293" s="6" t="s">
        <v>372</v>
      </c>
      <c r="M293" s="6" t="s">
        <v>364</v>
      </c>
      <c r="N293" s="6" t="s">
        <v>226</v>
      </c>
      <c r="O293" s="6"/>
      <c r="P293" s="10">
        <v>53480.3</v>
      </c>
      <c r="Q293" s="10">
        <v>61964.71</v>
      </c>
      <c r="R293" s="8">
        <v>-0.13692325841596001</v>
      </c>
      <c r="S293" s="10">
        <v>142839.85</v>
      </c>
      <c r="T293" s="10">
        <v>81661.960000000006</v>
      </c>
      <c r="U293" s="10">
        <v>53913.31</v>
      </c>
      <c r="V293" s="10">
        <v>7264.58</v>
      </c>
      <c r="W293" s="10">
        <v>31230.61</v>
      </c>
      <c r="X293" s="10">
        <v>18804.400000000001</v>
      </c>
      <c r="Y293" s="10">
        <v>3445.29</v>
      </c>
      <c r="Z293" s="10">
        <v>289255.26</v>
      </c>
      <c r="AA293" s="10">
        <v>3998.76</v>
      </c>
      <c r="AB293" s="10">
        <v>55339.71</v>
      </c>
      <c r="AC293" s="8">
        <v>-0.92774158014199903</v>
      </c>
      <c r="AD293" s="10">
        <v>83990.38</v>
      </c>
      <c r="AE293" s="7">
        <v>3</v>
      </c>
      <c r="AF293" s="7">
        <v>29</v>
      </c>
      <c r="AG293" s="8">
        <v>-0.89655172413793105</v>
      </c>
      <c r="AH293" s="7">
        <v>3</v>
      </c>
      <c r="AI293" s="7">
        <v>29</v>
      </c>
      <c r="AJ293" s="7">
        <v>1</v>
      </c>
      <c r="AK293" s="7">
        <v>1</v>
      </c>
      <c r="AL293" s="8">
        <v>1</v>
      </c>
      <c r="AM293" s="7">
        <v>1</v>
      </c>
      <c r="AN293" s="7">
        <v>61</v>
      </c>
      <c r="AO293" s="7">
        <v>132</v>
      </c>
      <c r="AP293" s="8">
        <v>-0.53787878787878796</v>
      </c>
      <c r="AQ293" s="8">
        <v>4.91803278688525E-2</v>
      </c>
      <c r="AR293" s="8">
        <v>0.21969696969697</v>
      </c>
      <c r="AS293" s="8">
        <v>-0.17051664182811699</v>
      </c>
      <c r="AT293" s="8">
        <v>1.71571813844132</v>
      </c>
      <c r="AU293" s="8">
        <v>1.71571813844132</v>
      </c>
      <c r="AV293" s="8">
        <v>1.47370255356735</v>
      </c>
      <c r="AW293" s="10">
        <v>69557.41</v>
      </c>
      <c r="AX293" s="10">
        <v>40143.97</v>
      </c>
      <c r="AY293" s="10">
        <v>348976.95</v>
      </c>
      <c r="AZ293" s="10">
        <v>119340.91</v>
      </c>
      <c r="BA293" s="10">
        <v>15332.95</v>
      </c>
      <c r="BB293" s="10">
        <v>236802.84</v>
      </c>
      <c r="BC293" s="10">
        <v>119340.91</v>
      </c>
      <c r="BD293" s="8">
        <v>0.92857142857142905</v>
      </c>
      <c r="BE293" s="7">
        <v>104</v>
      </c>
      <c r="BF293" s="7">
        <v>154</v>
      </c>
      <c r="BG293" s="7">
        <v>112</v>
      </c>
      <c r="BH293" s="8">
        <v>0.375</v>
      </c>
    </row>
    <row r="294" spans="2:60" ht="39">
      <c r="B294" s="6" t="s">
        <v>151</v>
      </c>
      <c r="C294" s="6" t="s">
        <v>419</v>
      </c>
      <c r="D294" s="6" t="s">
        <v>151</v>
      </c>
      <c r="E294" s="6" t="s">
        <v>66</v>
      </c>
      <c r="F294" s="6" t="s">
        <v>67</v>
      </c>
      <c r="G294" s="6" t="s">
        <v>420</v>
      </c>
      <c r="H294" s="6" t="s">
        <v>69</v>
      </c>
      <c r="I294" s="6" t="s">
        <v>70</v>
      </c>
      <c r="J294" s="6" t="s">
        <v>642</v>
      </c>
      <c r="K294" s="6" t="s">
        <v>362</v>
      </c>
      <c r="L294" s="6" t="s">
        <v>372</v>
      </c>
      <c r="M294" s="6" t="s">
        <v>395</v>
      </c>
      <c r="N294" s="6" t="s">
        <v>71</v>
      </c>
      <c r="O294" s="6"/>
      <c r="P294" s="10">
        <v>0</v>
      </c>
      <c r="Q294" s="6"/>
      <c r="R294" s="8">
        <v>0</v>
      </c>
      <c r="S294" s="6"/>
      <c r="T294" s="6"/>
      <c r="U294" s="6"/>
      <c r="V294" s="6"/>
      <c r="W294" s="10">
        <v>0</v>
      </c>
      <c r="X294" s="10">
        <v>0</v>
      </c>
      <c r="Y294" s="10">
        <v>0</v>
      </c>
      <c r="Z294" s="10">
        <v>0</v>
      </c>
      <c r="AA294" s="10">
        <v>0</v>
      </c>
      <c r="AB294" s="6"/>
      <c r="AC294" s="8">
        <v>0</v>
      </c>
      <c r="AD294" s="10">
        <v>0</v>
      </c>
      <c r="AE294" s="7">
        <v>0</v>
      </c>
      <c r="AF294" s="6"/>
      <c r="AG294" s="8">
        <v>0</v>
      </c>
      <c r="AH294" s="7">
        <v>0</v>
      </c>
      <c r="AI294" s="6"/>
      <c r="AJ294" s="7">
        <v>0</v>
      </c>
      <c r="AK294" s="7">
        <v>0</v>
      </c>
      <c r="AL294" s="6" t="e">
        <v>#DIV/0!</v>
      </c>
      <c r="AM294" s="7">
        <v>0</v>
      </c>
      <c r="AN294" s="7">
        <v>0</v>
      </c>
      <c r="AO294" s="6"/>
      <c r="AP294" s="8">
        <v>0</v>
      </c>
      <c r="AQ294" s="8">
        <v>0</v>
      </c>
      <c r="AR294" s="8">
        <v>0</v>
      </c>
      <c r="AS294" s="6" t="e">
        <v>#DIV/0!</v>
      </c>
      <c r="AT294" s="8">
        <v>0</v>
      </c>
      <c r="AU294" s="8">
        <v>0</v>
      </c>
      <c r="AV294" s="6" t="e">
        <v>#DIV/0!</v>
      </c>
      <c r="AW294" s="10">
        <v>0</v>
      </c>
      <c r="AX294" s="6"/>
      <c r="AY294" s="10">
        <v>0</v>
      </c>
      <c r="AZ294" s="10">
        <v>0</v>
      </c>
      <c r="BA294" s="6"/>
      <c r="BB294" s="10">
        <v>0</v>
      </c>
      <c r="BC294" s="10">
        <v>0</v>
      </c>
      <c r="BD294" s="8">
        <v>0</v>
      </c>
      <c r="BE294" s="7">
        <v>0</v>
      </c>
      <c r="BF294" s="7">
        <v>0</v>
      </c>
      <c r="BG294" s="6"/>
      <c r="BH294" s="8">
        <v>0</v>
      </c>
    </row>
    <row r="295" spans="2:60" ht="39">
      <c r="B295" s="6" t="s">
        <v>1696</v>
      </c>
      <c r="C295" s="6" t="s">
        <v>620</v>
      </c>
      <c r="D295" s="6" t="s">
        <v>152</v>
      </c>
      <c r="E295" s="6" t="s">
        <v>66</v>
      </c>
      <c r="F295" s="6" t="s">
        <v>1697</v>
      </c>
      <c r="G295" s="6" t="s">
        <v>622</v>
      </c>
      <c r="H295" s="6" t="s">
        <v>623</v>
      </c>
      <c r="I295" s="6" t="s">
        <v>624</v>
      </c>
      <c r="J295" s="6" t="s">
        <v>1698</v>
      </c>
      <c r="K295" s="6" t="s">
        <v>362</v>
      </c>
      <c r="L295" s="6" t="s">
        <v>372</v>
      </c>
      <c r="M295" s="6" t="s">
        <v>364</v>
      </c>
      <c r="N295" s="6" t="s">
        <v>626</v>
      </c>
      <c r="O295" s="6" t="s">
        <v>501</v>
      </c>
      <c r="P295" s="10">
        <v>111186.18</v>
      </c>
      <c r="Q295" s="10">
        <v>135050.48000000001</v>
      </c>
      <c r="R295" s="8">
        <v>-0.17670651744443999</v>
      </c>
      <c r="S295" s="10">
        <v>613323</v>
      </c>
      <c r="T295" s="10">
        <v>579471.1</v>
      </c>
      <c r="U295" s="10">
        <v>0</v>
      </c>
      <c r="V295" s="10">
        <v>33851.9</v>
      </c>
      <c r="W295" s="10">
        <v>105432.22</v>
      </c>
      <c r="X295" s="10">
        <v>0</v>
      </c>
      <c r="Y295" s="10">
        <v>5753.96</v>
      </c>
      <c r="Z295" s="10">
        <v>412603.1</v>
      </c>
      <c r="AA295" s="10">
        <v>-5344.2</v>
      </c>
      <c r="AB295" s="10">
        <v>3096.49</v>
      </c>
      <c r="AC295" s="8">
        <v>-2.7258896363301699</v>
      </c>
      <c r="AD295" s="10">
        <v>33619.519999999997</v>
      </c>
      <c r="AE295" s="7">
        <v>4</v>
      </c>
      <c r="AF295" s="7">
        <v>1</v>
      </c>
      <c r="AG295" s="8">
        <v>3</v>
      </c>
      <c r="AH295" s="7">
        <v>4</v>
      </c>
      <c r="AI295" s="7">
        <v>3</v>
      </c>
      <c r="AJ295" s="7">
        <v>3</v>
      </c>
      <c r="AK295" s="7">
        <v>0</v>
      </c>
      <c r="AL295" s="6" t="e">
        <v>#DIV/0!</v>
      </c>
      <c r="AM295" s="7">
        <v>1</v>
      </c>
      <c r="AN295" s="7">
        <v>516</v>
      </c>
      <c r="AO295" s="7">
        <v>449</v>
      </c>
      <c r="AP295" s="8">
        <v>0.14922048997772799</v>
      </c>
      <c r="AQ295" s="8">
        <v>7.7519379844961196E-3</v>
      </c>
      <c r="AR295" s="8">
        <v>6.6815144766147003E-3</v>
      </c>
      <c r="AS295" s="8">
        <v>1.0704235078814199E-3</v>
      </c>
      <c r="AT295" s="8">
        <v>0.52995217642256798</v>
      </c>
      <c r="AU295" s="8">
        <v>0.52995217642256798</v>
      </c>
      <c r="AV295" s="8">
        <v>2.1739213561352702</v>
      </c>
      <c r="AW295" s="10">
        <v>107382.18</v>
      </c>
      <c r="AX295" s="10">
        <v>146307.6</v>
      </c>
      <c r="AY295" s="10">
        <v>1282354.8600000001</v>
      </c>
      <c r="AZ295" s="10">
        <v>56907.42</v>
      </c>
      <c r="BA295" s="10">
        <v>33882.720000000001</v>
      </c>
      <c r="BB295" s="10">
        <v>589880.98</v>
      </c>
      <c r="BC295" s="10">
        <v>56907.42</v>
      </c>
      <c r="BD295" s="8">
        <v>0.64622641509433998</v>
      </c>
      <c r="BE295" s="7">
        <v>137</v>
      </c>
      <c r="BF295" s="7">
        <v>155</v>
      </c>
      <c r="BG295" s="7">
        <v>212</v>
      </c>
      <c r="BH295" s="8">
        <v>-0.26886792452830199</v>
      </c>
    </row>
    <row r="296" spans="2:60" ht="26">
      <c r="B296" s="6" t="s">
        <v>1699</v>
      </c>
      <c r="C296" s="6" t="s">
        <v>1700</v>
      </c>
      <c r="D296" s="6" t="s">
        <v>92</v>
      </c>
      <c r="E296" s="6" t="s">
        <v>66</v>
      </c>
      <c r="F296" s="6" t="s">
        <v>424</v>
      </c>
      <c r="G296" s="6" t="s">
        <v>1701</v>
      </c>
      <c r="H296" s="6" t="s">
        <v>1702</v>
      </c>
      <c r="I296" s="6" t="s">
        <v>714</v>
      </c>
      <c r="J296" s="6" t="s">
        <v>1510</v>
      </c>
      <c r="K296" s="6" t="s">
        <v>362</v>
      </c>
      <c r="L296" s="6" t="s">
        <v>372</v>
      </c>
      <c r="M296" s="6" t="s">
        <v>364</v>
      </c>
      <c r="N296" s="6" t="s">
        <v>93</v>
      </c>
      <c r="O296" s="6"/>
      <c r="P296" s="10">
        <v>3589.56</v>
      </c>
      <c r="Q296" s="10">
        <v>0</v>
      </c>
      <c r="R296" s="8">
        <v>0</v>
      </c>
      <c r="S296" s="10">
        <v>3385.9</v>
      </c>
      <c r="T296" s="10">
        <v>3139.9</v>
      </c>
      <c r="U296" s="10">
        <v>246</v>
      </c>
      <c r="V296" s="10">
        <v>0</v>
      </c>
      <c r="W296" s="10">
        <v>3589.56</v>
      </c>
      <c r="X296" s="10">
        <v>0</v>
      </c>
      <c r="Y296" s="10">
        <v>0</v>
      </c>
      <c r="Z296" s="10">
        <v>8144.05</v>
      </c>
      <c r="AA296" s="10">
        <v>2009.21</v>
      </c>
      <c r="AB296" s="10">
        <v>0</v>
      </c>
      <c r="AC296" s="8">
        <v>0</v>
      </c>
      <c r="AD296" s="10">
        <v>5485.17</v>
      </c>
      <c r="AE296" s="7">
        <v>4</v>
      </c>
      <c r="AF296" s="7">
        <v>0</v>
      </c>
      <c r="AG296" s="8">
        <v>0</v>
      </c>
      <c r="AH296" s="7">
        <v>5</v>
      </c>
      <c r="AI296" s="7">
        <v>0</v>
      </c>
      <c r="AJ296" s="7">
        <v>5</v>
      </c>
      <c r="AK296" s="7">
        <v>0</v>
      </c>
      <c r="AL296" s="6" t="e">
        <v>#DIV/0!</v>
      </c>
      <c r="AM296" s="7">
        <v>0</v>
      </c>
      <c r="AN296" s="7">
        <v>38</v>
      </c>
      <c r="AO296" s="7">
        <v>14</v>
      </c>
      <c r="AP296" s="8">
        <v>1.71428571428571</v>
      </c>
      <c r="AQ296" s="8">
        <v>0.13157894736842099</v>
      </c>
      <c r="AR296" s="8">
        <v>0</v>
      </c>
      <c r="AS296" s="8">
        <v>0.13157894736842099</v>
      </c>
      <c r="AT296" s="8">
        <v>0</v>
      </c>
      <c r="AU296" s="8">
        <v>0</v>
      </c>
      <c r="AV296" s="6" t="e">
        <v>#DIV/0!</v>
      </c>
      <c r="AW296" s="10">
        <v>2242.0700000000002</v>
      </c>
      <c r="AX296" s="10">
        <v>1433.53</v>
      </c>
      <c r="AY296" s="10">
        <v>8169.07</v>
      </c>
      <c r="AZ296" s="10">
        <v>0</v>
      </c>
      <c r="BA296" s="10">
        <v>0</v>
      </c>
      <c r="BB296" s="10">
        <v>0</v>
      </c>
      <c r="BC296" s="10">
        <v>0</v>
      </c>
      <c r="BD296" s="8">
        <v>0.33333333333333298</v>
      </c>
      <c r="BE296" s="7">
        <v>1</v>
      </c>
      <c r="BF296" s="7">
        <v>9</v>
      </c>
      <c r="BG296" s="7">
        <v>3</v>
      </c>
      <c r="BH296" s="8">
        <v>2</v>
      </c>
    </row>
    <row r="297" spans="2:60" ht="39">
      <c r="B297" s="6" t="s">
        <v>178</v>
      </c>
      <c r="C297" s="6" t="s">
        <v>1703</v>
      </c>
      <c r="D297" s="6" t="s">
        <v>178</v>
      </c>
      <c r="E297" s="6" t="s">
        <v>66</v>
      </c>
      <c r="F297" s="6" t="s">
        <v>179</v>
      </c>
      <c r="G297" s="6" t="s">
        <v>180</v>
      </c>
      <c r="H297" s="6" t="s">
        <v>181</v>
      </c>
      <c r="I297" s="6" t="s">
        <v>77</v>
      </c>
      <c r="J297" s="6" t="s">
        <v>1704</v>
      </c>
      <c r="K297" s="6" t="s">
        <v>362</v>
      </c>
      <c r="L297" s="6" t="s">
        <v>372</v>
      </c>
      <c r="M297" s="6" t="s">
        <v>364</v>
      </c>
      <c r="N297" s="6" t="s">
        <v>117</v>
      </c>
      <c r="O297" s="6"/>
      <c r="P297" s="10">
        <v>6893.79</v>
      </c>
      <c r="Q297" s="10">
        <v>4644.55</v>
      </c>
      <c r="R297" s="8">
        <v>0.48427511814922902</v>
      </c>
      <c r="S297" s="10">
        <v>19650.18</v>
      </c>
      <c r="T297" s="10">
        <v>10769.55</v>
      </c>
      <c r="U297" s="10">
        <v>7347.63</v>
      </c>
      <c r="V297" s="10">
        <v>1533</v>
      </c>
      <c r="W297" s="10">
        <v>4849</v>
      </c>
      <c r="X297" s="10">
        <v>2044.79</v>
      </c>
      <c r="Y297" s="10">
        <v>0</v>
      </c>
      <c r="Z297" s="10">
        <v>33126.14</v>
      </c>
      <c r="AA297" s="10">
        <v>3821.35</v>
      </c>
      <c r="AB297" s="10">
        <v>3136.7</v>
      </c>
      <c r="AC297" s="8">
        <v>0.21827079414671499</v>
      </c>
      <c r="AD297" s="10">
        <v>14252.69</v>
      </c>
      <c r="AE297" s="7">
        <v>4</v>
      </c>
      <c r="AF297" s="7">
        <v>4</v>
      </c>
      <c r="AG297" s="8">
        <v>0</v>
      </c>
      <c r="AH297" s="7">
        <v>4</v>
      </c>
      <c r="AI297" s="7">
        <v>5</v>
      </c>
      <c r="AJ297" s="7">
        <v>2</v>
      </c>
      <c r="AK297" s="7">
        <v>2</v>
      </c>
      <c r="AL297" s="8">
        <v>1</v>
      </c>
      <c r="AM297" s="7">
        <v>0</v>
      </c>
      <c r="AN297" s="7">
        <v>43</v>
      </c>
      <c r="AO297" s="7">
        <v>173</v>
      </c>
      <c r="AP297" s="8">
        <v>-0.75144508670520205</v>
      </c>
      <c r="AQ297" s="8">
        <v>9.3023255813953501E-2</v>
      </c>
      <c r="AR297" s="8">
        <v>2.8901734104046201E-2</v>
      </c>
      <c r="AS297" s="8">
        <v>6.4121521709907203E-2</v>
      </c>
      <c r="AT297" s="8">
        <v>0</v>
      </c>
      <c r="AU297" s="8">
        <v>0</v>
      </c>
      <c r="AV297" s="8">
        <v>5.2904894684261503</v>
      </c>
      <c r="AW297" s="10">
        <v>8194.7800000000007</v>
      </c>
      <c r="AX297" s="10">
        <v>5439.56</v>
      </c>
      <c r="AY297" s="10">
        <v>55762.87</v>
      </c>
      <c r="AZ297" s="10">
        <v>0</v>
      </c>
      <c r="BA297" s="10">
        <v>1722.4</v>
      </c>
      <c r="BB297" s="10">
        <v>10540.21</v>
      </c>
      <c r="BC297" s="10">
        <v>0</v>
      </c>
      <c r="BD297" s="8">
        <v>0.65384615384615397</v>
      </c>
      <c r="BE297" s="7">
        <v>17</v>
      </c>
      <c r="BF297" s="7">
        <v>31</v>
      </c>
      <c r="BG297" s="7">
        <v>26</v>
      </c>
      <c r="BH297" s="8">
        <v>0.19230769230769201</v>
      </c>
    </row>
    <row r="298" spans="2:60" ht="26">
      <c r="B298" s="6" t="s">
        <v>1705</v>
      </c>
      <c r="C298" s="6" t="s">
        <v>1706</v>
      </c>
      <c r="D298" s="6" t="s">
        <v>210</v>
      </c>
      <c r="E298" s="6" t="s">
        <v>66</v>
      </c>
      <c r="F298" s="6" t="s">
        <v>1707</v>
      </c>
      <c r="G298" s="6" t="s">
        <v>1708</v>
      </c>
      <c r="H298" s="6" t="s">
        <v>1066</v>
      </c>
      <c r="I298" s="6" t="s">
        <v>122</v>
      </c>
      <c r="J298" s="6" t="s">
        <v>1709</v>
      </c>
      <c r="K298" s="6" t="s">
        <v>362</v>
      </c>
      <c r="L298" s="6" t="s">
        <v>372</v>
      </c>
      <c r="M298" s="6" t="s">
        <v>364</v>
      </c>
      <c r="N298" s="6" t="s">
        <v>123</v>
      </c>
      <c r="O298" s="6" t="s">
        <v>648</v>
      </c>
      <c r="P298" s="10">
        <v>98449.66</v>
      </c>
      <c r="Q298" s="10">
        <v>53602.44</v>
      </c>
      <c r="R298" s="8">
        <v>0.83666377873843101</v>
      </c>
      <c r="S298" s="10">
        <v>111945.56</v>
      </c>
      <c r="T298" s="10">
        <v>58843.14</v>
      </c>
      <c r="U298" s="10">
        <v>49246.1</v>
      </c>
      <c r="V298" s="10">
        <v>3856.32</v>
      </c>
      <c r="W298" s="10">
        <v>29821.46</v>
      </c>
      <c r="X298" s="10">
        <v>64955.360000000001</v>
      </c>
      <c r="Y298" s="10">
        <v>3672.84</v>
      </c>
      <c r="Z298" s="10">
        <v>379650.43</v>
      </c>
      <c r="AA298" s="10">
        <v>47239.38</v>
      </c>
      <c r="AB298" s="10">
        <v>46989.66</v>
      </c>
      <c r="AC298" s="8">
        <v>5.3143606487044996E-3</v>
      </c>
      <c r="AD298" s="10">
        <v>206508.33</v>
      </c>
      <c r="AE298" s="7">
        <v>39</v>
      </c>
      <c r="AF298" s="7">
        <v>41</v>
      </c>
      <c r="AG298" s="8">
        <v>-4.8780487804878099E-2</v>
      </c>
      <c r="AH298" s="7">
        <v>43</v>
      </c>
      <c r="AI298" s="7">
        <v>45</v>
      </c>
      <c r="AJ298" s="7">
        <v>10</v>
      </c>
      <c r="AK298" s="7">
        <v>28</v>
      </c>
      <c r="AL298" s="8">
        <v>0.35714285714285698</v>
      </c>
      <c r="AM298" s="7">
        <v>5</v>
      </c>
      <c r="AN298" s="7">
        <v>164</v>
      </c>
      <c r="AO298" s="7">
        <v>205</v>
      </c>
      <c r="AP298" s="8">
        <v>-0.2</v>
      </c>
      <c r="AQ298" s="8">
        <v>0.26219512195122002</v>
      </c>
      <c r="AR298" s="8">
        <v>0.219512195121951</v>
      </c>
      <c r="AS298" s="8">
        <v>4.2682926829268303E-2</v>
      </c>
      <c r="AT298" s="8">
        <v>0.93729588379099305</v>
      </c>
      <c r="AU298" s="8">
        <v>0.93729588379099305</v>
      </c>
      <c r="AV298" s="8">
        <v>1.15050198833922</v>
      </c>
      <c r="AW298" s="10">
        <v>88727.03</v>
      </c>
      <c r="AX298" s="10">
        <v>35049.4</v>
      </c>
      <c r="AY298" s="10">
        <v>386489.41</v>
      </c>
      <c r="AZ298" s="10">
        <v>83163.48</v>
      </c>
      <c r="BA298" s="10">
        <v>41050.81</v>
      </c>
      <c r="BB298" s="10">
        <v>335931.11</v>
      </c>
      <c r="BC298" s="10">
        <v>83163.48</v>
      </c>
      <c r="BD298" s="8">
        <v>0.84615384615384603</v>
      </c>
      <c r="BE298" s="7">
        <v>110</v>
      </c>
      <c r="BF298" s="7">
        <v>274</v>
      </c>
      <c r="BG298" s="7">
        <v>130</v>
      </c>
      <c r="BH298" s="8">
        <v>1.10769230769231</v>
      </c>
    </row>
    <row r="299" spans="2:60" ht="39">
      <c r="B299" s="6" t="s">
        <v>1710</v>
      </c>
      <c r="C299" s="6" t="s">
        <v>1454</v>
      </c>
      <c r="D299" s="6" t="s">
        <v>80</v>
      </c>
      <c r="E299" s="6" t="s">
        <v>66</v>
      </c>
      <c r="F299" s="6" t="s">
        <v>1711</v>
      </c>
      <c r="G299" s="6" t="s">
        <v>1456</v>
      </c>
      <c r="H299" s="6" t="s">
        <v>1457</v>
      </c>
      <c r="I299" s="6" t="s">
        <v>186</v>
      </c>
      <c r="J299" s="6" t="s">
        <v>504</v>
      </c>
      <c r="K299" s="6" t="s">
        <v>362</v>
      </c>
      <c r="L299" s="6" t="s">
        <v>372</v>
      </c>
      <c r="M299" s="6" t="s">
        <v>364</v>
      </c>
      <c r="N299" s="6" t="s">
        <v>1459</v>
      </c>
      <c r="O299" s="6"/>
      <c r="P299" s="10">
        <v>4890.05</v>
      </c>
      <c r="Q299" s="10">
        <v>1259.17</v>
      </c>
      <c r="R299" s="8">
        <v>2.8835502751812698</v>
      </c>
      <c r="S299" s="10">
        <v>10146.5</v>
      </c>
      <c r="T299" s="10">
        <v>7153.5</v>
      </c>
      <c r="U299" s="10">
        <v>2993</v>
      </c>
      <c r="V299" s="10">
        <v>0</v>
      </c>
      <c r="W299" s="10">
        <v>2972.05</v>
      </c>
      <c r="X299" s="10">
        <v>1918</v>
      </c>
      <c r="Y299" s="10">
        <v>0</v>
      </c>
      <c r="Z299" s="10">
        <v>22735.63</v>
      </c>
      <c r="AA299" s="10">
        <v>412.6</v>
      </c>
      <c r="AB299" s="10">
        <v>-424.83</v>
      </c>
      <c r="AC299" s="8">
        <v>-1.9712120142174501</v>
      </c>
      <c r="AD299" s="10">
        <v>466.66</v>
      </c>
      <c r="AE299" s="7">
        <v>1</v>
      </c>
      <c r="AF299" s="7">
        <v>0</v>
      </c>
      <c r="AG299" s="8">
        <v>0</v>
      </c>
      <c r="AH299" s="7">
        <v>1</v>
      </c>
      <c r="AI299" s="7">
        <v>0</v>
      </c>
      <c r="AJ299" s="7">
        <v>1</v>
      </c>
      <c r="AK299" s="7">
        <v>0</v>
      </c>
      <c r="AL299" s="6" t="e">
        <v>#DIV/0!</v>
      </c>
      <c r="AM299" s="7">
        <v>0</v>
      </c>
      <c r="AN299" s="7">
        <v>35</v>
      </c>
      <c r="AO299" s="7">
        <v>9</v>
      </c>
      <c r="AP299" s="8">
        <v>2.8888888888888902</v>
      </c>
      <c r="AQ299" s="8">
        <v>2.8571428571428598E-2</v>
      </c>
      <c r="AR299" s="8">
        <v>0</v>
      </c>
      <c r="AS299" s="8">
        <v>2.8571428571428598E-2</v>
      </c>
      <c r="AT299" s="8">
        <v>0.46497501486120402</v>
      </c>
      <c r="AU299" s="8">
        <v>0</v>
      </c>
      <c r="AV299" s="8">
        <v>0.72580371384605602</v>
      </c>
      <c r="AW299" s="10">
        <v>6005.57</v>
      </c>
      <c r="AX299" s="10">
        <v>2511.31</v>
      </c>
      <c r="AY299" s="10">
        <v>23474.880000000001</v>
      </c>
      <c r="AZ299" s="10">
        <v>2792.44</v>
      </c>
      <c r="BA299" s="10">
        <v>0</v>
      </c>
      <c r="BB299" s="10">
        <v>32343.29</v>
      </c>
      <c r="BC299" s="10">
        <v>0</v>
      </c>
      <c r="BD299" s="8">
        <v>1</v>
      </c>
      <c r="BE299" s="7">
        <v>10</v>
      </c>
      <c r="BF299" s="7">
        <v>13</v>
      </c>
      <c r="BG299" s="7">
        <v>10</v>
      </c>
      <c r="BH299" s="8">
        <v>0.3</v>
      </c>
    </row>
    <row r="300" spans="2:60" ht="39">
      <c r="B300" s="6" t="s">
        <v>1712</v>
      </c>
      <c r="C300" s="6" t="s">
        <v>1713</v>
      </c>
      <c r="D300" s="6" t="s">
        <v>178</v>
      </c>
      <c r="E300" s="6" t="s">
        <v>66</v>
      </c>
      <c r="F300" s="6" t="s">
        <v>179</v>
      </c>
      <c r="G300" s="6" t="s">
        <v>1714</v>
      </c>
      <c r="H300" s="6" t="s">
        <v>1715</v>
      </c>
      <c r="I300" s="6" t="s">
        <v>77</v>
      </c>
      <c r="J300" s="6" t="s">
        <v>949</v>
      </c>
      <c r="K300" s="6" t="s">
        <v>362</v>
      </c>
      <c r="L300" s="6" t="s">
        <v>372</v>
      </c>
      <c r="M300" s="6" t="s">
        <v>364</v>
      </c>
      <c r="N300" s="6" t="s">
        <v>117</v>
      </c>
      <c r="O300" s="6"/>
      <c r="P300" s="10">
        <v>2946.5</v>
      </c>
      <c r="Q300" s="10">
        <v>2531.5</v>
      </c>
      <c r="R300" s="8">
        <v>0.16393442622950799</v>
      </c>
      <c r="S300" s="10">
        <v>1702</v>
      </c>
      <c r="T300" s="10">
        <v>0</v>
      </c>
      <c r="U300" s="10">
        <v>1702</v>
      </c>
      <c r="V300" s="10">
        <v>0</v>
      </c>
      <c r="W300" s="10">
        <v>713.5</v>
      </c>
      <c r="X300" s="10">
        <v>2233</v>
      </c>
      <c r="Y300" s="10">
        <v>0</v>
      </c>
      <c r="Z300" s="10">
        <v>8069.58</v>
      </c>
      <c r="AA300" s="10">
        <v>0</v>
      </c>
      <c r="AB300" s="10">
        <v>2531.5</v>
      </c>
      <c r="AC300" s="8">
        <v>-1</v>
      </c>
      <c r="AD300" s="10">
        <v>3210.08</v>
      </c>
      <c r="AE300" s="7">
        <v>0</v>
      </c>
      <c r="AF300" s="7">
        <v>4</v>
      </c>
      <c r="AG300" s="8">
        <v>-1</v>
      </c>
      <c r="AH300" s="7">
        <v>0</v>
      </c>
      <c r="AI300" s="7">
        <v>5</v>
      </c>
      <c r="AJ300" s="7">
        <v>0</v>
      </c>
      <c r="AK300" s="7">
        <v>0</v>
      </c>
      <c r="AL300" s="6" t="e">
        <v>#DIV/0!</v>
      </c>
      <c r="AM300" s="7">
        <v>0</v>
      </c>
      <c r="AN300" s="7">
        <v>7</v>
      </c>
      <c r="AO300" s="7">
        <v>64</v>
      </c>
      <c r="AP300" s="8">
        <v>-0.890625</v>
      </c>
      <c r="AQ300" s="8">
        <v>0</v>
      </c>
      <c r="AR300" s="8">
        <v>7.8125E-2</v>
      </c>
      <c r="AS300" s="8">
        <v>-7.8125E-2</v>
      </c>
      <c r="AT300" s="8">
        <v>0</v>
      </c>
      <c r="AU300" s="8">
        <v>0</v>
      </c>
      <c r="AV300" s="6" t="e">
        <v>#DIV/0!</v>
      </c>
      <c r="AW300" s="10">
        <v>1930.18</v>
      </c>
      <c r="AX300" s="10">
        <v>665.35</v>
      </c>
      <c r="AY300" s="10">
        <v>7802.06</v>
      </c>
      <c r="AZ300" s="10">
        <v>0</v>
      </c>
      <c r="BA300" s="10">
        <v>0</v>
      </c>
      <c r="BB300" s="10">
        <v>0</v>
      </c>
      <c r="BC300" s="10">
        <v>0</v>
      </c>
      <c r="BD300" s="8">
        <v>1</v>
      </c>
      <c r="BE300" s="7">
        <v>6</v>
      </c>
      <c r="BF300" s="7">
        <v>9</v>
      </c>
      <c r="BG300" s="7">
        <v>6</v>
      </c>
      <c r="BH300" s="8">
        <v>0.5</v>
      </c>
    </row>
    <row r="301" spans="2:60" ht="39">
      <c r="B301" s="6" t="s">
        <v>1716</v>
      </c>
      <c r="C301" s="6" t="s">
        <v>1717</v>
      </c>
      <c r="D301" s="6" t="s">
        <v>112</v>
      </c>
      <c r="E301" s="6" t="s">
        <v>66</v>
      </c>
      <c r="F301" s="6" t="s">
        <v>1718</v>
      </c>
      <c r="G301" s="6" t="s">
        <v>1719</v>
      </c>
      <c r="H301" s="6" t="s">
        <v>1720</v>
      </c>
      <c r="I301" s="6" t="s">
        <v>498</v>
      </c>
      <c r="J301" s="6" t="s">
        <v>1721</v>
      </c>
      <c r="K301" s="6" t="s">
        <v>362</v>
      </c>
      <c r="L301" s="6" t="s">
        <v>372</v>
      </c>
      <c r="M301" s="6" t="s">
        <v>364</v>
      </c>
      <c r="N301" s="6" t="s">
        <v>544</v>
      </c>
      <c r="O301" s="6"/>
      <c r="P301" s="10">
        <v>15396.67</v>
      </c>
      <c r="Q301" s="10">
        <v>0</v>
      </c>
      <c r="R301" s="8">
        <v>0</v>
      </c>
      <c r="S301" s="6"/>
      <c r="T301" s="6"/>
      <c r="U301" s="6"/>
      <c r="V301" s="6"/>
      <c r="W301" s="10">
        <v>14553.67</v>
      </c>
      <c r="X301" s="10">
        <v>843</v>
      </c>
      <c r="Y301" s="10">
        <v>0</v>
      </c>
      <c r="Z301" s="10">
        <v>24442.02</v>
      </c>
      <c r="AA301" s="10">
        <v>15396.67</v>
      </c>
      <c r="AB301" s="10">
        <v>0</v>
      </c>
      <c r="AC301" s="8">
        <v>0</v>
      </c>
      <c r="AD301" s="10">
        <v>24442.02</v>
      </c>
      <c r="AE301" s="7">
        <v>10</v>
      </c>
      <c r="AF301" s="7">
        <v>0</v>
      </c>
      <c r="AG301" s="8">
        <v>0</v>
      </c>
      <c r="AH301" s="7">
        <v>10</v>
      </c>
      <c r="AI301" s="7">
        <v>0</v>
      </c>
      <c r="AJ301" s="7">
        <v>9</v>
      </c>
      <c r="AK301" s="7">
        <v>1</v>
      </c>
      <c r="AL301" s="8">
        <v>9</v>
      </c>
      <c r="AM301" s="7">
        <v>0</v>
      </c>
      <c r="AN301" s="7">
        <v>52</v>
      </c>
      <c r="AO301" s="7">
        <v>28</v>
      </c>
      <c r="AP301" s="8">
        <v>0.85714285714285698</v>
      </c>
      <c r="AQ301" s="8">
        <v>0.19230769230769201</v>
      </c>
      <c r="AR301" s="8">
        <v>0</v>
      </c>
      <c r="AS301" s="8">
        <v>0.19230769230769201</v>
      </c>
      <c r="AT301" s="8">
        <v>0</v>
      </c>
      <c r="AU301" s="8">
        <v>0</v>
      </c>
      <c r="AV301" s="6" t="e">
        <v>#DIV/0!</v>
      </c>
      <c r="AW301" s="10">
        <v>6330.47</v>
      </c>
      <c r="AX301" s="10">
        <v>0</v>
      </c>
      <c r="AY301" s="10">
        <v>10361.9</v>
      </c>
      <c r="AZ301" s="10">
        <v>0</v>
      </c>
      <c r="BA301" s="10">
        <v>0</v>
      </c>
      <c r="BB301" s="10">
        <v>0</v>
      </c>
      <c r="BC301" s="10">
        <v>0</v>
      </c>
      <c r="BD301" s="8">
        <v>0</v>
      </c>
      <c r="BE301" s="7">
        <v>0</v>
      </c>
      <c r="BF301" s="7">
        <v>14</v>
      </c>
      <c r="BG301" s="7">
        <v>0</v>
      </c>
      <c r="BH301" s="8">
        <v>0</v>
      </c>
    </row>
    <row r="302" spans="2:60" ht="26">
      <c r="B302" s="6" t="s">
        <v>293</v>
      </c>
      <c r="C302" s="6" t="s">
        <v>1722</v>
      </c>
      <c r="D302" s="6" t="s">
        <v>293</v>
      </c>
      <c r="E302" s="6" t="s">
        <v>66</v>
      </c>
      <c r="F302" s="6" t="s">
        <v>294</v>
      </c>
      <c r="G302" s="6" t="s">
        <v>1723</v>
      </c>
      <c r="H302" s="6" t="s">
        <v>296</v>
      </c>
      <c r="I302" s="6" t="s">
        <v>197</v>
      </c>
      <c r="J302" s="6" t="s">
        <v>1724</v>
      </c>
      <c r="K302" s="6" t="s">
        <v>362</v>
      </c>
      <c r="L302" s="6" t="s">
        <v>372</v>
      </c>
      <c r="M302" s="6" t="s">
        <v>364</v>
      </c>
      <c r="N302" s="6" t="s">
        <v>297</v>
      </c>
      <c r="O302" s="6"/>
      <c r="P302" s="10">
        <v>34189.21</v>
      </c>
      <c r="Q302" s="6"/>
      <c r="R302" s="8">
        <v>0</v>
      </c>
      <c r="S302" s="6"/>
      <c r="T302" s="6"/>
      <c r="U302" s="6"/>
      <c r="V302" s="6"/>
      <c r="W302" s="10">
        <v>21963.61</v>
      </c>
      <c r="X302" s="10">
        <v>11087.6</v>
      </c>
      <c r="Y302" s="10">
        <v>1138</v>
      </c>
      <c r="Z302" s="10">
        <v>59056.33</v>
      </c>
      <c r="AA302" s="10">
        <v>8616.34</v>
      </c>
      <c r="AB302" s="6"/>
      <c r="AC302" s="8">
        <v>0</v>
      </c>
      <c r="AD302" s="10">
        <v>20893.34</v>
      </c>
      <c r="AE302" s="7">
        <v>6</v>
      </c>
      <c r="AF302" s="6"/>
      <c r="AG302" s="8">
        <v>0</v>
      </c>
      <c r="AH302" s="7">
        <v>6</v>
      </c>
      <c r="AI302" s="6"/>
      <c r="AJ302" s="7">
        <v>3</v>
      </c>
      <c r="AK302" s="7">
        <v>2</v>
      </c>
      <c r="AL302" s="8">
        <v>1.5</v>
      </c>
      <c r="AM302" s="7">
        <v>1</v>
      </c>
      <c r="AN302" s="7">
        <v>84</v>
      </c>
      <c r="AO302" s="6"/>
      <c r="AP302" s="8">
        <v>0</v>
      </c>
      <c r="AQ302" s="8">
        <v>7.1428571428571397E-2</v>
      </c>
      <c r="AR302" s="8">
        <v>0</v>
      </c>
      <c r="AS302" s="6" t="e">
        <v>#DIV/0!</v>
      </c>
      <c r="AT302" s="8">
        <v>0.58011107372896598</v>
      </c>
      <c r="AU302" s="8">
        <v>0.58011107372896697</v>
      </c>
      <c r="AV302" s="8">
        <v>2.57188269073011</v>
      </c>
      <c r="AW302" s="10">
        <v>10254.450000000001</v>
      </c>
      <c r="AX302" s="6"/>
      <c r="AY302" s="10">
        <v>15299.41</v>
      </c>
      <c r="AZ302" s="10">
        <v>5948.72</v>
      </c>
      <c r="BA302" s="6"/>
      <c r="BB302" s="10">
        <v>5948.72</v>
      </c>
      <c r="BC302" s="10">
        <v>5948.72</v>
      </c>
      <c r="BD302" s="8">
        <v>0</v>
      </c>
      <c r="BE302" s="7">
        <v>0</v>
      </c>
      <c r="BF302" s="7">
        <v>30</v>
      </c>
      <c r="BG302" s="6"/>
      <c r="BH302" s="8">
        <v>0</v>
      </c>
    </row>
    <row r="303" spans="2:60" ht="26">
      <c r="B303" s="6" t="s">
        <v>1725</v>
      </c>
      <c r="C303" s="6" t="s">
        <v>876</v>
      </c>
      <c r="D303" s="6" t="s">
        <v>112</v>
      </c>
      <c r="E303" s="6" t="s">
        <v>66</v>
      </c>
      <c r="F303" s="6" t="s">
        <v>1726</v>
      </c>
      <c r="G303" s="6" t="s">
        <v>878</v>
      </c>
      <c r="H303" s="6" t="s">
        <v>879</v>
      </c>
      <c r="I303" s="6" t="s">
        <v>498</v>
      </c>
      <c r="J303" s="6" t="s">
        <v>1727</v>
      </c>
      <c r="K303" s="6" t="s">
        <v>362</v>
      </c>
      <c r="L303" s="6" t="s">
        <v>372</v>
      </c>
      <c r="M303" s="6" t="s">
        <v>364</v>
      </c>
      <c r="N303" s="6" t="s">
        <v>544</v>
      </c>
      <c r="O303" s="6"/>
      <c r="P303" s="10">
        <v>28998.78</v>
      </c>
      <c r="Q303" s="10">
        <v>24182.02</v>
      </c>
      <c r="R303" s="8">
        <v>0.199187660915011</v>
      </c>
      <c r="S303" s="10">
        <v>70477.42</v>
      </c>
      <c r="T303" s="10">
        <v>44155.45</v>
      </c>
      <c r="U303" s="10">
        <v>26321.97</v>
      </c>
      <c r="V303" s="10">
        <v>0</v>
      </c>
      <c r="W303" s="10">
        <v>15518.74</v>
      </c>
      <c r="X303" s="10">
        <v>12997</v>
      </c>
      <c r="Y303" s="10">
        <v>483.04</v>
      </c>
      <c r="Z303" s="10">
        <v>145502.09</v>
      </c>
      <c r="AA303" s="10">
        <v>11514.38</v>
      </c>
      <c r="AB303" s="10">
        <v>16143.65</v>
      </c>
      <c r="AC303" s="8">
        <v>-0.28675485407575102</v>
      </c>
      <c r="AD303" s="10">
        <v>69440.45</v>
      </c>
      <c r="AE303" s="7">
        <v>11</v>
      </c>
      <c r="AF303" s="7">
        <v>15</v>
      </c>
      <c r="AG303" s="8">
        <v>-0.266666666666667</v>
      </c>
      <c r="AH303" s="7">
        <v>12</v>
      </c>
      <c r="AI303" s="7">
        <v>16</v>
      </c>
      <c r="AJ303" s="7">
        <v>4</v>
      </c>
      <c r="AK303" s="7">
        <v>6</v>
      </c>
      <c r="AL303" s="8">
        <v>0.66666666666666696</v>
      </c>
      <c r="AM303" s="7">
        <v>2</v>
      </c>
      <c r="AN303" s="7">
        <v>182</v>
      </c>
      <c r="AO303" s="7">
        <v>88</v>
      </c>
      <c r="AP303" s="8">
        <v>1.0681818181818199</v>
      </c>
      <c r="AQ303" s="8">
        <v>6.5934065934065894E-2</v>
      </c>
      <c r="AR303" s="8">
        <v>0.18181818181818199</v>
      </c>
      <c r="AS303" s="8">
        <v>-0.115884115884116</v>
      </c>
      <c r="AT303" s="8">
        <v>0.21890069291120401</v>
      </c>
      <c r="AU303" s="8">
        <v>0.21890069291120401</v>
      </c>
      <c r="AV303" s="8">
        <v>1.16822182907131</v>
      </c>
      <c r="AW303" s="10">
        <v>36659.82</v>
      </c>
      <c r="AX303" s="10">
        <v>21255.58</v>
      </c>
      <c r="AY303" s="10">
        <v>191749.91</v>
      </c>
      <c r="AZ303" s="10">
        <v>8024.86</v>
      </c>
      <c r="BA303" s="10">
        <v>0</v>
      </c>
      <c r="BB303" s="10">
        <v>164138.26999999999</v>
      </c>
      <c r="BC303" s="10">
        <v>8024.86</v>
      </c>
      <c r="BD303" s="8">
        <v>0.70212765957446799</v>
      </c>
      <c r="BE303" s="7">
        <v>33</v>
      </c>
      <c r="BF303" s="7">
        <v>82</v>
      </c>
      <c r="BG303" s="7">
        <v>47</v>
      </c>
      <c r="BH303" s="8">
        <v>0.74468085106382997</v>
      </c>
    </row>
    <row r="304" spans="2:60" ht="26">
      <c r="B304" s="6" t="s">
        <v>1728</v>
      </c>
      <c r="C304" s="6" t="s">
        <v>690</v>
      </c>
      <c r="D304" s="6" t="s">
        <v>158</v>
      </c>
      <c r="E304" s="6" t="s">
        <v>66</v>
      </c>
      <c r="F304" s="6" t="s">
        <v>1729</v>
      </c>
      <c r="G304" s="6" t="s">
        <v>692</v>
      </c>
      <c r="H304" s="6" t="s">
        <v>693</v>
      </c>
      <c r="I304" s="6" t="s">
        <v>694</v>
      </c>
      <c r="J304" s="6" t="s">
        <v>1730</v>
      </c>
      <c r="K304" s="6" t="s">
        <v>362</v>
      </c>
      <c r="L304" s="6" t="s">
        <v>372</v>
      </c>
      <c r="M304" s="6" t="s">
        <v>364</v>
      </c>
      <c r="N304" s="6" t="s">
        <v>403</v>
      </c>
      <c r="O304" s="6"/>
      <c r="P304" s="10">
        <v>68545.649999999994</v>
      </c>
      <c r="Q304" s="10">
        <v>43663.33</v>
      </c>
      <c r="R304" s="8">
        <v>0.56986766698737801</v>
      </c>
      <c r="S304" s="10">
        <v>152624.84</v>
      </c>
      <c r="T304" s="10">
        <v>91398.63</v>
      </c>
      <c r="U304" s="10">
        <v>56618.81</v>
      </c>
      <c r="V304" s="10">
        <v>4607.3999999999996</v>
      </c>
      <c r="W304" s="10">
        <v>42354.3</v>
      </c>
      <c r="X304" s="10">
        <v>23554.18</v>
      </c>
      <c r="Y304" s="10">
        <v>2637.17</v>
      </c>
      <c r="Z304" s="10">
        <v>200593.13</v>
      </c>
      <c r="AA304" s="10">
        <v>16109.36</v>
      </c>
      <c r="AB304" s="10">
        <v>-1762.66</v>
      </c>
      <c r="AC304" s="8">
        <v>-10.139232750502099</v>
      </c>
      <c r="AD304" s="10">
        <v>48167.21</v>
      </c>
      <c r="AE304" s="7">
        <v>10</v>
      </c>
      <c r="AF304" s="7">
        <v>0</v>
      </c>
      <c r="AG304" s="8">
        <v>0</v>
      </c>
      <c r="AH304" s="7">
        <v>11</v>
      </c>
      <c r="AI304" s="7">
        <v>0</v>
      </c>
      <c r="AJ304" s="7">
        <v>6</v>
      </c>
      <c r="AK304" s="7">
        <v>3</v>
      </c>
      <c r="AL304" s="8">
        <v>2</v>
      </c>
      <c r="AM304" s="7">
        <v>2</v>
      </c>
      <c r="AN304" s="7">
        <v>97</v>
      </c>
      <c r="AO304" s="7">
        <v>45</v>
      </c>
      <c r="AP304" s="8">
        <v>1.1555555555555601</v>
      </c>
      <c r="AQ304" s="8">
        <v>0.11340206185567001</v>
      </c>
      <c r="AR304" s="8">
        <v>0</v>
      </c>
      <c r="AS304" s="8">
        <v>0.11340206185567001</v>
      </c>
      <c r="AT304" s="8">
        <v>0.100771741304563</v>
      </c>
      <c r="AU304" s="8">
        <v>0.100771741304563</v>
      </c>
      <c r="AV304" s="8">
        <v>0.97262676275855497</v>
      </c>
      <c r="AW304" s="10">
        <v>46545.39</v>
      </c>
      <c r="AX304" s="10">
        <v>38633.69</v>
      </c>
      <c r="AY304" s="10">
        <v>343820.03</v>
      </c>
      <c r="AZ304" s="10">
        <v>4690.46</v>
      </c>
      <c r="BA304" s="10">
        <v>43262.6</v>
      </c>
      <c r="BB304" s="10">
        <v>353496.37</v>
      </c>
      <c r="BC304" s="10">
        <v>4690.46</v>
      </c>
      <c r="BD304" s="8">
        <v>0.81188118811881205</v>
      </c>
      <c r="BE304" s="7">
        <v>82</v>
      </c>
      <c r="BF304" s="7">
        <v>113</v>
      </c>
      <c r="BG304" s="7">
        <v>101</v>
      </c>
      <c r="BH304" s="8">
        <v>0.118811881188119</v>
      </c>
    </row>
    <row r="305" spans="2:60" ht="39">
      <c r="B305" s="6" t="s">
        <v>1731</v>
      </c>
      <c r="C305" s="6" t="s">
        <v>775</v>
      </c>
      <c r="D305" s="6" t="s">
        <v>182</v>
      </c>
      <c r="E305" s="6" t="s">
        <v>66</v>
      </c>
      <c r="F305" s="6" t="s">
        <v>1732</v>
      </c>
      <c r="G305" s="6" t="s">
        <v>184</v>
      </c>
      <c r="H305" s="6" t="s">
        <v>185</v>
      </c>
      <c r="I305" s="6" t="s">
        <v>186</v>
      </c>
      <c r="J305" s="6" t="s">
        <v>1733</v>
      </c>
      <c r="K305" s="6" t="s">
        <v>362</v>
      </c>
      <c r="L305" s="6" t="s">
        <v>372</v>
      </c>
      <c r="M305" s="6" t="s">
        <v>492</v>
      </c>
      <c r="N305" s="6" t="s">
        <v>81</v>
      </c>
      <c r="O305" s="6"/>
      <c r="P305" s="10">
        <v>0</v>
      </c>
      <c r="Q305" s="6"/>
      <c r="R305" s="8">
        <v>0</v>
      </c>
      <c r="S305" s="6"/>
      <c r="T305" s="6"/>
      <c r="U305" s="6"/>
      <c r="V305" s="6"/>
      <c r="W305" s="10">
        <v>0</v>
      </c>
      <c r="X305" s="10">
        <v>0</v>
      </c>
      <c r="Y305" s="10">
        <v>0</v>
      </c>
      <c r="Z305" s="10">
        <v>0</v>
      </c>
      <c r="AA305" s="10">
        <v>0</v>
      </c>
      <c r="AB305" s="6"/>
      <c r="AC305" s="8">
        <v>0</v>
      </c>
      <c r="AD305" s="10">
        <v>0</v>
      </c>
      <c r="AE305" s="7">
        <v>0</v>
      </c>
      <c r="AF305" s="6"/>
      <c r="AG305" s="8">
        <v>0</v>
      </c>
      <c r="AH305" s="7">
        <v>0</v>
      </c>
      <c r="AI305" s="6"/>
      <c r="AJ305" s="7">
        <v>0</v>
      </c>
      <c r="AK305" s="7">
        <v>0</v>
      </c>
      <c r="AL305" s="6" t="e">
        <v>#DIV/0!</v>
      </c>
      <c r="AM305" s="7">
        <v>0</v>
      </c>
      <c r="AN305" s="7">
        <v>5</v>
      </c>
      <c r="AO305" s="6"/>
      <c r="AP305" s="8">
        <v>0</v>
      </c>
      <c r="AQ305" s="8">
        <v>0</v>
      </c>
      <c r="AR305" s="8">
        <v>0</v>
      </c>
      <c r="AS305" s="6" t="e">
        <v>#DIV/0!</v>
      </c>
      <c r="AT305" s="8">
        <v>0</v>
      </c>
      <c r="AU305" s="8">
        <v>0</v>
      </c>
      <c r="AV305" s="6" t="e">
        <v>#DIV/0!</v>
      </c>
      <c r="AW305" s="10">
        <v>0</v>
      </c>
      <c r="AX305" s="6"/>
      <c r="AY305" s="10">
        <v>0</v>
      </c>
      <c r="AZ305" s="10">
        <v>0</v>
      </c>
      <c r="BA305" s="6"/>
      <c r="BB305" s="10">
        <v>0</v>
      </c>
      <c r="BC305" s="10">
        <v>0</v>
      </c>
      <c r="BD305" s="8">
        <v>0</v>
      </c>
      <c r="BE305" s="7">
        <v>0</v>
      </c>
      <c r="BF305" s="7">
        <v>0</v>
      </c>
      <c r="BG305" s="6"/>
      <c r="BH305" s="8">
        <v>0</v>
      </c>
    </row>
    <row r="306" spans="2:60" ht="39">
      <c r="B306" s="6" t="s">
        <v>1734</v>
      </c>
      <c r="C306" s="6" t="s">
        <v>1735</v>
      </c>
      <c r="D306" s="6" t="s">
        <v>112</v>
      </c>
      <c r="E306" s="6" t="s">
        <v>66</v>
      </c>
      <c r="F306" s="6" t="s">
        <v>1736</v>
      </c>
      <c r="G306" s="6" t="s">
        <v>1737</v>
      </c>
      <c r="H306" s="6" t="s">
        <v>1738</v>
      </c>
      <c r="I306" s="6" t="s">
        <v>498</v>
      </c>
      <c r="J306" s="6" t="s">
        <v>558</v>
      </c>
      <c r="K306" s="6" t="s">
        <v>362</v>
      </c>
      <c r="L306" s="6" t="s">
        <v>372</v>
      </c>
      <c r="M306" s="6" t="s">
        <v>364</v>
      </c>
      <c r="N306" s="6" t="s">
        <v>500</v>
      </c>
      <c r="O306" s="6"/>
      <c r="P306" s="10">
        <v>8430.9599999999991</v>
      </c>
      <c r="Q306" s="10">
        <v>6842</v>
      </c>
      <c r="R306" s="8">
        <v>0.23223618824905001</v>
      </c>
      <c r="S306" s="10">
        <v>4682.8999999999996</v>
      </c>
      <c r="T306" s="10">
        <v>2183.9</v>
      </c>
      <c r="U306" s="10">
        <v>2034</v>
      </c>
      <c r="V306" s="10">
        <v>465</v>
      </c>
      <c r="W306" s="10">
        <v>1786.54</v>
      </c>
      <c r="X306" s="10">
        <v>6593.32</v>
      </c>
      <c r="Y306" s="10">
        <v>51.1</v>
      </c>
      <c r="Z306" s="10">
        <v>29072.59</v>
      </c>
      <c r="AA306" s="10">
        <v>4107.6400000000003</v>
      </c>
      <c r="AB306" s="10">
        <v>6842</v>
      </c>
      <c r="AC306" s="8">
        <v>-0.39964337912891001</v>
      </c>
      <c r="AD306" s="10">
        <v>19858.36</v>
      </c>
      <c r="AE306" s="7">
        <v>3</v>
      </c>
      <c r="AF306" s="7">
        <v>3</v>
      </c>
      <c r="AG306" s="8">
        <v>0</v>
      </c>
      <c r="AH306" s="7">
        <v>3</v>
      </c>
      <c r="AI306" s="7">
        <v>3</v>
      </c>
      <c r="AJ306" s="7">
        <v>2</v>
      </c>
      <c r="AK306" s="7">
        <v>1</v>
      </c>
      <c r="AL306" s="8">
        <v>2</v>
      </c>
      <c r="AM306" s="7">
        <v>0</v>
      </c>
      <c r="AN306" s="7">
        <v>36</v>
      </c>
      <c r="AO306" s="7">
        <v>66</v>
      </c>
      <c r="AP306" s="8">
        <v>-0.45454545454545497</v>
      </c>
      <c r="AQ306" s="8">
        <v>8.3333333333333301E-2</v>
      </c>
      <c r="AR306" s="8">
        <v>4.5454545454545497E-2</v>
      </c>
      <c r="AS306" s="8">
        <v>3.7878787878787901E-2</v>
      </c>
      <c r="AT306" s="8">
        <v>0</v>
      </c>
      <c r="AU306" s="8">
        <v>0</v>
      </c>
      <c r="AV306" s="6" t="e">
        <v>#DIV/0!</v>
      </c>
      <c r="AW306" s="10">
        <v>7509.92</v>
      </c>
      <c r="AX306" s="10">
        <v>2154.67</v>
      </c>
      <c r="AY306" s="10">
        <v>24843.43</v>
      </c>
      <c r="AZ306" s="10">
        <v>0</v>
      </c>
      <c r="BA306" s="10">
        <v>0</v>
      </c>
      <c r="BB306" s="10">
        <v>0</v>
      </c>
      <c r="BC306" s="10">
        <v>0</v>
      </c>
      <c r="BD306" s="8">
        <v>0.83333333333333304</v>
      </c>
      <c r="BE306" s="7">
        <v>5</v>
      </c>
      <c r="BF306" s="7">
        <v>22</v>
      </c>
      <c r="BG306" s="7">
        <v>6</v>
      </c>
      <c r="BH306" s="8">
        <v>2.6666666666666701</v>
      </c>
    </row>
    <row r="307" spans="2:60" ht="26">
      <c r="B307" s="6" t="s">
        <v>1739</v>
      </c>
      <c r="C307" s="6" t="s">
        <v>1740</v>
      </c>
      <c r="D307" s="6" t="s">
        <v>66</v>
      </c>
      <c r="E307" s="6" t="s">
        <v>66</v>
      </c>
      <c r="F307" s="6" t="s">
        <v>1741</v>
      </c>
      <c r="G307" s="6" t="s">
        <v>1742</v>
      </c>
      <c r="H307" s="6" t="s">
        <v>1142</v>
      </c>
      <c r="I307" s="6" t="s">
        <v>70</v>
      </c>
      <c r="J307" s="6" t="s">
        <v>1743</v>
      </c>
      <c r="K307" s="6" t="s">
        <v>362</v>
      </c>
      <c r="L307" s="6" t="s">
        <v>372</v>
      </c>
      <c r="M307" s="6" t="s">
        <v>364</v>
      </c>
      <c r="N307" s="6" t="s">
        <v>71</v>
      </c>
      <c r="O307" s="6"/>
      <c r="P307" s="10">
        <v>61121.01</v>
      </c>
      <c r="Q307" s="10">
        <v>48402.96</v>
      </c>
      <c r="R307" s="8">
        <v>0.26275355887325902</v>
      </c>
      <c r="S307" s="10">
        <v>217308.63</v>
      </c>
      <c r="T307" s="10">
        <v>124969.61</v>
      </c>
      <c r="U307" s="10">
        <v>83428.28</v>
      </c>
      <c r="V307" s="10">
        <v>8910.74</v>
      </c>
      <c r="W307" s="10">
        <v>37621.129999999997</v>
      </c>
      <c r="X307" s="10">
        <v>19873.919999999998</v>
      </c>
      <c r="Y307" s="10">
        <v>3625.96</v>
      </c>
      <c r="Z307" s="10">
        <v>240349.98</v>
      </c>
      <c r="AA307" s="10">
        <v>9242.4</v>
      </c>
      <c r="AB307" s="10">
        <v>-217.80999999999901</v>
      </c>
      <c r="AC307" s="8">
        <v>-43.433313438317903</v>
      </c>
      <c r="AD307" s="10">
        <v>40103.29</v>
      </c>
      <c r="AE307" s="7">
        <v>12</v>
      </c>
      <c r="AF307" s="7">
        <v>6</v>
      </c>
      <c r="AG307" s="8">
        <v>1</v>
      </c>
      <c r="AH307" s="7">
        <v>11</v>
      </c>
      <c r="AI307" s="7">
        <v>9</v>
      </c>
      <c r="AJ307" s="7">
        <v>2</v>
      </c>
      <c r="AK307" s="7">
        <v>6</v>
      </c>
      <c r="AL307" s="8">
        <v>0.33333333333333298</v>
      </c>
      <c r="AM307" s="7">
        <v>3</v>
      </c>
      <c r="AN307" s="7">
        <v>139</v>
      </c>
      <c r="AO307" s="7">
        <v>182</v>
      </c>
      <c r="AP307" s="8">
        <v>-0.23626373626373601</v>
      </c>
      <c r="AQ307" s="8">
        <v>7.9136690647481994E-2</v>
      </c>
      <c r="AR307" s="8">
        <v>4.94505494505494E-2</v>
      </c>
      <c r="AS307" s="8">
        <v>2.9686141196932601E-2</v>
      </c>
      <c r="AT307" s="8">
        <v>0.38575923439799398</v>
      </c>
      <c r="AU307" s="8">
        <v>0.37261931880082</v>
      </c>
      <c r="AV307" s="8">
        <v>1.8360073834813999</v>
      </c>
      <c r="AW307" s="10">
        <v>58562.02</v>
      </c>
      <c r="AX307" s="10">
        <v>52963.74</v>
      </c>
      <c r="AY307" s="10">
        <v>454180.16</v>
      </c>
      <c r="AZ307" s="10">
        <v>22590.84</v>
      </c>
      <c r="BA307" s="10">
        <v>40470.120000000003</v>
      </c>
      <c r="BB307" s="10">
        <v>247373.82</v>
      </c>
      <c r="BC307" s="10">
        <v>21821.34</v>
      </c>
      <c r="BD307" s="8">
        <v>0.84388185654008396</v>
      </c>
      <c r="BE307" s="7">
        <v>200</v>
      </c>
      <c r="BF307" s="7">
        <v>257</v>
      </c>
      <c r="BG307" s="7">
        <v>237</v>
      </c>
      <c r="BH307" s="8">
        <v>8.4388185654008505E-2</v>
      </c>
    </row>
    <row r="308" spans="2:60" ht="52">
      <c r="B308" s="6" t="s">
        <v>1744</v>
      </c>
      <c r="C308" s="6" t="s">
        <v>1063</v>
      </c>
      <c r="D308" s="6" t="s">
        <v>210</v>
      </c>
      <c r="E308" s="6" t="s">
        <v>66</v>
      </c>
      <c r="F308" s="6" t="s">
        <v>1745</v>
      </c>
      <c r="G308" s="6" t="s">
        <v>1065</v>
      </c>
      <c r="H308" s="6" t="s">
        <v>1066</v>
      </c>
      <c r="I308" s="6" t="s">
        <v>122</v>
      </c>
      <c r="J308" s="6" t="s">
        <v>589</v>
      </c>
      <c r="K308" s="6" t="s">
        <v>362</v>
      </c>
      <c r="L308" s="6" t="s">
        <v>372</v>
      </c>
      <c r="M308" s="6"/>
      <c r="N308" s="6" t="s">
        <v>211</v>
      </c>
      <c r="O308" s="6"/>
      <c r="P308" s="10">
        <v>72589.570000000007</v>
      </c>
      <c r="Q308" s="10">
        <v>19391.02</v>
      </c>
      <c r="R308" s="8">
        <v>2.7434632113215298</v>
      </c>
      <c r="S308" s="10">
        <v>53145.27</v>
      </c>
      <c r="T308" s="10">
        <v>21647.72</v>
      </c>
      <c r="U308" s="10">
        <v>30510.15</v>
      </c>
      <c r="V308" s="10">
        <v>987.4</v>
      </c>
      <c r="W308" s="10">
        <v>38899.49</v>
      </c>
      <c r="X308" s="10">
        <v>32402.080000000002</v>
      </c>
      <c r="Y308" s="10">
        <v>1288</v>
      </c>
      <c r="Z308" s="10">
        <v>236529.02</v>
      </c>
      <c r="AA308" s="10">
        <v>48731.23</v>
      </c>
      <c r="AB308" s="10">
        <v>14169.3</v>
      </c>
      <c r="AC308" s="8">
        <v>2.4392122405482302</v>
      </c>
      <c r="AD308" s="10">
        <v>144172.93</v>
      </c>
      <c r="AE308" s="7">
        <v>36</v>
      </c>
      <c r="AF308" s="7">
        <v>15</v>
      </c>
      <c r="AG308" s="8">
        <v>1.4</v>
      </c>
      <c r="AH308" s="7">
        <v>41</v>
      </c>
      <c r="AI308" s="7">
        <v>19</v>
      </c>
      <c r="AJ308" s="7">
        <v>17</v>
      </c>
      <c r="AK308" s="7">
        <v>20</v>
      </c>
      <c r="AL308" s="8">
        <v>0.85</v>
      </c>
      <c r="AM308" s="7">
        <v>4</v>
      </c>
      <c r="AN308" s="7">
        <v>382</v>
      </c>
      <c r="AO308" s="7">
        <v>369</v>
      </c>
      <c r="AP308" s="8">
        <v>3.5230352303523102E-2</v>
      </c>
      <c r="AQ308" s="8">
        <v>0.10732984293193699</v>
      </c>
      <c r="AR308" s="8">
        <v>5.1490514905149103E-2</v>
      </c>
      <c r="AS308" s="8">
        <v>5.58393280267881E-2</v>
      </c>
      <c r="AT308" s="8">
        <v>0.68216389462182803</v>
      </c>
      <c r="AU308" s="8">
        <v>0.68216389462182803</v>
      </c>
      <c r="AV308" s="8">
        <v>1.1052557362886</v>
      </c>
      <c r="AW308" s="10">
        <v>51481.25</v>
      </c>
      <c r="AX308" s="10">
        <v>16579.68</v>
      </c>
      <c r="AY308" s="10">
        <v>184117.17</v>
      </c>
      <c r="AZ308" s="10">
        <v>35118.65</v>
      </c>
      <c r="BA308" s="10">
        <v>5218.59</v>
      </c>
      <c r="BB308" s="10">
        <v>166583.32</v>
      </c>
      <c r="BC308" s="10">
        <v>35118.65</v>
      </c>
      <c r="BD308" s="8">
        <v>0.91428571428571404</v>
      </c>
      <c r="BE308" s="7">
        <v>64</v>
      </c>
      <c r="BF308" s="7">
        <v>177</v>
      </c>
      <c r="BG308" s="7">
        <v>70</v>
      </c>
      <c r="BH308" s="8">
        <v>1.52857142857143</v>
      </c>
    </row>
    <row r="309" spans="2:60" ht="26">
      <c r="B309" s="6" t="s">
        <v>1746</v>
      </c>
      <c r="C309" s="6" t="s">
        <v>1747</v>
      </c>
      <c r="D309" s="6" t="s">
        <v>66</v>
      </c>
      <c r="E309" s="6" t="s">
        <v>66</v>
      </c>
      <c r="F309" s="6" t="s">
        <v>1748</v>
      </c>
      <c r="G309" s="6" t="s">
        <v>1749</v>
      </c>
      <c r="H309" s="6" t="s">
        <v>1750</v>
      </c>
      <c r="I309" s="6" t="s">
        <v>70</v>
      </c>
      <c r="J309" s="6" t="s">
        <v>1751</v>
      </c>
      <c r="K309" s="6" t="s">
        <v>362</v>
      </c>
      <c r="L309" s="6" t="s">
        <v>372</v>
      </c>
      <c r="M309" s="6" t="s">
        <v>364</v>
      </c>
      <c r="N309" s="6" t="s">
        <v>451</v>
      </c>
      <c r="O309" s="6"/>
      <c r="P309" s="10">
        <v>21248.19</v>
      </c>
      <c r="Q309" s="10">
        <v>19078.759999999998</v>
      </c>
      <c r="R309" s="8">
        <v>0.113709171874902</v>
      </c>
      <c r="S309" s="10">
        <v>0</v>
      </c>
      <c r="T309" s="10">
        <v>0</v>
      </c>
      <c r="U309" s="10">
        <v>0</v>
      </c>
      <c r="V309" s="10">
        <v>0</v>
      </c>
      <c r="W309" s="10">
        <v>11387.47</v>
      </c>
      <c r="X309" s="10">
        <v>9347.7199999999993</v>
      </c>
      <c r="Y309" s="10">
        <v>513</v>
      </c>
      <c r="Z309" s="10">
        <v>83855.740000000005</v>
      </c>
      <c r="AA309" s="10">
        <v>415.3</v>
      </c>
      <c r="AB309" s="10">
        <v>19078.759999999998</v>
      </c>
      <c r="AC309" s="8">
        <v>-0.97823233795068398</v>
      </c>
      <c r="AD309" s="10">
        <v>50205.33</v>
      </c>
      <c r="AE309" s="7">
        <v>1</v>
      </c>
      <c r="AF309" s="7">
        <v>18</v>
      </c>
      <c r="AG309" s="8">
        <v>-0.94444444444444398</v>
      </c>
      <c r="AH309" s="7">
        <v>1</v>
      </c>
      <c r="AI309" s="7">
        <v>18</v>
      </c>
      <c r="AJ309" s="7">
        <v>0</v>
      </c>
      <c r="AK309" s="7">
        <v>1</v>
      </c>
      <c r="AL309" s="8">
        <v>0</v>
      </c>
      <c r="AM309" s="7">
        <v>0</v>
      </c>
      <c r="AN309" s="7">
        <v>110</v>
      </c>
      <c r="AO309" s="7">
        <v>192</v>
      </c>
      <c r="AP309" s="8">
        <v>-0.42708333333333298</v>
      </c>
      <c r="AQ309" s="8">
        <v>9.0909090909090905E-3</v>
      </c>
      <c r="AR309" s="8">
        <v>9.375E-2</v>
      </c>
      <c r="AS309" s="8">
        <v>-8.4659090909090906E-2</v>
      </c>
      <c r="AT309" s="8">
        <v>0</v>
      </c>
      <c r="AU309" s="8">
        <v>0</v>
      </c>
      <c r="AV309" s="8">
        <v>36.374895467938799</v>
      </c>
      <c r="AW309" s="10">
        <v>19881.54</v>
      </c>
      <c r="AX309" s="10">
        <v>1496.04</v>
      </c>
      <c r="AY309" s="10">
        <v>64810.97</v>
      </c>
      <c r="AZ309" s="10">
        <v>0</v>
      </c>
      <c r="BA309" s="10">
        <v>0</v>
      </c>
      <c r="BB309" s="10">
        <v>1781.75</v>
      </c>
      <c r="BC309" s="10">
        <v>0</v>
      </c>
      <c r="BD309" s="8">
        <v>0.9</v>
      </c>
      <c r="BE309" s="7">
        <v>18</v>
      </c>
      <c r="BF309" s="7">
        <v>68</v>
      </c>
      <c r="BG309" s="7">
        <v>20</v>
      </c>
      <c r="BH309" s="8">
        <v>2.4</v>
      </c>
    </row>
    <row r="310" spans="2:60" ht="52">
      <c r="B310" s="6" t="s">
        <v>1752</v>
      </c>
      <c r="C310" s="6" t="s">
        <v>539</v>
      </c>
      <c r="D310" s="6" t="s">
        <v>112</v>
      </c>
      <c r="E310" s="6" t="s">
        <v>66</v>
      </c>
      <c r="F310" s="6" t="s">
        <v>1753</v>
      </c>
      <c r="G310" s="6" t="s">
        <v>541</v>
      </c>
      <c r="H310" s="6" t="s">
        <v>542</v>
      </c>
      <c r="I310" s="6" t="s">
        <v>498</v>
      </c>
      <c r="J310" s="6" t="s">
        <v>1754</v>
      </c>
      <c r="K310" s="6" t="s">
        <v>362</v>
      </c>
      <c r="L310" s="6" t="s">
        <v>372</v>
      </c>
      <c r="M310" s="6" t="s">
        <v>492</v>
      </c>
      <c r="N310" s="6" t="s">
        <v>544</v>
      </c>
      <c r="O310" s="6"/>
      <c r="P310" s="10">
        <v>0</v>
      </c>
      <c r="Q310" s="6"/>
      <c r="R310" s="8">
        <v>0</v>
      </c>
      <c r="S310" s="6"/>
      <c r="T310" s="6"/>
      <c r="U310" s="6"/>
      <c r="V310" s="6"/>
      <c r="W310" s="10">
        <v>0</v>
      </c>
      <c r="X310" s="10">
        <v>0</v>
      </c>
      <c r="Y310" s="10">
        <v>0</v>
      </c>
      <c r="Z310" s="10">
        <v>0</v>
      </c>
      <c r="AA310" s="10">
        <v>0</v>
      </c>
      <c r="AB310" s="6"/>
      <c r="AC310" s="8">
        <v>0</v>
      </c>
      <c r="AD310" s="10">
        <v>0</v>
      </c>
      <c r="AE310" s="7">
        <v>0</v>
      </c>
      <c r="AF310" s="6"/>
      <c r="AG310" s="8">
        <v>0</v>
      </c>
      <c r="AH310" s="7">
        <v>0</v>
      </c>
      <c r="AI310" s="6"/>
      <c r="AJ310" s="7">
        <v>0</v>
      </c>
      <c r="AK310" s="7">
        <v>0</v>
      </c>
      <c r="AL310" s="6" t="e">
        <v>#DIV/0!</v>
      </c>
      <c r="AM310" s="7">
        <v>0</v>
      </c>
      <c r="AN310" s="7">
        <v>0</v>
      </c>
      <c r="AO310" s="6"/>
      <c r="AP310" s="8">
        <v>0</v>
      </c>
      <c r="AQ310" s="8">
        <v>0</v>
      </c>
      <c r="AR310" s="8">
        <v>0</v>
      </c>
      <c r="AS310" s="6" t="e">
        <v>#DIV/0!</v>
      </c>
      <c r="AT310" s="8">
        <v>0</v>
      </c>
      <c r="AU310" s="8">
        <v>0</v>
      </c>
      <c r="AV310" s="6" t="e">
        <v>#DIV/0!</v>
      </c>
      <c r="AW310" s="10">
        <v>0</v>
      </c>
      <c r="AX310" s="6"/>
      <c r="AY310" s="10">
        <v>0</v>
      </c>
      <c r="AZ310" s="10">
        <v>0</v>
      </c>
      <c r="BA310" s="6"/>
      <c r="BB310" s="10">
        <v>0</v>
      </c>
      <c r="BC310" s="10">
        <v>0</v>
      </c>
      <c r="BD310" s="8">
        <v>0</v>
      </c>
      <c r="BE310" s="7">
        <v>0</v>
      </c>
      <c r="BF310" s="7">
        <v>0</v>
      </c>
      <c r="BG310" s="6"/>
      <c r="BH310" s="8">
        <v>0</v>
      </c>
    </row>
    <row r="311" spans="2:60" ht="39">
      <c r="B311" s="6" t="s">
        <v>1755</v>
      </c>
      <c r="C311" s="6" t="s">
        <v>1332</v>
      </c>
      <c r="D311" s="6" t="s">
        <v>112</v>
      </c>
      <c r="E311" s="6" t="s">
        <v>66</v>
      </c>
      <c r="F311" s="6" t="s">
        <v>1756</v>
      </c>
      <c r="G311" s="6" t="s">
        <v>820</v>
      </c>
      <c r="H311" s="6" t="s">
        <v>821</v>
      </c>
      <c r="I311" s="6" t="s">
        <v>498</v>
      </c>
      <c r="J311" s="6" t="s">
        <v>1757</v>
      </c>
      <c r="K311" s="6" t="s">
        <v>362</v>
      </c>
      <c r="L311" s="6" t="s">
        <v>372</v>
      </c>
      <c r="M311" s="6" t="s">
        <v>492</v>
      </c>
      <c r="N311" s="6" t="s">
        <v>544</v>
      </c>
      <c r="O311" s="6"/>
      <c r="P311" s="10">
        <v>0</v>
      </c>
      <c r="Q311" s="6"/>
      <c r="R311" s="8">
        <v>0</v>
      </c>
      <c r="S311" s="6"/>
      <c r="T311" s="6"/>
      <c r="U311" s="6"/>
      <c r="V311" s="6"/>
      <c r="W311" s="10">
        <v>0</v>
      </c>
      <c r="X311" s="10">
        <v>0</v>
      </c>
      <c r="Y311" s="10">
        <v>0</v>
      </c>
      <c r="Z311" s="10">
        <v>1674.9</v>
      </c>
      <c r="AA311" s="10">
        <v>0</v>
      </c>
      <c r="AB311" s="6"/>
      <c r="AC311" s="8">
        <v>0</v>
      </c>
      <c r="AD311" s="10">
        <v>1674.9</v>
      </c>
      <c r="AE311" s="7">
        <v>0</v>
      </c>
      <c r="AF311" s="6"/>
      <c r="AG311" s="8">
        <v>0</v>
      </c>
      <c r="AH311" s="7">
        <v>0</v>
      </c>
      <c r="AI311" s="6"/>
      <c r="AJ311" s="7">
        <v>0</v>
      </c>
      <c r="AK311" s="7">
        <v>0</v>
      </c>
      <c r="AL311" s="6" t="e">
        <v>#DIV/0!</v>
      </c>
      <c r="AM311" s="7">
        <v>0</v>
      </c>
      <c r="AN311" s="7">
        <v>3</v>
      </c>
      <c r="AO311" s="6"/>
      <c r="AP311" s="8">
        <v>0</v>
      </c>
      <c r="AQ311" s="8">
        <v>0</v>
      </c>
      <c r="AR311" s="8">
        <v>0</v>
      </c>
      <c r="AS311" s="6" t="e">
        <v>#DIV/0!</v>
      </c>
      <c r="AT311" s="8">
        <v>0</v>
      </c>
      <c r="AU311" s="8">
        <v>0</v>
      </c>
      <c r="AV311" s="6" t="e">
        <v>#DIV/0!</v>
      </c>
      <c r="AW311" s="10">
        <v>552.29</v>
      </c>
      <c r="AX311" s="6"/>
      <c r="AY311" s="10">
        <v>711.84</v>
      </c>
      <c r="AZ311" s="10">
        <v>0</v>
      </c>
      <c r="BA311" s="6"/>
      <c r="BB311" s="10">
        <v>0</v>
      </c>
      <c r="BC311" s="10">
        <v>0</v>
      </c>
      <c r="BD311" s="8">
        <v>0</v>
      </c>
      <c r="BE311" s="7">
        <v>0</v>
      </c>
      <c r="BF311" s="7">
        <v>2</v>
      </c>
      <c r="BG311" s="6"/>
      <c r="BH311" s="8">
        <v>0</v>
      </c>
    </row>
    <row r="312" spans="2:60" ht="26">
      <c r="B312" s="6" t="s">
        <v>1758</v>
      </c>
      <c r="C312" s="6" t="s">
        <v>851</v>
      </c>
      <c r="D312" s="6" t="s">
        <v>106</v>
      </c>
      <c r="E312" s="6" t="s">
        <v>66</v>
      </c>
      <c r="F312" s="6" t="s">
        <v>1759</v>
      </c>
      <c r="G312" s="6" t="s">
        <v>853</v>
      </c>
      <c r="H312" s="6" t="s">
        <v>854</v>
      </c>
      <c r="I312" s="6" t="s">
        <v>315</v>
      </c>
      <c r="J312" s="6" t="s">
        <v>1221</v>
      </c>
      <c r="K312" s="6" t="s">
        <v>362</v>
      </c>
      <c r="L312" s="6" t="s">
        <v>372</v>
      </c>
      <c r="M312" s="6" t="s">
        <v>492</v>
      </c>
      <c r="N312" s="6" t="s">
        <v>107</v>
      </c>
      <c r="O312" s="6"/>
      <c r="P312" s="10">
        <v>6345.89</v>
      </c>
      <c r="Q312" s="6"/>
      <c r="R312" s="8">
        <v>0</v>
      </c>
      <c r="S312" s="6"/>
      <c r="T312" s="6"/>
      <c r="U312" s="6"/>
      <c r="V312" s="6"/>
      <c r="W312" s="10">
        <v>2796.89</v>
      </c>
      <c r="X312" s="10">
        <v>3549</v>
      </c>
      <c r="Y312" s="10">
        <v>0</v>
      </c>
      <c r="Z312" s="10">
        <v>36128.300000000003</v>
      </c>
      <c r="AA312" s="10">
        <v>6345.89</v>
      </c>
      <c r="AB312" s="6"/>
      <c r="AC312" s="8">
        <v>0</v>
      </c>
      <c r="AD312" s="10">
        <v>36128.300000000003</v>
      </c>
      <c r="AE312" s="7">
        <v>6</v>
      </c>
      <c r="AF312" s="6"/>
      <c r="AG312" s="8">
        <v>0</v>
      </c>
      <c r="AH312" s="7">
        <v>6</v>
      </c>
      <c r="AI312" s="6"/>
      <c r="AJ312" s="7">
        <v>3</v>
      </c>
      <c r="AK312" s="7">
        <v>3</v>
      </c>
      <c r="AL312" s="8">
        <v>1</v>
      </c>
      <c r="AM312" s="7">
        <v>0</v>
      </c>
      <c r="AN312" s="7">
        <v>35</v>
      </c>
      <c r="AO312" s="6"/>
      <c r="AP312" s="8">
        <v>0</v>
      </c>
      <c r="AQ312" s="8">
        <v>0.17142857142857101</v>
      </c>
      <c r="AR312" s="8">
        <v>0</v>
      </c>
      <c r="AS312" s="6" t="e">
        <v>#DIV/0!</v>
      </c>
      <c r="AT312" s="8">
        <v>0</v>
      </c>
      <c r="AU312" s="8">
        <v>0</v>
      </c>
      <c r="AV312" s="6" t="e">
        <v>#DIV/0!</v>
      </c>
      <c r="AW312" s="10">
        <v>7932.51</v>
      </c>
      <c r="AX312" s="6"/>
      <c r="AY312" s="10">
        <v>15769.97</v>
      </c>
      <c r="AZ312" s="10">
        <v>0</v>
      </c>
      <c r="BA312" s="6"/>
      <c r="BB312" s="10">
        <v>0</v>
      </c>
      <c r="BC312" s="10">
        <v>0</v>
      </c>
      <c r="BD312" s="8">
        <v>0</v>
      </c>
      <c r="BE312" s="7">
        <v>0</v>
      </c>
      <c r="BF312" s="7">
        <v>31</v>
      </c>
      <c r="BG312" s="6"/>
      <c r="BH312" s="8">
        <v>0</v>
      </c>
    </row>
    <row r="313" spans="2:60" ht="26">
      <c r="B313" s="6" t="s">
        <v>1760</v>
      </c>
      <c r="C313" s="6" t="s">
        <v>1761</v>
      </c>
      <c r="D313" s="6" t="s">
        <v>128</v>
      </c>
      <c r="E313" s="6" t="s">
        <v>66</v>
      </c>
      <c r="F313" s="6" t="s">
        <v>1762</v>
      </c>
      <c r="G313" s="6" t="s">
        <v>1763</v>
      </c>
      <c r="H313" s="6" t="s">
        <v>1764</v>
      </c>
      <c r="I313" s="6" t="s">
        <v>191</v>
      </c>
      <c r="J313" s="6" t="s">
        <v>558</v>
      </c>
      <c r="K313" s="6" t="s">
        <v>362</v>
      </c>
      <c r="L313" s="6" t="s">
        <v>372</v>
      </c>
      <c r="M313" s="6"/>
      <c r="N313" s="6" t="s">
        <v>525</v>
      </c>
      <c r="O313" s="6"/>
      <c r="P313" s="10">
        <v>5506.7</v>
      </c>
      <c r="Q313" s="10">
        <v>5351.9</v>
      </c>
      <c r="R313" s="8">
        <v>2.89243072553673E-2</v>
      </c>
      <c r="S313" s="10">
        <v>0</v>
      </c>
      <c r="T313" s="10">
        <v>0</v>
      </c>
      <c r="U313" s="10">
        <v>0</v>
      </c>
      <c r="V313" s="10">
        <v>0</v>
      </c>
      <c r="W313" s="10">
        <v>5506.7</v>
      </c>
      <c r="X313" s="10">
        <v>0</v>
      </c>
      <c r="Y313" s="10">
        <v>0</v>
      </c>
      <c r="Z313" s="10">
        <v>8434.85</v>
      </c>
      <c r="AA313" s="10">
        <v>0</v>
      </c>
      <c r="AB313" s="10">
        <v>0</v>
      </c>
      <c r="AC313" s="8">
        <v>0</v>
      </c>
      <c r="AD313" s="10">
        <v>3365.16</v>
      </c>
      <c r="AE313" s="7">
        <v>0</v>
      </c>
      <c r="AF313" s="7">
        <v>0</v>
      </c>
      <c r="AG313" s="8">
        <v>0</v>
      </c>
      <c r="AH313" s="7">
        <v>0</v>
      </c>
      <c r="AI313" s="7">
        <v>0</v>
      </c>
      <c r="AJ313" s="7">
        <v>0</v>
      </c>
      <c r="AK313" s="7">
        <v>0</v>
      </c>
      <c r="AL313" s="6" t="e">
        <v>#DIV/0!</v>
      </c>
      <c r="AM313" s="7">
        <v>0</v>
      </c>
      <c r="AN313" s="7">
        <v>1</v>
      </c>
      <c r="AO313" s="7">
        <v>7</v>
      </c>
      <c r="AP313" s="8">
        <v>-0.85714285714285698</v>
      </c>
      <c r="AQ313" s="8">
        <v>0</v>
      </c>
      <c r="AR313" s="8">
        <v>0</v>
      </c>
      <c r="AS313" s="8">
        <v>0</v>
      </c>
      <c r="AT313" s="8">
        <v>0</v>
      </c>
      <c r="AU313" s="8">
        <v>0</v>
      </c>
      <c r="AV313" s="6" t="e">
        <v>#DIV/0!</v>
      </c>
      <c r="AW313" s="10">
        <v>2115.6799999999998</v>
      </c>
      <c r="AX313" s="10">
        <v>733.13</v>
      </c>
      <c r="AY313" s="10">
        <v>8370.61</v>
      </c>
      <c r="AZ313" s="10">
        <v>0</v>
      </c>
      <c r="BA313" s="10">
        <v>0</v>
      </c>
      <c r="BB313" s="10">
        <v>0</v>
      </c>
      <c r="BC313" s="10">
        <v>0</v>
      </c>
      <c r="BD313" s="8">
        <v>1</v>
      </c>
      <c r="BE313" s="7">
        <v>1</v>
      </c>
      <c r="BF313" s="7">
        <v>2</v>
      </c>
      <c r="BG313" s="7">
        <v>1</v>
      </c>
      <c r="BH313" s="8">
        <v>1</v>
      </c>
    </row>
    <row r="314" spans="2:60" ht="26">
      <c r="B314" s="6" t="s">
        <v>1765</v>
      </c>
      <c r="C314" s="6" t="s">
        <v>1766</v>
      </c>
      <c r="D314" s="6" t="s">
        <v>143</v>
      </c>
      <c r="E314" s="6" t="s">
        <v>66</v>
      </c>
      <c r="F314" s="6" t="s">
        <v>1767</v>
      </c>
      <c r="G314" s="6" t="s">
        <v>1768</v>
      </c>
      <c r="H314" s="6" t="s">
        <v>1769</v>
      </c>
      <c r="I314" s="6" t="s">
        <v>578</v>
      </c>
      <c r="J314" s="6" t="s">
        <v>474</v>
      </c>
      <c r="K314" s="6" t="s">
        <v>362</v>
      </c>
      <c r="L314" s="6" t="s">
        <v>372</v>
      </c>
      <c r="M314" s="6" t="s">
        <v>364</v>
      </c>
      <c r="N314" s="6" t="s">
        <v>144</v>
      </c>
      <c r="O314" s="6"/>
      <c r="P314" s="10">
        <v>13133.64</v>
      </c>
      <c r="Q314" s="10">
        <v>8722.6200000000008</v>
      </c>
      <c r="R314" s="8">
        <v>0.50569897576645495</v>
      </c>
      <c r="S314" s="10">
        <v>15719.7</v>
      </c>
      <c r="T314" s="10">
        <v>7966.7</v>
      </c>
      <c r="U314" s="10">
        <v>6777</v>
      </c>
      <c r="V314" s="10">
        <v>976</v>
      </c>
      <c r="W314" s="10">
        <v>7228.64</v>
      </c>
      <c r="X314" s="10">
        <v>5905</v>
      </c>
      <c r="Y314" s="10">
        <v>0</v>
      </c>
      <c r="Z314" s="10">
        <v>29426.47</v>
      </c>
      <c r="AA314" s="10">
        <v>7068.16</v>
      </c>
      <c r="AB314" s="10">
        <v>3317.63</v>
      </c>
      <c r="AC314" s="8">
        <v>1.1304847134852301</v>
      </c>
      <c r="AD314" s="10">
        <v>13782.81</v>
      </c>
      <c r="AE314" s="7">
        <v>7</v>
      </c>
      <c r="AF314" s="7">
        <v>4</v>
      </c>
      <c r="AG314" s="8">
        <v>0.75</v>
      </c>
      <c r="AH314" s="7">
        <v>7</v>
      </c>
      <c r="AI314" s="7">
        <v>5</v>
      </c>
      <c r="AJ314" s="7">
        <v>4</v>
      </c>
      <c r="AK314" s="7">
        <v>3</v>
      </c>
      <c r="AL314" s="8">
        <v>1.3333333333333299</v>
      </c>
      <c r="AM314" s="7">
        <v>0</v>
      </c>
      <c r="AN314" s="7">
        <v>130</v>
      </c>
      <c r="AO314" s="7">
        <v>119</v>
      </c>
      <c r="AP314" s="8">
        <v>9.2436974789915902E-2</v>
      </c>
      <c r="AQ314" s="8">
        <v>5.3846153846153801E-2</v>
      </c>
      <c r="AR314" s="8">
        <v>4.20168067226891E-2</v>
      </c>
      <c r="AS314" s="8">
        <v>1.18293471234648E-2</v>
      </c>
      <c r="AT314" s="8">
        <v>2.7911663126164998</v>
      </c>
      <c r="AU314" s="8">
        <v>2.7911663126164901</v>
      </c>
      <c r="AV314" s="8">
        <v>0.94829194906154302</v>
      </c>
      <c r="AW314" s="10">
        <v>7988.51</v>
      </c>
      <c r="AX314" s="10">
        <v>5128.66</v>
      </c>
      <c r="AY314" s="10">
        <v>33823.81</v>
      </c>
      <c r="AZ314" s="10">
        <v>22297.26</v>
      </c>
      <c r="BA314" s="10">
        <v>488.07</v>
      </c>
      <c r="BB314" s="10">
        <v>35668.14</v>
      </c>
      <c r="BC314" s="10">
        <v>22297.26</v>
      </c>
      <c r="BD314" s="8">
        <v>0.57692307692307698</v>
      </c>
      <c r="BE314" s="7">
        <v>15</v>
      </c>
      <c r="BF314" s="7">
        <v>33</v>
      </c>
      <c r="BG314" s="7">
        <v>26</v>
      </c>
      <c r="BH314" s="8">
        <v>0.269230769230769</v>
      </c>
    </row>
    <row r="315" spans="2:60" ht="26">
      <c r="B315" s="6" t="s">
        <v>1770</v>
      </c>
      <c r="C315" s="6" t="s">
        <v>1771</v>
      </c>
      <c r="D315" s="6" t="s">
        <v>80</v>
      </c>
      <c r="E315" s="6" t="s">
        <v>66</v>
      </c>
      <c r="F315" s="6" t="s">
        <v>1772</v>
      </c>
      <c r="G315" s="6" t="s">
        <v>1773</v>
      </c>
      <c r="H315" s="6" t="s">
        <v>1774</v>
      </c>
      <c r="I315" s="6" t="s">
        <v>186</v>
      </c>
      <c r="J315" s="6" t="s">
        <v>1775</v>
      </c>
      <c r="K315" s="6" t="s">
        <v>362</v>
      </c>
      <c r="L315" s="6" t="s">
        <v>372</v>
      </c>
      <c r="M315" s="6" t="s">
        <v>364</v>
      </c>
      <c r="N315" s="6" t="s">
        <v>1776</v>
      </c>
      <c r="O315" s="6"/>
      <c r="P315" s="10">
        <v>448.69</v>
      </c>
      <c r="Q315" s="10">
        <v>0</v>
      </c>
      <c r="R315" s="8">
        <v>0</v>
      </c>
      <c r="S315" s="10">
        <v>100</v>
      </c>
      <c r="T315" s="10">
        <v>0</v>
      </c>
      <c r="U315" s="10">
        <v>0</v>
      </c>
      <c r="V315" s="10">
        <v>100</v>
      </c>
      <c r="W315" s="10">
        <v>161.69</v>
      </c>
      <c r="X315" s="10">
        <v>287</v>
      </c>
      <c r="Y315" s="10">
        <v>0</v>
      </c>
      <c r="Z315" s="10">
        <v>12341.82</v>
      </c>
      <c r="AA315" s="10">
        <v>-1320.71</v>
      </c>
      <c r="AB315" s="10">
        <v>0</v>
      </c>
      <c r="AC315" s="8">
        <v>0</v>
      </c>
      <c r="AD315" s="10">
        <v>15457.05</v>
      </c>
      <c r="AE315" s="7">
        <v>1</v>
      </c>
      <c r="AF315" s="7">
        <v>0</v>
      </c>
      <c r="AG315" s="8">
        <v>0</v>
      </c>
      <c r="AH315" s="7">
        <v>1</v>
      </c>
      <c r="AI315" s="7">
        <v>0</v>
      </c>
      <c r="AJ315" s="7">
        <v>0</v>
      </c>
      <c r="AK315" s="7">
        <v>1</v>
      </c>
      <c r="AL315" s="8">
        <v>0</v>
      </c>
      <c r="AM315" s="7">
        <v>0</v>
      </c>
      <c r="AN315" s="7">
        <v>87</v>
      </c>
      <c r="AO315" s="7">
        <v>6</v>
      </c>
      <c r="AP315" s="8">
        <v>13.5</v>
      </c>
      <c r="AQ315" s="8">
        <v>1.1494252873563199E-2</v>
      </c>
      <c r="AR315" s="8">
        <v>0</v>
      </c>
      <c r="AS315" s="8">
        <v>1.1494252873563199E-2</v>
      </c>
      <c r="AT315" s="8">
        <v>0.88260611302743897</v>
      </c>
      <c r="AU315" s="8">
        <v>0.88260611302743897</v>
      </c>
      <c r="AV315" s="8">
        <v>1.8975173369227301</v>
      </c>
      <c r="AW315" s="10">
        <v>2878.77</v>
      </c>
      <c r="AX315" s="10">
        <v>24.65</v>
      </c>
      <c r="AY315" s="10">
        <v>4821.25</v>
      </c>
      <c r="AZ315" s="10">
        <v>2540.8200000000002</v>
      </c>
      <c r="BA315" s="10">
        <v>0</v>
      </c>
      <c r="BB315" s="10">
        <v>2540.8200000000002</v>
      </c>
      <c r="BC315" s="10">
        <v>2540.8200000000002</v>
      </c>
      <c r="BD315" s="8">
        <v>0</v>
      </c>
      <c r="BE315" s="7">
        <v>0</v>
      </c>
      <c r="BF315" s="7">
        <v>9</v>
      </c>
      <c r="BG315" s="7">
        <v>1</v>
      </c>
      <c r="BH315" s="8">
        <v>8</v>
      </c>
    </row>
    <row r="316" spans="2:60" ht="39">
      <c r="B316" s="6" t="s">
        <v>1777</v>
      </c>
      <c r="C316" s="6" t="s">
        <v>1778</v>
      </c>
      <c r="D316" s="6" t="s">
        <v>154</v>
      </c>
      <c r="E316" s="6" t="s">
        <v>66</v>
      </c>
      <c r="F316" s="6" t="s">
        <v>1779</v>
      </c>
      <c r="G316" s="6" t="s">
        <v>1780</v>
      </c>
      <c r="H316" s="6" t="s">
        <v>1314</v>
      </c>
      <c r="I316" s="6" t="s">
        <v>632</v>
      </c>
      <c r="J316" s="6" t="s">
        <v>1781</v>
      </c>
      <c r="K316" s="6" t="s">
        <v>362</v>
      </c>
      <c r="L316" s="6" t="s">
        <v>372</v>
      </c>
      <c r="M316" s="6" t="s">
        <v>364</v>
      </c>
      <c r="N316" s="6" t="s">
        <v>634</v>
      </c>
      <c r="O316" s="6"/>
      <c r="P316" s="10">
        <v>24489.16</v>
      </c>
      <c r="Q316" s="10">
        <v>7939.54</v>
      </c>
      <c r="R316" s="8">
        <v>2.0844557745159</v>
      </c>
      <c r="S316" s="10">
        <v>8895.92</v>
      </c>
      <c r="T316" s="10">
        <v>4729.42</v>
      </c>
      <c r="U316" s="10">
        <v>3124</v>
      </c>
      <c r="V316" s="10">
        <v>1042.5</v>
      </c>
      <c r="W316" s="10">
        <v>15503.07</v>
      </c>
      <c r="X316" s="10">
        <v>6365</v>
      </c>
      <c r="Y316" s="10">
        <v>2621.09</v>
      </c>
      <c r="Z316" s="10">
        <v>67974.259999999995</v>
      </c>
      <c r="AA316" s="10">
        <v>15031.55</v>
      </c>
      <c r="AB316" s="10">
        <v>6264.4</v>
      </c>
      <c r="AC316" s="8">
        <v>1.39951950705574</v>
      </c>
      <c r="AD316" s="10">
        <v>46999.73</v>
      </c>
      <c r="AE316" s="7">
        <v>14</v>
      </c>
      <c r="AF316" s="7">
        <v>6</v>
      </c>
      <c r="AG316" s="8">
        <v>1.3333333333333299</v>
      </c>
      <c r="AH316" s="7">
        <v>14</v>
      </c>
      <c r="AI316" s="7">
        <v>8</v>
      </c>
      <c r="AJ316" s="7">
        <v>5</v>
      </c>
      <c r="AK316" s="7">
        <v>5</v>
      </c>
      <c r="AL316" s="8">
        <v>1</v>
      </c>
      <c r="AM316" s="7">
        <v>4</v>
      </c>
      <c r="AN316" s="7">
        <v>63</v>
      </c>
      <c r="AO316" s="7">
        <v>28</v>
      </c>
      <c r="AP316" s="8">
        <v>1.25</v>
      </c>
      <c r="AQ316" s="8">
        <v>0.22222222222222199</v>
      </c>
      <c r="AR316" s="8">
        <v>0.28571428571428598</v>
      </c>
      <c r="AS316" s="8">
        <v>-6.3492063492063502E-2</v>
      </c>
      <c r="AT316" s="8">
        <v>1.0888405601597999</v>
      </c>
      <c r="AU316" s="8">
        <v>1.0888405601597999</v>
      </c>
      <c r="AV316" s="8">
        <v>2.8252097420120799</v>
      </c>
      <c r="AW316" s="10">
        <v>14603.69</v>
      </c>
      <c r="AX316" s="10">
        <v>3209.53</v>
      </c>
      <c r="AY316" s="10">
        <v>48451.33</v>
      </c>
      <c r="AZ316" s="10">
        <v>15901.09</v>
      </c>
      <c r="BA316" s="10">
        <v>0</v>
      </c>
      <c r="BB316" s="10">
        <v>17149.64</v>
      </c>
      <c r="BC316" s="10">
        <v>15901.09</v>
      </c>
      <c r="BD316" s="8">
        <v>1</v>
      </c>
      <c r="BE316" s="7">
        <v>14</v>
      </c>
      <c r="BF316" s="7">
        <v>56</v>
      </c>
      <c r="BG316" s="7">
        <v>14</v>
      </c>
      <c r="BH316" s="8">
        <v>3</v>
      </c>
    </row>
    <row r="317" spans="2:60" ht="39">
      <c r="B317" s="6" t="s">
        <v>1782</v>
      </c>
      <c r="C317" s="6" t="s">
        <v>1426</v>
      </c>
      <c r="D317" s="6" t="s">
        <v>90</v>
      </c>
      <c r="E317" s="6" t="s">
        <v>66</v>
      </c>
      <c r="F317" s="6" t="s">
        <v>1783</v>
      </c>
      <c r="G317" s="6" t="s">
        <v>1428</v>
      </c>
      <c r="H317" s="6" t="s">
        <v>1429</v>
      </c>
      <c r="I317" s="6" t="s">
        <v>416</v>
      </c>
      <c r="J317" s="6" t="s">
        <v>925</v>
      </c>
      <c r="K317" s="6" t="s">
        <v>362</v>
      </c>
      <c r="L317" s="6" t="s">
        <v>372</v>
      </c>
      <c r="M317" s="6" t="s">
        <v>492</v>
      </c>
      <c r="N317" s="6" t="s">
        <v>418</v>
      </c>
      <c r="O317" s="6"/>
      <c r="P317" s="10">
        <v>74943.100000000006</v>
      </c>
      <c r="Q317" s="10">
        <v>25974.91</v>
      </c>
      <c r="R317" s="8">
        <v>1.88521115183845</v>
      </c>
      <c r="S317" s="10">
        <v>29889.99</v>
      </c>
      <c r="T317" s="10">
        <v>12001.99</v>
      </c>
      <c r="U317" s="10">
        <v>16850</v>
      </c>
      <c r="V317" s="10">
        <v>1038</v>
      </c>
      <c r="W317" s="10">
        <v>33102.46</v>
      </c>
      <c r="X317" s="10">
        <v>41748.49</v>
      </c>
      <c r="Y317" s="10">
        <v>92.15</v>
      </c>
      <c r="Z317" s="10">
        <v>190739.51</v>
      </c>
      <c r="AA317" s="10">
        <v>39542.5</v>
      </c>
      <c r="AB317" s="10">
        <v>22579.31</v>
      </c>
      <c r="AC317" s="8">
        <v>0.75127140731935604</v>
      </c>
      <c r="AD317" s="10">
        <v>118680.58</v>
      </c>
      <c r="AE317" s="7">
        <v>25</v>
      </c>
      <c r="AF317" s="7">
        <v>20</v>
      </c>
      <c r="AG317" s="8">
        <v>0.25</v>
      </c>
      <c r="AH317" s="7">
        <v>26</v>
      </c>
      <c r="AI317" s="7">
        <v>22</v>
      </c>
      <c r="AJ317" s="7">
        <v>12</v>
      </c>
      <c r="AK317" s="7">
        <v>14</v>
      </c>
      <c r="AL317" s="8">
        <v>0.85714285714285698</v>
      </c>
      <c r="AM317" s="7">
        <v>0</v>
      </c>
      <c r="AN317" s="7">
        <v>231</v>
      </c>
      <c r="AO317" s="7">
        <v>105</v>
      </c>
      <c r="AP317" s="8">
        <v>1.2</v>
      </c>
      <c r="AQ317" s="8">
        <v>0.112554112554113</v>
      </c>
      <c r="AR317" s="8">
        <v>0.20952380952381</v>
      </c>
      <c r="AS317" s="8">
        <v>-9.6969696969696997E-2</v>
      </c>
      <c r="AT317" s="8">
        <v>2.5348074082957099</v>
      </c>
      <c r="AU317" s="8">
        <v>2.31893115127912</v>
      </c>
      <c r="AV317" s="8">
        <v>0.814391269965551</v>
      </c>
      <c r="AW317" s="10">
        <v>39942.79</v>
      </c>
      <c r="AX317" s="10">
        <v>10435.219999999999</v>
      </c>
      <c r="AY317" s="10">
        <v>141562.1</v>
      </c>
      <c r="AZ317" s="10">
        <v>101247.28</v>
      </c>
      <c r="BA317" s="10">
        <v>0</v>
      </c>
      <c r="BB317" s="10">
        <v>173825.66</v>
      </c>
      <c r="BC317" s="10">
        <v>92624.58</v>
      </c>
      <c r="BD317" s="8">
        <v>0.72727272727272696</v>
      </c>
      <c r="BE317" s="7">
        <v>32</v>
      </c>
      <c r="BF317" s="7">
        <v>112</v>
      </c>
      <c r="BG317" s="7">
        <v>44</v>
      </c>
      <c r="BH317" s="8">
        <v>1.5454545454545501</v>
      </c>
    </row>
    <row r="318" spans="2:60" ht="39">
      <c r="B318" s="6" t="s">
        <v>1784</v>
      </c>
      <c r="C318" s="6" t="s">
        <v>1785</v>
      </c>
      <c r="D318" s="6" t="s">
        <v>104</v>
      </c>
      <c r="E318" s="6" t="s">
        <v>66</v>
      </c>
      <c r="F318" s="6" t="s">
        <v>1786</v>
      </c>
      <c r="G318" s="6" t="s">
        <v>1787</v>
      </c>
      <c r="H318" s="6" t="s">
        <v>1788</v>
      </c>
      <c r="I318" s="6" t="s">
        <v>480</v>
      </c>
      <c r="J318" s="6" t="s">
        <v>1206</v>
      </c>
      <c r="K318" s="6" t="s">
        <v>362</v>
      </c>
      <c r="L318" s="6" t="s">
        <v>372</v>
      </c>
      <c r="M318" s="6" t="s">
        <v>364</v>
      </c>
      <c r="N318" s="6" t="s">
        <v>105</v>
      </c>
      <c r="O318" s="6"/>
      <c r="P318" s="10">
        <v>16990.63</v>
      </c>
      <c r="Q318" s="10">
        <v>26247.66</v>
      </c>
      <c r="R318" s="8">
        <v>-0.35268020082552098</v>
      </c>
      <c r="S318" s="10">
        <v>115543.03</v>
      </c>
      <c r="T318" s="10">
        <v>87350.16</v>
      </c>
      <c r="U318" s="10">
        <v>23119.87</v>
      </c>
      <c r="V318" s="10">
        <v>5073</v>
      </c>
      <c r="W318" s="10">
        <v>12352.64</v>
      </c>
      <c r="X318" s="10">
        <v>1360.09</v>
      </c>
      <c r="Y318" s="10">
        <v>3277.9</v>
      </c>
      <c r="Z318" s="10">
        <v>93317.83</v>
      </c>
      <c r="AA318" s="10">
        <v>741.52</v>
      </c>
      <c r="AB318" s="10">
        <v>1711.33</v>
      </c>
      <c r="AC318" s="8">
        <v>-0.56669958453366698</v>
      </c>
      <c r="AD318" s="10">
        <v>9523.6200000000008</v>
      </c>
      <c r="AE318" s="7">
        <v>2</v>
      </c>
      <c r="AF318" s="7">
        <v>1</v>
      </c>
      <c r="AG318" s="8">
        <v>1</v>
      </c>
      <c r="AH318" s="7">
        <v>2</v>
      </c>
      <c r="AI318" s="7">
        <v>3</v>
      </c>
      <c r="AJ318" s="7">
        <v>0</v>
      </c>
      <c r="AK318" s="7">
        <v>0</v>
      </c>
      <c r="AL318" s="6" t="e">
        <v>#DIV/0!</v>
      </c>
      <c r="AM318" s="7">
        <v>2</v>
      </c>
      <c r="AN318" s="7">
        <v>122</v>
      </c>
      <c r="AO318" s="7">
        <v>144</v>
      </c>
      <c r="AP318" s="8">
        <v>-0.15277777777777801</v>
      </c>
      <c r="AQ318" s="8">
        <v>1.63934426229508E-2</v>
      </c>
      <c r="AR318" s="8">
        <v>2.0833333333333301E-2</v>
      </c>
      <c r="AS318" s="8">
        <v>-4.4398907103825099E-3</v>
      </c>
      <c r="AT318" s="8">
        <v>0.48923657900269202</v>
      </c>
      <c r="AU318" s="8">
        <v>0.48923657900269202</v>
      </c>
      <c r="AV318" s="8">
        <v>6.40236451084475</v>
      </c>
      <c r="AW318" s="10">
        <v>23212.880000000001</v>
      </c>
      <c r="AX318" s="10">
        <v>27721.88</v>
      </c>
      <c r="AY318" s="10">
        <v>234735.14</v>
      </c>
      <c r="AZ318" s="10">
        <v>11356.59</v>
      </c>
      <c r="BA318" s="10">
        <v>243</v>
      </c>
      <c r="BB318" s="10">
        <v>36663.82</v>
      </c>
      <c r="BC318" s="10">
        <v>11356.59</v>
      </c>
      <c r="BD318" s="8">
        <v>0.73611111111111105</v>
      </c>
      <c r="BE318" s="7">
        <v>53</v>
      </c>
      <c r="BF318" s="7">
        <v>60</v>
      </c>
      <c r="BG318" s="7">
        <v>72</v>
      </c>
      <c r="BH318" s="8">
        <v>-0.16666666666666699</v>
      </c>
    </row>
    <row r="319" spans="2:60" ht="39">
      <c r="B319" s="6" t="s">
        <v>1789</v>
      </c>
      <c r="C319" s="6" t="s">
        <v>1306</v>
      </c>
      <c r="D319" s="6" t="s">
        <v>96</v>
      </c>
      <c r="E319" s="6" t="s">
        <v>66</v>
      </c>
      <c r="F319" s="6" t="s">
        <v>1790</v>
      </c>
      <c r="G319" s="6" t="s">
        <v>1308</v>
      </c>
      <c r="H319" s="6" t="s">
        <v>1309</v>
      </c>
      <c r="I319" s="6" t="s">
        <v>457</v>
      </c>
      <c r="J319" s="6" t="s">
        <v>1791</v>
      </c>
      <c r="K319" s="6" t="s">
        <v>362</v>
      </c>
      <c r="L319" s="6" t="s">
        <v>372</v>
      </c>
      <c r="M319" s="6" t="s">
        <v>364</v>
      </c>
      <c r="N319" s="6" t="s">
        <v>97</v>
      </c>
      <c r="O319" s="6" t="s">
        <v>648</v>
      </c>
      <c r="P319" s="10">
        <v>-3194.86</v>
      </c>
      <c r="Q319" s="10">
        <v>4333.13</v>
      </c>
      <c r="R319" s="8">
        <v>-1.7373099814683599</v>
      </c>
      <c r="S319" s="10">
        <v>39136.879999999997</v>
      </c>
      <c r="T319" s="10">
        <v>32496.799999999999</v>
      </c>
      <c r="U319" s="10">
        <v>5520.08</v>
      </c>
      <c r="V319" s="10">
        <v>1120</v>
      </c>
      <c r="W319" s="10">
        <v>-3194.86</v>
      </c>
      <c r="X319" s="10">
        <v>0</v>
      </c>
      <c r="Y319" s="10">
        <v>0</v>
      </c>
      <c r="Z319" s="10">
        <v>37146.31</v>
      </c>
      <c r="AA319" s="10">
        <v>0</v>
      </c>
      <c r="AB319" s="10">
        <v>4333.13</v>
      </c>
      <c r="AC319" s="8">
        <v>-1</v>
      </c>
      <c r="AD319" s="10">
        <v>-2239.54</v>
      </c>
      <c r="AE319" s="7">
        <v>0</v>
      </c>
      <c r="AF319" s="7">
        <v>0</v>
      </c>
      <c r="AG319" s="8">
        <v>0</v>
      </c>
      <c r="AH319" s="7">
        <v>0</v>
      </c>
      <c r="AI319" s="7">
        <v>0</v>
      </c>
      <c r="AJ319" s="7">
        <v>0</v>
      </c>
      <c r="AK319" s="7">
        <v>0</v>
      </c>
      <c r="AL319" s="6" t="e">
        <v>#DIV/0!</v>
      </c>
      <c r="AM319" s="7">
        <v>0</v>
      </c>
      <c r="AN319" s="7">
        <v>1</v>
      </c>
      <c r="AO319" s="7">
        <v>3</v>
      </c>
      <c r="AP319" s="8">
        <v>-0.66666666666666696</v>
      </c>
      <c r="AQ319" s="8">
        <v>0</v>
      </c>
      <c r="AR319" s="8">
        <v>0</v>
      </c>
      <c r="AS319" s="8">
        <v>0</v>
      </c>
      <c r="AT319" s="8">
        <v>0.39903455980775498</v>
      </c>
      <c r="AU319" s="8">
        <v>0.39903455980775498</v>
      </c>
      <c r="AV319" s="8">
        <v>7.9871023001106201</v>
      </c>
      <c r="AW319" s="10">
        <v>8539.11</v>
      </c>
      <c r="AX319" s="10">
        <v>10207.06</v>
      </c>
      <c r="AY319" s="10">
        <v>63970.14</v>
      </c>
      <c r="AZ319" s="10">
        <v>3407.4</v>
      </c>
      <c r="BA319" s="10">
        <v>949.54</v>
      </c>
      <c r="BB319" s="10">
        <v>8009.18</v>
      </c>
      <c r="BC319" s="10">
        <v>3407.4</v>
      </c>
      <c r="BD319" s="8">
        <v>0.8125</v>
      </c>
      <c r="BE319" s="7">
        <v>13</v>
      </c>
      <c r="BF319" s="7">
        <v>14</v>
      </c>
      <c r="BG319" s="7">
        <v>16</v>
      </c>
      <c r="BH319" s="8">
        <v>-0.125</v>
      </c>
    </row>
    <row r="320" spans="2:60" ht="39">
      <c r="B320" s="6" t="s">
        <v>1792</v>
      </c>
      <c r="C320" s="6" t="s">
        <v>1793</v>
      </c>
      <c r="D320" s="6" t="s">
        <v>80</v>
      </c>
      <c r="E320" s="6" t="s">
        <v>66</v>
      </c>
      <c r="F320" s="6" t="s">
        <v>1794</v>
      </c>
      <c r="G320" s="6" t="s">
        <v>1795</v>
      </c>
      <c r="H320" s="6" t="s">
        <v>1796</v>
      </c>
      <c r="I320" s="6" t="s">
        <v>186</v>
      </c>
      <c r="J320" s="6" t="s">
        <v>1044</v>
      </c>
      <c r="K320" s="6" t="s">
        <v>362</v>
      </c>
      <c r="L320" s="6" t="s">
        <v>372</v>
      </c>
      <c r="M320" s="6" t="s">
        <v>364</v>
      </c>
      <c r="N320" s="6" t="s">
        <v>81</v>
      </c>
      <c r="O320" s="6"/>
      <c r="P320" s="10">
        <v>31007.65</v>
      </c>
      <c r="Q320" s="10">
        <v>9082.19</v>
      </c>
      <c r="R320" s="8">
        <v>2.4141159786351101</v>
      </c>
      <c r="S320" s="10">
        <v>90035.36</v>
      </c>
      <c r="T320" s="10">
        <v>36291.279999999999</v>
      </c>
      <c r="U320" s="10">
        <v>51275.16</v>
      </c>
      <c r="V320" s="10">
        <v>2468.92</v>
      </c>
      <c r="W320" s="10">
        <v>12998.22</v>
      </c>
      <c r="X320" s="10">
        <v>10245.43</v>
      </c>
      <c r="Y320" s="10">
        <v>7764</v>
      </c>
      <c r="Z320" s="10">
        <v>120064.14</v>
      </c>
      <c r="AA320" s="10">
        <v>7206.92</v>
      </c>
      <c r="AB320" s="10">
        <v>11986.96</v>
      </c>
      <c r="AC320" s="8">
        <v>-0.39876999672977997</v>
      </c>
      <c r="AD320" s="10">
        <v>17516.27</v>
      </c>
      <c r="AE320" s="7">
        <v>3</v>
      </c>
      <c r="AF320" s="7">
        <v>9</v>
      </c>
      <c r="AG320" s="8">
        <v>-0.66666666666666696</v>
      </c>
      <c r="AH320" s="7">
        <v>3</v>
      </c>
      <c r="AI320" s="7">
        <v>11</v>
      </c>
      <c r="AJ320" s="7">
        <v>2</v>
      </c>
      <c r="AK320" s="7">
        <v>1</v>
      </c>
      <c r="AL320" s="8">
        <v>2</v>
      </c>
      <c r="AM320" s="7">
        <v>0</v>
      </c>
      <c r="AN320" s="7">
        <v>376</v>
      </c>
      <c r="AO320" s="7">
        <v>360</v>
      </c>
      <c r="AP320" s="8">
        <v>4.4444444444444502E-2</v>
      </c>
      <c r="AQ320" s="8">
        <v>7.9787234042553203E-3</v>
      </c>
      <c r="AR320" s="8">
        <v>3.05555555555556E-2</v>
      </c>
      <c r="AS320" s="8">
        <v>-2.25768321513002E-2</v>
      </c>
      <c r="AT320" s="8">
        <v>9.1385231292638994E-2</v>
      </c>
      <c r="AU320" s="8">
        <v>0</v>
      </c>
      <c r="AV320" s="8">
        <v>1.55785910199764</v>
      </c>
      <c r="AW320" s="10">
        <v>28440.81</v>
      </c>
      <c r="AX320" s="10">
        <v>18012.09</v>
      </c>
      <c r="AY320" s="10">
        <v>161068.32999999999</v>
      </c>
      <c r="AZ320" s="10">
        <v>2599.0700000000002</v>
      </c>
      <c r="BA320" s="10">
        <v>10855.69</v>
      </c>
      <c r="BB320" s="10">
        <v>103390.82</v>
      </c>
      <c r="BC320" s="10">
        <v>0</v>
      </c>
      <c r="BD320" s="8">
        <v>0.89090909090909098</v>
      </c>
      <c r="BE320" s="7">
        <v>49</v>
      </c>
      <c r="BF320" s="7">
        <v>58</v>
      </c>
      <c r="BG320" s="7">
        <v>55</v>
      </c>
      <c r="BH320" s="8">
        <v>5.4545454545454501E-2</v>
      </c>
    </row>
    <row r="321" spans="2:60" ht="39">
      <c r="B321" s="6" t="s">
        <v>1797</v>
      </c>
      <c r="C321" s="6" t="s">
        <v>1798</v>
      </c>
      <c r="D321" s="6" t="s">
        <v>137</v>
      </c>
      <c r="E321" s="6" t="s">
        <v>66</v>
      </c>
      <c r="F321" s="6" t="s">
        <v>1799</v>
      </c>
      <c r="G321" s="6" t="s">
        <v>1800</v>
      </c>
      <c r="H321" s="6" t="s">
        <v>1801</v>
      </c>
      <c r="I321" s="6" t="s">
        <v>551</v>
      </c>
      <c r="J321" s="6" t="s">
        <v>1802</v>
      </c>
      <c r="K321" s="6" t="s">
        <v>362</v>
      </c>
      <c r="L321" s="6" t="s">
        <v>372</v>
      </c>
      <c r="M321" s="6" t="s">
        <v>1803</v>
      </c>
      <c r="N321" s="6" t="s">
        <v>138</v>
      </c>
      <c r="O321" s="6"/>
      <c r="P321" s="10">
        <v>62816.47</v>
      </c>
      <c r="Q321" s="10">
        <v>59521.11</v>
      </c>
      <c r="R321" s="8">
        <v>5.5364558893474997E-2</v>
      </c>
      <c r="S321" s="10">
        <v>255394.27</v>
      </c>
      <c r="T321" s="10">
        <v>125735.89</v>
      </c>
      <c r="U321" s="10">
        <v>93669.45</v>
      </c>
      <c r="V321" s="10">
        <v>35988.93</v>
      </c>
      <c r="W321" s="10">
        <v>37402.42</v>
      </c>
      <c r="X321" s="10">
        <v>18140.71</v>
      </c>
      <c r="Y321" s="10">
        <v>7273.34</v>
      </c>
      <c r="Z321" s="10">
        <v>247543.74</v>
      </c>
      <c r="AA321" s="10">
        <v>1738.6</v>
      </c>
      <c r="AB321" s="10">
        <v>-2869.22</v>
      </c>
      <c r="AC321" s="8">
        <v>-1.60594865503517</v>
      </c>
      <c r="AD321" s="10">
        <v>8040.48</v>
      </c>
      <c r="AE321" s="7">
        <v>0</v>
      </c>
      <c r="AF321" s="7">
        <v>0</v>
      </c>
      <c r="AG321" s="8">
        <v>0</v>
      </c>
      <c r="AH321" s="7">
        <v>0</v>
      </c>
      <c r="AI321" s="7">
        <v>0</v>
      </c>
      <c r="AJ321" s="7">
        <v>0</v>
      </c>
      <c r="AK321" s="7">
        <v>0</v>
      </c>
      <c r="AL321" s="6" t="e">
        <v>#DIV/0!</v>
      </c>
      <c r="AM321" s="7">
        <v>0</v>
      </c>
      <c r="AN321" s="7">
        <v>2</v>
      </c>
      <c r="AO321" s="7">
        <v>0</v>
      </c>
      <c r="AP321" s="8">
        <v>0</v>
      </c>
      <c r="AQ321" s="8">
        <v>0</v>
      </c>
      <c r="AR321" s="8">
        <v>0</v>
      </c>
      <c r="AS321" s="6" t="e">
        <v>#DIV/0!</v>
      </c>
      <c r="AT321" s="8">
        <v>4.8845510417691697E-3</v>
      </c>
      <c r="AU321" s="8">
        <v>4.8845510417691697E-3</v>
      </c>
      <c r="AV321" s="8">
        <v>11.1231342735779</v>
      </c>
      <c r="AW321" s="10">
        <v>61479.55</v>
      </c>
      <c r="AX321" s="10">
        <v>61827.54</v>
      </c>
      <c r="AY321" s="10">
        <v>545506.98</v>
      </c>
      <c r="AZ321" s="10">
        <v>300.3</v>
      </c>
      <c r="BA321" s="10">
        <v>6011.49</v>
      </c>
      <c r="BB321" s="10">
        <v>49042.559999999998</v>
      </c>
      <c r="BC321" s="10">
        <v>300.3</v>
      </c>
      <c r="BD321" s="8">
        <v>0.89944134078212301</v>
      </c>
      <c r="BE321" s="7">
        <v>161</v>
      </c>
      <c r="BF321" s="7">
        <v>166</v>
      </c>
      <c r="BG321" s="7">
        <v>179</v>
      </c>
      <c r="BH321" s="8">
        <v>-7.2625698324022298E-2</v>
      </c>
    </row>
    <row r="322" spans="2:60" ht="26">
      <c r="B322" s="6" t="s">
        <v>302</v>
      </c>
      <c r="C322" s="6" t="s">
        <v>1804</v>
      </c>
      <c r="D322" s="6" t="s">
        <v>302</v>
      </c>
      <c r="E322" s="6" t="s">
        <v>66</v>
      </c>
      <c r="F322" s="6" t="s">
        <v>303</v>
      </c>
      <c r="G322" s="6" t="s">
        <v>304</v>
      </c>
      <c r="H322" s="6" t="s">
        <v>305</v>
      </c>
      <c r="I322" s="6" t="s">
        <v>306</v>
      </c>
      <c r="J322" s="6" t="s">
        <v>443</v>
      </c>
      <c r="K322" s="6" t="s">
        <v>362</v>
      </c>
      <c r="L322" s="6" t="s">
        <v>372</v>
      </c>
      <c r="M322" s="6" t="s">
        <v>364</v>
      </c>
      <c r="N322" s="6" t="s">
        <v>131</v>
      </c>
      <c r="O322" s="6"/>
      <c r="P322" s="10">
        <v>15005.98</v>
      </c>
      <c r="Q322" s="10">
        <v>5855.7</v>
      </c>
      <c r="R322" s="8">
        <v>1.56262786686476</v>
      </c>
      <c r="S322" s="10">
        <v>11388.53</v>
      </c>
      <c r="T322" s="10">
        <v>8041.53</v>
      </c>
      <c r="U322" s="10">
        <v>3108</v>
      </c>
      <c r="V322" s="10">
        <v>239</v>
      </c>
      <c r="W322" s="10">
        <v>10740.4</v>
      </c>
      <c r="X322" s="10">
        <v>3327.58</v>
      </c>
      <c r="Y322" s="10">
        <v>938</v>
      </c>
      <c r="Z322" s="10">
        <v>41087.800000000003</v>
      </c>
      <c r="AA322" s="10">
        <v>10135.64</v>
      </c>
      <c r="AB322" s="10">
        <v>5009.7</v>
      </c>
      <c r="AC322" s="8">
        <v>1.02320298620676</v>
      </c>
      <c r="AD322" s="10">
        <v>22934.81</v>
      </c>
      <c r="AE322" s="7">
        <v>7</v>
      </c>
      <c r="AF322" s="7">
        <v>4</v>
      </c>
      <c r="AG322" s="8">
        <v>0.75</v>
      </c>
      <c r="AH322" s="7">
        <v>7</v>
      </c>
      <c r="AI322" s="7">
        <v>4</v>
      </c>
      <c r="AJ322" s="7">
        <v>4</v>
      </c>
      <c r="AK322" s="7">
        <v>3</v>
      </c>
      <c r="AL322" s="8">
        <v>1.3333333333333299</v>
      </c>
      <c r="AM322" s="7">
        <v>0</v>
      </c>
      <c r="AN322" s="7">
        <v>111</v>
      </c>
      <c r="AO322" s="7">
        <v>94</v>
      </c>
      <c r="AP322" s="8">
        <v>0.180851063829787</v>
      </c>
      <c r="AQ322" s="8">
        <v>6.3063063063063099E-2</v>
      </c>
      <c r="AR322" s="8">
        <v>4.2553191489361701E-2</v>
      </c>
      <c r="AS322" s="8">
        <v>2.0509871573701401E-2</v>
      </c>
      <c r="AT322" s="8">
        <v>1.34341244571762</v>
      </c>
      <c r="AU322" s="8">
        <v>1.34341244571762</v>
      </c>
      <c r="AV322" s="8">
        <v>0.78703500724550801</v>
      </c>
      <c r="AW322" s="10">
        <v>8768.9599999999991</v>
      </c>
      <c r="AX322" s="10">
        <v>3810.94</v>
      </c>
      <c r="AY322" s="10">
        <v>36117.43</v>
      </c>
      <c r="AZ322" s="10">
        <v>11780.33</v>
      </c>
      <c r="BA322" s="10">
        <v>0</v>
      </c>
      <c r="BB322" s="10">
        <v>45890.5</v>
      </c>
      <c r="BC322" s="10">
        <v>11780.33</v>
      </c>
      <c r="BD322" s="8">
        <v>0.92857142857142905</v>
      </c>
      <c r="BE322" s="7">
        <v>13</v>
      </c>
      <c r="BF322" s="7">
        <v>27</v>
      </c>
      <c r="BG322" s="7">
        <v>14</v>
      </c>
      <c r="BH322" s="8">
        <v>0.92857142857142905</v>
      </c>
    </row>
    <row r="323" spans="2:60" ht="26">
      <c r="B323" s="6" t="s">
        <v>1805</v>
      </c>
      <c r="C323" s="6" t="s">
        <v>1806</v>
      </c>
      <c r="D323" s="6" t="s">
        <v>66</v>
      </c>
      <c r="E323" s="6" t="s">
        <v>66</v>
      </c>
      <c r="F323" s="6" t="s">
        <v>1807</v>
      </c>
      <c r="G323" s="6" t="s">
        <v>1808</v>
      </c>
      <c r="H323" s="6" t="s">
        <v>1809</v>
      </c>
      <c r="I323" s="6" t="s">
        <v>70</v>
      </c>
      <c r="J323" s="6" t="s">
        <v>1810</v>
      </c>
      <c r="K323" s="6" t="s">
        <v>362</v>
      </c>
      <c r="L323" s="6" t="s">
        <v>372</v>
      </c>
      <c r="M323" s="6"/>
      <c r="N323" s="6" t="s">
        <v>71</v>
      </c>
      <c r="O323" s="6"/>
      <c r="P323" s="10">
        <v>9809.2999999999993</v>
      </c>
      <c r="Q323" s="6"/>
      <c r="R323" s="8">
        <v>0</v>
      </c>
      <c r="S323" s="6"/>
      <c r="T323" s="6"/>
      <c r="U323" s="6"/>
      <c r="V323" s="6"/>
      <c r="W323" s="10">
        <v>5012.3</v>
      </c>
      <c r="X323" s="10">
        <v>4797</v>
      </c>
      <c r="Y323" s="10">
        <v>0</v>
      </c>
      <c r="Z323" s="10">
        <v>9809.2999999999993</v>
      </c>
      <c r="AA323" s="10">
        <v>1787.1</v>
      </c>
      <c r="AB323" s="6"/>
      <c r="AC323" s="8">
        <v>0</v>
      </c>
      <c r="AD323" s="10">
        <v>1787.1</v>
      </c>
      <c r="AE323" s="7">
        <v>2</v>
      </c>
      <c r="AF323" s="6"/>
      <c r="AG323" s="8">
        <v>0</v>
      </c>
      <c r="AH323" s="7">
        <v>2</v>
      </c>
      <c r="AI323" s="6"/>
      <c r="AJ323" s="7">
        <v>1</v>
      </c>
      <c r="AK323" s="7">
        <v>1</v>
      </c>
      <c r="AL323" s="8">
        <v>1</v>
      </c>
      <c r="AM323" s="7">
        <v>0</v>
      </c>
      <c r="AN323" s="7">
        <v>40</v>
      </c>
      <c r="AO323" s="6"/>
      <c r="AP323" s="8">
        <v>0</v>
      </c>
      <c r="AQ323" s="8">
        <v>0.05</v>
      </c>
      <c r="AR323" s="8">
        <v>0</v>
      </c>
      <c r="AS323" s="6" t="e">
        <v>#DIV/0!</v>
      </c>
      <c r="AT323" s="8">
        <v>0</v>
      </c>
      <c r="AU323" s="8">
        <v>0</v>
      </c>
      <c r="AV323" s="6" t="e">
        <v>#DIV/0!</v>
      </c>
      <c r="AW323" s="10">
        <v>475.59</v>
      </c>
      <c r="AX323" s="6"/>
      <c r="AY323" s="10">
        <v>475.59</v>
      </c>
      <c r="AZ323" s="10">
        <v>0</v>
      </c>
      <c r="BA323" s="6"/>
      <c r="BB323" s="10">
        <v>0</v>
      </c>
      <c r="BC323" s="10">
        <v>0</v>
      </c>
      <c r="BD323" s="8">
        <v>0</v>
      </c>
      <c r="BE323" s="7">
        <v>0</v>
      </c>
      <c r="BF323" s="7">
        <v>14</v>
      </c>
      <c r="BG323" s="6"/>
      <c r="BH323" s="8">
        <v>0</v>
      </c>
    </row>
    <row r="324" spans="2:60" ht="26">
      <c r="B324" s="6" t="s">
        <v>1811</v>
      </c>
      <c r="C324" s="6" t="s">
        <v>1812</v>
      </c>
      <c r="D324" s="6" t="s">
        <v>66</v>
      </c>
      <c r="E324" s="6" t="s">
        <v>66</v>
      </c>
      <c r="F324" s="6" t="s">
        <v>1813</v>
      </c>
      <c r="G324" s="6" t="s">
        <v>1814</v>
      </c>
      <c r="H324" s="6" t="s">
        <v>1583</v>
      </c>
      <c r="I324" s="6" t="s">
        <v>70</v>
      </c>
      <c r="J324" s="6" t="s">
        <v>828</v>
      </c>
      <c r="K324" s="6" t="s">
        <v>362</v>
      </c>
      <c r="L324" s="6" t="s">
        <v>372</v>
      </c>
      <c r="M324" s="6" t="s">
        <v>364</v>
      </c>
      <c r="N324" s="6" t="s">
        <v>1584</v>
      </c>
      <c r="O324" s="6"/>
      <c r="P324" s="10">
        <v>5130.3999999999996</v>
      </c>
      <c r="Q324" s="10">
        <v>2272.09</v>
      </c>
      <c r="R324" s="8">
        <v>1.25800914576447</v>
      </c>
      <c r="S324" s="10">
        <v>2474.4</v>
      </c>
      <c r="T324" s="10">
        <v>593.4</v>
      </c>
      <c r="U324" s="10">
        <v>0</v>
      </c>
      <c r="V324" s="10">
        <v>1881</v>
      </c>
      <c r="W324" s="10">
        <v>3483.4</v>
      </c>
      <c r="X324" s="10">
        <v>1647</v>
      </c>
      <c r="Y324" s="10">
        <v>0</v>
      </c>
      <c r="Z324" s="10">
        <v>10423.200000000001</v>
      </c>
      <c r="AA324" s="10">
        <v>4010.4</v>
      </c>
      <c r="AB324" s="10">
        <v>2272.09</v>
      </c>
      <c r="AC324" s="8">
        <v>0.76507092588761905</v>
      </c>
      <c r="AD324" s="10">
        <v>6834.7</v>
      </c>
      <c r="AE324" s="7">
        <v>2</v>
      </c>
      <c r="AF324" s="7">
        <v>2</v>
      </c>
      <c r="AG324" s="8">
        <v>0</v>
      </c>
      <c r="AH324" s="7">
        <v>2</v>
      </c>
      <c r="AI324" s="7">
        <v>2</v>
      </c>
      <c r="AJ324" s="7">
        <v>1</v>
      </c>
      <c r="AK324" s="7">
        <v>1</v>
      </c>
      <c r="AL324" s="8">
        <v>1</v>
      </c>
      <c r="AM324" s="7">
        <v>0</v>
      </c>
      <c r="AN324" s="7">
        <v>26</v>
      </c>
      <c r="AO324" s="7">
        <v>62</v>
      </c>
      <c r="AP324" s="8">
        <v>-0.58064516129032295</v>
      </c>
      <c r="AQ324" s="8">
        <v>7.69230769230769E-2</v>
      </c>
      <c r="AR324" s="8">
        <v>3.2258064516128997E-2</v>
      </c>
      <c r="AS324" s="8">
        <v>4.4665012406947903E-2</v>
      </c>
      <c r="AT324" s="8">
        <v>0</v>
      </c>
      <c r="AU324" s="8">
        <v>0</v>
      </c>
      <c r="AV324" s="6" t="e">
        <v>#DIV/0!</v>
      </c>
      <c r="AW324" s="10">
        <v>2103.5</v>
      </c>
      <c r="AX324" s="10">
        <v>1199.6600000000001</v>
      </c>
      <c r="AY324" s="10">
        <v>8571.8700000000008</v>
      </c>
      <c r="AZ324" s="10">
        <v>0</v>
      </c>
      <c r="BA324" s="10">
        <v>0</v>
      </c>
      <c r="BB324" s="10">
        <v>0</v>
      </c>
      <c r="BC324" s="10">
        <v>0</v>
      </c>
      <c r="BD324" s="8">
        <v>0.66666666666666696</v>
      </c>
      <c r="BE324" s="7">
        <v>4</v>
      </c>
      <c r="BF324" s="7">
        <v>10</v>
      </c>
      <c r="BG324" s="7">
        <v>6</v>
      </c>
      <c r="BH324" s="8">
        <v>0.66666666666666696</v>
      </c>
    </row>
    <row r="325" spans="2:60" ht="26">
      <c r="B325" s="6" t="s">
        <v>1815</v>
      </c>
      <c r="C325" s="6" t="s">
        <v>1816</v>
      </c>
      <c r="D325" s="6" t="s">
        <v>154</v>
      </c>
      <c r="E325" s="6" t="s">
        <v>66</v>
      </c>
      <c r="F325" s="6" t="s">
        <v>1817</v>
      </c>
      <c r="G325" s="6" t="s">
        <v>1818</v>
      </c>
      <c r="H325" s="6" t="s">
        <v>1819</v>
      </c>
      <c r="I325" s="6" t="s">
        <v>632</v>
      </c>
      <c r="J325" s="6" t="s">
        <v>371</v>
      </c>
      <c r="K325" s="6" t="s">
        <v>362</v>
      </c>
      <c r="L325" s="6" t="s">
        <v>372</v>
      </c>
      <c r="M325" s="6" t="s">
        <v>364</v>
      </c>
      <c r="N325" s="6" t="s">
        <v>634</v>
      </c>
      <c r="O325" s="6"/>
      <c r="P325" s="10">
        <v>1955.41</v>
      </c>
      <c r="Q325" s="10">
        <v>0</v>
      </c>
      <c r="R325" s="8">
        <v>0</v>
      </c>
      <c r="S325" s="10">
        <v>9572.52</v>
      </c>
      <c r="T325" s="10">
        <v>5215.5200000000004</v>
      </c>
      <c r="U325" s="10">
        <v>3574</v>
      </c>
      <c r="V325" s="10">
        <v>783</v>
      </c>
      <c r="W325" s="10">
        <v>654.04999999999995</v>
      </c>
      <c r="X325" s="10">
        <v>2345</v>
      </c>
      <c r="Y325" s="10">
        <v>-1043.6400000000001</v>
      </c>
      <c r="Z325" s="10">
        <v>41969.33</v>
      </c>
      <c r="AA325" s="10">
        <v>1213.9100000000001</v>
      </c>
      <c r="AB325" s="10">
        <v>0</v>
      </c>
      <c r="AC325" s="8">
        <v>0</v>
      </c>
      <c r="AD325" s="10">
        <v>33573.800000000003</v>
      </c>
      <c r="AE325" s="7">
        <v>1</v>
      </c>
      <c r="AF325" s="7">
        <v>0</v>
      </c>
      <c r="AG325" s="8">
        <v>0</v>
      </c>
      <c r="AH325" s="7">
        <v>1</v>
      </c>
      <c r="AI325" s="7">
        <v>0</v>
      </c>
      <c r="AJ325" s="7">
        <v>0</v>
      </c>
      <c r="AK325" s="7">
        <v>1</v>
      </c>
      <c r="AL325" s="8">
        <v>0</v>
      </c>
      <c r="AM325" s="7">
        <v>0</v>
      </c>
      <c r="AN325" s="7">
        <v>7</v>
      </c>
      <c r="AO325" s="7">
        <v>10</v>
      </c>
      <c r="AP325" s="8">
        <v>-0.3</v>
      </c>
      <c r="AQ325" s="8">
        <v>0.14285714285714299</v>
      </c>
      <c r="AR325" s="8">
        <v>0</v>
      </c>
      <c r="AS325" s="8">
        <v>0.14285714285714299</v>
      </c>
      <c r="AT325" s="8">
        <v>0</v>
      </c>
      <c r="AU325" s="8">
        <v>0</v>
      </c>
      <c r="AV325" s="6" t="e">
        <v>#DIV/0!</v>
      </c>
      <c r="AW325" s="10">
        <v>10173.959999999999</v>
      </c>
      <c r="AX325" s="10">
        <v>2384.13</v>
      </c>
      <c r="AY325" s="10">
        <v>29456.73</v>
      </c>
      <c r="AZ325" s="10">
        <v>0</v>
      </c>
      <c r="BA325" s="10">
        <v>0</v>
      </c>
      <c r="BB325" s="10">
        <v>0</v>
      </c>
      <c r="BC325" s="10">
        <v>0</v>
      </c>
      <c r="BD325" s="8">
        <v>0.625</v>
      </c>
      <c r="BE325" s="7">
        <v>5</v>
      </c>
      <c r="BF325" s="7">
        <v>26</v>
      </c>
      <c r="BG325" s="7">
        <v>8</v>
      </c>
      <c r="BH325" s="8">
        <v>2.25</v>
      </c>
    </row>
    <row r="326" spans="2:60" ht="26">
      <c r="B326" s="6" t="s">
        <v>1820</v>
      </c>
      <c r="C326" s="6" t="s">
        <v>1821</v>
      </c>
      <c r="D326" s="6" t="s">
        <v>167</v>
      </c>
      <c r="E326" s="6" t="s">
        <v>66</v>
      </c>
      <c r="F326" s="6" t="s">
        <v>168</v>
      </c>
      <c r="G326" s="6" t="s">
        <v>1822</v>
      </c>
      <c r="H326" s="6" t="s">
        <v>1715</v>
      </c>
      <c r="I326" s="6" t="s">
        <v>77</v>
      </c>
      <c r="J326" s="6" t="s">
        <v>1823</v>
      </c>
      <c r="K326" s="6" t="s">
        <v>362</v>
      </c>
      <c r="L326" s="6" t="s">
        <v>372</v>
      </c>
      <c r="M326" s="6" t="s">
        <v>364</v>
      </c>
      <c r="N326" s="6" t="s">
        <v>117</v>
      </c>
      <c r="O326" s="6"/>
      <c r="P326" s="10">
        <v>0</v>
      </c>
      <c r="Q326" s="6"/>
      <c r="R326" s="8">
        <v>0</v>
      </c>
      <c r="S326" s="6"/>
      <c r="T326" s="6"/>
      <c r="U326" s="6"/>
      <c r="V326" s="6"/>
      <c r="W326" s="10">
        <v>0</v>
      </c>
      <c r="X326" s="10">
        <v>0</v>
      </c>
      <c r="Y326" s="10">
        <v>0</v>
      </c>
      <c r="Z326" s="10">
        <v>0</v>
      </c>
      <c r="AA326" s="10">
        <v>0</v>
      </c>
      <c r="AB326" s="6"/>
      <c r="AC326" s="8">
        <v>0</v>
      </c>
      <c r="AD326" s="10">
        <v>0</v>
      </c>
      <c r="AE326" s="7">
        <v>0</v>
      </c>
      <c r="AF326" s="6"/>
      <c r="AG326" s="8">
        <v>0</v>
      </c>
      <c r="AH326" s="7">
        <v>0</v>
      </c>
      <c r="AI326" s="6"/>
      <c r="AJ326" s="7">
        <v>0</v>
      </c>
      <c r="AK326" s="7">
        <v>0</v>
      </c>
      <c r="AL326" s="6" t="e">
        <v>#DIV/0!</v>
      </c>
      <c r="AM326" s="7">
        <v>0</v>
      </c>
      <c r="AN326" s="7">
        <v>0</v>
      </c>
      <c r="AO326" s="6"/>
      <c r="AP326" s="8">
        <v>0</v>
      </c>
      <c r="AQ326" s="8">
        <v>0</v>
      </c>
      <c r="AR326" s="8">
        <v>0</v>
      </c>
      <c r="AS326" s="6" t="e">
        <v>#DIV/0!</v>
      </c>
      <c r="AT326" s="8">
        <v>0</v>
      </c>
      <c r="AU326" s="8">
        <v>0</v>
      </c>
      <c r="AV326" s="6" t="e">
        <v>#DIV/0!</v>
      </c>
      <c r="AW326" s="10">
        <v>0</v>
      </c>
      <c r="AX326" s="6"/>
      <c r="AY326" s="10">
        <v>0</v>
      </c>
      <c r="AZ326" s="10">
        <v>0</v>
      </c>
      <c r="BA326" s="6"/>
      <c r="BB326" s="10">
        <v>0</v>
      </c>
      <c r="BC326" s="10">
        <v>0</v>
      </c>
      <c r="BD326" s="8">
        <v>0</v>
      </c>
      <c r="BE326" s="7">
        <v>0</v>
      </c>
      <c r="BF326" s="7">
        <v>0</v>
      </c>
      <c r="BG326" s="6"/>
      <c r="BH326" s="8">
        <v>0</v>
      </c>
    </row>
    <row r="327" spans="2:60" ht="26">
      <c r="B327" s="6" t="s">
        <v>307</v>
      </c>
      <c r="C327" s="6" t="s">
        <v>1824</v>
      </c>
      <c r="D327" s="6" t="s">
        <v>307</v>
      </c>
      <c r="E327" s="6" t="s">
        <v>66</v>
      </c>
      <c r="F327" s="6" t="s">
        <v>308</v>
      </c>
      <c r="G327" s="6" t="s">
        <v>309</v>
      </c>
      <c r="H327" s="6" t="s">
        <v>310</v>
      </c>
      <c r="I327" s="6" t="s">
        <v>306</v>
      </c>
      <c r="J327" s="6" t="s">
        <v>1019</v>
      </c>
      <c r="K327" s="6" t="s">
        <v>362</v>
      </c>
      <c r="L327" s="6" t="s">
        <v>363</v>
      </c>
      <c r="M327" s="6" t="s">
        <v>364</v>
      </c>
      <c r="N327" s="6" t="s">
        <v>123</v>
      </c>
      <c r="O327" s="6"/>
      <c r="P327" s="10">
        <v>-947.86</v>
      </c>
      <c r="Q327" s="10">
        <v>1221</v>
      </c>
      <c r="R327" s="8">
        <v>-1.77629811629812</v>
      </c>
      <c r="S327" s="10">
        <v>7142.7</v>
      </c>
      <c r="T327" s="10">
        <v>5098.7</v>
      </c>
      <c r="U327" s="10">
        <v>2044</v>
      </c>
      <c r="V327" s="10">
        <v>0</v>
      </c>
      <c r="W327" s="10">
        <v>-947.86</v>
      </c>
      <c r="X327" s="10">
        <v>0</v>
      </c>
      <c r="Y327" s="10">
        <v>0</v>
      </c>
      <c r="Z327" s="10">
        <v>8883.68</v>
      </c>
      <c r="AA327" s="10">
        <v>-5.8</v>
      </c>
      <c r="AB327" s="10">
        <v>1221</v>
      </c>
      <c r="AC327" s="8">
        <v>-1.0047502047501999</v>
      </c>
      <c r="AD327" s="10">
        <v>-1337.97</v>
      </c>
      <c r="AE327" s="7">
        <v>0</v>
      </c>
      <c r="AF327" s="7">
        <v>1</v>
      </c>
      <c r="AG327" s="8">
        <v>-1</v>
      </c>
      <c r="AH327" s="7">
        <v>0</v>
      </c>
      <c r="AI327" s="7">
        <v>1</v>
      </c>
      <c r="AJ327" s="7">
        <v>0</v>
      </c>
      <c r="AK327" s="7">
        <v>0</v>
      </c>
      <c r="AL327" s="6" t="e">
        <v>#DIV/0!</v>
      </c>
      <c r="AM327" s="7">
        <v>0</v>
      </c>
      <c r="AN327" s="7">
        <v>0</v>
      </c>
      <c r="AO327" s="7">
        <v>30</v>
      </c>
      <c r="AP327" s="8">
        <v>-1</v>
      </c>
      <c r="AQ327" s="8">
        <v>0</v>
      </c>
      <c r="AR327" s="8">
        <v>3.3333333333333298E-2</v>
      </c>
      <c r="AS327" s="6" t="e">
        <v>#DIV/0!</v>
      </c>
      <c r="AT327" s="8">
        <v>5.2786006179607297</v>
      </c>
      <c r="AU327" s="8">
        <v>5.2786006179607297</v>
      </c>
      <c r="AV327" s="8">
        <v>0.92661002938377401</v>
      </c>
      <c r="AW327" s="10">
        <v>2508.25</v>
      </c>
      <c r="AX327" s="10">
        <v>1767.86</v>
      </c>
      <c r="AY327" s="10">
        <v>13339.2</v>
      </c>
      <c r="AZ327" s="10">
        <v>13240.05</v>
      </c>
      <c r="BA327" s="10">
        <v>0</v>
      </c>
      <c r="BB327" s="10">
        <v>14395.7</v>
      </c>
      <c r="BC327" s="10">
        <v>13240.05</v>
      </c>
      <c r="BD327" s="8">
        <v>0.6</v>
      </c>
      <c r="BE327" s="7">
        <v>3</v>
      </c>
      <c r="BF327" s="7">
        <v>6</v>
      </c>
      <c r="BG327" s="7">
        <v>5</v>
      </c>
      <c r="BH327" s="8">
        <v>0.2</v>
      </c>
    </row>
    <row r="328" spans="2:60">
      <c r="B328" s="6" t="s">
        <v>1825</v>
      </c>
      <c r="C328" s="6" t="s">
        <v>1826</v>
      </c>
      <c r="D328" s="6" t="s">
        <v>66</v>
      </c>
      <c r="E328" s="6" t="s">
        <v>66</v>
      </c>
      <c r="F328" s="6" t="s">
        <v>1827</v>
      </c>
      <c r="G328" s="6" t="s">
        <v>1828</v>
      </c>
      <c r="H328" s="6" t="s">
        <v>1829</v>
      </c>
      <c r="I328" s="6" t="s">
        <v>70</v>
      </c>
      <c r="J328" s="6" t="s">
        <v>1830</v>
      </c>
      <c r="K328" s="6" t="s">
        <v>362</v>
      </c>
      <c r="L328" s="6" t="s">
        <v>372</v>
      </c>
      <c r="M328" s="6" t="s">
        <v>364</v>
      </c>
      <c r="N328" s="6" t="s">
        <v>71</v>
      </c>
      <c r="O328" s="6"/>
      <c r="P328" s="10">
        <v>9820.8799999999992</v>
      </c>
      <c r="Q328" s="10">
        <v>2274.65</v>
      </c>
      <c r="R328" s="8">
        <v>3.31753456575737</v>
      </c>
      <c r="S328" s="10">
        <v>13366.41</v>
      </c>
      <c r="T328" s="10">
        <v>4570.41</v>
      </c>
      <c r="U328" s="10">
        <v>8534</v>
      </c>
      <c r="V328" s="10">
        <v>262</v>
      </c>
      <c r="W328" s="10">
        <v>6284.88</v>
      </c>
      <c r="X328" s="10">
        <v>3536</v>
      </c>
      <c r="Y328" s="10">
        <v>0</v>
      </c>
      <c r="Z328" s="10">
        <v>17233.04</v>
      </c>
      <c r="AA328" s="10">
        <v>7443.45</v>
      </c>
      <c r="AB328" s="10">
        <v>250.909999999999</v>
      </c>
      <c r="AC328" s="8">
        <v>28.665816428201399</v>
      </c>
      <c r="AD328" s="10">
        <v>7291.92</v>
      </c>
      <c r="AE328" s="7">
        <v>4</v>
      </c>
      <c r="AF328" s="7">
        <v>1</v>
      </c>
      <c r="AG328" s="8">
        <v>3</v>
      </c>
      <c r="AH328" s="7">
        <v>4</v>
      </c>
      <c r="AI328" s="7">
        <v>1</v>
      </c>
      <c r="AJ328" s="7">
        <v>1</v>
      </c>
      <c r="AK328" s="7">
        <v>3</v>
      </c>
      <c r="AL328" s="8">
        <v>0.33333333333333298</v>
      </c>
      <c r="AM328" s="7">
        <v>0</v>
      </c>
      <c r="AN328" s="7">
        <v>20</v>
      </c>
      <c r="AO328" s="7">
        <v>19</v>
      </c>
      <c r="AP328" s="8">
        <v>5.2631578947368397E-2</v>
      </c>
      <c r="AQ328" s="8">
        <v>0.2</v>
      </c>
      <c r="AR328" s="8">
        <v>5.2631578947368397E-2</v>
      </c>
      <c r="AS328" s="8">
        <v>0.14736842105263201</v>
      </c>
      <c r="AT328" s="8">
        <v>0.93622026874661401</v>
      </c>
      <c r="AU328" s="8">
        <v>0.93622026874661401</v>
      </c>
      <c r="AV328" s="8">
        <v>1.2453142737993199</v>
      </c>
      <c r="AW328" s="10">
        <v>4097.54</v>
      </c>
      <c r="AX328" s="10">
        <v>3574.25</v>
      </c>
      <c r="AY328" s="10">
        <v>20425.57</v>
      </c>
      <c r="AZ328" s="10">
        <v>3836.2</v>
      </c>
      <c r="BA328" s="10">
        <v>3400</v>
      </c>
      <c r="BB328" s="10">
        <v>16401.939999999999</v>
      </c>
      <c r="BC328" s="10">
        <v>3836.2</v>
      </c>
      <c r="BD328" s="8">
        <v>0.72727272727272696</v>
      </c>
      <c r="BE328" s="7">
        <v>8</v>
      </c>
      <c r="BF328" s="7">
        <v>13</v>
      </c>
      <c r="BG328" s="7">
        <v>11</v>
      </c>
      <c r="BH328" s="8">
        <v>0.18181818181818199</v>
      </c>
    </row>
    <row r="329" spans="2:60" ht="39">
      <c r="B329" s="6" t="s">
        <v>1831</v>
      </c>
      <c r="C329" s="6" t="s">
        <v>1832</v>
      </c>
      <c r="D329" s="6" t="s">
        <v>311</v>
      </c>
      <c r="E329" s="6" t="s">
        <v>66</v>
      </c>
      <c r="F329" s="6" t="s">
        <v>312</v>
      </c>
      <c r="G329" s="6" t="s">
        <v>1833</v>
      </c>
      <c r="H329" s="6" t="s">
        <v>1834</v>
      </c>
      <c r="I329" s="6" t="s">
        <v>315</v>
      </c>
      <c r="J329" s="6" t="s">
        <v>1835</v>
      </c>
      <c r="K329" s="6" t="s">
        <v>362</v>
      </c>
      <c r="L329" s="6" t="s">
        <v>372</v>
      </c>
      <c r="M329" s="6" t="s">
        <v>364</v>
      </c>
      <c r="N329" s="6" t="s">
        <v>107</v>
      </c>
      <c r="O329" s="6" t="s">
        <v>648</v>
      </c>
      <c r="P329" s="10">
        <v>14731.61</v>
      </c>
      <c r="Q329" s="10">
        <v>11111.54</v>
      </c>
      <c r="R329" s="8">
        <v>0.32579372436224002</v>
      </c>
      <c r="S329" s="10">
        <v>5351.6</v>
      </c>
      <c r="T329" s="10">
        <v>2133.6</v>
      </c>
      <c r="U329" s="10">
        <v>2676</v>
      </c>
      <c r="V329" s="10">
        <v>542</v>
      </c>
      <c r="W329" s="10">
        <v>6307.46</v>
      </c>
      <c r="X329" s="10">
        <v>5379.15</v>
      </c>
      <c r="Y329" s="10">
        <v>3045</v>
      </c>
      <c r="Z329" s="10">
        <v>37894.93</v>
      </c>
      <c r="AA329" s="10">
        <v>1539.84</v>
      </c>
      <c r="AB329" s="10">
        <v>11111.54</v>
      </c>
      <c r="AC329" s="8">
        <v>-0.86141974919768105</v>
      </c>
      <c r="AD329" s="10">
        <v>19628.259999999998</v>
      </c>
      <c r="AE329" s="7">
        <v>3</v>
      </c>
      <c r="AF329" s="7">
        <v>10</v>
      </c>
      <c r="AG329" s="8">
        <v>-0.7</v>
      </c>
      <c r="AH329" s="7">
        <v>3</v>
      </c>
      <c r="AI329" s="7">
        <v>10</v>
      </c>
      <c r="AJ329" s="7">
        <v>2</v>
      </c>
      <c r="AK329" s="7">
        <v>1</v>
      </c>
      <c r="AL329" s="8">
        <v>2</v>
      </c>
      <c r="AM329" s="7">
        <v>0</v>
      </c>
      <c r="AN329" s="7">
        <v>52</v>
      </c>
      <c r="AO329" s="7">
        <v>67</v>
      </c>
      <c r="AP329" s="8">
        <v>-0.22388059701492499</v>
      </c>
      <c r="AQ329" s="8">
        <v>5.7692307692307702E-2</v>
      </c>
      <c r="AR329" s="8">
        <v>0.14925373134328401</v>
      </c>
      <c r="AS329" s="8">
        <v>-9.1561423650975901E-2</v>
      </c>
      <c r="AT329" s="8">
        <v>1.0510155216583199</v>
      </c>
      <c r="AU329" s="8">
        <v>1.0510155216583199</v>
      </c>
      <c r="AV329" s="8">
        <v>1.8619318139219001</v>
      </c>
      <c r="AW329" s="10">
        <v>8958.4500000000007</v>
      </c>
      <c r="AX329" s="10">
        <v>2913.68</v>
      </c>
      <c r="AY329" s="10">
        <v>34767.89</v>
      </c>
      <c r="AZ329" s="10">
        <v>9415.4699999999993</v>
      </c>
      <c r="BA329" s="10">
        <v>0</v>
      </c>
      <c r="BB329" s="10">
        <v>18673.02</v>
      </c>
      <c r="BC329" s="10">
        <v>9415.4699999999993</v>
      </c>
      <c r="BD329" s="8">
        <v>0.8125</v>
      </c>
      <c r="BE329" s="7">
        <v>13</v>
      </c>
      <c r="BF329" s="7">
        <v>39</v>
      </c>
      <c r="BG329" s="7">
        <v>16</v>
      </c>
      <c r="BH329" s="8">
        <v>1.4375</v>
      </c>
    </row>
    <row r="330" spans="2:60" ht="26">
      <c r="B330" s="6" t="s">
        <v>1836</v>
      </c>
      <c r="C330" s="6" t="s">
        <v>1837</v>
      </c>
      <c r="D330" s="6" t="s">
        <v>96</v>
      </c>
      <c r="E330" s="6" t="s">
        <v>66</v>
      </c>
      <c r="F330" s="6" t="s">
        <v>1838</v>
      </c>
      <c r="G330" s="6" t="s">
        <v>1839</v>
      </c>
      <c r="H330" s="6" t="s">
        <v>1840</v>
      </c>
      <c r="I330" s="6" t="s">
        <v>457</v>
      </c>
      <c r="J330" s="6" t="s">
        <v>1841</v>
      </c>
      <c r="K330" s="6" t="s">
        <v>362</v>
      </c>
      <c r="L330" s="6" t="s">
        <v>372</v>
      </c>
      <c r="M330" s="6"/>
      <c r="N330" s="6" t="s">
        <v>97</v>
      </c>
      <c r="O330" s="6" t="s">
        <v>648</v>
      </c>
      <c r="P330" s="10">
        <v>10403.66</v>
      </c>
      <c r="Q330" s="10">
        <v>2335</v>
      </c>
      <c r="R330" s="8">
        <v>3.4555289079229099</v>
      </c>
      <c r="S330" s="10">
        <v>7605.4</v>
      </c>
      <c r="T330" s="10">
        <v>1654.4</v>
      </c>
      <c r="U330" s="10">
        <v>2924</v>
      </c>
      <c r="V330" s="10">
        <v>3027</v>
      </c>
      <c r="W330" s="10">
        <v>1560.33</v>
      </c>
      <c r="X330" s="10">
        <v>6102.33</v>
      </c>
      <c r="Y330" s="10">
        <v>2741</v>
      </c>
      <c r="Z330" s="10">
        <v>44169.69</v>
      </c>
      <c r="AA330" s="10">
        <v>7842.66</v>
      </c>
      <c r="AB330" s="10">
        <v>2335</v>
      </c>
      <c r="AC330" s="8">
        <v>2.3587408993576</v>
      </c>
      <c r="AD330" s="10">
        <v>32033.59</v>
      </c>
      <c r="AE330" s="7">
        <v>13</v>
      </c>
      <c r="AF330" s="7">
        <v>3</v>
      </c>
      <c r="AG330" s="8">
        <v>3.3333333333333299</v>
      </c>
      <c r="AH330" s="7">
        <v>14</v>
      </c>
      <c r="AI330" s="7">
        <v>2</v>
      </c>
      <c r="AJ330" s="7">
        <v>3</v>
      </c>
      <c r="AK330" s="7">
        <v>5</v>
      </c>
      <c r="AL330" s="8">
        <v>0.6</v>
      </c>
      <c r="AM330" s="7">
        <v>6</v>
      </c>
      <c r="AN330" s="7">
        <v>47</v>
      </c>
      <c r="AO330" s="7">
        <v>29</v>
      </c>
      <c r="AP330" s="8">
        <v>0.62068965517241403</v>
      </c>
      <c r="AQ330" s="8">
        <v>0.29787234042553201</v>
      </c>
      <c r="AR330" s="8">
        <v>6.8965517241379296E-2</v>
      </c>
      <c r="AS330" s="8">
        <v>0.22890682318415301</v>
      </c>
      <c r="AT330" s="8">
        <v>0</v>
      </c>
      <c r="AU330" s="8">
        <v>0</v>
      </c>
      <c r="AV330" s="8">
        <v>214.87851351351401</v>
      </c>
      <c r="AW330" s="10">
        <v>10306.1</v>
      </c>
      <c r="AX330" s="10">
        <v>2826.2</v>
      </c>
      <c r="AY330" s="10">
        <v>31802.02</v>
      </c>
      <c r="AZ330" s="10">
        <v>0</v>
      </c>
      <c r="BA330" s="10">
        <v>0</v>
      </c>
      <c r="BB330" s="10">
        <v>148</v>
      </c>
      <c r="BC330" s="10">
        <v>0</v>
      </c>
      <c r="BD330" s="8">
        <v>0.93333333333333302</v>
      </c>
      <c r="BE330" s="7">
        <v>14</v>
      </c>
      <c r="BF330" s="7">
        <v>43</v>
      </c>
      <c r="BG330" s="7">
        <v>15</v>
      </c>
      <c r="BH330" s="8">
        <v>1.86666666666667</v>
      </c>
    </row>
    <row r="331" spans="2:60" ht="26">
      <c r="B331" s="6" t="s">
        <v>317</v>
      </c>
      <c r="C331" s="6" t="s">
        <v>1842</v>
      </c>
      <c r="D331" s="6" t="s">
        <v>317</v>
      </c>
      <c r="E331" s="6" t="s">
        <v>66</v>
      </c>
      <c r="F331" s="6" t="s">
        <v>318</v>
      </c>
      <c r="G331" s="6" t="s">
        <v>319</v>
      </c>
      <c r="H331" s="6" t="s">
        <v>320</v>
      </c>
      <c r="I331" s="6" t="s">
        <v>77</v>
      </c>
      <c r="J331" s="6" t="s">
        <v>859</v>
      </c>
      <c r="K331" s="6" t="s">
        <v>362</v>
      </c>
      <c r="L331" s="6" t="s">
        <v>363</v>
      </c>
      <c r="M331" s="6" t="s">
        <v>364</v>
      </c>
      <c r="N331" s="6" t="s">
        <v>78</v>
      </c>
      <c r="O331" s="6"/>
      <c r="P331" s="10">
        <v>0</v>
      </c>
      <c r="Q331" s="10">
        <v>0</v>
      </c>
      <c r="R331" s="8">
        <v>0</v>
      </c>
      <c r="S331" s="10">
        <v>0</v>
      </c>
      <c r="T331" s="10">
        <v>0</v>
      </c>
      <c r="U331" s="10">
        <v>0</v>
      </c>
      <c r="V331" s="10">
        <v>0</v>
      </c>
      <c r="W331" s="10">
        <v>0</v>
      </c>
      <c r="X331" s="10">
        <v>0</v>
      </c>
      <c r="Y331" s="10">
        <v>0</v>
      </c>
      <c r="Z331" s="10">
        <v>0</v>
      </c>
      <c r="AA331" s="10">
        <v>0</v>
      </c>
      <c r="AB331" s="10">
        <v>0</v>
      </c>
      <c r="AC331" s="8">
        <v>0</v>
      </c>
      <c r="AD331" s="10">
        <v>0</v>
      </c>
      <c r="AE331" s="7">
        <v>0</v>
      </c>
      <c r="AF331" s="7">
        <v>0</v>
      </c>
      <c r="AG331" s="8">
        <v>0</v>
      </c>
      <c r="AH331" s="7">
        <v>0</v>
      </c>
      <c r="AI331" s="7">
        <v>0</v>
      </c>
      <c r="AJ331" s="7">
        <v>0</v>
      </c>
      <c r="AK331" s="7">
        <v>0</v>
      </c>
      <c r="AL331" s="6" t="e">
        <v>#DIV/0!</v>
      </c>
      <c r="AM331" s="7">
        <v>0</v>
      </c>
      <c r="AN331" s="7">
        <v>0</v>
      </c>
      <c r="AO331" s="7">
        <v>1</v>
      </c>
      <c r="AP331" s="8">
        <v>-1</v>
      </c>
      <c r="AQ331" s="8">
        <v>0</v>
      </c>
      <c r="AR331" s="8">
        <v>0</v>
      </c>
      <c r="AS331" s="6" t="e">
        <v>#DIV/0!</v>
      </c>
      <c r="AT331" s="8">
        <v>0</v>
      </c>
      <c r="AU331" s="8">
        <v>0</v>
      </c>
      <c r="AV331" s="6" t="e">
        <v>#DIV/0!</v>
      </c>
      <c r="AW331" s="10">
        <v>0</v>
      </c>
      <c r="AX331" s="10">
        <v>0</v>
      </c>
      <c r="AY331" s="10">
        <v>0</v>
      </c>
      <c r="AZ331" s="10">
        <v>0</v>
      </c>
      <c r="BA331" s="10">
        <v>0</v>
      </c>
      <c r="BB331" s="10">
        <v>0</v>
      </c>
      <c r="BC331" s="10">
        <v>0</v>
      </c>
      <c r="BD331" s="8">
        <v>0</v>
      </c>
      <c r="BE331" s="7">
        <v>0</v>
      </c>
      <c r="BF331" s="7">
        <v>0</v>
      </c>
      <c r="BG331" s="7">
        <v>0</v>
      </c>
      <c r="BH331" s="8">
        <v>0</v>
      </c>
    </row>
    <row r="332" spans="2:60" ht="39">
      <c r="B332" s="6" t="s">
        <v>1843</v>
      </c>
      <c r="C332" s="6" t="s">
        <v>1844</v>
      </c>
      <c r="D332" s="6" t="s">
        <v>92</v>
      </c>
      <c r="E332" s="6" t="s">
        <v>66</v>
      </c>
      <c r="F332" s="6" t="s">
        <v>1845</v>
      </c>
      <c r="G332" s="6" t="s">
        <v>1846</v>
      </c>
      <c r="H332" s="6" t="s">
        <v>1847</v>
      </c>
      <c r="I332" s="6" t="s">
        <v>714</v>
      </c>
      <c r="J332" s="6" t="s">
        <v>1182</v>
      </c>
      <c r="K332" s="6" t="s">
        <v>362</v>
      </c>
      <c r="L332" s="6" t="s">
        <v>372</v>
      </c>
      <c r="M332" s="6" t="s">
        <v>364</v>
      </c>
      <c r="N332" s="6" t="s">
        <v>974</v>
      </c>
      <c r="O332" s="6"/>
      <c r="P332" s="10">
        <v>9156.2999999999993</v>
      </c>
      <c r="Q332" s="10">
        <v>2382.5</v>
      </c>
      <c r="R332" s="8">
        <v>2.8431479538300102</v>
      </c>
      <c r="S332" s="10">
        <v>5621</v>
      </c>
      <c r="T332" s="10">
        <v>402</v>
      </c>
      <c r="U332" s="10">
        <v>5219</v>
      </c>
      <c r="V332" s="10">
        <v>0</v>
      </c>
      <c r="W332" s="10">
        <v>4431.29</v>
      </c>
      <c r="X332" s="10">
        <v>4725.01</v>
      </c>
      <c r="Y332" s="10">
        <v>0</v>
      </c>
      <c r="Z332" s="10">
        <v>42742.86</v>
      </c>
      <c r="AA332" s="10">
        <v>1421.87</v>
      </c>
      <c r="AB332" s="10">
        <v>2313</v>
      </c>
      <c r="AC332" s="8">
        <v>-0.38527021184608701</v>
      </c>
      <c r="AD332" s="10">
        <v>11047.71</v>
      </c>
      <c r="AE332" s="7">
        <v>2</v>
      </c>
      <c r="AF332" s="7">
        <v>1</v>
      </c>
      <c r="AG332" s="8">
        <v>1</v>
      </c>
      <c r="AH332" s="7">
        <v>2</v>
      </c>
      <c r="AI332" s="7">
        <v>2</v>
      </c>
      <c r="AJ332" s="7">
        <v>2</v>
      </c>
      <c r="AK332" s="7">
        <v>0</v>
      </c>
      <c r="AL332" s="6" t="e">
        <v>#DIV/0!</v>
      </c>
      <c r="AM332" s="7">
        <v>0</v>
      </c>
      <c r="AN332" s="7">
        <v>40</v>
      </c>
      <c r="AO332" s="7">
        <v>28</v>
      </c>
      <c r="AP332" s="8">
        <v>0.42857142857142899</v>
      </c>
      <c r="AQ332" s="8">
        <v>0.05</v>
      </c>
      <c r="AR332" s="8">
        <v>7.1428571428571397E-2</v>
      </c>
      <c r="AS332" s="8">
        <v>-2.1428571428571401E-2</v>
      </c>
      <c r="AT332" s="8">
        <v>6.7361392780256504E-2</v>
      </c>
      <c r="AU332" s="8">
        <v>6.7361392780256504E-2</v>
      </c>
      <c r="AV332" s="8">
        <v>21.415634325318901</v>
      </c>
      <c r="AW332" s="10">
        <v>10256.32</v>
      </c>
      <c r="AX332" s="10">
        <v>1720.51</v>
      </c>
      <c r="AY332" s="10">
        <v>28921.599999999999</v>
      </c>
      <c r="AZ332" s="10">
        <v>690.88</v>
      </c>
      <c r="BA332" s="10">
        <v>0</v>
      </c>
      <c r="BB332" s="10">
        <v>1350.49</v>
      </c>
      <c r="BC332" s="10">
        <v>690.88</v>
      </c>
      <c r="BD332" s="8">
        <v>1</v>
      </c>
      <c r="BE332" s="7">
        <v>2</v>
      </c>
      <c r="BF332" s="7">
        <v>20</v>
      </c>
      <c r="BG332" s="7">
        <v>2</v>
      </c>
      <c r="BH332" s="8">
        <v>9</v>
      </c>
    </row>
    <row r="333" spans="2:60" ht="39">
      <c r="B333" s="6" t="s">
        <v>1848</v>
      </c>
      <c r="C333" s="6" t="s">
        <v>1844</v>
      </c>
      <c r="D333" s="6" t="s">
        <v>92</v>
      </c>
      <c r="E333" s="6" t="s">
        <v>66</v>
      </c>
      <c r="F333" s="6" t="s">
        <v>1849</v>
      </c>
      <c r="G333" s="6" t="s">
        <v>1846</v>
      </c>
      <c r="H333" s="6" t="s">
        <v>1847</v>
      </c>
      <c r="I333" s="6" t="s">
        <v>714</v>
      </c>
      <c r="J333" s="6" t="s">
        <v>1850</v>
      </c>
      <c r="K333" s="6" t="s">
        <v>362</v>
      </c>
      <c r="L333" s="6" t="s">
        <v>372</v>
      </c>
      <c r="M333" s="6" t="s">
        <v>492</v>
      </c>
      <c r="N333" s="6" t="s">
        <v>974</v>
      </c>
      <c r="O333" s="6"/>
      <c r="P333" s="10">
        <v>987.1</v>
      </c>
      <c r="Q333" s="6"/>
      <c r="R333" s="8">
        <v>0</v>
      </c>
      <c r="S333" s="6"/>
      <c r="T333" s="6"/>
      <c r="U333" s="6"/>
      <c r="V333" s="6"/>
      <c r="W333" s="10">
        <v>324.10000000000002</v>
      </c>
      <c r="X333" s="10">
        <v>663</v>
      </c>
      <c r="Y333" s="10">
        <v>0</v>
      </c>
      <c r="Z333" s="10">
        <v>3952.14</v>
      </c>
      <c r="AA333" s="10">
        <v>987.1</v>
      </c>
      <c r="AB333" s="6"/>
      <c r="AC333" s="8">
        <v>0</v>
      </c>
      <c r="AD333" s="10">
        <v>3952.14</v>
      </c>
      <c r="AE333" s="7">
        <v>2</v>
      </c>
      <c r="AF333" s="6"/>
      <c r="AG333" s="8">
        <v>0</v>
      </c>
      <c r="AH333" s="7">
        <v>2</v>
      </c>
      <c r="AI333" s="6"/>
      <c r="AJ333" s="7">
        <v>1</v>
      </c>
      <c r="AK333" s="7">
        <v>1</v>
      </c>
      <c r="AL333" s="8">
        <v>1</v>
      </c>
      <c r="AM333" s="7">
        <v>0</v>
      </c>
      <c r="AN333" s="7">
        <v>10</v>
      </c>
      <c r="AO333" s="6"/>
      <c r="AP333" s="8">
        <v>0</v>
      </c>
      <c r="AQ333" s="8">
        <v>0.2</v>
      </c>
      <c r="AR333" s="8">
        <v>0</v>
      </c>
      <c r="AS333" s="6" t="e">
        <v>#DIV/0!</v>
      </c>
      <c r="AT333" s="8">
        <v>0</v>
      </c>
      <c r="AU333" s="8">
        <v>0</v>
      </c>
      <c r="AV333" s="6" t="e">
        <v>#DIV/0!</v>
      </c>
      <c r="AW333" s="10">
        <v>774.83</v>
      </c>
      <c r="AX333" s="6"/>
      <c r="AY333" s="10">
        <v>1853.03</v>
      </c>
      <c r="AZ333" s="10">
        <v>0</v>
      </c>
      <c r="BA333" s="6"/>
      <c r="BB333" s="10">
        <v>0</v>
      </c>
      <c r="BC333" s="10">
        <v>0</v>
      </c>
      <c r="BD333" s="8">
        <v>0</v>
      </c>
      <c r="BE333" s="7">
        <v>0</v>
      </c>
      <c r="BF333" s="7">
        <v>5</v>
      </c>
      <c r="BG333" s="6"/>
      <c r="BH333" s="8">
        <v>0</v>
      </c>
    </row>
    <row r="334" spans="2:60" ht="26">
      <c r="B334" s="6" t="s">
        <v>1851</v>
      </c>
      <c r="C334" s="6" t="s">
        <v>1852</v>
      </c>
      <c r="D334" s="6" t="s">
        <v>92</v>
      </c>
      <c r="E334" s="6" t="s">
        <v>66</v>
      </c>
      <c r="F334" s="6" t="s">
        <v>1853</v>
      </c>
      <c r="G334" s="6" t="s">
        <v>1854</v>
      </c>
      <c r="H334" s="6" t="s">
        <v>1855</v>
      </c>
      <c r="I334" s="6" t="s">
        <v>714</v>
      </c>
      <c r="J334" s="6" t="s">
        <v>600</v>
      </c>
      <c r="K334" s="6" t="s">
        <v>362</v>
      </c>
      <c r="L334" s="6" t="s">
        <v>372</v>
      </c>
      <c r="M334" s="6" t="s">
        <v>364</v>
      </c>
      <c r="N334" s="6" t="s">
        <v>974</v>
      </c>
      <c r="O334" s="6"/>
      <c r="P334" s="10">
        <v>14772.19</v>
      </c>
      <c r="Q334" s="10">
        <v>9589.7999999999993</v>
      </c>
      <c r="R334" s="8">
        <v>0.54040647354480797</v>
      </c>
      <c r="S334" s="10">
        <v>19358.78</v>
      </c>
      <c r="T334" s="10">
        <v>12100.78</v>
      </c>
      <c r="U334" s="10">
        <v>6013</v>
      </c>
      <c r="V334" s="10">
        <v>1245</v>
      </c>
      <c r="W334" s="10">
        <v>6380.74</v>
      </c>
      <c r="X334" s="10">
        <v>5808.45</v>
      </c>
      <c r="Y334" s="10">
        <v>2583</v>
      </c>
      <c r="Z334" s="10">
        <v>112401.82</v>
      </c>
      <c r="AA334" s="10">
        <v>-1344.81</v>
      </c>
      <c r="AB334" s="10">
        <v>9352.43</v>
      </c>
      <c r="AC334" s="8">
        <v>-1.1437925758332299</v>
      </c>
      <c r="AD334" s="10">
        <v>52330.71</v>
      </c>
      <c r="AE334" s="7">
        <v>4</v>
      </c>
      <c r="AF334" s="7">
        <v>8</v>
      </c>
      <c r="AG334" s="8">
        <v>-0.5</v>
      </c>
      <c r="AH334" s="7">
        <v>4</v>
      </c>
      <c r="AI334" s="7">
        <v>18</v>
      </c>
      <c r="AJ334" s="7">
        <v>1</v>
      </c>
      <c r="AK334" s="7">
        <v>1</v>
      </c>
      <c r="AL334" s="8">
        <v>1</v>
      </c>
      <c r="AM334" s="7">
        <v>2</v>
      </c>
      <c r="AN334" s="7">
        <v>176</v>
      </c>
      <c r="AO334" s="7">
        <v>340</v>
      </c>
      <c r="AP334" s="8">
        <v>-0.48235294117647098</v>
      </c>
      <c r="AQ334" s="8">
        <v>2.27272727272727E-2</v>
      </c>
      <c r="AR334" s="8">
        <v>5.29411764705882E-2</v>
      </c>
      <c r="AS334" s="8">
        <v>-3.02139037433155E-2</v>
      </c>
      <c r="AT334" s="8">
        <v>0.15580175155016701</v>
      </c>
      <c r="AU334" s="8">
        <v>0.15580175155016701</v>
      </c>
      <c r="AV334" s="8">
        <v>2.8631561339844498</v>
      </c>
      <c r="AW334" s="10">
        <v>26608.43</v>
      </c>
      <c r="AX334" s="10">
        <v>6049.69</v>
      </c>
      <c r="AY334" s="10">
        <v>92430.84</v>
      </c>
      <c r="AZ334" s="10">
        <v>4145.6400000000003</v>
      </c>
      <c r="BA334" s="10">
        <v>1300.57</v>
      </c>
      <c r="BB334" s="10">
        <v>32282.85</v>
      </c>
      <c r="BC334" s="10">
        <v>4145.6400000000003</v>
      </c>
      <c r="BD334" s="8">
        <v>0.90476190476190499</v>
      </c>
      <c r="BE334" s="7">
        <v>38</v>
      </c>
      <c r="BF334" s="7">
        <v>90</v>
      </c>
      <c r="BG334" s="7">
        <v>42</v>
      </c>
      <c r="BH334" s="8">
        <v>1.1428571428571399</v>
      </c>
    </row>
    <row r="335" spans="2:60" ht="39">
      <c r="B335" s="6" t="s">
        <v>1856</v>
      </c>
      <c r="C335" s="6" t="s">
        <v>1857</v>
      </c>
      <c r="D335" s="6" t="s">
        <v>128</v>
      </c>
      <c r="E335" s="6" t="s">
        <v>66</v>
      </c>
      <c r="F335" s="6" t="s">
        <v>1416</v>
      </c>
      <c r="G335" s="6" t="s">
        <v>1858</v>
      </c>
      <c r="H335" s="6" t="s">
        <v>1859</v>
      </c>
      <c r="I335" s="6" t="s">
        <v>191</v>
      </c>
      <c r="J335" s="6" t="s">
        <v>1860</v>
      </c>
      <c r="K335" s="6" t="s">
        <v>362</v>
      </c>
      <c r="L335" s="6" t="s">
        <v>372</v>
      </c>
      <c r="M335" s="6" t="s">
        <v>364</v>
      </c>
      <c r="N335" s="6" t="s">
        <v>525</v>
      </c>
      <c r="O335" s="6"/>
      <c r="P335" s="10">
        <v>5684.09</v>
      </c>
      <c r="Q335" s="6"/>
      <c r="R335" s="8">
        <v>0</v>
      </c>
      <c r="S335" s="6"/>
      <c r="T335" s="6"/>
      <c r="U335" s="6"/>
      <c r="V335" s="6"/>
      <c r="W335" s="10">
        <v>5684.09</v>
      </c>
      <c r="X335" s="10">
        <v>0</v>
      </c>
      <c r="Y335" s="10">
        <v>0</v>
      </c>
      <c r="Z335" s="10">
        <v>11974.22</v>
      </c>
      <c r="AA335" s="10">
        <v>2493.4499999999998</v>
      </c>
      <c r="AB335" s="6"/>
      <c r="AC335" s="8">
        <v>0</v>
      </c>
      <c r="AD335" s="10">
        <v>8783.58</v>
      </c>
      <c r="AE335" s="7">
        <v>3</v>
      </c>
      <c r="AF335" s="6"/>
      <c r="AG335" s="8">
        <v>0</v>
      </c>
      <c r="AH335" s="7">
        <v>3</v>
      </c>
      <c r="AI335" s="6"/>
      <c r="AJ335" s="7">
        <v>3</v>
      </c>
      <c r="AK335" s="7">
        <v>0</v>
      </c>
      <c r="AL335" s="6" t="e">
        <v>#DIV/0!</v>
      </c>
      <c r="AM335" s="7">
        <v>0</v>
      </c>
      <c r="AN335" s="7">
        <v>17</v>
      </c>
      <c r="AO335" s="6"/>
      <c r="AP335" s="8">
        <v>0</v>
      </c>
      <c r="AQ335" s="8">
        <v>0.17647058823529399</v>
      </c>
      <c r="AR335" s="8">
        <v>0</v>
      </c>
      <c r="AS335" s="6" t="e">
        <v>#DIV/0!</v>
      </c>
      <c r="AT335" s="8">
        <v>0.134360261934652</v>
      </c>
      <c r="AU335" s="8">
        <v>0.134360261934652</v>
      </c>
      <c r="AV335" s="8">
        <v>0.516823390501431</v>
      </c>
      <c r="AW335" s="10">
        <v>2947.3</v>
      </c>
      <c r="AX335" s="6"/>
      <c r="AY335" s="10">
        <v>4258.9399999999996</v>
      </c>
      <c r="AZ335" s="10">
        <v>396</v>
      </c>
      <c r="BA335" s="6"/>
      <c r="BB335" s="10">
        <v>8240.61</v>
      </c>
      <c r="BC335" s="10">
        <v>396</v>
      </c>
      <c r="BD335" s="8">
        <v>0</v>
      </c>
      <c r="BE335" s="7">
        <v>0</v>
      </c>
      <c r="BF335" s="7">
        <v>9</v>
      </c>
      <c r="BG335" s="6"/>
      <c r="BH335" s="8">
        <v>0</v>
      </c>
    </row>
    <row r="336" spans="2:60" ht="26">
      <c r="B336" s="6" t="s">
        <v>1861</v>
      </c>
      <c r="C336" s="6" t="s">
        <v>1862</v>
      </c>
      <c r="D336" s="6" t="s">
        <v>321</v>
      </c>
      <c r="E336" s="6" t="s">
        <v>66</v>
      </c>
      <c r="F336" s="6" t="s">
        <v>1863</v>
      </c>
      <c r="G336" s="6" t="s">
        <v>323</v>
      </c>
      <c r="H336" s="6" t="s">
        <v>76</v>
      </c>
      <c r="I336" s="6" t="s">
        <v>77</v>
      </c>
      <c r="J336" s="6" t="s">
        <v>1864</v>
      </c>
      <c r="K336" s="6" t="s">
        <v>362</v>
      </c>
      <c r="L336" s="6" t="s">
        <v>372</v>
      </c>
      <c r="M336" s="6" t="s">
        <v>492</v>
      </c>
      <c r="N336" s="6" t="s">
        <v>136</v>
      </c>
      <c r="O336" s="6"/>
      <c r="P336" s="10">
        <v>13948.85</v>
      </c>
      <c r="Q336" s="10">
        <v>11327.9</v>
      </c>
      <c r="R336" s="8">
        <v>0.231371216200708</v>
      </c>
      <c r="S336" s="6"/>
      <c r="T336" s="6"/>
      <c r="U336" s="6"/>
      <c r="V336" s="6"/>
      <c r="W336" s="10">
        <v>9547.85</v>
      </c>
      <c r="X336" s="10">
        <v>3124</v>
      </c>
      <c r="Y336" s="10">
        <v>1277</v>
      </c>
      <c r="Z336" s="10">
        <v>15837.44</v>
      </c>
      <c r="AA336" s="10">
        <v>2927</v>
      </c>
      <c r="AB336" s="10">
        <v>11327.9</v>
      </c>
      <c r="AC336" s="8">
        <v>-0.74161141959233401</v>
      </c>
      <c r="AD336" s="10">
        <v>4815.59</v>
      </c>
      <c r="AE336" s="7">
        <v>3</v>
      </c>
      <c r="AF336" s="7">
        <v>6</v>
      </c>
      <c r="AG336" s="8">
        <v>-0.5</v>
      </c>
      <c r="AH336" s="7">
        <v>3</v>
      </c>
      <c r="AI336" s="7">
        <v>6</v>
      </c>
      <c r="AJ336" s="7">
        <v>1</v>
      </c>
      <c r="AK336" s="7">
        <v>2</v>
      </c>
      <c r="AL336" s="8">
        <v>0.5</v>
      </c>
      <c r="AM336" s="7">
        <v>0</v>
      </c>
      <c r="AN336" s="7">
        <v>21</v>
      </c>
      <c r="AO336" s="7">
        <v>20</v>
      </c>
      <c r="AP336" s="8">
        <v>0.05</v>
      </c>
      <c r="AQ336" s="8">
        <v>0.14285714285714299</v>
      </c>
      <c r="AR336" s="8">
        <v>0.3</v>
      </c>
      <c r="AS336" s="8">
        <v>-0.157142857142857</v>
      </c>
      <c r="AT336" s="8">
        <v>0</v>
      </c>
      <c r="AU336" s="8">
        <v>0</v>
      </c>
      <c r="AV336" s="8">
        <v>3.8978393337814299</v>
      </c>
      <c r="AW336" s="10">
        <v>3449.28</v>
      </c>
      <c r="AX336" s="10">
        <v>317.75</v>
      </c>
      <c r="AY336" s="10">
        <v>12351.98</v>
      </c>
      <c r="AZ336" s="10">
        <v>0</v>
      </c>
      <c r="BA336" s="10">
        <v>0</v>
      </c>
      <c r="BB336" s="10">
        <v>3168.93</v>
      </c>
      <c r="BC336" s="10">
        <v>0</v>
      </c>
      <c r="BD336" s="8">
        <v>1</v>
      </c>
      <c r="BE336" s="7">
        <v>7</v>
      </c>
      <c r="BF336" s="7">
        <v>12</v>
      </c>
      <c r="BG336" s="7">
        <v>7</v>
      </c>
      <c r="BH336" s="8">
        <v>0.71428571428571397</v>
      </c>
    </row>
    <row r="337" spans="2:60" ht="39">
      <c r="B337" s="6" t="s">
        <v>1865</v>
      </c>
      <c r="C337" s="6" t="s">
        <v>1866</v>
      </c>
      <c r="D337" s="6" t="s">
        <v>66</v>
      </c>
      <c r="E337" s="6" t="s">
        <v>66</v>
      </c>
      <c r="F337" s="6" t="s">
        <v>1867</v>
      </c>
      <c r="G337" s="6" t="s">
        <v>1868</v>
      </c>
      <c r="H337" s="6" t="s">
        <v>1869</v>
      </c>
      <c r="I337" s="6" t="s">
        <v>70</v>
      </c>
      <c r="J337" s="6" t="s">
        <v>1870</v>
      </c>
      <c r="K337" s="6" t="s">
        <v>362</v>
      </c>
      <c r="L337" s="6" t="s">
        <v>372</v>
      </c>
      <c r="M337" s="6" t="s">
        <v>364</v>
      </c>
      <c r="N337" s="6" t="s">
        <v>71</v>
      </c>
      <c r="O337" s="6"/>
      <c r="P337" s="10">
        <v>4960.0600000000004</v>
      </c>
      <c r="Q337" s="10">
        <v>3348</v>
      </c>
      <c r="R337" s="8">
        <v>0.48149940262843499</v>
      </c>
      <c r="S337" s="10">
        <v>0</v>
      </c>
      <c r="T337" s="10">
        <v>0</v>
      </c>
      <c r="U337" s="10">
        <v>0</v>
      </c>
      <c r="V337" s="10">
        <v>0</v>
      </c>
      <c r="W337" s="10">
        <v>224.06</v>
      </c>
      <c r="X337" s="10">
        <v>4736</v>
      </c>
      <c r="Y337" s="10">
        <v>0</v>
      </c>
      <c r="Z337" s="10">
        <v>12028.93</v>
      </c>
      <c r="AA337" s="10">
        <v>3912.06</v>
      </c>
      <c r="AB337" s="10">
        <v>3348</v>
      </c>
      <c r="AC337" s="8">
        <v>0.16847670250895999</v>
      </c>
      <c r="AD337" s="10">
        <v>7770.4</v>
      </c>
      <c r="AE337" s="7">
        <v>4</v>
      </c>
      <c r="AF337" s="7">
        <v>4</v>
      </c>
      <c r="AG337" s="8">
        <v>0</v>
      </c>
      <c r="AH337" s="7">
        <v>5</v>
      </c>
      <c r="AI337" s="7">
        <v>5</v>
      </c>
      <c r="AJ337" s="7">
        <v>1</v>
      </c>
      <c r="AK337" s="7">
        <v>4</v>
      </c>
      <c r="AL337" s="8">
        <v>0.25</v>
      </c>
      <c r="AM337" s="7">
        <v>0</v>
      </c>
      <c r="AN337" s="7">
        <v>14</v>
      </c>
      <c r="AO337" s="7">
        <v>10</v>
      </c>
      <c r="AP337" s="8">
        <v>0.4</v>
      </c>
      <c r="AQ337" s="8">
        <v>0.35714285714285698</v>
      </c>
      <c r="AR337" s="8">
        <v>0.5</v>
      </c>
      <c r="AS337" s="8">
        <v>-0.14285714285714299</v>
      </c>
      <c r="AT337" s="8">
        <v>-21.165364996719401</v>
      </c>
      <c r="AU337" s="8">
        <v>-21.165364996719401</v>
      </c>
      <c r="AV337" s="6" t="e">
        <v>#DIV/0!</v>
      </c>
      <c r="AW337" s="10">
        <v>2362.35</v>
      </c>
      <c r="AX337" s="10">
        <v>268.88</v>
      </c>
      <c r="AY337" s="10">
        <v>7228.27</v>
      </c>
      <c r="AZ337" s="10">
        <v>-50000</v>
      </c>
      <c r="BA337" s="10">
        <v>0</v>
      </c>
      <c r="BB337" s="10">
        <v>0</v>
      </c>
      <c r="BC337" s="10">
        <v>-50000</v>
      </c>
      <c r="BD337" s="8">
        <v>0.4</v>
      </c>
      <c r="BE337" s="7">
        <v>2</v>
      </c>
      <c r="BF337" s="7">
        <v>9</v>
      </c>
      <c r="BG337" s="7">
        <v>5</v>
      </c>
      <c r="BH337" s="8">
        <v>0.8</v>
      </c>
    </row>
    <row r="338" spans="2:60" ht="26">
      <c r="B338" s="6" t="s">
        <v>1871</v>
      </c>
      <c r="C338" s="6" t="s">
        <v>1872</v>
      </c>
      <c r="D338" s="6" t="s">
        <v>94</v>
      </c>
      <c r="E338" s="6" t="s">
        <v>66</v>
      </c>
      <c r="F338" s="6" t="s">
        <v>1873</v>
      </c>
      <c r="G338" s="6" t="s">
        <v>1874</v>
      </c>
      <c r="H338" s="6" t="s">
        <v>1875</v>
      </c>
      <c r="I338" s="6" t="s">
        <v>197</v>
      </c>
      <c r="J338" s="6" t="s">
        <v>1876</v>
      </c>
      <c r="K338" s="6" t="s">
        <v>362</v>
      </c>
      <c r="L338" s="6" t="s">
        <v>372</v>
      </c>
      <c r="M338" s="6" t="s">
        <v>364</v>
      </c>
      <c r="N338" s="6" t="s">
        <v>95</v>
      </c>
      <c r="O338" s="6"/>
      <c r="P338" s="10">
        <v>18722.099999999999</v>
      </c>
      <c r="Q338" s="10">
        <v>11073.6</v>
      </c>
      <c r="R338" s="8">
        <v>0.69069679237104498</v>
      </c>
      <c r="S338" s="10">
        <v>135242.85</v>
      </c>
      <c r="T338" s="10">
        <v>88439.44</v>
      </c>
      <c r="U338" s="10">
        <v>41437.160000000003</v>
      </c>
      <c r="V338" s="10">
        <v>5366.25</v>
      </c>
      <c r="W338" s="10">
        <v>9318.1</v>
      </c>
      <c r="X338" s="10">
        <v>8466</v>
      </c>
      <c r="Y338" s="10">
        <v>938</v>
      </c>
      <c r="Z338" s="10">
        <v>115104.79</v>
      </c>
      <c r="AA338" s="10">
        <v>3953</v>
      </c>
      <c r="AB338" s="10">
        <v>1910.08</v>
      </c>
      <c r="AC338" s="8">
        <v>1.06954682526386</v>
      </c>
      <c r="AD338" s="10">
        <v>10859.32</v>
      </c>
      <c r="AE338" s="7">
        <v>2</v>
      </c>
      <c r="AF338" s="7">
        <v>1</v>
      </c>
      <c r="AG338" s="8">
        <v>1</v>
      </c>
      <c r="AH338" s="7">
        <v>2</v>
      </c>
      <c r="AI338" s="7">
        <v>1</v>
      </c>
      <c r="AJ338" s="7">
        <v>1</v>
      </c>
      <c r="AK338" s="7">
        <v>1</v>
      </c>
      <c r="AL338" s="8">
        <v>1</v>
      </c>
      <c r="AM338" s="7">
        <v>0</v>
      </c>
      <c r="AN338" s="7">
        <v>55</v>
      </c>
      <c r="AO338" s="7">
        <v>77</v>
      </c>
      <c r="AP338" s="8">
        <v>-0.28571428571428598</v>
      </c>
      <c r="AQ338" s="8">
        <v>3.6363636363636397E-2</v>
      </c>
      <c r="AR338" s="8">
        <v>1.2987012987013E-2</v>
      </c>
      <c r="AS338" s="8">
        <v>2.3376623376623398E-2</v>
      </c>
      <c r="AT338" s="8">
        <v>0.18970604037983099</v>
      </c>
      <c r="AU338" s="8">
        <v>0.18970604037983099</v>
      </c>
      <c r="AV338" s="8">
        <v>2.8290522659948998</v>
      </c>
      <c r="AW338" s="10">
        <v>29406.76</v>
      </c>
      <c r="AX338" s="10">
        <v>30764.76</v>
      </c>
      <c r="AY338" s="10">
        <v>275814.49</v>
      </c>
      <c r="AZ338" s="10">
        <v>5578.64</v>
      </c>
      <c r="BA338" s="10">
        <v>10.67</v>
      </c>
      <c r="BB338" s="10">
        <v>97493.6</v>
      </c>
      <c r="BC338" s="10">
        <v>5578.64</v>
      </c>
      <c r="BD338" s="8">
        <v>0.88571428571428601</v>
      </c>
      <c r="BE338" s="7">
        <v>62</v>
      </c>
      <c r="BF338" s="7">
        <v>69</v>
      </c>
      <c r="BG338" s="7">
        <v>70</v>
      </c>
      <c r="BH338" s="8">
        <v>-1.42857142857142E-2</v>
      </c>
    </row>
    <row r="339" spans="2:60" ht="26">
      <c r="B339" s="6" t="s">
        <v>1877</v>
      </c>
      <c r="C339" s="6" t="s">
        <v>1040</v>
      </c>
      <c r="D339" s="6" t="s">
        <v>139</v>
      </c>
      <c r="E339" s="6" t="s">
        <v>66</v>
      </c>
      <c r="F339" s="6" t="s">
        <v>1878</v>
      </c>
      <c r="G339" s="6" t="s">
        <v>1042</v>
      </c>
      <c r="H339" s="6" t="s">
        <v>1043</v>
      </c>
      <c r="I339" s="6" t="s">
        <v>564</v>
      </c>
      <c r="J339" s="6" t="s">
        <v>925</v>
      </c>
      <c r="K339" s="6" t="s">
        <v>362</v>
      </c>
      <c r="L339" s="6" t="s">
        <v>372</v>
      </c>
      <c r="M339" s="6" t="s">
        <v>492</v>
      </c>
      <c r="N339" s="6" t="s">
        <v>140</v>
      </c>
      <c r="O339" s="6"/>
      <c r="P339" s="10">
        <v>43658.28</v>
      </c>
      <c r="Q339" s="10">
        <v>38050.910000000003</v>
      </c>
      <c r="R339" s="8">
        <v>0.14736493818413299</v>
      </c>
      <c r="S339" s="10">
        <v>28124.78</v>
      </c>
      <c r="T339" s="10">
        <v>16603.78</v>
      </c>
      <c r="U339" s="10">
        <v>9661</v>
      </c>
      <c r="V339" s="10">
        <v>1860</v>
      </c>
      <c r="W339" s="10">
        <v>29161.88</v>
      </c>
      <c r="X339" s="10">
        <v>11762</v>
      </c>
      <c r="Y339" s="10">
        <v>2734.4</v>
      </c>
      <c r="Z339" s="10">
        <v>117102.37</v>
      </c>
      <c r="AA339" s="10">
        <v>5866.13</v>
      </c>
      <c r="AB339" s="10">
        <v>38050.910000000003</v>
      </c>
      <c r="AC339" s="8">
        <v>-0.84583469882849105</v>
      </c>
      <c r="AD339" s="10">
        <v>44170.26</v>
      </c>
      <c r="AE339" s="7">
        <v>7</v>
      </c>
      <c r="AF339" s="7">
        <v>23</v>
      </c>
      <c r="AG339" s="8">
        <v>-0.69565217391304301</v>
      </c>
      <c r="AH339" s="7">
        <v>8</v>
      </c>
      <c r="AI339" s="7">
        <v>24</v>
      </c>
      <c r="AJ339" s="7">
        <v>3</v>
      </c>
      <c r="AK339" s="7">
        <v>3</v>
      </c>
      <c r="AL339" s="8">
        <v>1</v>
      </c>
      <c r="AM339" s="7">
        <v>2</v>
      </c>
      <c r="AN339" s="7">
        <v>26</v>
      </c>
      <c r="AO339" s="7">
        <v>69</v>
      </c>
      <c r="AP339" s="8">
        <v>-0.623188405797101</v>
      </c>
      <c r="AQ339" s="8">
        <v>0.30769230769230799</v>
      </c>
      <c r="AR339" s="8">
        <v>0.34782608695652201</v>
      </c>
      <c r="AS339" s="8">
        <v>-4.0133779264213999E-2</v>
      </c>
      <c r="AT339" s="8">
        <v>0.26053946579909498</v>
      </c>
      <c r="AU339" s="8">
        <v>0.26053946579909498</v>
      </c>
      <c r="AV339" s="8">
        <v>0.76981454063376897</v>
      </c>
      <c r="AW339" s="10">
        <v>25831.48</v>
      </c>
      <c r="AX339" s="10">
        <v>12815.82</v>
      </c>
      <c r="AY339" s="10">
        <v>111745.94</v>
      </c>
      <c r="AZ339" s="10">
        <v>6730.12</v>
      </c>
      <c r="BA339" s="10">
        <v>2948</v>
      </c>
      <c r="BB339" s="10">
        <v>145159.56</v>
      </c>
      <c r="BC339" s="10">
        <v>6730.12</v>
      </c>
      <c r="BD339" s="8">
        <v>0.92682926829268297</v>
      </c>
      <c r="BE339" s="7">
        <v>38</v>
      </c>
      <c r="BF339" s="7">
        <v>68</v>
      </c>
      <c r="BG339" s="7">
        <v>41</v>
      </c>
      <c r="BH339" s="8">
        <v>0.65853658536585402</v>
      </c>
    </row>
    <row r="340" spans="2:60" ht="26">
      <c r="B340" s="6" t="s">
        <v>233</v>
      </c>
      <c r="C340" s="6" t="s">
        <v>1286</v>
      </c>
      <c r="D340" s="6" t="s">
        <v>233</v>
      </c>
      <c r="E340" s="6" t="s">
        <v>66</v>
      </c>
      <c r="F340" s="6" t="s">
        <v>234</v>
      </c>
      <c r="G340" s="6" t="s">
        <v>235</v>
      </c>
      <c r="H340" s="6" t="s">
        <v>236</v>
      </c>
      <c r="I340" s="6" t="s">
        <v>197</v>
      </c>
      <c r="J340" s="6" t="s">
        <v>487</v>
      </c>
      <c r="K340" s="6" t="s">
        <v>362</v>
      </c>
      <c r="L340" s="6" t="s">
        <v>372</v>
      </c>
      <c r="M340" s="6" t="s">
        <v>364</v>
      </c>
      <c r="N340" s="6" t="s">
        <v>237</v>
      </c>
      <c r="O340" s="6"/>
      <c r="P340" s="10">
        <v>12956.95</v>
      </c>
      <c r="Q340" s="10">
        <v>8225.51</v>
      </c>
      <c r="R340" s="8">
        <v>0.57521539697842405</v>
      </c>
      <c r="S340" s="10">
        <v>16917.88</v>
      </c>
      <c r="T340" s="10">
        <v>3581.88</v>
      </c>
      <c r="U340" s="10">
        <v>5420</v>
      </c>
      <c r="V340" s="10">
        <v>7916</v>
      </c>
      <c r="W340" s="10">
        <v>3100.4</v>
      </c>
      <c r="X340" s="10">
        <v>10.38</v>
      </c>
      <c r="Y340" s="10">
        <v>9846.17</v>
      </c>
      <c r="Z340" s="10">
        <v>51278.55</v>
      </c>
      <c r="AA340" s="10">
        <v>0</v>
      </c>
      <c r="AB340" s="10">
        <v>4141.51</v>
      </c>
      <c r="AC340" s="8">
        <v>-1</v>
      </c>
      <c r="AD340" s="10">
        <v>12335.97</v>
      </c>
      <c r="AE340" s="7">
        <v>0</v>
      </c>
      <c r="AF340" s="7">
        <v>3</v>
      </c>
      <c r="AG340" s="8">
        <v>-1</v>
      </c>
      <c r="AH340" s="7">
        <v>0</v>
      </c>
      <c r="AI340" s="7">
        <v>3</v>
      </c>
      <c r="AJ340" s="7">
        <v>0</v>
      </c>
      <c r="AK340" s="7">
        <v>0</v>
      </c>
      <c r="AL340" s="6" t="e">
        <v>#DIV/0!</v>
      </c>
      <c r="AM340" s="7">
        <v>0</v>
      </c>
      <c r="AN340" s="7">
        <v>44</v>
      </c>
      <c r="AO340" s="7">
        <v>73</v>
      </c>
      <c r="AP340" s="8">
        <v>-0.397260273972603</v>
      </c>
      <c r="AQ340" s="8">
        <v>0</v>
      </c>
      <c r="AR340" s="8">
        <v>4.1095890410958902E-2</v>
      </c>
      <c r="AS340" s="8">
        <v>-4.1095890410958902E-2</v>
      </c>
      <c r="AT340" s="8">
        <v>0.95518164867886601</v>
      </c>
      <c r="AU340" s="8">
        <v>0.95518164867886601</v>
      </c>
      <c r="AV340" s="8">
        <v>4.38836626732156</v>
      </c>
      <c r="AW340" s="10">
        <v>12217.54</v>
      </c>
      <c r="AX340" s="10">
        <v>5493.44</v>
      </c>
      <c r="AY340" s="10">
        <v>52186.32</v>
      </c>
      <c r="AZ340" s="10">
        <v>11669.97</v>
      </c>
      <c r="BA340" s="10">
        <v>0</v>
      </c>
      <c r="BB340" s="10">
        <v>11891.97</v>
      </c>
      <c r="BC340" s="10">
        <v>11669.97</v>
      </c>
      <c r="BD340" s="8">
        <v>0.67857142857142905</v>
      </c>
      <c r="BE340" s="7">
        <v>19</v>
      </c>
      <c r="BF340" s="7">
        <v>38</v>
      </c>
      <c r="BG340" s="7">
        <v>28</v>
      </c>
      <c r="BH340" s="8">
        <v>0.35714285714285698</v>
      </c>
    </row>
    <row r="341" spans="2:60" ht="26">
      <c r="B341" s="6" t="s">
        <v>1879</v>
      </c>
      <c r="C341" s="6" t="s">
        <v>1880</v>
      </c>
      <c r="D341" s="6" t="s">
        <v>79</v>
      </c>
      <c r="E341" s="6" t="s">
        <v>66</v>
      </c>
      <c r="F341" s="6" t="s">
        <v>1881</v>
      </c>
      <c r="G341" s="6" t="s">
        <v>1882</v>
      </c>
      <c r="H341" s="6" t="s">
        <v>1883</v>
      </c>
      <c r="I341" s="6" t="s">
        <v>370</v>
      </c>
      <c r="J341" s="6" t="s">
        <v>1835</v>
      </c>
      <c r="K341" s="6" t="s">
        <v>362</v>
      </c>
      <c r="L341" s="6" t="s">
        <v>372</v>
      </c>
      <c r="M341" s="6" t="s">
        <v>364</v>
      </c>
      <c r="N341" s="6" t="s">
        <v>373</v>
      </c>
      <c r="O341" s="6"/>
      <c r="P341" s="10">
        <v>29778.41</v>
      </c>
      <c r="Q341" s="10">
        <v>4696.3999999999996</v>
      </c>
      <c r="R341" s="8">
        <v>5.3406886125542998</v>
      </c>
      <c r="S341" s="10">
        <v>645.44000000000005</v>
      </c>
      <c r="T341" s="10">
        <v>0</v>
      </c>
      <c r="U341" s="10">
        <v>645.44000000000005</v>
      </c>
      <c r="V341" s="10">
        <v>0</v>
      </c>
      <c r="W341" s="10">
        <v>23743.17</v>
      </c>
      <c r="X341" s="10">
        <v>5549.5</v>
      </c>
      <c r="Y341" s="10">
        <v>485.74</v>
      </c>
      <c r="Z341" s="10">
        <v>67756.97</v>
      </c>
      <c r="AA341" s="10">
        <v>22386.81</v>
      </c>
      <c r="AB341" s="10">
        <v>4696.3999999999996</v>
      </c>
      <c r="AC341" s="8">
        <v>3.76680223149646</v>
      </c>
      <c r="AD341" s="10">
        <v>57310.33</v>
      </c>
      <c r="AE341" s="7">
        <v>17</v>
      </c>
      <c r="AF341" s="7">
        <v>5</v>
      </c>
      <c r="AG341" s="8">
        <v>2.4</v>
      </c>
      <c r="AH341" s="7">
        <v>16</v>
      </c>
      <c r="AI341" s="7">
        <v>5</v>
      </c>
      <c r="AJ341" s="7">
        <v>9</v>
      </c>
      <c r="AK341" s="7">
        <v>6</v>
      </c>
      <c r="AL341" s="8">
        <v>1.5</v>
      </c>
      <c r="AM341" s="7">
        <v>1</v>
      </c>
      <c r="AN341" s="7">
        <v>68</v>
      </c>
      <c r="AO341" s="7">
        <v>43</v>
      </c>
      <c r="AP341" s="8">
        <v>0.581395348837209</v>
      </c>
      <c r="AQ341" s="8">
        <v>0.23529411764705899</v>
      </c>
      <c r="AR341" s="8">
        <v>0.116279069767442</v>
      </c>
      <c r="AS341" s="8">
        <v>0.119015047879617</v>
      </c>
      <c r="AT341" s="8">
        <v>0.104334807366805</v>
      </c>
      <c r="AU341" s="8">
        <v>0.104334807366805</v>
      </c>
      <c r="AV341" s="8">
        <v>6.26972234920333</v>
      </c>
      <c r="AW341" s="10">
        <v>14273.76</v>
      </c>
      <c r="AX341" s="10">
        <v>368.57</v>
      </c>
      <c r="AY341" s="10">
        <v>30310.91</v>
      </c>
      <c r="AZ341" s="10">
        <v>1489.25</v>
      </c>
      <c r="BA341" s="10">
        <v>0</v>
      </c>
      <c r="BB341" s="10">
        <v>4834.49</v>
      </c>
      <c r="BC341" s="10">
        <v>1489.25</v>
      </c>
      <c r="BD341" s="8">
        <v>0.8</v>
      </c>
      <c r="BE341" s="7">
        <v>4</v>
      </c>
      <c r="BF341" s="7">
        <v>49</v>
      </c>
      <c r="BG341" s="7">
        <v>5</v>
      </c>
      <c r="BH341" s="8">
        <v>8.8000000000000007</v>
      </c>
    </row>
    <row r="342" spans="2:60" ht="26">
      <c r="B342" s="6" t="s">
        <v>1884</v>
      </c>
      <c r="C342" s="6" t="s">
        <v>1885</v>
      </c>
      <c r="D342" s="6" t="s">
        <v>216</v>
      </c>
      <c r="E342" s="6" t="s">
        <v>66</v>
      </c>
      <c r="F342" s="6" t="s">
        <v>1886</v>
      </c>
      <c r="G342" s="6" t="s">
        <v>1887</v>
      </c>
      <c r="H342" s="6" t="s">
        <v>1888</v>
      </c>
      <c r="I342" s="6" t="s">
        <v>449</v>
      </c>
      <c r="J342" s="6" t="s">
        <v>583</v>
      </c>
      <c r="K342" s="6" t="s">
        <v>362</v>
      </c>
      <c r="L342" s="6" t="s">
        <v>372</v>
      </c>
      <c r="M342" s="6" t="s">
        <v>364</v>
      </c>
      <c r="N342" s="6" t="s">
        <v>1889</v>
      </c>
      <c r="O342" s="6"/>
      <c r="P342" s="10">
        <v>2011.01</v>
      </c>
      <c r="Q342" s="10">
        <v>1250.68</v>
      </c>
      <c r="R342" s="8">
        <v>0.60793328429334403</v>
      </c>
      <c r="S342" s="10">
        <v>4395.8</v>
      </c>
      <c r="T342" s="10">
        <v>2027.8</v>
      </c>
      <c r="U342" s="10">
        <v>2368</v>
      </c>
      <c r="V342" s="10">
        <v>0</v>
      </c>
      <c r="W342" s="10">
        <v>14.01</v>
      </c>
      <c r="X342" s="10">
        <v>1997</v>
      </c>
      <c r="Y342" s="10">
        <v>0</v>
      </c>
      <c r="Z342" s="10">
        <v>5301.7</v>
      </c>
      <c r="AA342" s="10">
        <v>566</v>
      </c>
      <c r="AB342" s="10">
        <v>1250.68</v>
      </c>
      <c r="AC342" s="8">
        <v>-0.54744618927303601</v>
      </c>
      <c r="AD342" s="10">
        <v>1362.69</v>
      </c>
      <c r="AE342" s="7">
        <v>1</v>
      </c>
      <c r="AF342" s="7">
        <v>1</v>
      </c>
      <c r="AG342" s="8">
        <v>0</v>
      </c>
      <c r="AH342" s="7">
        <v>1</v>
      </c>
      <c r="AI342" s="7">
        <v>1</v>
      </c>
      <c r="AJ342" s="7">
        <v>0</v>
      </c>
      <c r="AK342" s="7">
        <v>1</v>
      </c>
      <c r="AL342" s="8">
        <v>0</v>
      </c>
      <c r="AM342" s="7">
        <v>0</v>
      </c>
      <c r="AN342" s="7">
        <v>10</v>
      </c>
      <c r="AO342" s="7">
        <v>39</v>
      </c>
      <c r="AP342" s="8">
        <v>-0.74358974358974395</v>
      </c>
      <c r="AQ342" s="8">
        <v>0.1</v>
      </c>
      <c r="AR342" s="8">
        <v>2.5641025641025599E-2</v>
      </c>
      <c r="AS342" s="8">
        <v>7.43589743589744E-2</v>
      </c>
      <c r="AT342" s="8">
        <v>16.052634206528602</v>
      </c>
      <c r="AU342" s="8">
        <v>16.052634206528602</v>
      </c>
      <c r="AV342" s="8">
        <v>0.335764629987365</v>
      </c>
      <c r="AW342" s="10">
        <v>1402.13</v>
      </c>
      <c r="AX342" s="10">
        <v>1319.96</v>
      </c>
      <c r="AY342" s="10">
        <v>7557.35</v>
      </c>
      <c r="AZ342" s="10">
        <v>22507.88</v>
      </c>
      <c r="BA342" s="10">
        <v>0</v>
      </c>
      <c r="BB342" s="10">
        <v>22507.88</v>
      </c>
      <c r="BC342" s="10">
        <v>22507.88</v>
      </c>
      <c r="BD342" s="8">
        <v>0.66666666666666696</v>
      </c>
      <c r="BE342" s="7">
        <v>2</v>
      </c>
      <c r="BF342" s="7">
        <v>4</v>
      </c>
      <c r="BG342" s="7">
        <v>3</v>
      </c>
      <c r="BH342" s="8">
        <v>0.33333333333333298</v>
      </c>
    </row>
    <row r="343" spans="2:60" ht="26">
      <c r="B343" s="6" t="s">
        <v>1890</v>
      </c>
      <c r="C343" s="6" t="s">
        <v>1891</v>
      </c>
      <c r="D343" s="6" t="s">
        <v>130</v>
      </c>
      <c r="E343" s="6" t="s">
        <v>66</v>
      </c>
      <c r="F343" s="6" t="s">
        <v>1892</v>
      </c>
      <c r="G343" s="6" t="s">
        <v>1893</v>
      </c>
      <c r="H343" s="6" t="s">
        <v>327</v>
      </c>
      <c r="I343" s="6" t="s">
        <v>306</v>
      </c>
      <c r="J343" s="6" t="s">
        <v>1894</v>
      </c>
      <c r="K343" s="6" t="s">
        <v>362</v>
      </c>
      <c r="L343" s="6" t="s">
        <v>372</v>
      </c>
      <c r="M343" s="6" t="s">
        <v>364</v>
      </c>
      <c r="N343" s="6" t="s">
        <v>1895</v>
      </c>
      <c r="O343" s="6"/>
      <c r="P343" s="10">
        <v>79939.73</v>
      </c>
      <c r="Q343" s="10">
        <v>41407.800000000003</v>
      </c>
      <c r="R343" s="8">
        <v>0.93054762629263099</v>
      </c>
      <c r="S343" s="10">
        <v>139667.04999999999</v>
      </c>
      <c r="T343" s="10">
        <v>89386.11</v>
      </c>
      <c r="U343" s="10">
        <v>48667.48</v>
      </c>
      <c r="V343" s="10">
        <v>1613.46</v>
      </c>
      <c r="W343" s="10">
        <v>40014.449999999997</v>
      </c>
      <c r="X343" s="10">
        <v>29872.38</v>
      </c>
      <c r="Y343" s="10">
        <v>10052.9</v>
      </c>
      <c r="Z343" s="10">
        <v>225686.43</v>
      </c>
      <c r="AA343" s="10">
        <v>37321.1</v>
      </c>
      <c r="AB343" s="10">
        <v>16006.42</v>
      </c>
      <c r="AC343" s="8">
        <v>1.33163318218565</v>
      </c>
      <c r="AD343" s="10">
        <v>118599.49</v>
      </c>
      <c r="AE343" s="7">
        <v>26</v>
      </c>
      <c r="AF343" s="7">
        <v>13</v>
      </c>
      <c r="AG343" s="8">
        <v>1</v>
      </c>
      <c r="AH343" s="7">
        <v>26</v>
      </c>
      <c r="AI343" s="7">
        <v>13</v>
      </c>
      <c r="AJ343" s="7">
        <v>10</v>
      </c>
      <c r="AK343" s="7">
        <v>11</v>
      </c>
      <c r="AL343" s="8">
        <v>0.90909090909090895</v>
      </c>
      <c r="AM343" s="7">
        <v>5</v>
      </c>
      <c r="AN343" s="7">
        <v>369</v>
      </c>
      <c r="AO343" s="7">
        <v>385</v>
      </c>
      <c r="AP343" s="8">
        <v>-4.15584415584416E-2</v>
      </c>
      <c r="AQ343" s="8">
        <v>7.0460704607046107E-2</v>
      </c>
      <c r="AR343" s="8">
        <v>3.3766233766233798E-2</v>
      </c>
      <c r="AS343" s="8">
        <v>3.6694470840812302E-2</v>
      </c>
      <c r="AT343" s="8">
        <v>0.59216964275392003</v>
      </c>
      <c r="AU343" s="8">
        <v>0.59216964275392003</v>
      </c>
      <c r="AV343" s="8">
        <v>1.88168332213169</v>
      </c>
      <c r="AW343" s="10">
        <v>54493.81</v>
      </c>
      <c r="AX343" s="10">
        <v>32658.01</v>
      </c>
      <c r="AY343" s="10">
        <v>328546.33</v>
      </c>
      <c r="AZ343" s="10">
        <v>32269.58</v>
      </c>
      <c r="BA343" s="10">
        <v>12689.93</v>
      </c>
      <c r="BB343" s="10">
        <v>174602.35</v>
      </c>
      <c r="BC343" s="10">
        <v>32269.58</v>
      </c>
      <c r="BD343" s="8">
        <v>0.69318181818181801</v>
      </c>
      <c r="BE343" s="7">
        <v>61</v>
      </c>
      <c r="BF343" s="7">
        <v>139</v>
      </c>
      <c r="BG343" s="7">
        <v>88</v>
      </c>
      <c r="BH343" s="8">
        <v>0.57954545454545503</v>
      </c>
    </row>
    <row r="344" spans="2:60" ht="26">
      <c r="B344" s="6" t="s">
        <v>1896</v>
      </c>
      <c r="C344" s="6" t="s">
        <v>1897</v>
      </c>
      <c r="D344" s="6" t="s">
        <v>90</v>
      </c>
      <c r="E344" s="6" t="s">
        <v>66</v>
      </c>
      <c r="F344" s="6" t="s">
        <v>1898</v>
      </c>
      <c r="G344" s="6" t="s">
        <v>1899</v>
      </c>
      <c r="H344" s="6" t="s">
        <v>1397</v>
      </c>
      <c r="I344" s="6" t="s">
        <v>416</v>
      </c>
      <c r="J344" s="6" t="s">
        <v>600</v>
      </c>
      <c r="K344" s="6" t="s">
        <v>362</v>
      </c>
      <c r="L344" s="6" t="s">
        <v>372</v>
      </c>
      <c r="M344" s="6" t="s">
        <v>364</v>
      </c>
      <c r="N344" s="6" t="s">
        <v>91</v>
      </c>
      <c r="O344" s="6"/>
      <c r="P344" s="10">
        <v>3667</v>
      </c>
      <c r="Q344" s="10">
        <v>2991</v>
      </c>
      <c r="R344" s="8">
        <v>0.22601136743563999</v>
      </c>
      <c r="S344" s="10">
        <v>354</v>
      </c>
      <c r="T344" s="10">
        <v>354</v>
      </c>
      <c r="U344" s="10">
        <v>0</v>
      </c>
      <c r="V344" s="10">
        <v>0</v>
      </c>
      <c r="W344" s="10">
        <v>0</v>
      </c>
      <c r="X344" s="10">
        <v>3667</v>
      </c>
      <c r="Y344" s="10">
        <v>0</v>
      </c>
      <c r="Z344" s="10">
        <v>12729.1</v>
      </c>
      <c r="AA344" s="10">
        <v>0</v>
      </c>
      <c r="AB344" s="10">
        <v>2991</v>
      </c>
      <c r="AC344" s="8">
        <v>-1</v>
      </c>
      <c r="AD344" s="10">
        <v>7095.6</v>
      </c>
      <c r="AE344" s="7">
        <v>0</v>
      </c>
      <c r="AF344" s="7">
        <v>1</v>
      </c>
      <c r="AG344" s="8">
        <v>-1</v>
      </c>
      <c r="AH344" s="7">
        <v>0</v>
      </c>
      <c r="AI344" s="7">
        <v>3</v>
      </c>
      <c r="AJ344" s="7">
        <v>0</v>
      </c>
      <c r="AK344" s="7">
        <v>0</v>
      </c>
      <c r="AL344" s="6" t="e">
        <v>#DIV/0!</v>
      </c>
      <c r="AM344" s="7">
        <v>0</v>
      </c>
      <c r="AN344" s="7">
        <v>15</v>
      </c>
      <c r="AO344" s="7">
        <v>15</v>
      </c>
      <c r="AP344" s="8">
        <v>0</v>
      </c>
      <c r="AQ344" s="8">
        <v>0</v>
      </c>
      <c r="AR344" s="8">
        <v>0.2</v>
      </c>
      <c r="AS344" s="8">
        <v>-0.2</v>
      </c>
      <c r="AT344" s="8">
        <v>0</v>
      </c>
      <c r="AU344" s="8">
        <v>0</v>
      </c>
      <c r="AV344" s="6" t="e">
        <v>#DIV/0!</v>
      </c>
      <c r="AW344" s="10">
        <v>2442.39</v>
      </c>
      <c r="AX344" s="10">
        <v>871.6</v>
      </c>
      <c r="AY344" s="10">
        <v>10994.83</v>
      </c>
      <c r="AZ344" s="10">
        <v>0</v>
      </c>
      <c r="BA344" s="10">
        <v>0</v>
      </c>
      <c r="BB344" s="10">
        <v>0</v>
      </c>
      <c r="BC344" s="10">
        <v>0</v>
      </c>
      <c r="BD344" s="8">
        <v>1</v>
      </c>
      <c r="BE344" s="7">
        <v>2</v>
      </c>
      <c r="BF344" s="7">
        <v>7</v>
      </c>
      <c r="BG344" s="7">
        <v>2</v>
      </c>
      <c r="BH344" s="8">
        <v>2.5</v>
      </c>
    </row>
    <row r="345" spans="2:60" ht="26">
      <c r="B345" s="6" t="s">
        <v>1900</v>
      </c>
      <c r="C345" s="6" t="s">
        <v>1475</v>
      </c>
      <c r="D345" s="6" t="s">
        <v>92</v>
      </c>
      <c r="E345" s="6" t="s">
        <v>66</v>
      </c>
      <c r="F345" s="6" t="s">
        <v>1901</v>
      </c>
      <c r="G345" s="6" t="s">
        <v>1477</v>
      </c>
      <c r="H345" s="6" t="s">
        <v>1478</v>
      </c>
      <c r="I345" s="6" t="s">
        <v>714</v>
      </c>
      <c r="J345" s="6" t="s">
        <v>1061</v>
      </c>
      <c r="K345" s="6" t="s">
        <v>362</v>
      </c>
      <c r="L345" s="6" t="s">
        <v>372</v>
      </c>
      <c r="M345" s="6" t="s">
        <v>364</v>
      </c>
      <c r="N345" s="6" t="s">
        <v>974</v>
      </c>
      <c r="O345" s="6"/>
      <c r="P345" s="10">
        <v>0</v>
      </c>
      <c r="Q345" s="10">
        <v>2433</v>
      </c>
      <c r="R345" s="8">
        <v>-1</v>
      </c>
      <c r="S345" s="10">
        <v>1534</v>
      </c>
      <c r="T345" s="10">
        <v>0</v>
      </c>
      <c r="U345" s="10">
        <v>1534</v>
      </c>
      <c r="V345" s="10">
        <v>0</v>
      </c>
      <c r="W345" s="10">
        <v>0</v>
      </c>
      <c r="X345" s="10">
        <v>0</v>
      </c>
      <c r="Y345" s="10">
        <v>0</v>
      </c>
      <c r="Z345" s="10">
        <v>2519.36</v>
      </c>
      <c r="AA345" s="10">
        <v>0</v>
      </c>
      <c r="AB345" s="10">
        <v>2433</v>
      </c>
      <c r="AC345" s="8">
        <v>-1</v>
      </c>
      <c r="AD345" s="10">
        <v>238.17</v>
      </c>
      <c r="AE345" s="7">
        <v>0</v>
      </c>
      <c r="AF345" s="7">
        <v>1</v>
      </c>
      <c r="AG345" s="8">
        <v>-1</v>
      </c>
      <c r="AH345" s="7">
        <v>0</v>
      </c>
      <c r="AI345" s="7">
        <v>1</v>
      </c>
      <c r="AJ345" s="7">
        <v>0</v>
      </c>
      <c r="AK345" s="7">
        <v>0</v>
      </c>
      <c r="AL345" s="6" t="e">
        <v>#DIV/0!</v>
      </c>
      <c r="AM345" s="7">
        <v>0</v>
      </c>
      <c r="AN345" s="7">
        <v>0</v>
      </c>
      <c r="AO345" s="7">
        <v>4</v>
      </c>
      <c r="AP345" s="8">
        <v>-1</v>
      </c>
      <c r="AQ345" s="8">
        <v>0</v>
      </c>
      <c r="AR345" s="8">
        <v>0.25</v>
      </c>
      <c r="AS345" s="6" t="e">
        <v>#DIV/0!</v>
      </c>
      <c r="AT345" s="8">
        <v>0</v>
      </c>
      <c r="AU345" s="8">
        <v>0</v>
      </c>
      <c r="AV345" s="8">
        <v>85.215540540540502</v>
      </c>
      <c r="AW345" s="10">
        <v>731.38</v>
      </c>
      <c r="AX345" s="10">
        <v>711.53</v>
      </c>
      <c r="AY345" s="10">
        <v>6305.95</v>
      </c>
      <c r="AZ345" s="10">
        <v>0</v>
      </c>
      <c r="BA345" s="10">
        <v>0</v>
      </c>
      <c r="BB345" s="10">
        <v>74</v>
      </c>
      <c r="BC345" s="10">
        <v>0</v>
      </c>
      <c r="BD345" s="8">
        <v>0.33333333333333298</v>
      </c>
      <c r="BE345" s="7">
        <v>1</v>
      </c>
      <c r="BF345" s="7">
        <v>1</v>
      </c>
      <c r="BG345" s="7">
        <v>3</v>
      </c>
      <c r="BH345" s="8">
        <v>-0.66666666666666696</v>
      </c>
    </row>
    <row r="346" spans="2:60" ht="52">
      <c r="B346" s="6" t="s">
        <v>1902</v>
      </c>
      <c r="C346" s="6" t="s">
        <v>1903</v>
      </c>
      <c r="D346" s="6" t="s">
        <v>66</v>
      </c>
      <c r="E346" s="6" t="s">
        <v>66</v>
      </c>
      <c r="F346" s="6" t="s">
        <v>1904</v>
      </c>
      <c r="G346" s="6" t="s">
        <v>1905</v>
      </c>
      <c r="H346" s="6" t="s">
        <v>1906</v>
      </c>
      <c r="I346" s="6" t="s">
        <v>70</v>
      </c>
      <c r="J346" s="6" t="s">
        <v>510</v>
      </c>
      <c r="K346" s="6" t="s">
        <v>362</v>
      </c>
      <c r="L346" s="6" t="s">
        <v>372</v>
      </c>
      <c r="M346" s="6" t="s">
        <v>364</v>
      </c>
      <c r="N346" s="6" t="s">
        <v>292</v>
      </c>
      <c r="O346" s="6"/>
      <c r="P346" s="10">
        <v>2731</v>
      </c>
      <c r="Q346" s="10">
        <v>1013</v>
      </c>
      <c r="R346" s="8">
        <v>1.6959526159920999</v>
      </c>
      <c r="S346" s="10">
        <v>100</v>
      </c>
      <c r="T346" s="10">
        <v>0</v>
      </c>
      <c r="U346" s="10">
        <v>0</v>
      </c>
      <c r="V346" s="10">
        <v>100</v>
      </c>
      <c r="W346" s="10">
        <v>0</v>
      </c>
      <c r="X346" s="10">
        <v>1173</v>
      </c>
      <c r="Y346" s="10">
        <v>1558</v>
      </c>
      <c r="Z346" s="10">
        <v>4662</v>
      </c>
      <c r="AA346" s="10">
        <v>0</v>
      </c>
      <c r="AB346" s="10">
        <v>1013</v>
      </c>
      <c r="AC346" s="8">
        <v>-1</v>
      </c>
      <c r="AD346" s="10">
        <v>1831</v>
      </c>
      <c r="AE346" s="7">
        <v>0</v>
      </c>
      <c r="AF346" s="7">
        <v>1</v>
      </c>
      <c r="AG346" s="8">
        <v>-1</v>
      </c>
      <c r="AH346" s="7">
        <v>0</v>
      </c>
      <c r="AI346" s="7">
        <v>1</v>
      </c>
      <c r="AJ346" s="7">
        <v>0</v>
      </c>
      <c r="AK346" s="7">
        <v>0</v>
      </c>
      <c r="AL346" s="6" t="e">
        <v>#DIV/0!</v>
      </c>
      <c r="AM346" s="7">
        <v>0</v>
      </c>
      <c r="AN346" s="7">
        <v>0</v>
      </c>
      <c r="AO346" s="7">
        <v>29</v>
      </c>
      <c r="AP346" s="8">
        <v>-1</v>
      </c>
      <c r="AQ346" s="8">
        <v>0</v>
      </c>
      <c r="AR346" s="8">
        <v>3.4482758620689703E-2</v>
      </c>
      <c r="AS346" s="6" t="e">
        <v>#DIV/0!</v>
      </c>
      <c r="AT346" s="8">
        <v>0</v>
      </c>
      <c r="AU346" s="8">
        <v>0</v>
      </c>
      <c r="AV346" s="6" t="e">
        <v>#DIV/0!</v>
      </c>
      <c r="AW346" s="10">
        <v>999.89</v>
      </c>
      <c r="AX346" s="10">
        <v>110.71</v>
      </c>
      <c r="AY346" s="10">
        <v>2870.95</v>
      </c>
      <c r="AZ346" s="10">
        <v>0</v>
      </c>
      <c r="BA346" s="10">
        <v>0</v>
      </c>
      <c r="BB346" s="10">
        <v>0</v>
      </c>
      <c r="BC346" s="10">
        <v>0</v>
      </c>
      <c r="BD346" s="8">
        <v>1</v>
      </c>
      <c r="BE346" s="7">
        <v>2</v>
      </c>
      <c r="BF346" s="7">
        <v>4</v>
      </c>
      <c r="BG346" s="7">
        <v>2</v>
      </c>
      <c r="BH346" s="8">
        <v>1</v>
      </c>
    </row>
    <row r="347" spans="2:60" ht="26">
      <c r="B347" s="6" t="s">
        <v>324</v>
      </c>
      <c r="C347" s="6" t="s">
        <v>1907</v>
      </c>
      <c r="D347" s="6" t="s">
        <v>324</v>
      </c>
      <c r="E347" s="6" t="s">
        <v>66</v>
      </c>
      <c r="F347" s="6" t="s">
        <v>325</v>
      </c>
      <c r="G347" s="6" t="s">
        <v>326</v>
      </c>
      <c r="H347" s="6" t="s">
        <v>327</v>
      </c>
      <c r="I347" s="6" t="s">
        <v>306</v>
      </c>
      <c r="J347" s="6" t="s">
        <v>1603</v>
      </c>
      <c r="K347" s="6" t="s">
        <v>362</v>
      </c>
      <c r="L347" s="6" t="s">
        <v>372</v>
      </c>
      <c r="M347" s="6" t="s">
        <v>364</v>
      </c>
      <c r="N347" s="6" t="s">
        <v>328</v>
      </c>
      <c r="O347" s="6"/>
      <c r="P347" s="10">
        <v>4708.8</v>
      </c>
      <c r="Q347" s="6"/>
      <c r="R347" s="8">
        <v>0</v>
      </c>
      <c r="S347" s="6"/>
      <c r="T347" s="6"/>
      <c r="U347" s="6"/>
      <c r="V347" s="6"/>
      <c r="W347" s="10">
        <v>1742.8</v>
      </c>
      <c r="X347" s="10">
        <v>2966</v>
      </c>
      <c r="Y347" s="10">
        <v>0</v>
      </c>
      <c r="Z347" s="10">
        <v>4708.8</v>
      </c>
      <c r="AA347" s="10">
        <v>4708.8</v>
      </c>
      <c r="AB347" s="6"/>
      <c r="AC347" s="8">
        <v>0</v>
      </c>
      <c r="AD347" s="10">
        <v>4708.8</v>
      </c>
      <c r="AE347" s="7">
        <v>3</v>
      </c>
      <c r="AF347" s="6"/>
      <c r="AG347" s="8">
        <v>0</v>
      </c>
      <c r="AH347" s="7">
        <v>3</v>
      </c>
      <c r="AI347" s="6"/>
      <c r="AJ347" s="7">
        <v>1</v>
      </c>
      <c r="AK347" s="7">
        <v>2</v>
      </c>
      <c r="AL347" s="8">
        <v>0.5</v>
      </c>
      <c r="AM347" s="7">
        <v>0</v>
      </c>
      <c r="AN347" s="7">
        <v>235</v>
      </c>
      <c r="AO347" s="6"/>
      <c r="AP347" s="8">
        <v>0</v>
      </c>
      <c r="AQ347" s="8">
        <v>1.27659574468085E-2</v>
      </c>
      <c r="AR347" s="8">
        <v>0</v>
      </c>
      <c r="AS347" s="6" t="e">
        <v>#DIV/0!</v>
      </c>
      <c r="AT347" s="8">
        <v>0.89064649243466298</v>
      </c>
      <c r="AU347" s="8">
        <v>0.89064649243466298</v>
      </c>
      <c r="AV347" s="8">
        <v>1.12277992277992</v>
      </c>
      <c r="AW347" s="10">
        <v>174.48</v>
      </c>
      <c r="AX347" s="6"/>
      <c r="AY347" s="10">
        <v>174.48</v>
      </c>
      <c r="AZ347" s="10">
        <v>155.4</v>
      </c>
      <c r="BA347" s="6"/>
      <c r="BB347" s="10">
        <v>155.4</v>
      </c>
      <c r="BC347" s="10">
        <v>155.4</v>
      </c>
      <c r="BD347" s="8">
        <v>0</v>
      </c>
      <c r="BE347" s="7">
        <v>0</v>
      </c>
      <c r="BF347" s="7">
        <v>3</v>
      </c>
      <c r="BG347" s="6"/>
      <c r="BH347" s="8">
        <v>0</v>
      </c>
    </row>
    <row r="348" spans="2:60" ht="39">
      <c r="B348" s="6" t="s">
        <v>1908</v>
      </c>
      <c r="C348" s="6" t="s">
        <v>1909</v>
      </c>
      <c r="D348" s="6" t="s">
        <v>178</v>
      </c>
      <c r="E348" s="6" t="s">
        <v>66</v>
      </c>
      <c r="F348" s="6" t="s">
        <v>179</v>
      </c>
      <c r="G348" s="6" t="s">
        <v>1910</v>
      </c>
      <c r="H348" s="6" t="s">
        <v>1911</v>
      </c>
      <c r="I348" s="6" t="s">
        <v>77</v>
      </c>
      <c r="J348" s="6" t="s">
        <v>949</v>
      </c>
      <c r="K348" s="6" t="s">
        <v>362</v>
      </c>
      <c r="L348" s="6" t="s">
        <v>372</v>
      </c>
      <c r="M348" s="6" t="s">
        <v>364</v>
      </c>
      <c r="N348" s="6" t="s">
        <v>117</v>
      </c>
      <c r="O348" s="6"/>
      <c r="P348" s="10">
        <v>-658.19</v>
      </c>
      <c r="Q348" s="6"/>
      <c r="R348" s="8">
        <v>0</v>
      </c>
      <c r="S348" s="6"/>
      <c r="T348" s="6"/>
      <c r="U348" s="6"/>
      <c r="V348" s="6"/>
      <c r="W348" s="10">
        <v>0</v>
      </c>
      <c r="X348" s="10">
        <v>-658.19</v>
      </c>
      <c r="Y348" s="10">
        <v>0</v>
      </c>
      <c r="Z348" s="10">
        <v>134.81</v>
      </c>
      <c r="AA348" s="10">
        <v>-658.19</v>
      </c>
      <c r="AB348" s="6"/>
      <c r="AC348" s="8">
        <v>0</v>
      </c>
      <c r="AD348" s="10">
        <v>134.81</v>
      </c>
      <c r="AE348" s="7">
        <v>0</v>
      </c>
      <c r="AF348" s="6"/>
      <c r="AG348" s="8">
        <v>0</v>
      </c>
      <c r="AH348" s="7">
        <v>0</v>
      </c>
      <c r="AI348" s="6"/>
      <c r="AJ348" s="7">
        <v>0</v>
      </c>
      <c r="AK348" s="7">
        <v>0</v>
      </c>
      <c r="AL348" s="6" t="e">
        <v>#DIV/0!</v>
      </c>
      <c r="AM348" s="7">
        <v>0</v>
      </c>
      <c r="AN348" s="7">
        <v>4</v>
      </c>
      <c r="AO348" s="6"/>
      <c r="AP348" s="8">
        <v>0</v>
      </c>
      <c r="AQ348" s="8">
        <v>0</v>
      </c>
      <c r="AR348" s="8">
        <v>0</v>
      </c>
      <c r="AS348" s="6" t="e">
        <v>#DIV/0!</v>
      </c>
      <c r="AT348" s="8">
        <v>0</v>
      </c>
      <c r="AU348" s="8">
        <v>0</v>
      </c>
      <c r="AV348" s="6" t="e">
        <v>#DIV/0!</v>
      </c>
      <c r="AW348" s="10">
        <v>78.61</v>
      </c>
      <c r="AX348" s="6"/>
      <c r="AY348" s="10">
        <v>132.93</v>
      </c>
      <c r="AZ348" s="10">
        <v>0</v>
      </c>
      <c r="BA348" s="6"/>
      <c r="BB348" s="10">
        <v>0</v>
      </c>
      <c r="BC348" s="10">
        <v>0</v>
      </c>
      <c r="BD348" s="8">
        <v>0</v>
      </c>
      <c r="BE348" s="7">
        <v>0</v>
      </c>
      <c r="BF348" s="7">
        <v>0</v>
      </c>
      <c r="BG348" s="6"/>
      <c r="BH348" s="8">
        <v>0</v>
      </c>
    </row>
    <row r="349" spans="2:60" ht="26">
      <c r="B349" s="6" t="s">
        <v>1912</v>
      </c>
      <c r="C349" s="6" t="s">
        <v>1913</v>
      </c>
      <c r="D349" s="6" t="s">
        <v>66</v>
      </c>
      <c r="E349" s="6" t="s">
        <v>66</v>
      </c>
      <c r="F349" s="6" t="s">
        <v>1914</v>
      </c>
      <c r="G349" s="6" t="s">
        <v>1915</v>
      </c>
      <c r="H349" s="6" t="s">
        <v>1916</v>
      </c>
      <c r="I349" s="6" t="s">
        <v>70</v>
      </c>
      <c r="J349" s="6" t="s">
        <v>1044</v>
      </c>
      <c r="K349" s="6" t="s">
        <v>362</v>
      </c>
      <c r="L349" s="6" t="s">
        <v>372</v>
      </c>
      <c r="M349" s="6" t="s">
        <v>364</v>
      </c>
      <c r="N349" s="6" t="s">
        <v>71</v>
      </c>
      <c r="O349" s="6"/>
      <c r="P349" s="10">
        <v>4164.41</v>
      </c>
      <c r="Q349" s="10">
        <v>2294.17</v>
      </c>
      <c r="R349" s="8">
        <v>0.815214216906332</v>
      </c>
      <c r="S349" s="10">
        <v>4270.21</v>
      </c>
      <c r="T349" s="10">
        <v>1713.8</v>
      </c>
      <c r="U349" s="10">
        <v>2111</v>
      </c>
      <c r="V349" s="10">
        <v>445.41</v>
      </c>
      <c r="W349" s="10">
        <v>2553.41</v>
      </c>
      <c r="X349" s="10">
        <v>1573</v>
      </c>
      <c r="Y349" s="10">
        <v>38</v>
      </c>
      <c r="Z349" s="10">
        <v>27765.5</v>
      </c>
      <c r="AA349" s="10">
        <v>-65.88</v>
      </c>
      <c r="AB349" s="10">
        <v>2294.17</v>
      </c>
      <c r="AC349" s="8">
        <v>-1.0287162677569699</v>
      </c>
      <c r="AD349" s="10">
        <v>17166.21</v>
      </c>
      <c r="AE349" s="7">
        <v>0</v>
      </c>
      <c r="AF349" s="7">
        <v>4</v>
      </c>
      <c r="AG349" s="8">
        <v>-1</v>
      </c>
      <c r="AH349" s="7">
        <v>3</v>
      </c>
      <c r="AI349" s="7">
        <v>4</v>
      </c>
      <c r="AJ349" s="7">
        <v>1</v>
      </c>
      <c r="AK349" s="7">
        <v>1</v>
      </c>
      <c r="AL349" s="8">
        <v>1</v>
      </c>
      <c r="AM349" s="7">
        <v>1</v>
      </c>
      <c r="AN349" s="7">
        <v>69</v>
      </c>
      <c r="AO349" s="7">
        <v>14</v>
      </c>
      <c r="AP349" s="8">
        <v>3.9285714285714302</v>
      </c>
      <c r="AQ349" s="8">
        <v>4.3478260869565202E-2</v>
      </c>
      <c r="AR349" s="8">
        <v>0.28571428571428598</v>
      </c>
      <c r="AS349" s="8">
        <v>-0.24223602484472001</v>
      </c>
      <c r="AT349" s="8">
        <v>1.33115930147313</v>
      </c>
      <c r="AU349" s="8">
        <v>1.33115930147313</v>
      </c>
      <c r="AV349" s="8">
        <v>2.1359763125913598</v>
      </c>
      <c r="AW349" s="10">
        <v>7379.53</v>
      </c>
      <c r="AX349" s="10">
        <v>1728.52</v>
      </c>
      <c r="AY349" s="10">
        <v>21143.88</v>
      </c>
      <c r="AZ349" s="10">
        <v>9823.33</v>
      </c>
      <c r="BA349" s="10">
        <v>0</v>
      </c>
      <c r="BB349" s="10">
        <v>9898.93</v>
      </c>
      <c r="BC349" s="10">
        <v>9823.33</v>
      </c>
      <c r="BD349" s="8">
        <v>1</v>
      </c>
      <c r="BE349" s="7">
        <v>10</v>
      </c>
      <c r="BF349" s="7">
        <v>34</v>
      </c>
      <c r="BG349" s="7">
        <v>10</v>
      </c>
      <c r="BH349" s="8">
        <v>2.4</v>
      </c>
    </row>
    <row r="350" spans="2:60" ht="39">
      <c r="B350" s="6" t="s">
        <v>1917</v>
      </c>
      <c r="C350" s="6" t="s">
        <v>453</v>
      </c>
      <c r="D350" s="6" t="s">
        <v>96</v>
      </c>
      <c r="E350" s="6" t="s">
        <v>66</v>
      </c>
      <c r="F350" s="6" t="s">
        <v>1918</v>
      </c>
      <c r="G350" s="6" t="s">
        <v>455</v>
      </c>
      <c r="H350" s="6" t="s">
        <v>456</v>
      </c>
      <c r="I350" s="6" t="s">
        <v>457</v>
      </c>
      <c r="J350" s="6" t="s">
        <v>765</v>
      </c>
      <c r="K350" s="6" t="s">
        <v>362</v>
      </c>
      <c r="L350" s="6" t="s">
        <v>372</v>
      </c>
      <c r="M350" s="6" t="s">
        <v>492</v>
      </c>
      <c r="N350" s="6" t="s">
        <v>459</v>
      </c>
      <c r="O350" s="6"/>
      <c r="P350" s="10">
        <v>1709</v>
      </c>
      <c r="Q350" s="6"/>
      <c r="R350" s="8">
        <v>0</v>
      </c>
      <c r="S350" s="6"/>
      <c r="T350" s="6"/>
      <c r="U350" s="6"/>
      <c r="V350" s="6"/>
      <c r="W350" s="10">
        <v>0</v>
      </c>
      <c r="X350" s="10">
        <v>1709</v>
      </c>
      <c r="Y350" s="10">
        <v>0</v>
      </c>
      <c r="Z350" s="10">
        <v>8148</v>
      </c>
      <c r="AA350" s="10">
        <v>1709</v>
      </c>
      <c r="AB350" s="6"/>
      <c r="AC350" s="8">
        <v>0</v>
      </c>
      <c r="AD350" s="10">
        <v>8148</v>
      </c>
      <c r="AE350" s="7">
        <v>1</v>
      </c>
      <c r="AF350" s="6"/>
      <c r="AG350" s="8">
        <v>0</v>
      </c>
      <c r="AH350" s="7">
        <v>2</v>
      </c>
      <c r="AI350" s="6"/>
      <c r="AJ350" s="7">
        <v>0</v>
      </c>
      <c r="AK350" s="7">
        <v>2</v>
      </c>
      <c r="AL350" s="8">
        <v>0</v>
      </c>
      <c r="AM350" s="7">
        <v>0</v>
      </c>
      <c r="AN350" s="7">
        <v>9</v>
      </c>
      <c r="AO350" s="6"/>
      <c r="AP350" s="8">
        <v>0</v>
      </c>
      <c r="AQ350" s="8">
        <v>0.22222222222222199</v>
      </c>
      <c r="AR350" s="8">
        <v>0</v>
      </c>
      <c r="AS350" s="6" t="e">
        <v>#DIV/0!</v>
      </c>
      <c r="AT350" s="8">
        <v>0</v>
      </c>
      <c r="AU350" s="8">
        <v>0</v>
      </c>
      <c r="AV350" s="6" t="e">
        <v>#DIV/0!</v>
      </c>
      <c r="AW350" s="10">
        <v>1653.27</v>
      </c>
      <c r="AX350" s="6"/>
      <c r="AY350" s="10">
        <v>3595.81</v>
      </c>
      <c r="AZ350" s="10">
        <v>0</v>
      </c>
      <c r="BA350" s="6"/>
      <c r="BB350" s="10">
        <v>0</v>
      </c>
      <c r="BC350" s="10">
        <v>0</v>
      </c>
      <c r="BD350" s="8">
        <v>0</v>
      </c>
      <c r="BE350" s="7">
        <v>0</v>
      </c>
      <c r="BF350" s="7">
        <v>8</v>
      </c>
      <c r="BG350" s="6"/>
      <c r="BH350" s="8">
        <v>0</v>
      </c>
    </row>
    <row r="351" spans="2:60" ht="26">
      <c r="B351" s="6" t="s">
        <v>1919</v>
      </c>
      <c r="C351" s="6" t="s">
        <v>1920</v>
      </c>
      <c r="D351" s="6" t="s">
        <v>128</v>
      </c>
      <c r="E351" s="6" t="s">
        <v>66</v>
      </c>
      <c r="F351" s="6" t="s">
        <v>1921</v>
      </c>
      <c r="G351" s="6" t="s">
        <v>1922</v>
      </c>
      <c r="H351" s="6" t="s">
        <v>1923</v>
      </c>
      <c r="I351" s="6" t="s">
        <v>191</v>
      </c>
      <c r="J351" s="6" t="s">
        <v>1924</v>
      </c>
      <c r="K351" s="6" t="s">
        <v>362</v>
      </c>
      <c r="L351" s="6" t="s">
        <v>372</v>
      </c>
      <c r="M351" s="6" t="s">
        <v>364</v>
      </c>
      <c r="N351" s="6" t="s">
        <v>525</v>
      </c>
      <c r="O351" s="6"/>
      <c r="P351" s="10">
        <v>28986.799999999999</v>
      </c>
      <c r="Q351" s="10">
        <v>15488.58</v>
      </c>
      <c r="R351" s="8">
        <v>0.87149499825032395</v>
      </c>
      <c r="S351" s="10">
        <v>24100.17</v>
      </c>
      <c r="T351" s="10">
        <v>23709.17</v>
      </c>
      <c r="U351" s="10">
        <v>391</v>
      </c>
      <c r="V351" s="10">
        <v>0</v>
      </c>
      <c r="W351" s="10">
        <v>27307.8</v>
      </c>
      <c r="X351" s="10">
        <v>1679</v>
      </c>
      <c r="Y351" s="10">
        <v>0</v>
      </c>
      <c r="Z351" s="10">
        <v>43291.79</v>
      </c>
      <c r="AA351" s="10">
        <v>12011.31</v>
      </c>
      <c r="AB351" s="10">
        <v>11865.29</v>
      </c>
      <c r="AC351" s="8">
        <v>1.2306483870179401E-2</v>
      </c>
      <c r="AD351" s="10">
        <v>24549.279999999999</v>
      </c>
      <c r="AE351" s="7">
        <v>7</v>
      </c>
      <c r="AF351" s="7">
        <v>5</v>
      </c>
      <c r="AG351" s="8">
        <v>0.4</v>
      </c>
      <c r="AH351" s="7">
        <v>6</v>
      </c>
      <c r="AI351" s="7">
        <v>5</v>
      </c>
      <c r="AJ351" s="7">
        <v>5</v>
      </c>
      <c r="AK351" s="7">
        <v>1</v>
      </c>
      <c r="AL351" s="8">
        <v>5</v>
      </c>
      <c r="AM351" s="7">
        <v>0</v>
      </c>
      <c r="AN351" s="7">
        <v>1186</v>
      </c>
      <c r="AO351" s="7">
        <v>2328</v>
      </c>
      <c r="AP351" s="8">
        <v>-0.49054982817869403</v>
      </c>
      <c r="AQ351" s="8">
        <v>5.0590219224283303E-3</v>
      </c>
      <c r="AR351" s="8">
        <v>2.1477663230240599E-3</v>
      </c>
      <c r="AS351" s="8">
        <v>2.9112555994042799E-3</v>
      </c>
      <c r="AT351" s="8">
        <v>8.0667930464243896E-3</v>
      </c>
      <c r="AU351" s="8">
        <v>8.0667930464243896E-3</v>
      </c>
      <c r="AV351" s="8">
        <v>9.0061872579488806</v>
      </c>
      <c r="AW351" s="10">
        <v>9173.41</v>
      </c>
      <c r="AX351" s="10">
        <v>5649.87</v>
      </c>
      <c r="AY351" s="10">
        <v>50625.85</v>
      </c>
      <c r="AZ351" s="10">
        <v>74</v>
      </c>
      <c r="BA351" s="10">
        <v>695.24</v>
      </c>
      <c r="BB351" s="10">
        <v>5621.23</v>
      </c>
      <c r="BC351" s="10">
        <v>74</v>
      </c>
      <c r="BD351" s="8">
        <v>0.66666666666666696</v>
      </c>
      <c r="BE351" s="7">
        <v>6</v>
      </c>
      <c r="BF351" s="7">
        <v>20</v>
      </c>
      <c r="BG351" s="7">
        <v>9</v>
      </c>
      <c r="BH351" s="8">
        <v>1.2222222222222201</v>
      </c>
    </row>
    <row r="352" spans="2:60" ht="52">
      <c r="B352" s="6" t="s">
        <v>1925</v>
      </c>
      <c r="C352" s="6" t="s">
        <v>1926</v>
      </c>
      <c r="D352" s="6" t="s">
        <v>66</v>
      </c>
      <c r="E352" s="6" t="s">
        <v>66</v>
      </c>
      <c r="F352" s="6" t="s">
        <v>1927</v>
      </c>
      <c r="G352" s="6" t="s">
        <v>1928</v>
      </c>
      <c r="H352" s="6" t="s">
        <v>1929</v>
      </c>
      <c r="I352" s="6" t="s">
        <v>70</v>
      </c>
      <c r="J352" s="6" t="s">
        <v>1830</v>
      </c>
      <c r="K352" s="6" t="s">
        <v>362</v>
      </c>
      <c r="L352" s="6" t="s">
        <v>372</v>
      </c>
      <c r="M352" s="6" t="s">
        <v>364</v>
      </c>
      <c r="N352" s="6" t="s">
        <v>71</v>
      </c>
      <c r="O352" s="6"/>
      <c r="P352" s="10">
        <v>2410</v>
      </c>
      <c r="Q352" s="10">
        <v>2385.8000000000002</v>
      </c>
      <c r="R352" s="8">
        <v>1.0143348143180299E-2</v>
      </c>
      <c r="S352" s="10">
        <v>1957</v>
      </c>
      <c r="T352" s="10">
        <v>0</v>
      </c>
      <c r="U352" s="10">
        <v>1957</v>
      </c>
      <c r="V352" s="10">
        <v>0</v>
      </c>
      <c r="W352" s="10">
        <v>1131</v>
      </c>
      <c r="X352" s="10">
        <v>1279</v>
      </c>
      <c r="Y352" s="10">
        <v>0</v>
      </c>
      <c r="Z352" s="10">
        <v>4897.1400000000003</v>
      </c>
      <c r="AA352" s="10">
        <v>0</v>
      </c>
      <c r="AB352" s="10">
        <v>2385.8000000000002</v>
      </c>
      <c r="AC352" s="8">
        <v>-1</v>
      </c>
      <c r="AD352" s="10">
        <v>1769.75</v>
      </c>
      <c r="AE352" s="7">
        <v>0</v>
      </c>
      <c r="AF352" s="7">
        <v>2</v>
      </c>
      <c r="AG352" s="8">
        <v>-1</v>
      </c>
      <c r="AH352" s="7">
        <v>0</v>
      </c>
      <c r="AI352" s="7">
        <v>2</v>
      </c>
      <c r="AJ352" s="7">
        <v>0</v>
      </c>
      <c r="AK352" s="7">
        <v>0</v>
      </c>
      <c r="AL352" s="6" t="e">
        <v>#DIV/0!</v>
      </c>
      <c r="AM352" s="7">
        <v>0</v>
      </c>
      <c r="AN352" s="7">
        <v>63</v>
      </c>
      <c r="AO352" s="7">
        <v>100</v>
      </c>
      <c r="AP352" s="8">
        <v>-0.37</v>
      </c>
      <c r="AQ352" s="8">
        <v>0</v>
      </c>
      <c r="AR352" s="8">
        <v>0.02</v>
      </c>
      <c r="AS352" s="8">
        <v>-0.02</v>
      </c>
      <c r="AT352" s="8">
        <v>0</v>
      </c>
      <c r="AU352" s="8">
        <v>0</v>
      </c>
      <c r="AV352" s="6" t="e">
        <v>#DIV/0!</v>
      </c>
      <c r="AW352" s="10">
        <v>1284.1199999999999</v>
      </c>
      <c r="AX352" s="10">
        <v>868.18</v>
      </c>
      <c r="AY352" s="10">
        <v>6583.48</v>
      </c>
      <c r="AZ352" s="10">
        <v>0</v>
      </c>
      <c r="BA352" s="10">
        <v>0</v>
      </c>
      <c r="BB352" s="10">
        <v>0</v>
      </c>
      <c r="BC352" s="10">
        <v>0</v>
      </c>
      <c r="BD352" s="8">
        <v>0.66666666666666696</v>
      </c>
      <c r="BE352" s="7">
        <v>2</v>
      </c>
      <c r="BF352" s="7">
        <v>4</v>
      </c>
      <c r="BG352" s="7">
        <v>3</v>
      </c>
      <c r="BH352" s="8">
        <v>0.33333333333333298</v>
      </c>
    </row>
    <row r="353" spans="2:60" ht="26">
      <c r="B353" s="6" t="s">
        <v>1930</v>
      </c>
      <c r="C353" s="6" t="s">
        <v>1931</v>
      </c>
      <c r="D353" s="6" t="s">
        <v>128</v>
      </c>
      <c r="E353" s="6" t="s">
        <v>66</v>
      </c>
      <c r="F353" s="6" t="s">
        <v>1932</v>
      </c>
      <c r="G353" s="6" t="s">
        <v>1933</v>
      </c>
      <c r="H353" s="6" t="s">
        <v>1934</v>
      </c>
      <c r="I353" s="6" t="s">
        <v>191</v>
      </c>
      <c r="J353" s="6" t="s">
        <v>1935</v>
      </c>
      <c r="K353" s="6" t="s">
        <v>362</v>
      </c>
      <c r="L353" s="6" t="s">
        <v>372</v>
      </c>
      <c r="M353" s="6" t="s">
        <v>364</v>
      </c>
      <c r="N353" s="6" t="s">
        <v>1936</v>
      </c>
      <c r="O353" s="6"/>
      <c r="P353" s="10">
        <v>8198.34</v>
      </c>
      <c r="Q353" s="10">
        <v>-134.88</v>
      </c>
      <c r="R353" s="8">
        <v>-61.782473309608498</v>
      </c>
      <c r="S353" s="10">
        <v>4340.88</v>
      </c>
      <c r="T353" s="10">
        <v>3626.88</v>
      </c>
      <c r="U353" s="10">
        <v>714</v>
      </c>
      <c r="V353" s="10">
        <v>0</v>
      </c>
      <c r="W353" s="10">
        <v>4313.82</v>
      </c>
      <c r="X353" s="10">
        <v>3332.84</v>
      </c>
      <c r="Y353" s="10">
        <v>551.67999999999995</v>
      </c>
      <c r="Z353" s="10">
        <v>44941.04</v>
      </c>
      <c r="AA353" s="10">
        <v>8129.85</v>
      </c>
      <c r="AB353" s="10">
        <v>-134.88</v>
      </c>
      <c r="AC353" s="8">
        <v>-61.274688612099702</v>
      </c>
      <c r="AD353" s="10">
        <v>39846.57</v>
      </c>
      <c r="AE353" s="7">
        <v>8</v>
      </c>
      <c r="AF353" s="7">
        <v>0</v>
      </c>
      <c r="AG353" s="8">
        <v>0</v>
      </c>
      <c r="AH353" s="7">
        <v>8</v>
      </c>
      <c r="AI353" s="7">
        <v>0</v>
      </c>
      <c r="AJ353" s="7">
        <v>3</v>
      </c>
      <c r="AK353" s="7">
        <v>3</v>
      </c>
      <c r="AL353" s="8">
        <v>1</v>
      </c>
      <c r="AM353" s="7">
        <v>2</v>
      </c>
      <c r="AN353" s="7">
        <v>201</v>
      </c>
      <c r="AO353" s="7">
        <v>53</v>
      </c>
      <c r="AP353" s="8">
        <v>2.79245283018868</v>
      </c>
      <c r="AQ353" s="8">
        <v>3.98009950248756E-2</v>
      </c>
      <c r="AR353" s="8">
        <v>0</v>
      </c>
      <c r="AS353" s="8">
        <v>3.98009950248756E-2</v>
      </c>
      <c r="AT353" s="8">
        <v>0.49285946613593301</v>
      </c>
      <c r="AU353" s="8">
        <v>0.49285946613593301</v>
      </c>
      <c r="AV353" s="8">
        <v>3.5887447002445398</v>
      </c>
      <c r="AW353" s="10">
        <v>9561.61</v>
      </c>
      <c r="AX353" s="10">
        <v>1033.94</v>
      </c>
      <c r="AY353" s="10">
        <v>25080.05</v>
      </c>
      <c r="AZ353" s="10">
        <v>4712.53</v>
      </c>
      <c r="BA353" s="10">
        <v>0</v>
      </c>
      <c r="BB353" s="10">
        <v>6988.53</v>
      </c>
      <c r="BC353" s="10">
        <v>4712.53</v>
      </c>
      <c r="BD353" s="8">
        <v>1</v>
      </c>
      <c r="BE353" s="7">
        <v>4</v>
      </c>
      <c r="BF353" s="7">
        <v>38</v>
      </c>
      <c r="BG353" s="7">
        <v>4</v>
      </c>
      <c r="BH353" s="8">
        <v>8.5</v>
      </c>
    </row>
    <row r="354" spans="2:60" ht="39">
      <c r="B354" s="6" t="s">
        <v>1937</v>
      </c>
      <c r="C354" s="6" t="s">
        <v>1938</v>
      </c>
      <c r="D354" s="6" t="s">
        <v>154</v>
      </c>
      <c r="E354" s="6" t="s">
        <v>66</v>
      </c>
      <c r="F354" s="6" t="s">
        <v>1939</v>
      </c>
      <c r="G354" s="6" t="s">
        <v>1940</v>
      </c>
      <c r="H354" s="6" t="s">
        <v>1941</v>
      </c>
      <c r="I354" s="6" t="s">
        <v>632</v>
      </c>
      <c r="J354" s="6" t="s">
        <v>1942</v>
      </c>
      <c r="K354" s="6" t="s">
        <v>362</v>
      </c>
      <c r="L354" s="6" t="s">
        <v>372</v>
      </c>
      <c r="M354" s="6" t="s">
        <v>364</v>
      </c>
      <c r="N354" s="6" t="s">
        <v>1316</v>
      </c>
      <c r="O354" s="6"/>
      <c r="P354" s="10">
        <v>17501.5</v>
      </c>
      <c r="Q354" s="10">
        <v>9532.23</v>
      </c>
      <c r="R354" s="8">
        <v>0.83603417038825101</v>
      </c>
      <c r="S354" s="10">
        <v>22912.63</v>
      </c>
      <c r="T354" s="10">
        <v>12068.93</v>
      </c>
      <c r="U354" s="10">
        <v>6837.2</v>
      </c>
      <c r="V354" s="10">
        <v>4006.5</v>
      </c>
      <c r="W354" s="10">
        <v>12392.58</v>
      </c>
      <c r="X354" s="10">
        <v>3872.92</v>
      </c>
      <c r="Y354" s="10">
        <v>1236</v>
      </c>
      <c r="Z354" s="10">
        <v>50041.06</v>
      </c>
      <c r="AA354" s="10">
        <v>2448.7800000000002</v>
      </c>
      <c r="AB354" s="10">
        <v>-27.52</v>
      </c>
      <c r="AC354" s="8">
        <v>-89.981831395348806</v>
      </c>
      <c r="AD354" s="10">
        <v>17468.78</v>
      </c>
      <c r="AE354" s="7">
        <v>4</v>
      </c>
      <c r="AF354" s="7">
        <v>0</v>
      </c>
      <c r="AG354" s="8">
        <v>0</v>
      </c>
      <c r="AH354" s="7">
        <v>4</v>
      </c>
      <c r="AI354" s="7">
        <v>0</v>
      </c>
      <c r="AJ354" s="7">
        <v>1</v>
      </c>
      <c r="AK354" s="7">
        <v>3</v>
      </c>
      <c r="AL354" s="8">
        <v>0.33333333333333298</v>
      </c>
      <c r="AM354" s="7">
        <v>0</v>
      </c>
      <c r="AN354" s="7">
        <v>37</v>
      </c>
      <c r="AO354" s="7">
        <v>70</v>
      </c>
      <c r="AP354" s="8">
        <v>-0.47142857142857097</v>
      </c>
      <c r="AQ354" s="8">
        <v>0.108108108108108</v>
      </c>
      <c r="AR354" s="8">
        <v>0</v>
      </c>
      <c r="AS354" s="8">
        <v>0.108108108108108</v>
      </c>
      <c r="AT354" s="8">
        <v>-0.20564233987480501</v>
      </c>
      <c r="AU354" s="8">
        <v>-0.20564233987480501</v>
      </c>
      <c r="AV354" s="8">
        <v>22.948641464855299</v>
      </c>
      <c r="AW354" s="10">
        <v>11690.54</v>
      </c>
      <c r="AX354" s="10">
        <v>6093.96</v>
      </c>
      <c r="AY354" s="10">
        <v>62163.28</v>
      </c>
      <c r="AZ354" s="10">
        <v>-2404.0700000000002</v>
      </c>
      <c r="BA354" s="10">
        <v>0</v>
      </c>
      <c r="BB354" s="10">
        <v>2708.8</v>
      </c>
      <c r="BC354" s="10">
        <v>-2404.0700000000002</v>
      </c>
      <c r="BD354" s="8">
        <v>1</v>
      </c>
      <c r="BE354" s="7">
        <v>20</v>
      </c>
      <c r="BF354" s="7">
        <v>35</v>
      </c>
      <c r="BG354" s="7">
        <v>20</v>
      </c>
      <c r="BH354" s="8">
        <v>0.75</v>
      </c>
    </row>
    <row r="355" spans="2:60" ht="26">
      <c r="B355" s="6" t="s">
        <v>1943</v>
      </c>
      <c r="C355" s="6" t="s">
        <v>1944</v>
      </c>
      <c r="D355" s="6" t="s">
        <v>79</v>
      </c>
      <c r="E355" s="6" t="s">
        <v>66</v>
      </c>
      <c r="F355" s="6" t="s">
        <v>1945</v>
      </c>
      <c r="G355" s="6" t="s">
        <v>1946</v>
      </c>
      <c r="H355" s="6" t="s">
        <v>1947</v>
      </c>
      <c r="I355" s="6" t="s">
        <v>370</v>
      </c>
      <c r="J355" s="6" t="s">
        <v>543</v>
      </c>
      <c r="K355" s="6" t="s">
        <v>362</v>
      </c>
      <c r="L355" s="6" t="s">
        <v>372</v>
      </c>
      <c r="M355" s="6" t="s">
        <v>364</v>
      </c>
      <c r="N355" s="6" t="s">
        <v>641</v>
      </c>
      <c r="O355" s="6"/>
      <c r="P355" s="10">
        <v>6293.94</v>
      </c>
      <c r="Q355" s="10">
        <v>0</v>
      </c>
      <c r="R355" s="8">
        <v>0</v>
      </c>
      <c r="S355" s="10">
        <v>563.9</v>
      </c>
      <c r="T355" s="10">
        <v>563.9</v>
      </c>
      <c r="U355" s="10">
        <v>0</v>
      </c>
      <c r="V355" s="10">
        <v>0</v>
      </c>
      <c r="W355" s="10">
        <v>3995.94</v>
      </c>
      <c r="X355" s="10">
        <v>2298</v>
      </c>
      <c r="Y355" s="10">
        <v>0</v>
      </c>
      <c r="Z355" s="10">
        <v>13890.05</v>
      </c>
      <c r="AA355" s="10">
        <v>6293.94</v>
      </c>
      <c r="AB355" s="10">
        <v>0</v>
      </c>
      <c r="AC355" s="8">
        <v>0</v>
      </c>
      <c r="AD355" s="10">
        <v>13018.08</v>
      </c>
      <c r="AE355" s="7">
        <v>4</v>
      </c>
      <c r="AF355" s="7">
        <v>0</v>
      </c>
      <c r="AG355" s="8">
        <v>0</v>
      </c>
      <c r="AH355" s="7">
        <v>4</v>
      </c>
      <c r="AI355" s="7">
        <v>0</v>
      </c>
      <c r="AJ355" s="7">
        <v>3</v>
      </c>
      <c r="AK355" s="7">
        <v>1</v>
      </c>
      <c r="AL355" s="8">
        <v>3</v>
      </c>
      <c r="AM355" s="7">
        <v>0</v>
      </c>
      <c r="AN355" s="7">
        <v>145</v>
      </c>
      <c r="AO355" s="7">
        <v>65</v>
      </c>
      <c r="AP355" s="8">
        <v>1.2307692307692299</v>
      </c>
      <c r="AQ355" s="8">
        <v>2.7586206896551699E-2</v>
      </c>
      <c r="AR355" s="8">
        <v>0</v>
      </c>
      <c r="AS355" s="8">
        <v>2.7586206896551699E-2</v>
      </c>
      <c r="AT355" s="8">
        <v>4.7074765103239802</v>
      </c>
      <c r="AU355" s="8">
        <v>0</v>
      </c>
      <c r="AV355" s="8">
        <v>0.47266285255281898</v>
      </c>
      <c r="AW355" s="10">
        <v>2612.85</v>
      </c>
      <c r="AX355" s="10">
        <v>139.05000000000001</v>
      </c>
      <c r="AY355" s="10">
        <v>5813.72</v>
      </c>
      <c r="AZ355" s="10">
        <v>12299.93</v>
      </c>
      <c r="BA355" s="10">
        <v>0</v>
      </c>
      <c r="BB355" s="10">
        <v>12299.93</v>
      </c>
      <c r="BC355" s="10">
        <v>0</v>
      </c>
      <c r="BD355" s="8">
        <v>0.5</v>
      </c>
      <c r="BE355" s="7">
        <v>1</v>
      </c>
      <c r="BF355" s="7">
        <v>11</v>
      </c>
      <c r="BG355" s="7">
        <v>2</v>
      </c>
      <c r="BH355" s="8">
        <v>4.5</v>
      </c>
    </row>
    <row r="356" spans="2:60" ht="39">
      <c r="B356" s="6" t="s">
        <v>1948</v>
      </c>
      <c r="C356" s="6" t="s">
        <v>1949</v>
      </c>
      <c r="D356" s="6" t="s">
        <v>154</v>
      </c>
      <c r="E356" s="6" t="s">
        <v>66</v>
      </c>
      <c r="F356" s="6" t="s">
        <v>1950</v>
      </c>
      <c r="G356" s="6" t="s">
        <v>1951</v>
      </c>
      <c r="H356" s="6" t="s">
        <v>1819</v>
      </c>
      <c r="I356" s="6" t="s">
        <v>632</v>
      </c>
      <c r="J356" s="6" t="s">
        <v>1952</v>
      </c>
      <c r="K356" s="6" t="s">
        <v>362</v>
      </c>
      <c r="L356" s="6" t="s">
        <v>372</v>
      </c>
      <c r="M356" s="6" t="s">
        <v>364</v>
      </c>
      <c r="N356" s="6" t="s">
        <v>1316</v>
      </c>
      <c r="O356" s="6"/>
      <c r="P356" s="10">
        <v>1130.24</v>
      </c>
      <c r="Q356" s="10">
        <v>3141.36</v>
      </c>
      <c r="R356" s="8">
        <v>-0.64020678941604903</v>
      </c>
      <c r="S356" s="10">
        <v>5486.48</v>
      </c>
      <c r="T356" s="10">
        <v>5486.48</v>
      </c>
      <c r="U356" s="10">
        <v>0</v>
      </c>
      <c r="V356" s="10">
        <v>0</v>
      </c>
      <c r="W356" s="10">
        <v>1130.24</v>
      </c>
      <c r="X356" s="10">
        <v>0</v>
      </c>
      <c r="Y356" s="10">
        <v>0</v>
      </c>
      <c r="Z356" s="10">
        <v>28597.22</v>
      </c>
      <c r="AA356" s="10">
        <v>685.16</v>
      </c>
      <c r="AB356" s="10">
        <v>2895.42</v>
      </c>
      <c r="AC356" s="8">
        <v>-0.76336420968287899</v>
      </c>
      <c r="AD356" s="10">
        <v>10541.06</v>
      </c>
      <c r="AE356" s="7">
        <v>1</v>
      </c>
      <c r="AF356" s="7">
        <v>4</v>
      </c>
      <c r="AG356" s="8">
        <v>-0.75</v>
      </c>
      <c r="AH356" s="7">
        <v>1</v>
      </c>
      <c r="AI356" s="7">
        <v>4</v>
      </c>
      <c r="AJ356" s="7">
        <v>1</v>
      </c>
      <c r="AK356" s="7">
        <v>0</v>
      </c>
      <c r="AL356" s="6" t="e">
        <v>#DIV/0!</v>
      </c>
      <c r="AM356" s="7">
        <v>0</v>
      </c>
      <c r="AN356" s="7">
        <v>25</v>
      </c>
      <c r="AO356" s="7">
        <v>58</v>
      </c>
      <c r="AP356" s="8">
        <v>-0.568965517241379</v>
      </c>
      <c r="AQ356" s="8">
        <v>0.04</v>
      </c>
      <c r="AR356" s="8">
        <v>6.8965517241379296E-2</v>
      </c>
      <c r="AS356" s="8">
        <v>-2.8965517241379302E-2</v>
      </c>
      <c r="AT356" s="8">
        <v>2.1913034765456199</v>
      </c>
      <c r="AU356" s="8">
        <v>2.1913034765456199</v>
      </c>
      <c r="AV356" s="8">
        <v>1.2094613490475801</v>
      </c>
      <c r="AW356" s="10">
        <v>6686.81</v>
      </c>
      <c r="AX356" s="10">
        <v>3254.15</v>
      </c>
      <c r="AY356" s="10">
        <v>33257.49</v>
      </c>
      <c r="AZ356" s="10">
        <v>14652.83</v>
      </c>
      <c r="BA356" s="10">
        <v>0</v>
      </c>
      <c r="BB356" s="10">
        <v>27497.77</v>
      </c>
      <c r="BC356" s="10">
        <v>14652.83</v>
      </c>
      <c r="BD356" s="8">
        <v>0.5</v>
      </c>
      <c r="BE356" s="7">
        <v>4</v>
      </c>
      <c r="BF356" s="7">
        <v>13</v>
      </c>
      <c r="BG356" s="7">
        <v>8</v>
      </c>
      <c r="BH356" s="8">
        <v>0.625</v>
      </c>
    </row>
    <row r="357" spans="2:60" ht="26">
      <c r="B357" s="6" t="s">
        <v>321</v>
      </c>
      <c r="C357" s="6" t="s">
        <v>1862</v>
      </c>
      <c r="D357" s="6" t="s">
        <v>321</v>
      </c>
      <c r="E357" s="6" t="s">
        <v>66</v>
      </c>
      <c r="F357" s="6" t="s">
        <v>322</v>
      </c>
      <c r="G357" s="6" t="s">
        <v>323</v>
      </c>
      <c r="H357" s="6" t="s">
        <v>76</v>
      </c>
      <c r="I357" s="6" t="s">
        <v>77</v>
      </c>
      <c r="J357" s="6" t="s">
        <v>1304</v>
      </c>
      <c r="K357" s="6" t="s">
        <v>362</v>
      </c>
      <c r="L357" s="6" t="s">
        <v>372</v>
      </c>
      <c r="M357" s="6" t="s">
        <v>364</v>
      </c>
      <c r="N357" s="6" t="s">
        <v>136</v>
      </c>
      <c r="O357" s="6"/>
      <c r="P357" s="10">
        <v>14298.4</v>
      </c>
      <c r="Q357" s="10">
        <v>12569.4</v>
      </c>
      <c r="R357" s="8">
        <v>0.13755628749184501</v>
      </c>
      <c r="S357" s="10">
        <v>6338.3</v>
      </c>
      <c r="T357" s="10">
        <v>3089.3</v>
      </c>
      <c r="U357" s="10">
        <v>2670</v>
      </c>
      <c r="V357" s="10">
        <v>579</v>
      </c>
      <c r="W357" s="10">
        <v>4009.4</v>
      </c>
      <c r="X357" s="10">
        <v>9765</v>
      </c>
      <c r="Y357" s="10">
        <v>524</v>
      </c>
      <c r="Z357" s="10">
        <v>30360.400000000001</v>
      </c>
      <c r="AA357" s="10">
        <v>0</v>
      </c>
      <c r="AB357" s="10">
        <v>12569.4</v>
      </c>
      <c r="AC357" s="8">
        <v>-1</v>
      </c>
      <c r="AD357" s="10">
        <v>7091.95</v>
      </c>
      <c r="AE357" s="7">
        <v>0</v>
      </c>
      <c r="AF357" s="7">
        <v>10</v>
      </c>
      <c r="AG357" s="8">
        <v>-1</v>
      </c>
      <c r="AH357" s="7">
        <v>0</v>
      </c>
      <c r="AI357" s="7">
        <v>9</v>
      </c>
      <c r="AJ357" s="7">
        <v>0</v>
      </c>
      <c r="AK357" s="7">
        <v>0</v>
      </c>
      <c r="AL357" s="6" t="e">
        <v>#DIV/0!</v>
      </c>
      <c r="AM357" s="7">
        <v>0</v>
      </c>
      <c r="AN357" s="7">
        <v>28</v>
      </c>
      <c r="AO357" s="7">
        <v>59</v>
      </c>
      <c r="AP357" s="8">
        <v>-0.52542372881355903</v>
      </c>
      <c r="AQ357" s="8">
        <v>0</v>
      </c>
      <c r="AR357" s="8">
        <v>0.152542372881356</v>
      </c>
      <c r="AS357" s="8">
        <v>-0.152542372881356</v>
      </c>
      <c r="AT357" s="8">
        <v>0.38212894306899597</v>
      </c>
      <c r="AU357" s="8">
        <v>0.38212894306899597</v>
      </c>
      <c r="AV357" s="8">
        <v>10.7975801559634</v>
      </c>
      <c r="AW357" s="10">
        <v>7161.3</v>
      </c>
      <c r="AX357" s="10">
        <v>2873.18</v>
      </c>
      <c r="AY357" s="10">
        <v>29548.01</v>
      </c>
      <c r="AZ357" s="10">
        <v>2736.54</v>
      </c>
      <c r="BA357" s="10">
        <v>0</v>
      </c>
      <c r="BB357" s="10">
        <v>2736.54</v>
      </c>
      <c r="BC357" s="10">
        <v>2736.54</v>
      </c>
      <c r="BD357" s="8">
        <v>1</v>
      </c>
      <c r="BE357" s="7">
        <v>16</v>
      </c>
      <c r="BF357" s="7">
        <v>27</v>
      </c>
      <c r="BG357" s="7">
        <v>16</v>
      </c>
      <c r="BH357" s="8">
        <v>0.6875</v>
      </c>
    </row>
    <row r="358" spans="2:60" ht="39">
      <c r="B358" s="6" t="s">
        <v>1953</v>
      </c>
      <c r="C358" s="6" t="s">
        <v>1101</v>
      </c>
      <c r="D358" s="6" t="s">
        <v>80</v>
      </c>
      <c r="E358" s="6" t="s">
        <v>66</v>
      </c>
      <c r="F358" s="6" t="s">
        <v>1954</v>
      </c>
      <c r="G358" s="6" t="s">
        <v>1103</v>
      </c>
      <c r="H358" s="6" t="s">
        <v>1104</v>
      </c>
      <c r="I358" s="6" t="s">
        <v>186</v>
      </c>
      <c r="J358" s="6" t="s">
        <v>1955</v>
      </c>
      <c r="K358" s="6" t="s">
        <v>362</v>
      </c>
      <c r="L358" s="6" t="s">
        <v>372</v>
      </c>
      <c r="M358" s="6" t="s">
        <v>492</v>
      </c>
      <c r="N358" s="6" t="s">
        <v>1105</v>
      </c>
      <c r="O358" s="6"/>
      <c r="P358" s="10">
        <v>11020.37</v>
      </c>
      <c r="Q358" s="6"/>
      <c r="R358" s="8">
        <v>0</v>
      </c>
      <c r="S358" s="6"/>
      <c r="T358" s="6"/>
      <c r="U358" s="6"/>
      <c r="V358" s="6"/>
      <c r="W358" s="10">
        <v>6454.37</v>
      </c>
      <c r="X358" s="10">
        <v>3810</v>
      </c>
      <c r="Y358" s="10">
        <v>756</v>
      </c>
      <c r="Z358" s="10">
        <v>21534.85</v>
      </c>
      <c r="AA358" s="10">
        <v>11020.37</v>
      </c>
      <c r="AB358" s="6"/>
      <c r="AC358" s="8">
        <v>0</v>
      </c>
      <c r="AD358" s="10">
        <v>21534.85</v>
      </c>
      <c r="AE358" s="7">
        <v>4</v>
      </c>
      <c r="AF358" s="6"/>
      <c r="AG358" s="8">
        <v>0</v>
      </c>
      <c r="AH358" s="7">
        <v>5</v>
      </c>
      <c r="AI358" s="6"/>
      <c r="AJ358" s="7">
        <v>2</v>
      </c>
      <c r="AK358" s="7">
        <v>2</v>
      </c>
      <c r="AL358" s="8">
        <v>1</v>
      </c>
      <c r="AM358" s="7">
        <v>1</v>
      </c>
      <c r="AN358" s="7">
        <v>6</v>
      </c>
      <c r="AO358" s="6"/>
      <c r="AP358" s="8">
        <v>0</v>
      </c>
      <c r="AQ358" s="8">
        <v>0.83333333333333304</v>
      </c>
      <c r="AR358" s="8">
        <v>0</v>
      </c>
      <c r="AS358" s="6" t="e">
        <v>#DIV/0!</v>
      </c>
      <c r="AT358" s="8">
        <v>0</v>
      </c>
      <c r="AU358" s="8">
        <v>0</v>
      </c>
      <c r="AV358" s="6" t="e">
        <v>#DIV/0!</v>
      </c>
      <c r="AW358" s="10">
        <v>3985.61</v>
      </c>
      <c r="AX358" s="6"/>
      <c r="AY358" s="10">
        <v>9313.6200000000008</v>
      </c>
      <c r="AZ358" s="10">
        <v>0</v>
      </c>
      <c r="BA358" s="6"/>
      <c r="BB358" s="10">
        <v>0</v>
      </c>
      <c r="BC358" s="10">
        <v>0</v>
      </c>
      <c r="BD358" s="8">
        <v>0</v>
      </c>
      <c r="BE358" s="7">
        <v>0</v>
      </c>
      <c r="BF358" s="7">
        <v>12</v>
      </c>
      <c r="BG358" s="6"/>
      <c r="BH358" s="8">
        <v>0</v>
      </c>
    </row>
    <row r="359" spans="2:60" ht="39">
      <c r="B359" s="6" t="s">
        <v>1956</v>
      </c>
      <c r="C359" s="6" t="s">
        <v>1957</v>
      </c>
      <c r="D359" s="6" t="s">
        <v>66</v>
      </c>
      <c r="E359" s="6" t="s">
        <v>66</v>
      </c>
      <c r="F359" s="6" t="s">
        <v>406</v>
      </c>
      <c r="G359" s="6" t="s">
        <v>1958</v>
      </c>
      <c r="H359" s="6" t="s">
        <v>1959</v>
      </c>
      <c r="I359" s="6" t="s">
        <v>70</v>
      </c>
      <c r="J359" s="6" t="s">
        <v>1960</v>
      </c>
      <c r="K359" s="6" t="s">
        <v>362</v>
      </c>
      <c r="L359" s="6" t="s">
        <v>840</v>
      </c>
      <c r="M359" s="6" t="s">
        <v>364</v>
      </c>
      <c r="N359" s="6" t="s">
        <v>410</v>
      </c>
      <c r="O359" s="6"/>
      <c r="P359" s="10">
        <v>0</v>
      </c>
      <c r="Q359" s="10">
        <v>0</v>
      </c>
      <c r="R359" s="8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0</v>
      </c>
      <c r="AB359" s="10">
        <v>0</v>
      </c>
      <c r="AC359" s="8">
        <v>0</v>
      </c>
      <c r="AD359" s="10">
        <v>0</v>
      </c>
      <c r="AE359" s="7">
        <v>0</v>
      </c>
      <c r="AF359" s="7">
        <v>0</v>
      </c>
      <c r="AG359" s="8">
        <v>0</v>
      </c>
      <c r="AH359" s="7">
        <v>0</v>
      </c>
      <c r="AI359" s="7">
        <v>0</v>
      </c>
      <c r="AJ359" s="7">
        <v>0</v>
      </c>
      <c r="AK359" s="7">
        <v>0</v>
      </c>
      <c r="AL359" s="6" t="e">
        <v>#DIV/0!</v>
      </c>
      <c r="AM359" s="7">
        <v>0</v>
      </c>
      <c r="AN359" s="7">
        <v>0</v>
      </c>
      <c r="AO359" s="7">
        <v>0</v>
      </c>
      <c r="AP359" s="8">
        <v>0</v>
      </c>
      <c r="AQ359" s="8">
        <v>0</v>
      </c>
      <c r="AR359" s="8">
        <v>0</v>
      </c>
      <c r="AS359" s="6" t="e">
        <v>#DIV/0!</v>
      </c>
      <c r="AT359" s="8">
        <v>0</v>
      </c>
      <c r="AU359" s="8">
        <v>0</v>
      </c>
      <c r="AV359" s="6" t="e">
        <v>#DIV/0!</v>
      </c>
      <c r="AW359" s="10">
        <v>0</v>
      </c>
      <c r="AX359" s="10">
        <v>0</v>
      </c>
      <c r="AY359" s="10">
        <v>0</v>
      </c>
      <c r="AZ359" s="10">
        <v>0</v>
      </c>
      <c r="BA359" s="10">
        <v>0</v>
      </c>
      <c r="BB359" s="10">
        <v>0</v>
      </c>
      <c r="BC359" s="10">
        <v>0</v>
      </c>
      <c r="BD359" s="8">
        <v>0</v>
      </c>
      <c r="BE359" s="7">
        <v>0</v>
      </c>
      <c r="BF359" s="7">
        <v>0</v>
      </c>
      <c r="BG359" s="7">
        <v>0</v>
      </c>
      <c r="BH359" s="8">
        <v>0</v>
      </c>
    </row>
    <row r="360" spans="2:60" ht="39">
      <c r="B360" s="6" t="s">
        <v>1961</v>
      </c>
      <c r="C360" s="6" t="s">
        <v>1962</v>
      </c>
      <c r="D360" s="6" t="s">
        <v>128</v>
      </c>
      <c r="E360" s="6" t="s">
        <v>66</v>
      </c>
      <c r="F360" s="6" t="s">
        <v>1963</v>
      </c>
      <c r="G360" s="6" t="s">
        <v>1964</v>
      </c>
      <c r="H360" s="6" t="s">
        <v>1965</v>
      </c>
      <c r="I360" s="6" t="s">
        <v>191</v>
      </c>
      <c r="J360" s="6" t="s">
        <v>1082</v>
      </c>
      <c r="K360" s="6" t="s">
        <v>362</v>
      </c>
      <c r="L360" s="6" t="s">
        <v>372</v>
      </c>
      <c r="M360" s="6" t="s">
        <v>364</v>
      </c>
      <c r="N360" s="6" t="s">
        <v>1936</v>
      </c>
      <c r="O360" s="6"/>
      <c r="P360" s="10">
        <v>10638.75</v>
      </c>
      <c r="Q360" s="10">
        <v>6240.09</v>
      </c>
      <c r="R360" s="8">
        <v>0.70490329466401902</v>
      </c>
      <c r="S360" s="10">
        <v>13052.6</v>
      </c>
      <c r="T360" s="10">
        <v>10567.6</v>
      </c>
      <c r="U360" s="10">
        <v>2485</v>
      </c>
      <c r="V360" s="10">
        <v>0</v>
      </c>
      <c r="W360" s="10">
        <v>10474.75</v>
      </c>
      <c r="X360" s="10">
        <v>164</v>
      </c>
      <c r="Y360" s="10">
        <v>0</v>
      </c>
      <c r="Z360" s="10">
        <v>31421.15</v>
      </c>
      <c r="AA360" s="10">
        <v>3973.91</v>
      </c>
      <c r="AB360" s="10">
        <v>5593.43</v>
      </c>
      <c r="AC360" s="8">
        <v>-0.28953969210305702</v>
      </c>
      <c r="AD360" s="10">
        <v>16013.28</v>
      </c>
      <c r="AE360" s="7">
        <v>3</v>
      </c>
      <c r="AF360" s="7">
        <v>4</v>
      </c>
      <c r="AG360" s="8">
        <v>-0.25</v>
      </c>
      <c r="AH360" s="7">
        <v>3</v>
      </c>
      <c r="AI360" s="7">
        <v>4</v>
      </c>
      <c r="AJ360" s="7">
        <v>2</v>
      </c>
      <c r="AK360" s="7">
        <v>1</v>
      </c>
      <c r="AL360" s="8">
        <v>2</v>
      </c>
      <c r="AM360" s="7">
        <v>0</v>
      </c>
      <c r="AN360" s="7">
        <v>114</v>
      </c>
      <c r="AO360" s="7">
        <v>112</v>
      </c>
      <c r="AP360" s="8">
        <v>1.7857142857142801E-2</v>
      </c>
      <c r="AQ360" s="8">
        <v>2.6315789473684199E-2</v>
      </c>
      <c r="AR360" s="8">
        <v>3.5714285714285698E-2</v>
      </c>
      <c r="AS360" s="8">
        <v>-9.3984962406014998E-3</v>
      </c>
      <c r="AT360" s="8">
        <v>0</v>
      </c>
      <c r="AU360" s="8">
        <v>0</v>
      </c>
      <c r="AV360" s="6" t="e">
        <v>#DIV/0!</v>
      </c>
      <c r="AW360" s="10">
        <v>8169.79</v>
      </c>
      <c r="AX360" s="10">
        <v>4928.67</v>
      </c>
      <c r="AY360" s="10">
        <v>37425.74</v>
      </c>
      <c r="AZ360" s="10">
        <v>0</v>
      </c>
      <c r="BA360" s="10">
        <v>0</v>
      </c>
      <c r="BB360" s="10">
        <v>0</v>
      </c>
      <c r="BC360" s="10">
        <v>0</v>
      </c>
      <c r="BD360" s="8">
        <v>0.61538461538461497</v>
      </c>
      <c r="BE360" s="7">
        <v>8</v>
      </c>
      <c r="BF360" s="7">
        <v>22</v>
      </c>
      <c r="BG360" s="7">
        <v>13</v>
      </c>
      <c r="BH360" s="8">
        <v>0.69230769230769196</v>
      </c>
    </row>
    <row r="361" spans="2:60" ht="52">
      <c r="B361" s="6" t="s">
        <v>1966</v>
      </c>
      <c r="C361" s="6" t="s">
        <v>934</v>
      </c>
      <c r="D361" s="6" t="s">
        <v>66</v>
      </c>
      <c r="E361" s="6" t="s">
        <v>66</v>
      </c>
      <c r="F361" s="6" t="s">
        <v>1967</v>
      </c>
      <c r="G361" s="6" t="s">
        <v>935</v>
      </c>
      <c r="H361" s="6" t="s">
        <v>936</v>
      </c>
      <c r="I361" s="6" t="s">
        <v>70</v>
      </c>
      <c r="J361" s="6" t="s">
        <v>1968</v>
      </c>
      <c r="K361" s="6" t="s">
        <v>362</v>
      </c>
      <c r="L361" s="6" t="s">
        <v>372</v>
      </c>
      <c r="M361" s="6" t="s">
        <v>492</v>
      </c>
      <c r="N361" s="6" t="s">
        <v>451</v>
      </c>
      <c r="O361" s="6"/>
      <c r="P361" s="10">
        <v>-5914.03</v>
      </c>
      <c r="Q361" s="10">
        <v>0</v>
      </c>
      <c r="R361" s="8">
        <v>0</v>
      </c>
      <c r="S361" s="10">
        <v>0</v>
      </c>
      <c r="T361" s="10">
        <v>0</v>
      </c>
      <c r="U361" s="10">
        <v>0</v>
      </c>
      <c r="V361" s="10">
        <v>0</v>
      </c>
      <c r="W361" s="10">
        <v>-1994.03</v>
      </c>
      <c r="X361" s="10">
        <v>-3584</v>
      </c>
      <c r="Y361" s="10">
        <v>-336</v>
      </c>
      <c r="Z361" s="10">
        <v>10031.959999999999</v>
      </c>
      <c r="AA361" s="10">
        <v>-5914.03</v>
      </c>
      <c r="AB361" s="10">
        <v>0</v>
      </c>
      <c r="AC361" s="8">
        <v>0</v>
      </c>
      <c r="AD361" s="10">
        <v>10031.959999999999</v>
      </c>
      <c r="AE361" s="7">
        <v>-5</v>
      </c>
      <c r="AF361" s="7">
        <v>0</v>
      </c>
      <c r="AG361" s="8">
        <v>0</v>
      </c>
      <c r="AH361" s="7">
        <v>0</v>
      </c>
      <c r="AI361" s="7">
        <v>0</v>
      </c>
      <c r="AJ361" s="7">
        <v>0</v>
      </c>
      <c r="AK361" s="7">
        <v>0</v>
      </c>
      <c r="AL361" s="6" t="e">
        <v>#DIV/0!</v>
      </c>
      <c r="AM361" s="7">
        <v>0</v>
      </c>
      <c r="AN361" s="7">
        <v>0</v>
      </c>
      <c r="AO361" s="7">
        <v>0</v>
      </c>
      <c r="AP361" s="8">
        <v>0</v>
      </c>
      <c r="AQ361" s="8">
        <v>0</v>
      </c>
      <c r="AR361" s="8">
        <v>0</v>
      </c>
      <c r="AS361" s="6" t="e">
        <v>#DIV/0!</v>
      </c>
      <c r="AT361" s="8">
        <v>0</v>
      </c>
      <c r="AU361" s="8">
        <v>0</v>
      </c>
      <c r="AV361" s="6" t="e">
        <v>#DIV/0!</v>
      </c>
      <c r="AW361" s="10">
        <v>2188.81</v>
      </c>
      <c r="AX361" s="10">
        <v>0</v>
      </c>
      <c r="AY361" s="10">
        <v>5991.03</v>
      </c>
      <c r="AZ361" s="10">
        <v>0</v>
      </c>
      <c r="BA361" s="10">
        <v>0</v>
      </c>
      <c r="BB361" s="10">
        <v>0</v>
      </c>
      <c r="BC361" s="10">
        <v>0</v>
      </c>
      <c r="BD361" s="8">
        <v>0</v>
      </c>
      <c r="BE361" s="7">
        <v>0</v>
      </c>
      <c r="BF361" s="7">
        <v>8</v>
      </c>
      <c r="BG361" s="7">
        <v>0</v>
      </c>
      <c r="BH361" s="8">
        <v>0</v>
      </c>
    </row>
    <row r="362" spans="2:60" ht="52">
      <c r="B362" s="6" t="s">
        <v>1969</v>
      </c>
      <c r="C362" s="6" t="s">
        <v>1703</v>
      </c>
      <c r="D362" s="6" t="s">
        <v>178</v>
      </c>
      <c r="E362" s="6" t="s">
        <v>66</v>
      </c>
      <c r="F362" s="6" t="s">
        <v>1970</v>
      </c>
      <c r="G362" s="6" t="s">
        <v>1971</v>
      </c>
      <c r="H362" s="6" t="s">
        <v>181</v>
      </c>
      <c r="I362" s="6" t="s">
        <v>77</v>
      </c>
      <c r="J362" s="6" t="s">
        <v>810</v>
      </c>
      <c r="K362" s="6" t="s">
        <v>362</v>
      </c>
      <c r="L362" s="6" t="s">
        <v>372</v>
      </c>
      <c r="M362" s="6" t="s">
        <v>492</v>
      </c>
      <c r="N362" s="6" t="s">
        <v>117</v>
      </c>
      <c r="O362" s="6"/>
      <c r="P362" s="10">
        <v>0</v>
      </c>
      <c r="Q362" s="10">
        <v>0</v>
      </c>
      <c r="R362" s="8">
        <v>0</v>
      </c>
      <c r="S362" s="10">
        <v>0</v>
      </c>
      <c r="T362" s="10">
        <v>0</v>
      </c>
      <c r="U362" s="10">
        <v>0</v>
      </c>
      <c r="V362" s="10">
        <v>0</v>
      </c>
      <c r="W362" s="10">
        <v>0</v>
      </c>
      <c r="X362" s="10">
        <v>0</v>
      </c>
      <c r="Y362" s="10">
        <v>0</v>
      </c>
      <c r="Z362" s="10">
        <v>0</v>
      </c>
      <c r="AA362" s="10">
        <v>0</v>
      </c>
      <c r="AB362" s="10">
        <v>0</v>
      </c>
      <c r="AC362" s="8">
        <v>0</v>
      </c>
      <c r="AD362" s="10">
        <v>0</v>
      </c>
      <c r="AE362" s="7">
        <v>0</v>
      </c>
      <c r="AF362" s="7">
        <v>0</v>
      </c>
      <c r="AG362" s="8">
        <v>0</v>
      </c>
      <c r="AH362" s="7">
        <v>0</v>
      </c>
      <c r="AI362" s="7">
        <v>0</v>
      </c>
      <c r="AJ362" s="7">
        <v>0</v>
      </c>
      <c r="AK362" s="7">
        <v>0</v>
      </c>
      <c r="AL362" s="6" t="e">
        <v>#DIV/0!</v>
      </c>
      <c r="AM362" s="7">
        <v>0</v>
      </c>
      <c r="AN362" s="7">
        <v>0</v>
      </c>
      <c r="AO362" s="7">
        <v>5</v>
      </c>
      <c r="AP362" s="8">
        <v>-1</v>
      </c>
      <c r="AQ362" s="8">
        <v>0</v>
      </c>
      <c r="AR362" s="8">
        <v>0</v>
      </c>
      <c r="AS362" s="6" t="e">
        <v>#DIV/0!</v>
      </c>
      <c r="AT362" s="8">
        <v>0</v>
      </c>
      <c r="AU362" s="8">
        <v>0</v>
      </c>
      <c r="AV362" s="6" t="e">
        <v>#DIV/0!</v>
      </c>
      <c r="AW362" s="10">
        <v>0</v>
      </c>
      <c r="AX362" s="10">
        <v>0</v>
      </c>
      <c r="AY362" s="10">
        <v>0</v>
      </c>
      <c r="AZ362" s="10">
        <v>0</v>
      </c>
      <c r="BA362" s="10">
        <v>0</v>
      </c>
      <c r="BB362" s="10">
        <v>0</v>
      </c>
      <c r="BC362" s="10">
        <v>0</v>
      </c>
      <c r="BD362" s="8">
        <v>0</v>
      </c>
      <c r="BE362" s="7">
        <v>0</v>
      </c>
      <c r="BF362" s="7">
        <v>0</v>
      </c>
      <c r="BG362" s="7">
        <v>0</v>
      </c>
      <c r="BH362" s="8">
        <v>0</v>
      </c>
    </row>
    <row r="363" spans="2:60" ht="39">
      <c r="B363" s="6" t="s">
        <v>1972</v>
      </c>
      <c r="C363" s="6" t="s">
        <v>1973</v>
      </c>
      <c r="D363" s="6" t="s">
        <v>329</v>
      </c>
      <c r="E363" s="6" t="s">
        <v>66</v>
      </c>
      <c r="F363" s="6" t="s">
        <v>1974</v>
      </c>
      <c r="G363" s="6" t="s">
        <v>1975</v>
      </c>
      <c r="H363" s="6" t="s">
        <v>1976</v>
      </c>
      <c r="I363" s="6" t="s">
        <v>1977</v>
      </c>
      <c r="J363" s="6" t="s">
        <v>1978</v>
      </c>
      <c r="K363" s="6" t="s">
        <v>362</v>
      </c>
      <c r="L363" s="6" t="s">
        <v>372</v>
      </c>
      <c r="M363" s="6" t="s">
        <v>364</v>
      </c>
      <c r="N363" s="6" t="s">
        <v>1979</v>
      </c>
      <c r="O363" s="6"/>
      <c r="P363" s="10">
        <v>8150.5</v>
      </c>
      <c r="Q363" s="10">
        <v>4595.3</v>
      </c>
      <c r="R363" s="8">
        <v>0.77366004395795696</v>
      </c>
      <c r="S363" s="10">
        <v>6008.58</v>
      </c>
      <c r="T363" s="10">
        <v>4979.58</v>
      </c>
      <c r="U363" s="10">
        <v>1029</v>
      </c>
      <c r="V363" s="10">
        <v>0</v>
      </c>
      <c r="W363" s="10">
        <v>6353.5</v>
      </c>
      <c r="X363" s="10">
        <v>1797</v>
      </c>
      <c r="Y363" s="10">
        <v>0</v>
      </c>
      <c r="Z363" s="10">
        <v>25199.94</v>
      </c>
      <c r="AA363" s="10">
        <v>2030.39</v>
      </c>
      <c r="AB363" s="10">
        <v>4595.3</v>
      </c>
      <c r="AC363" s="8">
        <v>-0.55815942375905803</v>
      </c>
      <c r="AD363" s="10">
        <v>11453.53</v>
      </c>
      <c r="AE363" s="7">
        <v>1</v>
      </c>
      <c r="AF363" s="7">
        <v>4</v>
      </c>
      <c r="AG363" s="8">
        <v>-0.75</v>
      </c>
      <c r="AH363" s="7">
        <v>1</v>
      </c>
      <c r="AI363" s="7">
        <v>4</v>
      </c>
      <c r="AJ363" s="7">
        <v>1</v>
      </c>
      <c r="AK363" s="7">
        <v>0</v>
      </c>
      <c r="AL363" s="6" t="e">
        <v>#DIV/0!</v>
      </c>
      <c r="AM363" s="7">
        <v>0</v>
      </c>
      <c r="AN363" s="7">
        <v>50</v>
      </c>
      <c r="AO363" s="7">
        <v>76</v>
      </c>
      <c r="AP363" s="8">
        <v>-0.34210526315789502</v>
      </c>
      <c r="AQ363" s="8">
        <v>0.02</v>
      </c>
      <c r="AR363" s="8">
        <v>5.2631578947368397E-2</v>
      </c>
      <c r="AS363" s="8">
        <v>-3.26315789473684E-2</v>
      </c>
      <c r="AT363" s="8">
        <v>1.1142967281838801E-2</v>
      </c>
      <c r="AU363" s="8">
        <v>1.1142967281838801E-2</v>
      </c>
      <c r="AV363" s="8">
        <v>27.107139274368802</v>
      </c>
      <c r="AW363" s="10">
        <v>6640.96</v>
      </c>
      <c r="AX363" s="10">
        <v>2053.2199999999998</v>
      </c>
      <c r="AY363" s="10">
        <v>24319.17</v>
      </c>
      <c r="AZ363" s="10">
        <v>74</v>
      </c>
      <c r="BA363" s="10">
        <v>0</v>
      </c>
      <c r="BB363" s="10">
        <v>897.15</v>
      </c>
      <c r="BC363" s="10">
        <v>74</v>
      </c>
      <c r="BD363" s="8">
        <v>0.8</v>
      </c>
      <c r="BE363" s="7">
        <v>8</v>
      </c>
      <c r="BF363" s="7">
        <v>21</v>
      </c>
      <c r="BG363" s="7">
        <v>10</v>
      </c>
      <c r="BH363" s="8">
        <v>1.1000000000000001</v>
      </c>
    </row>
    <row r="364" spans="2:60" ht="26">
      <c r="B364" s="6" t="s">
        <v>1980</v>
      </c>
      <c r="C364" s="6" t="s">
        <v>1981</v>
      </c>
      <c r="D364" s="6" t="s">
        <v>208</v>
      </c>
      <c r="E364" s="6" t="s">
        <v>66</v>
      </c>
      <c r="F364" s="6" t="s">
        <v>1027</v>
      </c>
      <c r="G364" s="6" t="s">
        <v>1982</v>
      </c>
      <c r="H364" s="6" t="s">
        <v>1983</v>
      </c>
      <c r="I364" s="6" t="s">
        <v>401</v>
      </c>
      <c r="J364" s="6" t="s">
        <v>1984</v>
      </c>
      <c r="K364" s="6" t="s">
        <v>362</v>
      </c>
      <c r="L364" s="6" t="s">
        <v>840</v>
      </c>
      <c r="M364" s="6" t="s">
        <v>1803</v>
      </c>
      <c r="N364" s="6" t="s">
        <v>1985</v>
      </c>
      <c r="O364" s="6"/>
      <c r="P364" s="10">
        <v>0</v>
      </c>
      <c r="Q364" s="10">
        <v>0</v>
      </c>
      <c r="R364" s="8">
        <v>0</v>
      </c>
      <c r="S364" s="10">
        <v>0</v>
      </c>
      <c r="T364" s="10">
        <v>0</v>
      </c>
      <c r="U364" s="10">
        <v>0</v>
      </c>
      <c r="V364" s="10">
        <v>0</v>
      </c>
      <c r="W364" s="10">
        <v>0</v>
      </c>
      <c r="X364" s="10">
        <v>0</v>
      </c>
      <c r="Y364" s="10">
        <v>0</v>
      </c>
      <c r="Z364" s="10">
        <v>0</v>
      </c>
      <c r="AA364" s="10">
        <v>0</v>
      </c>
      <c r="AB364" s="10">
        <v>0</v>
      </c>
      <c r="AC364" s="8">
        <v>0</v>
      </c>
      <c r="AD364" s="10">
        <v>0</v>
      </c>
      <c r="AE364" s="7">
        <v>0</v>
      </c>
      <c r="AF364" s="7">
        <v>0</v>
      </c>
      <c r="AG364" s="8">
        <v>0</v>
      </c>
      <c r="AH364" s="7">
        <v>0</v>
      </c>
      <c r="AI364" s="7">
        <v>0</v>
      </c>
      <c r="AJ364" s="7">
        <v>0</v>
      </c>
      <c r="AK364" s="7">
        <v>0</v>
      </c>
      <c r="AL364" s="6" t="e">
        <v>#DIV/0!</v>
      </c>
      <c r="AM364" s="7">
        <v>0</v>
      </c>
      <c r="AN364" s="7">
        <v>0</v>
      </c>
      <c r="AO364" s="7">
        <v>0</v>
      </c>
      <c r="AP364" s="8">
        <v>0</v>
      </c>
      <c r="AQ364" s="8">
        <v>0</v>
      </c>
      <c r="AR364" s="8">
        <v>0</v>
      </c>
      <c r="AS364" s="6" t="e">
        <v>#DIV/0!</v>
      </c>
      <c r="AT364" s="8">
        <v>0</v>
      </c>
      <c r="AU364" s="8">
        <v>0</v>
      </c>
      <c r="AV364" s="6" t="e">
        <v>#DIV/0!</v>
      </c>
      <c r="AW364" s="10">
        <v>0</v>
      </c>
      <c r="AX364" s="10">
        <v>0</v>
      </c>
      <c r="AY364" s="10">
        <v>0</v>
      </c>
      <c r="AZ364" s="10">
        <v>0</v>
      </c>
      <c r="BA364" s="10">
        <v>0</v>
      </c>
      <c r="BB364" s="10">
        <v>0</v>
      </c>
      <c r="BC364" s="10">
        <v>0</v>
      </c>
      <c r="BD364" s="8">
        <v>0</v>
      </c>
      <c r="BE364" s="7">
        <v>0</v>
      </c>
      <c r="BF364" s="7">
        <v>0</v>
      </c>
      <c r="BG364" s="7">
        <v>0</v>
      </c>
      <c r="BH364" s="8">
        <v>0</v>
      </c>
    </row>
    <row r="365" spans="2:60" ht="26">
      <c r="B365" s="6" t="s">
        <v>283</v>
      </c>
      <c r="C365" s="6" t="s">
        <v>1645</v>
      </c>
      <c r="D365" s="6" t="s">
        <v>283</v>
      </c>
      <c r="E365" s="6" t="s">
        <v>66</v>
      </c>
      <c r="F365" s="6" t="s">
        <v>284</v>
      </c>
      <c r="G365" s="6" t="s">
        <v>285</v>
      </c>
      <c r="H365" s="6" t="s">
        <v>286</v>
      </c>
      <c r="I365" s="6" t="s">
        <v>191</v>
      </c>
      <c r="J365" s="6" t="s">
        <v>1986</v>
      </c>
      <c r="K365" s="6" t="s">
        <v>362</v>
      </c>
      <c r="L365" s="6" t="s">
        <v>372</v>
      </c>
      <c r="M365" s="6" t="s">
        <v>364</v>
      </c>
      <c r="N365" s="6" t="s">
        <v>287</v>
      </c>
      <c r="O365" s="6"/>
      <c r="P365" s="10">
        <v>5287.88</v>
      </c>
      <c r="Q365" s="10">
        <v>0</v>
      </c>
      <c r="R365" s="8">
        <v>0</v>
      </c>
      <c r="S365" s="10">
        <v>0</v>
      </c>
      <c r="T365" s="10">
        <v>0</v>
      </c>
      <c r="U365" s="10">
        <v>0</v>
      </c>
      <c r="V365" s="10">
        <v>0</v>
      </c>
      <c r="W365" s="10">
        <v>1475.88</v>
      </c>
      <c r="X365" s="10">
        <v>2328</v>
      </c>
      <c r="Y365" s="10">
        <v>1484</v>
      </c>
      <c r="Z365" s="10">
        <v>5287.88</v>
      </c>
      <c r="AA365" s="10">
        <v>5287.88</v>
      </c>
      <c r="AB365" s="10">
        <v>0</v>
      </c>
      <c r="AC365" s="8">
        <v>0</v>
      </c>
      <c r="AD365" s="10">
        <v>5287.88</v>
      </c>
      <c r="AE365" s="7">
        <v>4</v>
      </c>
      <c r="AF365" s="7">
        <v>0</v>
      </c>
      <c r="AG365" s="8">
        <v>0</v>
      </c>
      <c r="AH365" s="7">
        <v>3</v>
      </c>
      <c r="AI365" s="7">
        <v>0</v>
      </c>
      <c r="AJ365" s="7">
        <v>1</v>
      </c>
      <c r="AK365" s="7">
        <v>1</v>
      </c>
      <c r="AL365" s="8">
        <v>1</v>
      </c>
      <c r="AM365" s="7">
        <v>1</v>
      </c>
      <c r="AN365" s="7">
        <v>9</v>
      </c>
      <c r="AO365" s="7">
        <v>3</v>
      </c>
      <c r="AP365" s="8">
        <v>2</v>
      </c>
      <c r="AQ365" s="8">
        <v>0.33333333333333298</v>
      </c>
      <c r="AR365" s="8">
        <v>0</v>
      </c>
      <c r="AS365" s="8">
        <v>0.33333333333333298</v>
      </c>
      <c r="AT365" s="8">
        <v>0</v>
      </c>
      <c r="AU365" s="8">
        <v>0</v>
      </c>
      <c r="AV365" s="6" t="e">
        <v>#DIV/0!</v>
      </c>
      <c r="AW365" s="10">
        <v>753.88</v>
      </c>
      <c r="AX365" s="10">
        <v>0</v>
      </c>
      <c r="AY365" s="10">
        <v>753.88</v>
      </c>
      <c r="AZ365" s="10">
        <v>0</v>
      </c>
      <c r="BA365" s="10">
        <v>0</v>
      </c>
      <c r="BB365" s="10">
        <v>0</v>
      </c>
      <c r="BC365" s="10">
        <v>0</v>
      </c>
      <c r="BD365" s="8">
        <v>0</v>
      </c>
      <c r="BE365" s="7">
        <v>0</v>
      </c>
      <c r="BF365" s="7">
        <v>4</v>
      </c>
      <c r="BG365" s="7">
        <v>0</v>
      </c>
      <c r="BH365" s="8">
        <v>0</v>
      </c>
    </row>
    <row r="366" spans="2:60" ht="26">
      <c r="B366" s="6" t="s">
        <v>108</v>
      </c>
      <c r="C366" s="6" t="s">
        <v>489</v>
      </c>
      <c r="D366" s="6" t="s">
        <v>108</v>
      </c>
      <c r="E366" s="6" t="s">
        <v>66</v>
      </c>
      <c r="F366" s="6" t="s">
        <v>109</v>
      </c>
      <c r="G366" s="6" t="s">
        <v>110</v>
      </c>
      <c r="H366" s="6" t="s">
        <v>111</v>
      </c>
      <c r="I366" s="6" t="s">
        <v>77</v>
      </c>
      <c r="J366" s="6" t="s">
        <v>1987</v>
      </c>
      <c r="K366" s="6" t="s">
        <v>362</v>
      </c>
      <c r="L366" s="6" t="s">
        <v>372</v>
      </c>
      <c r="M366" s="6" t="s">
        <v>364</v>
      </c>
      <c r="N366" s="6" t="s">
        <v>78</v>
      </c>
      <c r="O366" s="6"/>
      <c r="P366" s="10">
        <v>7471.05</v>
      </c>
      <c r="Q366" s="10">
        <v>4230.25</v>
      </c>
      <c r="R366" s="8">
        <v>0.76610129424974904</v>
      </c>
      <c r="S366" s="10">
        <v>26434.6</v>
      </c>
      <c r="T366" s="10">
        <v>18987.71</v>
      </c>
      <c r="U366" s="10">
        <v>6787.89</v>
      </c>
      <c r="V366" s="10">
        <v>659</v>
      </c>
      <c r="W366" s="10">
        <v>4237.05</v>
      </c>
      <c r="X366" s="10">
        <v>3065</v>
      </c>
      <c r="Y366" s="10">
        <v>169</v>
      </c>
      <c r="Z366" s="10">
        <v>29160.66</v>
      </c>
      <c r="AA366" s="10">
        <v>1926</v>
      </c>
      <c r="AB366" s="10">
        <v>0</v>
      </c>
      <c r="AC366" s="8">
        <v>0</v>
      </c>
      <c r="AD366" s="10">
        <v>4000.5</v>
      </c>
      <c r="AE366" s="7">
        <v>3</v>
      </c>
      <c r="AF366" s="7">
        <v>0</v>
      </c>
      <c r="AG366" s="8">
        <v>0</v>
      </c>
      <c r="AH366" s="7">
        <v>3</v>
      </c>
      <c r="AI366" s="7">
        <v>0</v>
      </c>
      <c r="AJ366" s="7">
        <v>1</v>
      </c>
      <c r="AK366" s="7">
        <v>1</v>
      </c>
      <c r="AL366" s="8">
        <v>1</v>
      </c>
      <c r="AM366" s="7">
        <v>1</v>
      </c>
      <c r="AN366" s="7">
        <v>42</v>
      </c>
      <c r="AO366" s="7">
        <v>11</v>
      </c>
      <c r="AP366" s="8">
        <v>2.8181818181818201</v>
      </c>
      <c r="AQ366" s="8">
        <v>7.1428571428571397E-2</v>
      </c>
      <c r="AR366" s="8">
        <v>0</v>
      </c>
      <c r="AS366" s="8">
        <v>7.1428571428571397E-2</v>
      </c>
      <c r="AT366" s="8">
        <v>1.27329834534746</v>
      </c>
      <c r="AU366" s="8">
        <v>0</v>
      </c>
      <c r="AV366" s="8">
        <v>2.9613750786316801</v>
      </c>
      <c r="AW366" s="10">
        <v>6733.74</v>
      </c>
      <c r="AX366" s="10">
        <v>6222.39</v>
      </c>
      <c r="AY366" s="10">
        <v>68214.12</v>
      </c>
      <c r="AZ366" s="10">
        <v>8574.06</v>
      </c>
      <c r="BA366" s="10">
        <v>8307</v>
      </c>
      <c r="BB366" s="10">
        <v>23034.61</v>
      </c>
      <c r="BC366" s="10">
        <v>0</v>
      </c>
      <c r="BD366" s="8">
        <v>1</v>
      </c>
      <c r="BE366" s="7">
        <v>23</v>
      </c>
      <c r="BF366" s="7">
        <v>29</v>
      </c>
      <c r="BG366" s="7">
        <v>23</v>
      </c>
      <c r="BH366" s="8">
        <v>0.26086956521739102</v>
      </c>
    </row>
    <row r="367" spans="2:60" ht="65">
      <c r="B367" s="6" t="s">
        <v>331</v>
      </c>
      <c r="C367" s="6" t="s">
        <v>1988</v>
      </c>
      <c r="D367" s="6" t="s">
        <v>331</v>
      </c>
      <c r="E367" s="6" t="s">
        <v>66</v>
      </c>
      <c r="F367" s="6" t="s">
        <v>332</v>
      </c>
      <c r="G367" s="6" t="s">
        <v>333</v>
      </c>
      <c r="H367" s="6" t="s">
        <v>334</v>
      </c>
      <c r="I367" s="6" t="s">
        <v>306</v>
      </c>
      <c r="J367" s="6" t="s">
        <v>443</v>
      </c>
      <c r="K367" s="6" t="s">
        <v>362</v>
      </c>
      <c r="L367" s="6" t="s">
        <v>372</v>
      </c>
      <c r="M367" s="6" t="s">
        <v>364</v>
      </c>
      <c r="N367" s="6" t="s">
        <v>131</v>
      </c>
      <c r="O367" s="6"/>
      <c r="P367" s="10">
        <v>7601.81</v>
      </c>
      <c r="Q367" s="10">
        <v>1475.07</v>
      </c>
      <c r="R367" s="8">
        <v>4.1535249174615396</v>
      </c>
      <c r="S367" s="10">
        <v>1532.22</v>
      </c>
      <c r="T367" s="10">
        <v>403.22</v>
      </c>
      <c r="U367" s="10">
        <v>1129</v>
      </c>
      <c r="V367" s="10">
        <v>0</v>
      </c>
      <c r="W367" s="10">
        <v>5794.81</v>
      </c>
      <c r="X367" s="10">
        <v>1274</v>
      </c>
      <c r="Y367" s="10">
        <v>533</v>
      </c>
      <c r="Z367" s="10">
        <v>28717.61</v>
      </c>
      <c r="AA367" s="10">
        <v>3774.67</v>
      </c>
      <c r="AB367" s="10">
        <v>915.9</v>
      </c>
      <c r="AC367" s="8">
        <v>3.12126869745605</v>
      </c>
      <c r="AD367" s="10">
        <v>21439.43</v>
      </c>
      <c r="AE367" s="7">
        <v>5</v>
      </c>
      <c r="AF367" s="7">
        <v>1</v>
      </c>
      <c r="AG367" s="8">
        <v>4</v>
      </c>
      <c r="AH367" s="7">
        <v>5</v>
      </c>
      <c r="AI367" s="7">
        <v>1</v>
      </c>
      <c r="AJ367" s="7">
        <v>2</v>
      </c>
      <c r="AK367" s="7">
        <v>2</v>
      </c>
      <c r="AL367" s="8">
        <v>1</v>
      </c>
      <c r="AM367" s="7">
        <v>1</v>
      </c>
      <c r="AN367" s="7">
        <v>170</v>
      </c>
      <c r="AO367" s="7">
        <v>103</v>
      </c>
      <c r="AP367" s="8">
        <v>0.65048543689320404</v>
      </c>
      <c r="AQ367" s="8">
        <v>2.9411764705882401E-2</v>
      </c>
      <c r="AR367" s="8">
        <v>9.7087378640776708E-3</v>
      </c>
      <c r="AS367" s="8">
        <v>1.9703026841804701E-2</v>
      </c>
      <c r="AT367" s="8">
        <v>0.18343534784478099</v>
      </c>
      <c r="AU367" s="8">
        <v>0</v>
      </c>
      <c r="AV367" s="8">
        <v>1.5477869088499101</v>
      </c>
      <c r="AW367" s="10">
        <v>6814.39</v>
      </c>
      <c r="AX367" s="10">
        <v>742.21</v>
      </c>
      <c r="AY367" s="10">
        <v>21391.87</v>
      </c>
      <c r="AZ367" s="10">
        <v>1250</v>
      </c>
      <c r="BA367" s="10">
        <v>0</v>
      </c>
      <c r="BB367" s="10">
        <v>13820.94</v>
      </c>
      <c r="BC367" s="10">
        <v>0</v>
      </c>
      <c r="BD367" s="8">
        <v>0.57142857142857095</v>
      </c>
      <c r="BE367" s="7">
        <v>4</v>
      </c>
      <c r="BF367" s="7">
        <v>22</v>
      </c>
      <c r="BG367" s="7">
        <v>7</v>
      </c>
      <c r="BH367" s="8">
        <v>2.1428571428571401</v>
      </c>
    </row>
    <row r="368" spans="2:60" ht="26">
      <c r="B368" s="6" t="s">
        <v>1989</v>
      </c>
      <c r="C368" s="6" t="s">
        <v>1280</v>
      </c>
      <c r="D368" s="6" t="s">
        <v>94</v>
      </c>
      <c r="E368" s="6" t="s">
        <v>66</v>
      </c>
      <c r="F368" s="6" t="s">
        <v>1990</v>
      </c>
      <c r="G368" s="6" t="s">
        <v>1282</v>
      </c>
      <c r="H368" s="6" t="s">
        <v>1283</v>
      </c>
      <c r="I368" s="6" t="s">
        <v>197</v>
      </c>
      <c r="J368" s="6" t="s">
        <v>1991</v>
      </c>
      <c r="K368" s="6" t="s">
        <v>362</v>
      </c>
      <c r="L368" s="6" t="s">
        <v>372</v>
      </c>
      <c r="M368" s="6" t="s">
        <v>364</v>
      </c>
      <c r="N368" s="6" t="s">
        <v>985</v>
      </c>
      <c r="O368" s="6"/>
      <c r="P368" s="10">
        <v>-3672.16</v>
      </c>
      <c r="Q368" s="10">
        <v>4258.57</v>
      </c>
      <c r="R368" s="8">
        <v>-1.86229884679599</v>
      </c>
      <c r="S368" s="10">
        <v>45589.68</v>
      </c>
      <c r="T368" s="10">
        <v>26312.12</v>
      </c>
      <c r="U368" s="10">
        <v>17085.560000000001</v>
      </c>
      <c r="V368" s="10">
        <v>2192</v>
      </c>
      <c r="W368" s="10">
        <v>-3367.21</v>
      </c>
      <c r="X368" s="10">
        <v>120.48</v>
      </c>
      <c r="Y368" s="10">
        <v>-425.43</v>
      </c>
      <c r="Z368" s="10">
        <v>61864.26</v>
      </c>
      <c r="AA368" s="10">
        <v>523</v>
      </c>
      <c r="AB368" s="10">
        <v>1307.48</v>
      </c>
      <c r="AC368" s="8">
        <v>-0.599993881359562</v>
      </c>
      <c r="AD368" s="10">
        <v>8188.26</v>
      </c>
      <c r="AE368" s="7">
        <v>1</v>
      </c>
      <c r="AF368" s="7">
        <v>2</v>
      </c>
      <c r="AG368" s="8">
        <v>-0.5</v>
      </c>
      <c r="AH368" s="7">
        <v>1</v>
      </c>
      <c r="AI368" s="7">
        <v>1</v>
      </c>
      <c r="AJ368" s="7">
        <v>1</v>
      </c>
      <c r="AK368" s="7">
        <v>0</v>
      </c>
      <c r="AL368" s="6" t="e">
        <v>#DIV/0!</v>
      </c>
      <c r="AM368" s="7">
        <v>0</v>
      </c>
      <c r="AN368" s="7">
        <v>77</v>
      </c>
      <c r="AO368" s="7">
        <v>112</v>
      </c>
      <c r="AP368" s="8">
        <v>-0.3125</v>
      </c>
      <c r="AQ368" s="8">
        <v>1.2987012987013E-2</v>
      </c>
      <c r="AR368" s="8">
        <v>8.9285714285714298E-3</v>
      </c>
      <c r="AS368" s="8">
        <v>4.0584415584415598E-3</v>
      </c>
      <c r="AT368" s="8">
        <v>0.137378183737664</v>
      </c>
      <c r="AU368" s="8">
        <v>0.137378183737664</v>
      </c>
      <c r="AV368" s="8">
        <v>2.8563410449541902</v>
      </c>
      <c r="AW368" s="10">
        <v>16197.55</v>
      </c>
      <c r="AX368" s="10">
        <v>11693.35</v>
      </c>
      <c r="AY368" s="10">
        <v>100789.25</v>
      </c>
      <c r="AZ368" s="10">
        <v>2225.19</v>
      </c>
      <c r="BA368" s="10">
        <v>17495.63</v>
      </c>
      <c r="BB368" s="10">
        <v>35286.14</v>
      </c>
      <c r="BC368" s="10">
        <v>2225.19</v>
      </c>
      <c r="BD368" s="8">
        <v>0.875</v>
      </c>
      <c r="BE368" s="7">
        <v>28</v>
      </c>
      <c r="BF368" s="7">
        <v>35</v>
      </c>
      <c r="BG368" s="7">
        <v>32</v>
      </c>
      <c r="BH368" s="8">
        <v>9.375E-2</v>
      </c>
    </row>
    <row r="369" spans="2:60" ht="26">
      <c r="B369" s="6" t="s">
        <v>1992</v>
      </c>
      <c r="C369" s="6" t="s">
        <v>1993</v>
      </c>
      <c r="D369" s="6" t="s">
        <v>112</v>
      </c>
      <c r="E369" s="6" t="s">
        <v>66</v>
      </c>
      <c r="F369" s="6" t="s">
        <v>1994</v>
      </c>
      <c r="G369" s="6" t="s">
        <v>1995</v>
      </c>
      <c r="H369" s="6" t="s">
        <v>1996</v>
      </c>
      <c r="I369" s="6" t="s">
        <v>498</v>
      </c>
      <c r="J369" s="6" t="s">
        <v>1997</v>
      </c>
      <c r="K369" s="6" t="s">
        <v>362</v>
      </c>
      <c r="L369" s="6" t="s">
        <v>372</v>
      </c>
      <c r="M369" s="6" t="s">
        <v>364</v>
      </c>
      <c r="N369" s="6" t="s">
        <v>544</v>
      </c>
      <c r="O369" s="6"/>
      <c r="P369" s="10">
        <v>12338.53</v>
      </c>
      <c r="Q369" s="10">
        <v>0</v>
      </c>
      <c r="R369" s="8">
        <v>0</v>
      </c>
      <c r="S369" s="6"/>
      <c r="T369" s="6"/>
      <c r="U369" s="6"/>
      <c r="V369" s="6"/>
      <c r="W369" s="10">
        <v>11558.53</v>
      </c>
      <c r="X369" s="10">
        <v>780</v>
      </c>
      <c r="Y369" s="10">
        <v>0</v>
      </c>
      <c r="Z369" s="10">
        <v>24747.29</v>
      </c>
      <c r="AA369" s="10">
        <v>9392.6299999999992</v>
      </c>
      <c r="AB369" s="10">
        <v>0</v>
      </c>
      <c r="AC369" s="8">
        <v>0</v>
      </c>
      <c r="AD369" s="10">
        <v>21032.09</v>
      </c>
      <c r="AE369" s="7">
        <v>5</v>
      </c>
      <c r="AF369" s="7">
        <v>0</v>
      </c>
      <c r="AG369" s="8">
        <v>0</v>
      </c>
      <c r="AH369" s="7">
        <v>5</v>
      </c>
      <c r="AI369" s="7">
        <v>0</v>
      </c>
      <c r="AJ369" s="7">
        <v>4</v>
      </c>
      <c r="AK369" s="7">
        <v>1</v>
      </c>
      <c r="AL369" s="8">
        <v>4</v>
      </c>
      <c r="AM369" s="7">
        <v>0</v>
      </c>
      <c r="AN369" s="7">
        <v>445</v>
      </c>
      <c r="AO369" s="7">
        <v>85</v>
      </c>
      <c r="AP369" s="8">
        <v>4.2352941176470598</v>
      </c>
      <c r="AQ369" s="8">
        <v>1.1235955056179799E-2</v>
      </c>
      <c r="AR369" s="8">
        <v>0</v>
      </c>
      <c r="AS369" s="8">
        <v>1.1235955056179799E-2</v>
      </c>
      <c r="AT369" s="8">
        <v>4.3108841024843496</v>
      </c>
      <c r="AU369" s="8">
        <v>4.3108841024843496</v>
      </c>
      <c r="AV369" s="8">
        <v>0.48693522967345398</v>
      </c>
      <c r="AW369" s="10">
        <v>5144.2</v>
      </c>
      <c r="AX369" s="10">
        <v>0</v>
      </c>
      <c r="AY369" s="10">
        <v>10798.3</v>
      </c>
      <c r="AZ369" s="10">
        <v>22176.05</v>
      </c>
      <c r="BA369" s="10">
        <v>0</v>
      </c>
      <c r="BB369" s="10">
        <v>22176.05</v>
      </c>
      <c r="BC369" s="10">
        <v>22176.05</v>
      </c>
      <c r="BD369" s="8">
        <v>0</v>
      </c>
      <c r="BE369" s="7">
        <v>0</v>
      </c>
      <c r="BF369" s="7">
        <v>22</v>
      </c>
      <c r="BG369" s="7">
        <v>0</v>
      </c>
      <c r="BH369" s="8">
        <v>0</v>
      </c>
    </row>
    <row r="370" spans="2:60" ht="52">
      <c r="B370" s="6" t="s">
        <v>1998</v>
      </c>
      <c r="C370" s="6" t="s">
        <v>1999</v>
      </c>
      <c r="D370" s="6" t="s">
        <v>143</v>
      </c>
      <c r="E370" s="6" t="s">
        <v>66</v>
      </c>
      <c r="F370" s="6" t="s">
        <v>2000</v>
      </c>
      <c r="G370" s="6" t="s">
        <v>2001</v>
      </c>
      <c r="H370" s="6" t="s">
        <v>2002</v>
      </c>
      <c r="I370" s="6" t="s">
        <v>578</v>
      </c>
      <c r="J370" s="6" t="s">
        <v>2003</v>
      </c>
      <c r="K370" s="6" t="s">
        <v>362</v>
      </c>
      <c r="L370" s="6" t="s">
        <v>372</v>
      </c>
      <c r="M370" s="6" t="s">
        <v>364</v>
      </c>
      <c r="N370" s="6" t="s">
        <v>2004</v>
      </c>
      <c r="O370" s="6"/>
      <c r="P370" s="10">
        <v>2144.34</v>
      </c>
      <c r="Q370" s="6"/>
      <c r="R370" s="8">
        <v>0</v>
      </c>
      <c r="S370" s="6"/>
      <c r="T370" s="6"/>
      <c r="U370" s="6"/>
      <c r="V370" s="6"/>
      <c r="W370" s="10">
        <v>576.34</v>
      </c>
      <c r="X370" s="10">
        <v>1568</v>
      </c>
      <c r="Y370" s="10">
        <v>0</v>
      </c>
      <c r="Z370" s="10">
        <v>4237.54</v>
      </c>
      <c r="AA370" s="10">
        <v>2144.34</v>
      </c>
      <c r="AB370" s="6"/>
      <c r="AC370" s="8">
        <v>0</v>
      </c>
      <c r="AD370" s="10">
        <v>4237.54</v>
      </c>
      <c r="AE370" s="7">
        <v>2</v>
      </c>
      <c r="AF370" s="6"/>
      <c r="AG370" s="8">
        <v>0</v>
      </c>
      <c r="AH370" s="7">
        <v>2</v>
      </c>
      <c r="AI370" s="6"/>
      <c r="AJ370" s="7">
        <v>1</v>
      </c>
      <c r="AK370" s="7">
        <v>1</v>
      </c>
      <c r="AL370" s="8">
        <v>1</v>
      </c>
      <c r="AM370" s="7">
        <v>0</v>
      </c>
      <c r="AN370" s="7">
        <v>29</v>
      </c>
      <c r="AO370" s="6"/>
      <c r="AP370" s="8">
        <v>0</v>
      </c>
      <c r="AQ370" s="8">
        <v>6.8965517241379296E-2</v>
      </c>
      <c r="AR370" s="8">
        <v>0</v>
      </c>
      <c r="AS370" s="6" t="e">
        <v>#DIV/0!</v>
      </c>
      <c r="AT370" s="8">
        <v>0</v>
      </c>
      <c r="AU370" s="8">
        <v>0</v>
      </c>
      <c r="AV370" s="6" t="e">
        <v>#DIV/0!</v>
      </c>
      <c r="AW370" s="10">
        <v>1028.49</v>
      </c>
      <c r="AX370" s="6"/>
      <c r="AY370" s="10">
        <v>1516.13</v>
      </c>
      <c r="AZ370" s="10">
        <v>0</v>
      </c>
      <c r="BA370" s="6"/>
      <c r="BB370" s="10">
        <v>0</v>
      </c>
      <c r="BC370" s="10">
        <v>0</v>
      </c>
      <c r="BD370" s="8">
        <v>0</v>
      </c>
      <c r="BE370" s="7">
        <v>0</v>
      </c>
      <c r="BF370" s="7">
        <v>4</v>
      </c>
      <c r="BG370" s="6"/>
      <c r="BH370" s="8">
        <v>0</v>
      </c>
    </row>
    <row r="371" spans="2:60" ht="26">
      <c r="B371" s="6" t="s">
        <v>2005</v>
      </c>
      <c r="C371" s="6" t="s">
        <v>2006</v>
      </c>
      <c r="D371" s="6" t="s">
        <v>66</v>
      </c>
      <c r="E371" s="6" t="s">
        <v>66</v>
      </c>
      <c r="F371" s="6" t="s">
        <v>2007</v>
      </c>
      <c r="G371" s="6" t="s">
        <v>2008</v>
      </c>
      <c r="H371" s="6" t="s">
        <v>1583</v>
      </c>
      <c r="I371" s="6" t="s">
        <v>70</v>
      </c>
      <c r="J371" s="6" t="s">
        <v>681</v>
      </c>
      <c r="K371" s="6" t="s">
        <v>362</v>
      </c>
      <c r="L371" s="6" t="s">
        <v>372</v>
      </c>
      <c r="M371" s="6" t="s">
        <v>364</v>
      </c>
      <c r="N371" s="6" t="s">
        <v>71</v>
      </c>
      <c r="O371" s="6"/>
      <c r="P371" s="10">
        <v>-27.43</v>
      </c>
      <c r="Q371" s="10">
        <v>0</v>
      </c>
      <c r="R371" s="8">
        <v>0</v>
      </c>
      <c r="S371" s="10">
        <v>0</v>
      </c>
      <c r="T371" s="10">
        <v>0</v>
      </c>
      <c r="U371" s="10">
        <v>0</v>
      </c>
      <c r="V371" s="10">
        <v>0</v>
      </c>
      <c r="W371" s="10">
        <v>-27.43</v>
      </c>
      <c r="X371" s="10">
        <v>0</v>
      </c>
      <c r="Y371" s="10">
        <v>0</v>
      </c>
      <c r="Z371" s="10">
        <v>3963.89</v>
      </c>
      <c r="AA371" s="10">
        <v>-27.43</v>
      </c>
      <c r="AB371" s="10">
        <v>0</v>
      </c>
      <c r="AC371" s="8">
        <v>0</v>
      </c>
      <c r="AD371" s="10">
        <v>3963.89</v>
      </c>
      <c r="AE371" s="7">
        <v>0</v>
      </c>
      <c r="AF371" s="7">
        <v>0</v>
      </c>
      <c r="AG371" s="8">
        <v>0</v>
      </c>
      <c r="AH371" s="7">
        <v>0</v>
      </c>
      <c r="AI371" s="7">
        <v>0</v>
      </c>
      <c r="AJ371" s="7">
        <v>0</v>
      </c>
      <c r="AK371" s="7">
        <v>0</v>
      </c>
      <c r="AL371" s="6" t="e">
        <v>#DIV/0!</v>
      </c>
      <c r="AM371" s="7">
        <v>0</v>
      </c>
      <c r="AN371" s="7">
        <v>10</v>
      </c>
      <c r="AO371" s="7">
        <v>5</v>
      </c>
      <c r="AP371" s="8">
        <v>1</v>
      </c>
      <c r="AQ371" s="8">
        <v>0</v>
      </c>
      <c r="AR371" s="8">
        <v>0</v>
      </c>
      <c r="AS371" s="8">
        <v>0</v>
      </c>
      <c r="AT371" s="8">
        <v>0</v>
      </c>
      <c r="AU371" s="8">
        <v>0</v>
      </c>
      <c r="AV371" s="6" t="e">
        <v>#DIV/0!</v>
      </c>
      <c r="AW371" s="10">
        <v>1150.1099999999999</v>
      </c>
      <c r="AX371" s="10">
        <v>0</v>
      </c>
      <c r="AY371" s="10">
        <v>2191.52</v>
      </c>
      <c r="AZ371" s="10">
        <v>0</v>
      </c>
      <c r="BA371" s="10">
        <v>0</v>
      </c>
      <c r="BB371" s="10">
        <v>0</v>
      </c>
      <c r="BC371" s="10">
        <v>0</v>
      </c>
      <c r="BD371" s="8">
        <v>0</v>
      </c>
      <c r="BE371" s="7">
        <v>0</v>
      </c>
      <c r="BF371" s="7">
        <v>6</v>
      </c>
      <c r="BG371" s="7">
        <v>0</v>
      </c>
      <c r="BH371" s="8">
        <v>0</v>
      </c>
    </row>
    <row r="372" spans="2:60" ht="26">
      <c r="B372" s="6" t="s">
        <v>2009</v>
      </c>
      <c r="C372" s="6" t="s">
        <v>2010</v>
      </c>
      <c r="D372" s="6" t="s">
        <v>137</v>
      </c>
      <c r="E372" s="6" t="s">
        <v>66</v>
      </c>
      <c r="F372" s="6" t="s">
        <v>2011</v>
      </c>
      <c r="G372" s="6" t="s">
        <v>1800</v>
      </c>
      <c r="H372" s="6" t="s">
        <v>1801</v>
      </c>
      <c r="I372" s="6" t="s">
        <v>551</v>
      </c>
      <c r="J372" s="6" t="s">
        <v>2012</v>
      </c>
      <c r="K372" s="6" t="s">
        <v>362</v>
      </c>
      <c r="L372" s="6" t="s">
        <v>372</v>
      </c>
      <c r="M372" s="6" t="s">
        <v>364</v>
      </c>
      <c r="N372" s="6" t="s">
        <v>138</v>
      </c>
      <c r="O372" s="6"/>
      <c r="P372" s="10">
        <v>10150.64</v>
      </c>
      <c r="Q372" s="10">
        <v>9000.59</v>
      </c>
      <c r="R372" s="8">
        <v>0.12777495697504301</v>
      </c>
      <c r="S372" s="10">
        <v>37179.19</v>
      </c>
      <c r="T372" s="10">
        <v>17223.759999999998</v>
      </c>
      <c r="U372" s="10">
        <v>17989.830000000002</v>
      </c>
      <c r="V372" s="10">
        <v>1965.6</v>
      </c>
      <c r="W372" s="10">
        <v>5280.64</v>
      </c>
      <c r="X372" s="10">
        <v>4115</v>
      </c>
      <c r="Y372" s="10">
        <v>755</v>
      </c>
      <c r="Z372" s="10">
        <v>53008.99</v>
      </c>
      <c r="AA372" s="10">
        <v>-513.49</v>
      </c>
      <c r="AB372" s="10">
        <v>713.02</v>
      </c>
      <c r="AC372" s="8">
        <v>-1.72016212728956</v>
      </c>
      <c r="AD372" s="10">
        <v>14235.56</v>
      </c>
      <c r="AE372" s="7">
        <v>0</v>
      </c>
      <c r="AF372" s="7">
        <v>6</v>
      </c>
      <c r="AG372" s="8">
        <v>-1</v>
      </c>
      <c r="AH372" s="7">
        <v>0</v>
      </c>
      <c r="AI372" s="7">
        <v>5</v>
      </c>
      <c r="AJ372" s="7">
        <v>0</v>
      </c>
      <c r="AK372" s="7">
        <v>0</v>
      </c>
      <c r="AL372" s="6" t="e">
        <v>#DIV/0!</v>
      </c>
      <c r="AM372" s="7">
        <v>0</v>
      </c>
      <c r="AN372" s="7">
        <v>60</v>
      </c>
      <c r="AO372" s="7">
        <v>61</v>
      </c>
      <c r="AP372" s="8">
        <v>-1.63934426229508E-2</v>
      </c>
      <c r="AQ372" s="8">
        <v>0</v>
      </c>
      <c r="AR372" s="8">
        <v>8.1967213114754106E-2</v>
      </c>
      <c r="AS372" s="8">
        <v>-8.1967213114754106E-2</v>
      </c>
      <c r="AT372" s="8">
        <v>0.62008585788620896</v>
      </c>
      <c r="AU372" s="8">
        <v>0.62008585788620896</v>
      </c>
      <c r="AV372" s="8">
        <v>1.36196789167798</v>
      </c>
      <c r="AW372" s="10">
        <v>12849.14</v>
      </c>
      <c r="AX372" s="10">
        <v>10494.99</v>
      </c>
      <c r="AY372" s="10">
        <v>77771.539999999994</v>
      </c>
      <c r="AZ372" s="10">
        <v>7967.57</v>
      </c>
      <c r="BA372" s="10">
        <v>0</v>
      </c>
      <c r="BB372" s="10">
        <v>57102.33</v>
      </c>
      <c r="BC372" s="10">
        <v>7967.57</v>
      </c>
      <c r="BD372" s="8">
        <v>0.91304347826086996</v>
      </c>
      <c r="BE372" s="7">
        <v>21</v>
      </c>
      <c r="BF372" s="7">
        <v>34</v>
      </c>
      <c r="BG372" s="7">
        <v>23</v>
      </c>
      <c r="BH372" s="8">
        <v>0.47826086956521702</v>
      </c>
    </row>
    <row r="373" spans="2:60" ht="39">
      <c r="B373" s="6" t="s">
        <v>311</v>
      </c>
      <c r="C373" s="6" t="s">
        <v>2013</v>
      </c>
      <c r="D373" s="6" t="s">
        <v>311</v>
      </c>
      <c r="E373" s="6" t="s">
        <v>66</v>
      </c>
      <c r="F373" s="6" t="s">
        <v>312</v>
      </c>
      <c r="G373" s="6" t="s">
        <v>313</v>
      </c>
      <c r="H373" s="6" t="s">
        <v>314</v>
      </c>
      <c r="I373" s="6" t="s">
        <v>315</v>
      </c>
      <c r="J373" s="6" t="s">
        <v>2014</v>
      </c>
      <c r="K373" s="6" t="s">
        <v>362</v>
      </c>
      <c r="L373" s="6" t="s">
        <v>372</v>
      </c>
      <c r="M373" s="6" t="s">
        <v>364</v>
      </c>
      <c r="N373" s="6" t="s">
        <v>316</v>
      </c>
      <c r="O373" s="6" t="s">
        <v>648</v>
      </c>
      <c r="P373" s="10">
        <v>12637.39</v>
      </c>
      <c r="Q373" s="10">
        <v>1960.7</v>
      </c>
      <c r="R373" s="8">
        <v>5.4453460498801496</v>
      </c>
      <c r="S373" s="10">
        <v>5423.87</v>
      </c>
      <c r="T373" s="10">
        <v>1933.87</v>
      </c>
      <c r="U373" s="10">
        <v>3490</v>
      </c>
      <c r="V373" s="10">
        <v>0</v>
      </c>
      <c r="W373" s="10">
        <v>3013.89</v>
      </c>
      <c r="X373" s="10">
        <v>8907.5</v>
      </c>
      <c r="Y373" s="10">
        <v>716</v>
      </c>
      <c r="Z373" s="10">
        <v>71785.58</v>
      </c>
      <c r="AA373" s="10">
        <v>5867.2</v>
      </c>
      <c r="AB373" s="10">
        <v>2152.9299999999998</v>
      </c>
      <c r="AC373" s="8">
        <v>1.7252163330902499</v>
      </c>
      <c r="AD373" s="10">
        <v>16222.71</v>
      </c>
      <c r="AE373" s="7">
        <v>8</v>
      </c>
      <c r="AF373" s="7">
        <v>5</v>
      </c>
      <c r="AG373" s="8">
        <v>0.6</v>
      </c>
      <c r="AH373" s="7">
        <v>9</v>
      </c>
      <c r="AI373" s="7">
        <v>5</v>
      </c>
      <c r="AJ373" s="7">
        <v>1</v>
      </c>
      <c r="AK373" s="7">
        <v>8</v>
      </c>
      <c r="AL373" s="8">
        <v>0.125</v>
      </c>
      <c r="AM373" s="7">
        <v>0</v>
      </c>
      <c r="AN373" s="7">
        <v>47</v>
      </c>
      <c r="AO373" s="7">
        <v>73</v>
      </c>
      <c r="AP373" s="8">
        <v>-0.35616438356164398</v>
      </c>
      <c r="AQ373" s="8">
        <v>0.19148936170212799</v>
      </c>
      <c r="AR373" s="8">
        <v>6.8493150684931503E-2</v>
      </c>
      <c r="AS373" s="8">
        <v>0.122996211017196</v>
      </c>
      <c r="AT373" s="8">
        <v>8.5102614541832704</v>
      </c>
      <c r="AU373" s="8">
        <v>2.4484449701195201</v>
      </c>
      <c r="AV373" s="8">
        <v>0.23871352053341999</v>
      </c>
      <c r="AW373" s="10">
        <v>16064</v>
      </c>
      <c r="AX373" s="10">
        <v>1410.97</v>
      </c>
      <c r="AY373" s="10">
        <v>46978.68</v>
      </c>
      <c r="AZ373" s="10">
        <v>136708.84</v>
      </c>
      <c r="BA373" s="10">
        <v>1214.8</v>
      </c>
      <c r="BB373" s="10">
        <v>196799.41</v>
      </c>
      <c r="BC373" s="10">
        <v>39331.82</v>
      </c>
      <c r="BD373" s="8">
        <v>0.77777777777777801</v>
      </c>
      <c r="BE373" s="7">
        <v>28</v>
      </c>
      <c r="BF373" s="7">
        <v>48</v>
      </c>
      <c r="BG373" s="7">
        <v>36</v>
      </c>
      <c r="BH373" s="8">
        <v>0.33333333333333298</v>
      </c>
    </row>
    <row r="374" spans="2:60">
      <c r="B374" s="6" t="s">
        <v>2015</v>
      </c>
      <c r="C374" s="6" t="s">
        <v>2016</v>
      </c>
      <c r="D374" s="6" t="s">
        <v>154</v>
      </c>
      <c r="E374" s="6" t="s">
        <v>66</v>
      </c>
      <c r="F374" s="6" t="s">
        <v>2017</v>
      </c>
      <c r="G374" s="6" t="s">
        <v>2018</v>
      </c>
      <c r="H374" s="6" t="s">
        <v>2019</v>
      </c>
      <c r="I374" s="6" t="s">
        <v>632</v>
      </c>
      <c r="J374" s="6" t="s">
        <v>2020</v>
      </c>
      <c r="K374" s="6" t="s">
        <v>362</v>
      </c>
      <c r="L374" s="6" t="s">
        <v>372</v>
      </c>
      <c r="M374" s="6" t="s">
        <v>364</v>
      </c>
      <c r="N374" s="6" t="s">
        <v>634</v>
      </c>
      <c r="O374" s="6"/>
      <c r="P374" s="10">
        <v>15192.46</v>
      </c>
      <c r="Q374" s="10">
        <v>7088.65</v>
      </c>
      <c r="R374" s="8">
        <v>1.1432092147305899</v>
      </c>
      <c r="S374" s="10">
        <v>3554.13</v>
      </c>
      <c r="T374" s="10">
        <v>3554.13</v>
      </c>
      <c r="U374" s="10">
        <v>0</v>
      </c>
      <c r="V374" s="10">
        <v>0</v>
      </c>
      <c r="W374" s="10">
        <v>15192.46</v>
      </c>
      <c r="X374" s="10">
        <v>0</v>
      </c>
      <c r="Y374" s="10">
        <v>0</v>
      </c>
      <c r="Z374" s="10">
        <v>28459.67</v>
      </c>
      <c r="AA374" s="10">
        <v>7366.08</v>
      </c>
      <c r="AB374" s="10">
        <v>736.84</v>
      </c>
      <c r="AC374" s="8">
        <v>8.9968514195754903</v>
      </c>
      <c r="AD374" s="10">
        <v>9477.2900000000009</v>
      </c>
      <c r="AE374" s="7">
        <v>7</v>
      </c>
      <c r="AF374" s="7">
        <v>1</v>
      </c>
      <c r="AG374" s="8">
        <v>6</v>
      </c>
      <c r="AH374" s="7">
        <v>7</v>
      </c>
      <c r="AI374" s="7">
        <v>1</v>
      </c>
      <c r="AJ374" s="7">
        <v>7</v>
      </c>
      <c r="AK374" s="7">
        <v>0</v>
      </c>
      <c r="AL374" s="6" t="e">
        <v>#DIV/0!</v>
      </c>
      <c r="AM374" s="7">
        <v>0</v>
      </c>
      <c r="AN374" s="7">
        <v>75</v>
      </c>
      <c r="AO374" s="7">
        <v>44</v>
      </c>
      <c r="AP374" s="8">
        <v>0.70454545454545503</v>
      </c>
      <c r="AQ374" s="8">
        <v>9.3333333333333296E-2</v>
      </c>
      <c r="AR374" s="8">
        <v>2.27272727272727E-2</v>
      </c>
      <c r="AS374" s="8">
        <v>7.0606060606060603E-2</v>
      </c>
      <c r="AT374" s="8">
        <v>0.20640030136633</v>
      </c>
      <c r="AU374" s="8">
        <v>0.20640030136633</v>
      </c>
      <c r="AV374" s="8">
        <v>17.226267110617801</v>
      </c>
      <c r="AW374" s="10">
        <v>5893.16</v>
      </c>
      <c r="AX374" s="10">
        <v>1316.46</v>
      </c>
      <c r="AY374" s="10">
        <v>20953.169999999998</v>
      </c>
      <c r="AZ374" s="10">
        <v>1216.3499999999999</v>
      </c>
      <c r="BA374" s="10">
        <v>0</v>
      </c>
      <c r="BB374" s="10">
        <v>1216.3499999999999</v>
      </c>
      <c r="BC374" s="10">
        <v>1216.3499999999999</v>
      </c>
      <c r="BD374" s="8">
        <v>1</v>
      </c>
      <c r="BE374" s="7">
        <v>11</v>
      </c>
      <c r="BF374" s="7">
        <v>23</v>
      </c>
      <c r="BG374" s="7">
        <v>11</v>
      </c>
      <c r="BH374" s="8">
        <v>1.0909090909090899</v>
      </c>
    </row>
    <row r="375" spans="2:60" ht="39">
      <c r="B375" s="6" t="s">
        <v>2021</v>
      </c>
      <c r="C375" s="6" t="s">
        <v>2022</v>
      </c>
      <c r="D375" s="6" t="s">
        <v>79</v>
      </c>
      <c r="E375" s="6" t="s">
        <v>66</v>
      </c>
      <c r="F375" s="6" t="s">
        <v>2023</v>
      </c>
      <c r="G375" s="6" t="s">
        <v>2024</v>
      </c>
      <c r="H375" s="6" t="s">
        <v>2025</v>
      </c>
      <c r="I375" s="6" t="s">
        <v>370</v>
      </c>
      <c r="J375" s="6" t="s">
        <v>2026</v>
      </c>
      <c r="K375" s="6" t="s">
        <v>362</v>
      </c>
      <c r="L375" s="6" t="s">
        <v>372</v>
      </c>
      <c r="M375" s="6" t="s">
        <v>364</v>
      </c>
      <c r="N375" s="6" t="s">
        <v>517</v>
      </c>
      <c r="O375" s="6"/>
      <c r="P375" s="10">
        <v>3314.6</v>
      </c>
      <c r="Q375" s="10">
        <v>3046.7</v>
      </c>
      <c r="R375" s="8">
        <v>8.7931204253782799E-2</v>
      </c>
      <c r="S375" s="6"/>
      <c r="T375" s="6"/>
      <c r="U375" s="6"/>
      <c r="V375" s="6"/>
      <c r="W375" s="10">
        <v>1531.6</v>
      </c>
      <c r="X375" s="10">
        <v>1558</v>
      </c>
      <c r="Y375" s="10">
        <v>225</v>
      </c>
      <c r="Z375" s="10">
        <v>6190.01</v>
      </c>
      <c r="AA375" s="10">
        <v>0</v>
      </c>
      <c r="AB375" s="10">
        <v>3046.7</v>
      </c>
      <c r="AC375" s="8">
        <v>-1</v>
      </c>
      <c r="AD375" s="10">
        <v>2875.41</v>
      </c>
      <c r="AE375" s="7">
        <v>0</v>
      </c>
      <c r="AF375" s="7">
        <v>3</v>
      </c>
      <c r="AG375" s="8">
        <v>-1</v>
      </c>
      <c r="AH375" s="7">
        <v>0</v>
      </c>
      <c r="AI375" s="7">
        <v>3</v>
      </c>
      <c r="AJ375" s="7">
        <v>0</v>
      </c>
      <c r="AK375" s="7">
        <v>0</v>
      </c>
      <c r="AL375" s="6" t="e">
        <v>#DIV/0!</v>
      </c>
      <c r="AM375" s="7">
        <v>0</v>
      </c>
      <c r="AN375" s="7">
        <v>27</v>
      </c>
      <c r="AO375" s="7">
        <v>21</v>
      </c>
      <c r="AP375" s="8">
        <v>0.28571428571428598</v>
      </c>
      <c r="AQ375" s="8">
        <v>0</v>
      </c>
      <c r="AR375" s="8">
        <v>0.14285714285714299</v>
      </c>
      <c r="AS375" s="8">
        <v>-0.14285714285714299</v>
      </c>
      <c r="AT375" s="8">
        <v>0</v>
      </c>
      <c r="AU375" s="8">
        <v>0</v>
      </c>
      <c r="AV375" s="6" t="e">
        <v>#DIV/0!</v>
      </c>
      <c r="AW375" s="10">
        <v>1481.34</v>
      </c>
      <c r="AX375" s="10">
        <v>183.65</v>
      </c>
      <c r="AY375" s="10">
        <v>4977.09</v>
      </c>
      <c r="AZ375" s="10">
        <v>0</v>
      </c>
      <c r="BA375" s="10">
        <v>0</v>
      </c>
      <c r="BB375" s="10">
        <v>0</v>
      </c>
      <c r="BC375" s="10">
        <v>0</v>
      </c>
      <c r="BD375" s="8">
        <v>1</v>
      </c>
      <c r="BE375" s="7">
        <v>3</v>
      </c>
      <c r="BF375" s="7">
        <v>6</v>
      </c>
      <c r="BG375" s="7">
        <v>3</v>
      </c>
      <c r="BH375" s="8">
        <v>1</v>
      </c>
    </row>
    <row r="376" spans="2:60" ht="39">
      <c r="B376" s="6" t="s">
        <v>2027</v>
      </c>
      <c r="C376" s="6" t="s">
        <v>2028</v>
      </c>
      <c r="D376" s="6" t="s">
        <v>66</v>
      </c>
      <c r="E376" s="6" t="s">
        <v>66</v>
      </c>
      <c r="F376" s="6" t="s">
        <v>2029</v>
      </c>
      <c r="G376" s="6" t="s">
        <v>2030</v>
      </c>
      <c r="H376" s="6" t="s">
        <v>2031</v>
      </c>
      <c r="I376" s="6" t="s">
        <v>70</v>
      </c>
      <c r="J376" s="6" t="s">
        <v>1182</v>
      </c>
      <c r="K376" s="6" t="s">
        <v>362</v>
      </c>
      <c r="L376" s="6" t="s">
        <v>372</v>
      </c>
      <c r="M376" s="6" t="s">
        <v>364</v>
      </c>
      <c r="N376" s="6" t="s">
        <v>71</v>
      </c>
      <c r="O376" s="6"/>
      <c r="P376" s="10">
        <v>10255.42</v>
      </c>
      <c r="Q376" s="10">
        <v>2561.6</v>
      </c>
      <c r="R376" s="8">
        <v>3.0035212367270501</v>
      </c>
      <c r="S376" s="10">
        <v>3199.9</v>
      </c>
      <c r="T376" s="10">
        <v>2683.9</v>
      </c>
      <c r="U376" s="10">
        <v>516</v>
      </c>
      <c r="V376" s="10">
        <v>0</v>
      </c>
      <c r="W376" s="10">
        <v>7093.35</v>
      </c>
      <c r="X376" s="10">
        <v>2588.0700000000002</v>
      </c>
      <c r="Y376" s="10">
        <v>574</v>
      </c>
      <c r="Z376" s="10">
        <v>50795.49</v>
      </c>
      <c r="AA376" s="10">
        <v>3025.57</v>
      </c>
      <c r="AB376" s="10">
        <v>2561.6</v>
      </c>
      <c r="AC376" s="8">
        <v>0.18112507807620201</v>
      </c>
      <c r="AD376" s="10">
        <v>36011.199999999997</v>
      </c>
      <c r="AE376" s="7">
        <v>8</v>
      </c>
      <c r="AF376" s="7">
        <v>3</v>
      </c>
      <c r="AG376" s="8">
        <v>1.6666666666666701</v>
      </c>
      <c r="AH376" s="7">
        <v>5</v>
      </c>
      <c r="AI376" s="7">
        <v>3</v>
      </c>
      <c r="AJ376" s="7">
        <v>3</v>
      </c>
      <c r="AK376" s="7">
        <v>1</v>
      </c>
      <c r="AL376" s="8">
        <v>3</v>
      </c>
      <c r="AM376" s="7">
        <v>1</v>
      </c>
      <c r="AN376" s="7">
        <v>58</v>
      </c>
      <c r="AO376" s="7">
        <v>55</v>
      </c>
      <c r="AP376" s="8">
        <v>5.4545454545454501E-2</v>
      </c>
      <c r="AQ376" s="8">
        <v>8.6206896551724102E-2</v>
      </c>
      <c r="AR376" s="8">
        <v>5.4545454545454501E-2</v>
      </c>
      <c r="AS376" s="8">
        <v>3.1661442006269601E-2</v>
      </c>
      <c r="AT376" s="8">
        <v>0</v>
      </c>
      <c r="AU376" s="8">
        <v>0</v>
      </c>
      <c r="AV376" s="8">
        <v>44.465470089681702</v>
      </c>
      <c r="AW376" s="10">
        <v>13949.66</v>
      </c>
      <c r="AX376" s="10">
        <v>1123.8800000000001</v>
      </c>
      <c r="AY376" s="10">
        <v>36095.29</v>
      </c>
      <c r="AZ376" s="10">
        <v>0</v>
      </c>
      <c r="BA376" s="10">
        <v>0</v>
      </c>
      <c r="BB376" s="10">
        <v>811.76</v>
      </c>
      <c r="BC376" s="10">
        <v>0</v>
      </c>
      <c r="BD376" s="8">
        <v>0.85714285714285698</v>
      </c>
      <c r="BE376" s="7">
        <v>6</v>
      </c>
      <c r="BF376" s="7">
        <v>55</v>
      </c>
      <c r="BG376" s="7">
        <v>7</v>
      </c>
      <c r="BH376" s="8">
        <v>6.8571428571428603</v>
      </c>
    </row>
  </sheetData>
  <autoFilter ref="B7:BH7" xr:uid="{00000000-0001-0000-0500-000000000000}"/>
  <mergeCells count="1">
    <mergeCell ref="B2:BF2"/>
  </mergeCells>
  <pageMargins left="0.2" right="0.2" top="0.2" bottom="0.63624999999999998" header="0.2" footer="0.2"/>
  <pageSetup paperSize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YTD Summary</vt:lpstr>
      <vt:lpstr>Trends</vt:lpstr>
      <vt:lpstr>Inforce Trends</vt:lpstr>
      <vt:lpstr>BM</vt:lpstr>
      <vt:lpstr>OM</vt:lpstr>
      <vt:lpstr>Location</vt:lpstr>
      <vt:lpstr>BM!Print_Titles</vt:lpstr>
      <vt:lpstr>'Inforce Trends'!Print_Titles</vt:lpstr>
      <vt:lpstr>Location!Print_Titles</vt:lpstr>
      <vt:lpstr>OM!Print_Titles</vt:lpstr>
      <vt:lpstr>Trends!Print_Titles</vt:lpstr>
      <vt:lpstr>'YTD Summary'!Print_Titles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Giammona, Renee</dc:creator>
  <cp:lastModifiedBy>Renee Giammona</cp:lastModifiedBy>
  <dcterms:created xsi:type="dcterms:W3CDTF">2022-04-21T20:28:36Z</dcterms:created>
  <dcterms:modified xsi:type="dcterms:W3CDTF">2022-04-21T20:28:37Z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