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pperu-my.sharepoint.com/personal/ma_ordonezc_alum_up_edu_pe/Documents/Bcrp/Cursos/Pol Monetaria/Trabajo Final/"/>
    </mc:Choice>
  </mc:AlternateContent>
  <xr:revisionPtr revIDLastSave="925" documentId="13_ncr:1_{5139EBB0-0894-4069-8B32-5EFFAA4BDE6A}" xr6:coauthVersionLast="47" xr6:coauthVersionMax="47" xr10:uidLastSave="{3E373334-87F9-4E38-B84D-5433D67F4889}"/>
  <bookViews>
    <workbookView xWindow="-28920" yWindow="-120" windowWidth="29040" windowHeight="15840" tabRatio="727" firstSheet="2" activeTab="11" xr2:uid="{00000000-000D-0000-FFFF-FFFF00000000}"/>
  </bookViews>
  <sheets>
    <sheet name="Predeterminadas_Central" sheetId="1" r:id="rId1"/>
    <sheet name="Endógenas" sheetId="5" r:id="rId2"/>
    <sheet name="Predeterminadas_Riesgo" sheetId="6" r:id="rId3"/>
    <sheet name="Predeterminadas_Riesgo (2)" sheetId="7" r:id="rId4"/>
    <sheet name="BrechaEx" sheetId="15" r:id="rId5"/>
    <sheet name="Tasa FED" sheetId="12" r:id="rId6"/>
    <sheet name="PrimaxR" sheetId="8" r:id="rId7"/>
    <sheet name="TI" sheetId="10" r:id="rId8"/>
    <sheet name="PIEx" sheetId="14" r:id="rId9"/>
    <sheet name="Contexto" sheetId="16" r:id="rId10"/>
    <sheet name="Proyecciones" sheetId="17" r:id="rId11"/>
    <sheet name="Inflación y VarY" sheetId="2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9" i="20" l="1"/>
  <c r="AE70" i="20" s="1"/>
  <c r="AD69" i="20"/>
  <c r="AD70" i="20" s="1"/>
  <c r="AC69" i="20"/>
  <c r="AI69" i="20" s="1"/>
  <c r="AB69" i="20"/>
  <c r="AB70" i="20" s="1"/>
  <c r="AH70" i="20" s="1"/>
  <c r="AA69" i="20"/>
  <c r="AA70" i="20" s="1"/>
  <c r="AG70" i="20" s="1"/>
  <c r="AK68" i="20"/>
  <c r="AJ68" i="20"/>
  <c r="AI68" i="20"/>
  <c r="AH68" i="20"/>
  <c r="AG68" i="20"/>
  <c r="AK67" i="20"/>
  <c r="AJ67" i="20"/>
  <c r="AI67" i="20"/>
  <c r="AH67" i="20"/>
  <c r="AG67" i="20"/>
  <c r="AK66" i="20"/>
  <c r="AJ66" i="20"/>
  <c r="AI66" i="20"/>
  <c r="AH66" i="20"/>
  <c r="AG66" i="20"/>
  <c r="AK65" i="20"/>
  <c r="AJ65" i="20"/>
  <c r="AI65" i="20"/>
  <c r="AH65" i="20"/>
  <c r="AG65" i="20"/>
  <c r="AK64" i="20"/>
  <c r="AJ64" i="20"/>
  <c r="AI64" i="20"/>
  <c r="AH64" i="20"/>
  <c r="AG64" i="20"/>
  <c r="AK63" i="20"/>
  <c r="AJ63" i="20"/>
  <c r="AI63" i="20"/>
  <c r="AH63" i="20"/>
  <c r="AG63" i="20"/>
  <c r="AK62" i="20"/>
  <c r="AJ62" i="20"/>
  <c r="AI62" i="20"/>
  <c r="AH62" i="20"/>
  <c r="AG62" i="20"/>
  <c r="AK61" i="20"/>
  <c r="AJ61" i="20"/>
  <c r="AI61" i="20"/>
  <c r="AH61" i="20"/>
  <c r="AG61" i="20"/>
  <c r="AE47" i="20"/>
  <c r="AE48" i="20" s="1"/>
  <c r="AD47" i="20"/>
  <c r="AD48" i="20" s="1"/>
  <c r="AC47" i="20"/>
  <c r="AC48" i="20" s="1"/>
  <c r="AI48" i="20" s="1"/>
  <c r="AB47" i="20"/>
  <c r="AB48" i="20" s="1"/>
  <c r="AH48" i="20" s="1"/>
  <c r="AA47" i="20"/>
  <c r="AG47" i="20" s="1"/>
  <c r="AK46" i="20"/>
  <c r="AJ46" i="20"/>
  <c r="AI46" i="20"/>
  <c r="AH46" i="20"/>
  <c r="AG46" i="20"/>
  <c r="AK45" i="20"/>
  <c r="AJ45" i="20"/>
  <c r="AI45" i="20"/>
  <c r="AH45" i="20"/>
  <c r="AG45" i="20"/>
  <c r="AK44" i="20"/>
  <c r="AJ44" i="20"/>
  <c r="AI44" i="20"/>
  <c r="AH44" i="20"/>
  <c r="AG44" i="20"/>
  <c r="AK43" i="20"/>
  <c r="AJ43" i="20"/>
  <c r="AI43" i="20"/>
  <c r="AH43" i="20"/>
  <c r="AG43" i="20"/>
  <c r="AK42" i="20"/>
  <c r="AJ42" i="20"/>
  <c r="AI42" i="20"/>
  <c r="AH42" i="20"/>
  <c r="AG42" i="20"/>
  <c r="AK41" i="20"/>
  <c r="AJ41" i="20"/>
  <c r="AI41" i="20"/>
  <c r="AH41" i="20"/>
  <c r="AG41" i="20"/>
  <c r="AK40" i="20"/>
  <c r="AJ40" i="20"/>
  <c r="AI40" i="20"/>
  <c r="AH40" i="20"/>
  <c r="AG40" i="20"/>
  <c r="AK39" i="20"/>
  <c r="AJ39" i="20"/>
  <c r="AI39" i="20"/>
  <c r="AH39" i="20"/>
  <c r="AG39" i="20"/>
  <c r="AH47" i="20" l="1"/>
  <c r="AK69" i="20"/>
  <c r="AI47" i="20"/>
  <c r="AJ47" i="20"/>
  <c r="AK47" i="20"/>
  <c r="AG69" i="20"/>
  <c r="AH69" i="20"/>
  <c r="AJ69" i="20"/>
  <c r="AE49" i="20"/>
  <c r="AK48" i="20"/>
  <c r="AK70" i="20"/>
  <c r="AE71" i="20"/>
  <c r="AD49" i="20"/>
  <c r="AJ48" i="20"/>
  <c r="AJ70" i="20"/>
  <c r="AD71" i="20"/>
  <c r="AA71" i="20"/>
  <c r="AB71" i="20"/>
  <c r="AB49" i="20"/>
  <c r="AA48" i="20"/>
  <c r="AC49" i="20"/>
  <c r="AC70" i="20"/>
  <c r="AB76" i="17"/>
  <c r="AK80" i="17"/>
  <c r="AJ80" i="17"/>
  <c r="AI80" i="17"/>
  <c r="AH80" i="17"/>
  <c r="AG80" i="17"/>
  <c r="AK79" i="17"/>
  <c r="AJ79" i="17"/>
  <c r="AI79" i="17"/>
  <c r="AH79" i="17"/>
  <c r="AG79" i="17"/>
  <c r="AK78" i="17"/>
  <c r="AJ78" i="17"/>
  <c r="AI78" i="17"/>
  <c r="AH78" i="17"/>
  <c r="AG78" i="17"/>
  <c r="AK77" i="17"/>
  <c r="AJ77" i="17"/>
  <c r="AI77" i="17"/>
  <c r="AH77" i="17"/>
  <c r="AG77" i="17"/>
  <c r="AK76" i="17"/>
  <c r="AJ76" i="17"/>
  <c r="AI76" i="17"/>
  <c r="AH76" i="17"/>
  <c r="AG76" i="17"/>
  <c r="AK75" i="17"/>
  <c r="AJ75" i="17"/>
  <c r="AI75" i="17"/>
  <c r="AH75" i="17"/>
  <c r="AG75" i="17"/>
  <c r="AK74" i="17"/>
  <c r="AJ74" i="17"/>
  <c r="AI74" i="17"/>
  <c r="AH74" i="17"/>
  <c r="AG74" i="17"/>
  <c r="AK73" i="17"/>
  <c r="AJ73" i="17"/>
  <c r="AI73" i="17"/>
  <c r="AH73" i="17"/>
  <c r="AG73" i="17"/>
  <c r="AK72" i="17"/>
  <c r="AJ72" i="17"/>
  <c r="AI72" i="17"/>
  <c r="AH72" i="17"/>
  <c r="AG72" i="17"/>
  <c r="AK71" i="17"/>
  <c r="AJ71" i="17"/>
  <c r="AI71" i="17"/>
  <c r="AH71" i="17"/>
  <c r="AG71" i="17"/>
  <c r="AK70" i="17"/>
  <c r="AJ70" i="17"/>
  <c r="AI70" i="17"/>
  <c r="AH70" i="17"/>
  <c r="AG70" i="17"/>
  <c r="AK69" i="17"/>
  <c r="AJ69" i="17"/>
  <c r="AI69" i="17"/>
  <c r="AH69" i="17"/>
  <c r="AG69" i="17"/>
  <c r="AK68" i="17"/>
  <c r="AJ68" i="17"/>
  <c r="AI68" i="17"/>
  <c r="AH68" i="17"/>
  <c r="AG68" i="17"/>
  <c r="AK67" i="17"/>
  <c r="AJ67" i="17"/>
  <c r="AI67" i="17"/>
  <c r="AH67" i="17"/>
  <c r="AG67" i="17"/>
  <c r="AK66" i="17"/>
  <c r="AJ66" i="17"/>
  <c r="AI66" i="17"/>
  <c r="AH66" i="17"/>
  <c r="AG66" i="17"/>
  <c r="AK65" i="17"/>
  <c r="AJ65" i="17"/>
  <c r="AI65" i="17"/>
  <c r="AH65" i="17"/>
  <c r="AG65" i="17"/>
  <c r="AG58" i="17"/>
  <c r="AH58" i="17"/>
  <c r="AI58" i="17"/>
  <c r="AJ58" i="17"/>
  <c r="AK58" i="17"/>
  <c r="AG44" i="17"/>
  <c r="AH44" i="17"/>
  <c r="AI44" i="17"/>
  <c r="AJ44" i="17"/>
  <c r="AK44" i="17"/>
  <c r="AG45" i="17"/>
  <c r="AH45" i="17"/>
  <c r="AI45" i="17"/>
  <c r="AJ45" i="17"/>
  <c r="AK45" i="17"/>
  <c r="AG46" i="17"/>
  <c r="AH46" i="17"/>
  <c r="AI46" i="17"/>
  <c r="AJ46" i="17"/>
  <c r="AK46" i="17"/>
  <c r="AG47" i="17"/>
  <c r="AH47" i="17"/>
  <c r="AI47" i="17"/>
  <c r="AJ47" i="17"/>
  <c r="AK47" i="17"/>
  <c r="AG48" i="17"/>
  <c r="AH48" i="17"/>
  <c r="AI48" i="17"/>
  <c r="AJ48" i="17"/>
  <c r="AK48" i="17"/>
  <c r="AG49" i="17"/>
  <c r="AH49" i="17"/>
  <c r="AI49" i="17"/>
  <c r="AJ49" i="17"/>
  <c r="AK49" i="17"/>
  <c r="AG50" i="17"/>
  <c r="AH50" i="17"/>
  <c r="AI50" i="17"/>
  <c r="AJ50" i="17"/>
  <c r="AK50" i="17"/>
  <c r="AG51" i="17"/>
  <c r="AH51" i="17"/>
  <c r="AI51" i="17"/>
  <c r="AJ51" i="17"/>
  <c r="AK51" i="17"/>
  <c r="AG52" i="17"/>
  <c r="AH52" i="17"/>
  <c r="AI52" i="17"/>
  <c r="AJ52" i="17"/>
  <c r="AK52" i="17"/>
  <c r="AG53" i="17"/>
  <c r="AH53" i="17"/>
  <c r="AI53" i="17"/>
  <c r="AJ53" i="17"/>
  <c r="AK53" i="17"/>
  <c r="AG54" i="17"/>
  <c r="AH54" i="17"/>
  <c r="AI54" i="17"/>
  <c r="AJ54" i="17"/>
  <c r="AK54" i="17"/>
  <c r="AG55" i="17"/>
  <c r="AH55" i="17"/>
  <c r="AI55" i="17"/>
  <c r="AJ55" i="17"/>
  <c r="AK55" i="17"/>
  <c r="AG56" i="17"/>
  <c r="AH56" i="17"/>
  <c r="AI56" i="17"/>
  <c r="AJ56" i="17"/>
  <c r="AK56" i="17"/>
  <c r="AG57" i="17"/>
  <c r="AH57" i="17"/>
  <c r="AI57" i="17"/>
  <c r="AJ57" i="17"/>
  <c r="AK57" i="17"/>
  <c r="AH43" i="17"/>
  <c r="AI43" i="17"/>
  <c r="AJ43" i="17"/>
  <c r="AK43" i="17"/>
  <c r="AG43" i="17"/>
  <c r="AD74" i="17"/>
  <c r="AD75" i="17" s="1"/>
  <c r="AD76" i="17" s="1"/>
  <c r="AD77" i="17" s="1"/>
  <c r="AD78" i="17" s="1"/>
  <c r="AD79" i="17" s="1"/>
  <c r="AD80" i="17" s="1"/>
  <c r="AC74" i="17"/>
  <c r="AC75" i="17" s="1"/>
  <c r="AC76" i="17" s="1"/>
  <c r="AC77" i="17" s="1"/>
  <c r="AC78" i="17" s="1"/>
  <c r="AC79" i="17" s="1"/>
  <c r="AC80" i="17" s="1"/>
  <c r="AB74" i="17"/>
  <c r="AB75" i="17" s="1"/>
  <c r="AB77" i="17" s="1"/>
  <c r="AB78" i="17" s="1"/>
  <c r="AB79" i="17" s="1"/>
  <c r="AB80" i="17" s="1"/>
  <c r="AA74" i="17"/>
  <c r="AA75" i="17" s="1"/>
  <c r="AA76" i="17" s="1"/>
  <c r="AA77" i="17" s="1"/>
  <c r="AA78" i="17" s="1"/>
  <c r="AA79" i="17" s="1"/>
  <c r="AA80" i="17" s="1"/>
  <c r="AE73" i="17"/>
  <c r="AE74" i="17" s="1"/>
  <c r="AE75" i="17" s="1"/>
  <c r="AE76" i="17" s="1"/>
  <c r="AE77" i="17" s="1"/>
  <c r="AE78" i="17" s="1"/>
  <c r="AE79" i="17" s="1"/>
  <c r="AE80" i="17" s="1"/>
  <c r="AD73" i="17"/>
  <c r="AC73" i="17"/>
  <c r="AB73" i="17"/>
  <c r="AA73" i="17"/>
  <c r="AB51" i="17"/>
  <c r="AB52" i="17" s="1"/>
  <c r="AB53" i="17" s="1"/>
  <c r="AB54" i="17" s="1"/>
  <c r="AB55" i="17" s="1"/>
  <c r="AB56" i="17" s="1"/>
  <c r="AB57" i="17" s="1"/>
  <c r="AB58" i="17" s="1"/>
  <c r="AC51" i="17"/>
  <c r="AC52" i="17" s="1"/>
  <c r="AC53" i="17" s="1"/>
  <c r="AC54" i="17" s="1"/>
  <c r="AC55" i="17" s="1"/>
  <c r="AC56" i="17" s="1"/>
  <c r="AC57" i="17" s="1"/>
  <c r="AC58" i="17" s="1"/>
  <c r="AD51" i="17"/>
  <c r="AD52" i="17" s="1"/>
  <c r="AD53" i="17" s="1"/>
  <c r="AD54" i="17" s="1"/>
  <c r="AD55" i="17" s="1"/>
  <c r="AD56" i="17" s="1"/>
  <c r="AD57" i="17" s="1"/>
  <c r="AD58" i="17" s="1"/>
  <c r="AE51" i="17"/>
  <c r="AE52" i="17" s="1"/>
  <c r="AE53" i="17" s="1"/>
  <c r="AE54" i="17" s="1"/>
  <c r="AE55" i="17" s="1"/>
  <c r="AE56" i="17" s="1"/>
  <c r="AE57" i="17" s="1"/>
  <c r="AE58" i="17" s="1"/>
  <c r="AA52" i="17"/>
  <c r="AA53" i="17"/>
  <c r="AA54" i="17" s="1"/>
  <c r="AA55" i="17" s="1"/>
  <c r="AA56" i="17" s="1"/>
  <c r="AA57" i="17" s="1"/>
  <c r="AA58" i="17" s="1"/>
  <c r="AA51" i="17"/>
  <c r="AA72" i="20" l="1"/>
  <c r="AG71" i="20"/>
  <c r="AK71" i="20"/>
  <c r="AE72" i="20"/>
  <c r="AB50" i="20"/>
  <c r="AH49" i="20"/>
  <c r="AG48" i="20"/>
  <c r="AA49" i="20"/>
  <c r="AB72" i="20"/>
  <c r="AH71" i="20"/>
  <c r="AJ71" i="20"/>
  <c r="AD72" i="20"/>
  <c r="AJ49" i="20"/>
  <c r="AD50" i="20"/>
  <c r="AI70" i="20"/>
  <c r="AC71" i="20"/>
  <c r="AI49" i="20"/>
  <c r="AC50" i="20"/>
  <c r="AK49" i="20"/>
  <c r="AE50" i="20"/>
  <c r="AA5" i="16"/>
  <c r="AA6" i="16"/>
  <c r="AA7" i="16"/>
  <c r="AA4" i="16"/>
  <c r="AB73" i="20" l="1"/>
  <c r="AH72" i="20"/>
  <c r="AK50" i="20"/>
  <c r="AE51" i="20"/>
  <c r="AI71" i="20"/>
  <c r="AC72" i="20"/>
  <c r="AD73" i="20"/>
  <c r="AJ72" i="20"/>
  <c r="AA50" i="20"/>
  <c r="AG49" i="20"/>
  <c r="AC51" i="20"/>
  <c r="AI50" i="20"/>
  <c r="AB51" i="20"/>
  <c r="AH50" i="20"/>
  <c r="AK72" i="20"/>
  <c r="AE73" i="20"/>
  <c r="AJ50" i="20"/>
  <c r="AD51" i="20"/>
  <c r="AA73" i="20"/>
  <c r="AG72" i="20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AC52" i="20" l="1"/>
  <c r="AI51" i="20"/>
  <c r="AG73" i="20"/>
  <c r="AC73" i="20"/>
  <c r="AI72" i="20"/>
  <c r="AK73" i="20"/>
  <c r="AK51" i="20"/>
  <c r="AE52" i="20"/>
  <c r="AA51" i="20"/>
  <c r="AG50" i="20"/>
  <c r="AD52" i="20"/>
  <c r="AJ51" i="20"/>
  <c r="AJ73" i="20"/>
  <c r="AB52" i="20"/>
  <c r="AH51" i="20"/>
  <c r="AH73" i="20"/>
  <c r="AA52" i="20" l="1"/>
  <c r="AG51" i="20"/>
  <c r="AB53" i="20"/>
  <c r="AH52" i="20"/>
  <c r="AK52" i="20"/>
  <c r="AE53" i="20"/>
  <c r="AI73" i="20"/>
  <c r="AD53" i="20"/>
  <c r="AJ52" i="20"/>
  <c r="AC53" i="20"/>
  <c r="AI52" i="20"/>
  <c r="AE54" i="20" l="1"/>
  <c r="AK54" i="20" s="1"/>
  <c r="AK53" i="20"/>
  <c r="AC54" i="20"/>
  <c r="AI54" i="20" s="1"/>
  <c r="AI53" i="20"/>
  <c r="AJ53" i="20"/>
  <c r="AD54" i="20"/>
  <c r="AJ54" i="20" s="1"/>
  <c r="AB54" i="20"/>
  <c r="AH54" i="20" s="1"/>
  <c r="AH53" i="20"/>
  <c r="AG52" i="20"/>
  <c r="AA53" i="20"/>
  <c r="AG53" i="20" l="1"/>
  <c r="AA54" i="20"/>
  <c r="AG54" i="20" s="1"/>
</calcChain>
</file>

<file path=xl/sharedStrings.xml><?xml version="1.0" encoding="utf-8"?>
<sst xmlns="http://schemas.openxmlformats.org/spreadsheetml/2006/main" count="1048" uniqueCount="263">
  <si>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</si>
  <si>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</si>
  <si>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</si>
  <si>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</si>
  <si>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</si>
  <si>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</si>
  <si>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</si>
  <si>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</si>
  <si>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</si>
  <si>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</si>
  <si>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</si>
  <si>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</si>
  <si>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</si>
  <si>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</si>
  <si>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</si>
  <si>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</si>
  <si>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</si>
  <si>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</si>
  <si>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</si>
  <si>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</si>
  <si>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</si>
  <si>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</si>
  <si>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</si>
  <si>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</si>
  <si>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</si>
  <si>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</si>
  <si>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</si>
  <si>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</si>
  <si>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</si>
  <si>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</si>
  <si>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</si>
  <si>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</si>
  <si>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</si>
  <si>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</si>
  <si>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</si>
  <si>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</si>
  <si>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</si>
  <si>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</si>
  <si>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</si>
  <si>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</si>
  <si>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</si>
  <si>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</si>
  <si>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</si>
  <si>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</si>
  <si>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</si>
  <si>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</si>
  <si>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</si>
  <si>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</si>
  <si>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</si>
  <si>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</si>
  <si>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</si>
  <si>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</si>
  <si>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</si>
  <si>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</si>
  <si>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</si>
  <si>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</si>
  <si>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</si>
  <si>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</si>
  <si>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</si>
  <si>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</si>
  <si>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</si>
  <si>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</si>
  <si>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</si>
  <si>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</si>
  <si>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</si>
  <si>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</si>
  <si>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</si>
  <si>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</si>
  <si>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</si>
  <si>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</si>
  <si>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</si>
  <si>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</si>
  <si>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</si>
  <si>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</si>
  <si>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</si>
  <si>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</si>
  <si>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</si>
  <si>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</si>
  <si>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</si>
  <si>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</si>
  <si>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Dpsae</t>
  </si>
  <si>
    <t>IPCae</t>
  </si>
  <si>
    <t>Dpae</t>
  </si>
  <si>
    <t>x</t>
  </si>
  <si>
    <t>DTI</t>
  </si>
  <si>
    <t>tau</t>
  </si>
  <si>
    <t>Dpms</t>
  </si>
  <si>
    <t>g</t>
  </si>
  <si>
    <t>t</t>
  </si>
  <si>
    <t>ED4s</t>
  </si>
  <si>
    <t>EDy</t>
  </si>
  <si>
    <t>Dps</t>
  </si>
  <si>
    <t>is</t>
  </si>
  <si>
    <t>ys</t>
  </si>
  <si>
    <t>DY_eq</t>
  </si>
  <si>
    <t>Crecimiento trimestral anualizado del PBI potencial</t>
  </si>
  <si>
    <t>IPC de Alimentos y Energía</t>
  </si>
  <si>
    <t>Prima por riesgo</t>
  </si>
  <si>
    <t>Impulso de términos de intercambio</t>
  </si>
  <si>
    <t>Impulso de gasto fiscal</t>
  </si>
  <si>
    <t>Impulso de ingresos fiscales (carga impositiva)</t>
  </si>
  <si>
    <t>Expectativas de brecha del producto (Confianza empresarial)</t>
  </si>
  <si>
    <t>Expectativas de depreciación</t>
  </si>
  <si>
    <t>Tasa de interés nominal externa (Tasa FED)</t>
  </si>
  <si>
    <t>Brecha del producto externa</t>
  </si>
  <si>
    <t>IPCsae</t>
  </si>
  <si>
    <t>IPC</t>
  </si>
  <si>
    <t>Dp</t>
  </si>
  <si>
    <t>TC</t>
  </si>
  <si>
    <t>Dpm</t>
  </si>
  <si>
    <t>ED4p</t>
  </si>
  <si>
    <t>imn</t>
  </si>
  <si>
    <t>ime</t>
  </si>
  <si>
    <t>Ds</t>
  </si>
  <si>
    <t>y</t>
  </si>
  <si>
    <t>IPC Sin Alimentos y Energía</t>
  </si>
  <si>
    <t>IPC total</t>
  </si>
  <si>
    <t>Tipo de cambio nominal</t>
  </si>
  <si>
    <t>Inflación total
(Var. trimestral anualizada)</t>
  </si>
  <si>
    <t>Inflación importada en soles
(Var. trimestral anualizada)</t>
  </si>
  <si>
    <t>Inflación Sin Alimentos y Energía
(Var. trimestral anualizada)</t>
  </si>
  <si>
    <t>Inflación de Alimentos y Energía
(Var. trimestral anualizada)</t>
  </si>
  <si>
    <t>Crecimiento de los términos de intercambio
(Var. trimestral anualizada)</t>
  </si>
  <si>
    <t>Inflación importada en dólares
(Var. trimestral anualizada)</t>
  </si>
  <si>
    <t>Inflación externa en dólares
(Var. trimestral anualizada)</t>
  </si>
  <si>
    <t>Expectativas de inflación (4 trimestres en adelante)</t>
  </si>
  <si>
    <t>Tasa de interés interbancaria en moneda nacional</t>
  </si>
  <si>
    <t>Tasa de interés interbancaria en moneda extranjera</t>
  </si>
  <si>
    <t>Depreciación nominal
(Var. trimestral anualizada)</t>
  </si>
  <si>
    <t>Brecha del producto</t>
  </si>
  <si>
    <t>Y</t>
  </si>
  <si>
    <t>Índice del PBI real</t>
  </si>
  <si>
    <t>DY</t>
  </si>
  <si>
    <t>Crecimiento del PBI real
(Var. Trimestral anualizada)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</si>
  <si>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</si>
  <si>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</si>
  <si>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</si>
  <si>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</si>
  <si>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</si>
  <si>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</si>
  <si>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</si>
  <si>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</si>
  <si>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2002T1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</si>
  <si>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</si>
  <si>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</si>
  <si>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</si>
  <si>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</si>
  <si>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</si>
  <si>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</si>
  <si>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</si>
  <si>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</si>
  <si>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</si>
  <si>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</si>
  <si>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</si>
  <si>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</si>
  <si>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</si>
  <si>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</si>
  <si>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</si>
  <si>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</si>
  <si>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</si>
  <si>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</si>
  <si>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</si>
  <si>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</si>
  <si>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</si>
  <si>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</si>
  <si>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</si>
  <si>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</si>
  <si>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</si>
  <si>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</si>
  <si>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</si>
  <si>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</si>
  <si>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</si>
  <si>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</si>
  <si>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</si>
  <si>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</si>
  <si>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</si>
  <si>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</si>
  <si>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</si>
  <si>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</si>
  <si>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</si>
  <si>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</si>
  <si>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</si>
  <si>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</si>
  <si>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</si>
  <si>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</si>
  <si>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</si>
  <si>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</si>
  <si>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</si>
  <si>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</si>
  <si>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</si>
  <si>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</si>
  <si>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</si>
  <si>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</si>
  <si>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</si>
  <si>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</si>
  <si>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</si>
  <si>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</si>
  <si>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</si>
  <si>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</si>
  <si>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</si>
  <si>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</si>
  <si>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</si>
  <si>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</si>
  <si>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</si>
  <si>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</si>
  <si>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</si>
  <si>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</si>
  <si>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</si>
  <si>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</si>
  <si>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</si>
  <si>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</si>
  <si>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</si>
  <si>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</si>
  <si>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</si>
  <si>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</si>
  <si>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</si>
  <si>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</si>
  <si>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</si>
  <si>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</si>
  <si>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</si>
  <si>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</si>
  <si>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2002T2</t>
  </si>
  <si>
    <t>2022T1*</t>
  </si>
  <si>
    <t>2022T2*</t>
  </si>
  <si>
    <t>2022T3*</t>
  </si>
  <si>
    <t>2022T4*</t>
  </si>
  <si>
    <t>2023T1*</t>
  </si>
  <si>
    <t>2023T2*</t>
  </si>
  <si>
    <t>2023T3*</t>
  </si>
  <si>
    <t>2023T4*</t>
  </si>
  <si>
    <t>Impulso de términos de intercambio (eje derecho)</t>
  </si>
  <si>
    <t>Escenario de riesgo</t>
  </si>
  <si>
    <t>Escenario base</t>
  </si>
  <si>
    <t>2022T1</t>
  </si>
  <si>
    <t>2022T2</t>
  </si>
  <si>
    <t>2022T3</t>
  </si>
  <si>
    <t>2022T4</t>
  </si>
  <si>
    <t>2023T1</t>
  </si>
  <si>
    <t>2023T2</t>
  </si>
  <si>
    <t>2023T3</t>
  </si>
  <si>
    <t>2023T4</t>
  </si>
  <si>
    <t>Crecimiento del PBI
(% trimestral anualizado)</t>
  </si>
  <si>
    <t>TPM</t>
  </si>
  <si>
    <t>Inflación total 4 trimestres</t>
  </si>
  <si>
    <t>Inflación SAE 4 trimestres</t>
  </si>
  <si>
    <t>Inflación AE 4 trimestres</t>
  </si>
  <si>
    <t>Tasa real</t>
  </si>
  <si>
    <t>Tasa nominal</t>
  </si>
  <si>
    <t>Base</t>
  </si>
  <si>
    <t>Hawkish</t>
  </si>
  <si>
    <t>Dovish</t>
  </si>
  <si>
    <t>Tasa constante</t>
  </si>
  <si>
    <t>Propuesta</t>
  </si>
  <si>
    <t>Rango meta de la inflación</t>
  </si>
  <si>
    <t>Inflación SAE</t>
  </si>
  <si>
    <t>Meta</t>
  </si>
  <si>
    <t>Inflación total</t>
  </si>
  <si>
    <t>Expectativas de inflación</t>
  </si>
  <si>
    <t>Tasa de interés real</t>
  </si>
  <si>
    <t>SAE</t>
  </si>
  <si>
    <t>Total</t>
  </si>
  <si>
    <t>Inflación AE</t>
  </si>
  <si>
    <t>Brecha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</si>
</sst>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164" fontId="0" fillId="2" borderId="0" xfId="0" applyNumberFormat="1" applyFill="1"/>
    <xf numFmtId="2" fontId="1" fillId="3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F61"/>
      <color rgb="FF96E1FC"/>
      <color rgb="FF8F1515"/>
      <color rgb="FF6F4967"/>
      <color rgb="FFE23C3C"/>
      <color rgb="FF1D8E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Tasa de interés de la FED</a:t>
            </a:r>
          </a:p>
          <a:p>
            <a:pPr>
              <a:defRPr/>
            </a:pPr>
            <a:r>
              <a:rPr lang="en-US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Predeterminadas_Riesgo!$F$2</c:f>
              <c:strCache>
                <c:ptCount val="1"/>
                <c:pt idx="0">
                  <c:v>Tasa de interés nominal externa (Tasa FED)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9.3603754076195273E-3"/>
                  <c:y val="-6.1737951571524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9C-4444-8D5D-ADB0737997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9C-4444-8D5D-ADB0737997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9C-4444-8D5D-ADB0737997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9C-4444-8D5D-ADB0737997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Predeterminadas_Riesgo!$A$75:$A$90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2022T1*</c:v>
                </c:pt>
                <c:pt idx="9">
                  <c:v>2022T2*</c:v>
                </c:pt>
                <c:pt idx="10">
                  <c:v>2022T3*</c:v>
                </c:pt>
                <c:pt idx="11">
                  <c:v>2022T4*</c:v>
                </c:pt>
                <c:pt idx="12">
                  <c:v>2023T1*</c:v>
                </c:pt>
                <c:pt idx="13">
                  <c:v>2023T2*</c:v>
                </c:pt>
                <c:pt idx="14">
                  <c:v>2023T3*</c:v>
                </c:pt>
                <c:pt idx="15">
                  <c:v>2023T4*</c:v>
                </c:pt>
              </c:strCache>
            </c:strRef>
          </c:cat>
          <c:val>
            <c:numRef>
              <c:f>Predeterminadas_Riesgo!$F$3:$F$90</c:f>
              <c:numCache>
                <c:formatCode>0.00</c:formatCode>
                <c:ptCount val="16"/>
                <c:pt idx="0">
                  <c:v>1.8664772727272732</c:v>
                </c:pt>
                <c:pt idx="1">
                  <c:v>0.86647727272727137</c:v>
                </c:pt>
                <c:pt idx="2">
                  <c:v>0.86647727272727293</c:v>
                </c:pt>
                <c:pt idx="3">
                  <c:v>0.86647727272727382</c:v>
                </c:pt>
                <c:pt idx="4">
                  <c:v>0.86647727272727404</c:v>
                </c:pt>
                <c:pt idx="5">
                  <c:v>0.86647727272727293</c:v>
                </c:pt>
                <c:pt idx="6">
                  <c:v>0.8664772727272736</c:v>
                </c:pt>
                <c:pt idx="7">
                  <c:v>0.8664772727272736</c:v>
                </c:pt>
                <c:pt idx="8">
                  <c:v>0.44981060606060641</c:v>
                </c:pt>
                <c:pt idx="9">
                  <c:v>0.86647727272727426</c:v>
                </c:pt>
                <c:pt idx="10">
                  <c:v>1.1998106060606069</c:v>
                </c:pt>
                <c:pt idx="11">
                  <c:v>1.4498106060606069</c:v>
                </c:pt>
                <c:pt idx="12">
                  <c:v>1.6998106060606073</c:v>
                </c:pt>
                <c:pt idx="13">
                  <c:v>1.9498106060606069</c:v>
                </c:pt>
                <c:pt idx="14">
                  <c:v>2.1164772727272734</c:v>
                </c:pt>
                <c:pt idx="15">
                  <c:v>2.1998106060606073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3F-496C-A9ED-E2214EDC9C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1240904"/>
        <c:axId val="761240576"/>
      </c:lineChart>
      <c:catAx>
        <c:axId val="76124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1240576"/>
        <c:crosses val="autoZero"/>
        <c:auto val="1"/>
        <c:lblAlgn val="ctr"/>
        <c:lblOffset val="100"/>
        <c:noMultiLvlLbl val="0"/>
      </c:catAx>
      <c:valAx>
        <c:axId val="761240576"/>
        <c:scaling>
          <c:orientation val="minMax"/>
        </c:scaling>
        <c:delete val="1"/>
        <c:axPos val="l"/>
        <c:numFmt formatCode="0.0" sourceLinked="0"/>
        <c:majorTickMark val="none"/>
        <c:minorTickMark val="none"/>
        <c:tickLblPos val="nextTo"/>
        <c:crossAx val="76124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Brecha del producto externa</a:t>
            </a:r>
          </a:p>
          <a:p>
            <a:pPr>
              <a:defRPr/>
            </a:pPr>
            <a:r>
              <a:rPr lang="en-US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'Predeterminadas_Riesgo (2)'!$G$2</c:f>
              <c:strCache>
                <c:ptCount val="1"/>
                <c:pt idx="0">
                  <c:v>Brecha del producto externa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'Predeterminadas_Riesgo (2)'!$A$75:$A$90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2022T1*</c:v>
                </c:pt>
                <c:pt idx="9">
                  <c:v>2022T2*</c:v>
                </c:pt>
                <c:pt idx="10">
                  <c:v>2022T3*</c:v>
                </c:pt>
                <c:pt idx="11">
                  <c:v>2022T4*</c:v>
                </c:pt>
                <c:pt idx="12">
                  <c:v>2023T1*</c:v>
                </c:pt>
                <c:pt idx="13">
                  <c:v>2023T2*</c:v>
                </c:pt>
                <c:pt idx="14">
                  <c:v>2023T3*</c:v>
                </c:pt>
                <c:pt idx="15">
                  <c:v>2023T4*</c:v>
                </c:pt>
              </c:strCache>
            </c:strRef>
          </c:cat>
          <c:val>
            <c:numRef>
              <c:f>'Predeterminadas_Riesgo (2)'!$G$3:$G$90</c:f>
              <c:numCache>
                <c:formatCode>0.0</c:formatCode>
                <c:ptCount val="20"/>
                <c:pt idx="0">
                  <c:v>-0.83399104047390749</c:v>
                </c:pt>
                <c:pt idx="1">
                  <c:v>-0.71025680689247217</c:v>
                </c:pt>
                <c:pt idx="2">
                  <c:v>-0.46916863053845997</c:v>
                </c:pt>
                <c:pt idx="3">
                  <c:v>-0.15960102840977358</c:v>
                </c:pt>
                <c:pt idx="4">
                  <c:v>-1.3233766356904206</c:v>
                </c:pt>
                <c:pt idx="5">
                  <c:v>-9.5491829346915278</c:v>
                </c:pt>
                <c:pt idx="6">
                  <c:v>-2.2800987265043222</c:v>
                </c:pt>
                <c:pt idx="7">
                  <c:v>-2.1170699089943987</c:v>
                </c:pt>
                <c:pt idx="8">
                  <c:v>-1.4474770382163502</c:v>
                </c:pt>
                <c:pt idx="9">
                  <c:v>-0.56459601173711138</c:v>
                </c:pt>
                <c:pt idx="10">
                  <c:v>-0.77193824462975957</c:v>
                </c:pt>
                <c:pt idx="11">
                  <c:v>-0.29393757301635365</c:v>
                </c:pt>
                <c:pt idx="12">
                  <c:v>-2.5609119732766037</c:v>
                </c:pt>
                <c:pt idx="13">
                  <c:v>-2.4675486751404017</c:v>
                </c:pt>
                <c:pt idx="14">
                  <c:v>-2.3749409769600285</c:v>
                </c:pt>
                <c:pt idx="15">
                  <c:v>-2.2381435771507467</c:v>
                </c:pt>
                <c:pt idx="16">
                  <c:v>-2.4773190144257344</c:v>
                </c:pt>
                <c:pt idx="17">
                  <c:v>-2.8209273131923069</c:v>
                </c:pt>
                <c:pt idx="18">
                  <c:v>-3.1917822223593943</c:v>
                </c:pt>
                <c:pt idx="19">
                  <c:v>-3.5769671062147936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F-4E7F-A75C-F153ED681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6714552"/>
        <c:axId val="422729520"/>
      </c:areaChart>
      <c:catAx>
        <c:axId val="75671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22729520"/>
        <c:crosses val="autoZero"/>
        <c:auto val="1"/>
        <c:lblAlgn val="ctr"/>
        <c:lblOffset val="100"/>
        <c:noMultiLvlLbl val="0"/>
      </c:catAx>
      <c:valAx>
        <c:axId val="42272952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5671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Brecha del producto externa</a:t>
            </a:r>
          </a:p>
          <a:p>
            <a:pPr>
              <a:defRPr sz="1600"/>
            </a:pPr>
            <a:r>
              <a:rPr lang="en-US" sz="1600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2038240740740742E-2"/>
          <c:y val="0.10312724820677686"/>
          <c:w val="0.9550265740740741"/>
          <c:h val="0.76885288328438228"/>
        </c:manualLayout>
      </c:layout>
      <c:lineChart>
        <c:grouping val="standard"/>
        <c:varyColors val="0"/>
        <c:ser>
          <c:idx val="0"/>
          <c:order val="0"/>
          <c:tx>
            <c:strRef>
              <c:f>BrechaEx!$B$3</c:f>
              <c:strCache>
                <c:ptCount val="1"/>
                <c:pt idx="0">
                  <c:v>Escenario de riesgo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BrechaEx!$A$4:$A$23</c:f>
              <c:strCache>
                <c:ptCount val="20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  <c:pt idx="13">
                  <c:v>2022T2</c:v>
                </c:pt>
                <c:pt idx="14">
                  <c:v>2022T3</c:v>
                </c:pt>
                <c:pt idx="15">
                  <c:v>2022T4</c:v>
                </c:pt>
                <c:pt idx="16">
                  <c:v>2023T1</c:v>
                </c:pt>
                <c:pt idx="17">
                  <c:v>2023T2</c:v>
                </c:pt>
                <c:pt idx="18">
                  <c:v>2023T3</c:v>
                </c:pt>
                <c:pt idx="19">
                  <c:v>2023T4</c:v>
                </c:pt>
              </c:strCache>
            </c:strRef>
          </c:cat>
          <c:val>
            <c:numRef>
              <c:f>BrechaEx!$B$4:$B$23</c:f>
              <c:numCache>
                <c:formatCode>0.0</c:formatCode>
                <c:ptCount val="20"/>
                <c:pt idx="0">
                  <c:v>-0.83399104047390749</c:v>
                </c:pt>
                <c:pt idx="1">
                  <c:v>-0.71025680689247217</c:v>
                </c:pt>
                <c:pt idx="2">
                  <c:v>-0.46916863053845997</c:v>
                </c:pt>
                <c:pt idx="3">
                  <c:v>-0.15960102840977358</c:v>
                </c:pt>
                <c:pt idx="4">
                  <c:v>-1.3233766356904206</c:v>
                </c:pt>
                <c:pt idx="5">
                  <c:v>-9.5491829346915278</c:v>
                </c:pt>
                <c:pt idx="6">
                  <c:v>-2.2800987265043222</c:v>
                </c:pt>
                <c:pt idx="7">
                  <c:v>-2.1170699089943987</c:v>
                </c:pt>
                <c:pt idx="8">
                  <c:v>-1.4474770382163502</c:v>
                </c:pt>
                <c:pt idx="9">
                  <c:v>-0.56459601173711138</c:v>
                </c:pt>
                <c:pt idx="10">
                  <c:v>-0.77193824462975957</c:v>
                </c:pt>
                <c:pt idx="11">
                  <c:v>-0.29393757301635365</c:v>
                </c:pt>
                <c:pt idx="12">
                  <c:v>-2.5609119732766037</c:v>
                </c:pt>
                <c:pt idx="13">
                  <c:v>-2.4675486751404017</c:v>
                </c:pt>
                <c:pt idx="14">
                  <c:v>-2.3749409769600285</c:v>
                </c:pt>
                <c:pt idx="15">
                  <c:v>-2.2381435771507467</c:v>
                </c:pt>
                <c:pt idx="16">
                  <c:v>-2.4773190144257344</c:v>
                </c:pt>
                <c:pt idx="17">
                  <c:v>-2.8209273131923069</c:v>
                </c:pt>
                <c:pt idx="18">
                  <c:v>-3.1917822223593943</c:v>
                </c:pt>
                <c:pt idx="19">
                  <c:v>-3.5769671062147936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7E-4DBB-8B12-B4EA4A19466D}"/>
            </c:ext>
          </c:extLst>
        </c:ser>
        <c:ser>
          <c:idx val="1"/>
          <c:order val="1"/>
          <c:tx>
            <c:strRef>
              <c:f>BrechaEx!$C$3</c:f>
              <c:strCache>
                <c:ptCount val="1"/>
                <c:pt idx="0">
                  <c:v>Escenario base</c:v>
                </c:pt>
              </c:strCache>
            </c:strRef>
          </c:tx>
          <c:spPr>
            <a:ln w="28575" cap="rnd">
              <a:solidFill>
                <a:srgbClr val="8F1515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BrechaEx!$A$4:$A$23</c:f>
              <c:strCache>
                <c:ptCount val="20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  <c:pt idx="13">
                  <c:v>2022T2</c:v>
                </c:pt>
                <c:pt idx="14">
                  <c:v>2022T3</c:v>
                </c:pt>
                <c:pt idx="15">
                  <c:v>2022T4</c:v>
                </c:pt>
                <c:pt idx="16">
                  <c:v>2023T1</c:v>
                </c:pt>
                <c:pt idx="17">
                  <c:v>2023T2</c:v>
                </c:pt>
                <c:pt idx="18">
                  <c:v>2023T3</c:v>
                </c:pt>
                <c:pt idx="19">
                  <c:v>2023T4</c:v>
                </c:pt>
              </c:strCache>
            </c:strRef>
          </c:cat>
          <c:val>
            <c:numRef>
              <c:f>BrechaEx!$C$4:$C$23</c:f>
              <c:numCache>
                <c:formatCode>0.0</c:formatCode>
                <c:ptCount val="20"/>
                <c:pt idx="0">
                  <c:v>-0.83399104047390749</c:v>
                </c:pt>
                <c:pt idx="1">
                  <c:v>-0.71025680689247217</c:v>
                </c:pt>
                <c:pt idx="2">
                  <c:v>-0.46916863053845997</c:v>
                </c:pt>
                <c:pt idx="3">
                  <c:v>-0.15960102840977358</c:v>
                </c:pt>
                <c:pt idx="4">
                  <c:v>-1.3233766356904206</c:v>
                </c:pt>
                <c:pt idx="5">
                  <c:v>-9.5491829346915278</c:v>
                </c:pt>
                <c:pt idx="6">
                  <c:v>-2.2800987265043222</c:v>
                </c:pt>
                <c:pt idx="7">
                  <c:v>-2.1170699089943987</c:v>
                </c:pt>
                <c:pt idx="8">
                  <c:v>-1.4474770382163502</c:v>
                </c:pt>
                <c:pt idx="9">
                  <c:v>-0.56459601173711138</c:v>
                </c:pt>
                <c:pt idx="10">
                  <c:v>-0.77193824462975957</c:v>
                </c:pt>
                <c:pt idx="11">
                  <c:v>-0.29393757301635365</c:v>
                </c:pt>
                <c:pt idx="12">
                  <c:v>-6.0911973276603526E-2</c:v>
                </c:pt>
                <c:pt idx="13">
                  <c:v>3.2451324859598507E-2</c:v>
                </c:pt>
                <c:pt idx="14">
                  <c:v>0.12505902303997157</c:v>
                </c:pt>
                <c:pt idx="15">
                  <c:v>0.26185642284925315</c:v>
                </c:pt>
                <c:pt idx="16">
                  <c:v>2.2680985574265677E-2</c:v>
                </c:pt>
                <c:pt idx="17">
                  <c:v>-0.32092731319230688</c:v>
                </c:pt>
                <c:pt idx="18">
                  <c:v>-0.69178222235939435</c:v>
                </c:pt>
                <c:pt idx="19">
                  <c:v>-1.0769671062147936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87E-4DBB-8B12-B4EA4A1946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6714552"/>
        <c:axId val="422729520"/>
      </c:lineChart>
      <c:catAx>
        <c:axId val="75671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22729520"/>
        <c:crosses val="autoZero"/>
        <c:auto val="1"/>
        <c:lblAlgn val="ctr"/>
        <c:lblOffset val="100"/>
        <c:noMultiLvlLbl val="0"/>
      </c:catAx>
      <c:valAx>
        <c:axId val="42272952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567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083222222222229"/>
          <c:y val="0.752241024386885"/>
          <c:w val="0.27168629629629631"/>
          <c:h val="9.6188940781491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600"/>
              <a:t>Tasa de interés de referencia de la FED, 2019T1-2023T4</a:t>
            </a:r>
          </a:p>
          <a:p>
            <a:pPr>
              <a:defRPr sz="1600"/>
            </a:pPr>
            <a:r>
              <a:rPr lang="es-PE" sz="1600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572222222222215E-2"/>
          <c:y val="0.13501678534975625"/>
          <c:w val="0.92003703703703699"/>
          <c:h val="0.72686203180056486"/>
        </c:manualLayout>
      </c:layout>
      <c:lineChart>
        <c:grouping val="standard"/>
        <c:varyColors val="0"/>
        <c:ser>
          <c:idx val="0"/>
          <c:order val="0"/>
          <c:tx>
            <c:strRef>
              <c:f>'Tasa FED'!$B$2</c:f>
              <c:strCache>
                <c:ptCount val="1"/>
                <c:pt idx="0">
                  <c:v>Escenario de riesgo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3.2925925925925838E-2"/>
                  <c:y val="3.3237609651992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41-4FD6-8AC1-DFE71C77477B}"/>
                </c:ext>
              </c:extLst>
            </c:dLbl>
            <c:dLbl>
              <c:idx val="19"/>
              <c:layout>
                <c:manualLayout>
                  <c:x val="-3.7629629629629804E-2"/>
                  <c:y val="0.105756030710885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41-4FD6-8AC1-DFE71C774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'Tasa FED'!$A$3:$A$22</c:f>
              <c:strCache>
                <c:ptCount val="20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  <c:pt idx="13">
                  <c:v>2022T2</c:v>
                </c:pt>
                <c:pt idx="14">
                  <c:v>2022T3</c:v>
                </c:pt>
                <c:pt idx="15">
                  <c:v>2022T4</c:v>
                </c:pt>
                <c:pt idx="16">
                  <c:v>2023T1</c:v>
                </c:pt>
                <c:pt idx="17">
                  <c:v>2023T2</c:v>
                </c:pt>
                <c:pt idx="18">
                  <c:v>2023T3</c:v>
                </c:pt>
                <c:pt idx="19">
                  <c:v>2023T4</c:v>
                </c:pt>
              </c:strCache>
            </c:strRef>
          </c:cat>
          <c:val>
            <c:numRef>
              <c:f>'Tasa FED'!$B$3:$B$22</c:f>
              <c:numCache>
                <c:formatCode>0.00</c:formatCode>
                <c:ptCount val="20"/>
                <c:pt idx="0">
                  <c:v>3.1164772727272729</c:v>
                </c:pt>
                <c:pt idx="1">
                  <c:v>3.1164772727272734</c:v>
                </c:pt>
                <c:pt idx="2">
                  <c:v>2.7831439393939403</c:v>
                </c:pt>
                <c:pt idx="3">
                  <c:v>2.3664772727272734</c:v>
                </c:pt>
                <c:pt idx="4">
                  <c:v>1.8664772727272732</c:v>
                </c:pt>
                <c:pt idx="5">
                  <c:v>0.86647727272727137</c:v>
                </c:pt>
                <c:pt idx="6">
                  <c:v>0.86647727272727293</c:v>
                </c:pt>
                <c:pt idx="7">
                  <c:v>0.86647727272727382</c:v>
                </c:pt>
                <c:pt idx="8">
                  <c:v>0.86647727272727404</c:v>
                </c:pt>
                <c:pt idx="9">
                  <c:v>0.86647727272727293</c:v>
                </c:pt>
                <c:pt idx="10">
                  <c:v>0.8664772727272736</c:v>
                </c:pt>
                <c:pt idx="11">
                  <c:v>0.8664772727272736</c:v>
                </c:pt>
                <c:pt idx="12">
                  <c:v>0.44981060606060641</c:v>
                </c:pt>
                <c:pt idx="13">
                  <c:v>0.86647727272727426</c:v>
                </c:pt>
                <c:pt idx="14">
                  <c:v>1.1998106060606069</c:v>
                </c:pt>
                <c:pt idx="15">
                  <c:v>1.4498106060606069</c:v>
                </c:pt>
                <c:pt idx="16">
                  <c:v>1.6998106060606073</c:v>
                </c:pt>
                <c:pt idx="17">
                  <c:v>1.9498106060606069</c:v>
                </c:pt>
                <c:pt idx="18">
                  <c:v>2.1164772727272734</c:v>
                </c:pt>
                <c:pt idx="19">
                  <c:v>2.1998106060606073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41-4FD6-8AC1-DFE71C77477B}"/>
            </c:ext>
          </c:extLst>
        </c:ser>
        <c:ser>
          <c:idx val="1"/>
          <c:order val="1"/>
          <c:tx>
            <c:strRef>
              <c:f>'Tasa FED'!$C$2</c:f>
              <c:strCache>
                <c:ptCount val="1"/>
                <c:pt idx="0">
                  <c:v>Escenario base</c:v>
                </c:pt>
              </c:strCache>
            </c:strRef>
          </c:tx>
          <c:spPr>
            <a:ln w="28575" cap="rnd">
              <a:solidFill>
                <a:srgbClr val="8F1515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1.8814814814814815E-2"/>
                  <c:y val="-0.13295043860796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41-4FD6-8AC1-DFE71C77477B}"/>
                </c:ext>
              </c:extLst>
            </c:dLbl>
            <c:dLbl>
              <c:idx val="19"/>
              <c:layout>
                <c:manualLayout>
                  <c:x val="-4.2333333333333334E-2"/>
                  <c:y val="9.0648026323615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41-4FD6-8AC1-DFE71C774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'Tasa FED'!$A$3:$A$22</c:f>
              <c:strCache>
                <c:ptCount val="20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  <c:pt idx="13">
                  <c:v>2022T2</c:v>
                </c:pt>
                <c:pt idx="14">
                  <c:v>2022T3</c:v>
                </c:pt>
                <c:pt idx="15">
                  <c:v>2022T4</c:v>
                </c:pt>
                <c:pt idx="16">
                  <c:v>2023T1</c:v>
                </c:pt>
                <c:pt idx="17">
                  <c:v>2023T2</c:v>
                </c:pt>
                <c:pt idx="18">
                  <c:v>2023T3</c:v>
                </c:pt>
                <c:pt idx="19">
                  <c:v>2023T4</c:v>
                </c:pt>
              </c:strCache>
            </c:strRef>
          </c:cat>
          <c:val>
            <c:numRef>
              <c:f>'Tasa FED'!$C$3:$C$22</c:f>
              <c:numCache>
                <c:formatCode>0.00</c:formatCode>
                <c:ptCount val="20"/>
                <c:pt idx="0">
                  <c:v>3.1164772727272729</c:v>
                </c:pt>
                <c:pt idx="1">
                  <c:v>3.1164772727272734</c:v>
                </c:pt>
                <c:pt idx="2">
                  <c:v>2.7831439393939403</c:v>
                </c:pt>
                <c:pt idx="3">
                  <c:v>2.3664772727272734</c:v>
                </c:pt>
                <c:pt idx="4">
                  <c:v>1.8664772727272732</c:v>
                </c:pt>
                <c:pt idx="5">
                  <c:v>0.86647727272727137</c:v>
                </c:pt>
                <c:pt idx="6">
                  <c:v>0.86647727272727293</c:v>
                </c:pt>
                <c:pt idx="7">
                  <c:v>0.86647727272727382</c:v>
                </c:pt>
                <c:pt idx="8">
                  <c:v>0.86647727272727404</c:v>
                </c:pt>
                <c:pt idx="9">
                  <c:v>0.86647727272727293</c:v>
                </c:pt>
                <c:pt idx="10">
                  <c:v>0.8664772727272736</c:v>
                </c:pt>
                <c:pt idx="11">
                  <c:v>0.8664772727272736</c:v>
                </c:pt>
                <c:pt idx="12">
                  <c:v>0.94981060606060641</c:v>
                </c:pt>
                <c:pt idx="13">
                  <c:v>1.3664772727272743</c:v>
                </c:pt>
                <c:pt idx="14">
                  <c:v>1.6998106060606069</c:v>
                </c:pt>
                <c:pt idx="15">
                  <c:v>1.9498106060606069</c:v>
                </c:pt>
                <c:pt idx="16">
                  <c:v>2.1998106060606073</c:v>
                </c:pt>
                <c:pt idx="17">
                  <c:v>2.4498106060606069</c:v>
                </c:pt>
                <c:pt idx="18">
                  <c:v>2.6164772727272734</c:v>
                </c:pt>
                <c:pt idx="19">
                  <c:v>2.6998106060606073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941-4FD6-8AC1-DFE71C774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4452288"/>
        <c:axId val="764455896"/>
      </c:lineChart>
      <c:catAx>
        <c:axId val="764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5896"/>
        <c:crosses val="autoZero"/>
        <c:auto val="1"/>
        <c:lblAlgn val="ctr"/>
        <c:lblOffset val="100"/>
        <c:noMultiLvlLbl val="0"/>
      </c:catAx>
      <c:valAx>
        <c:axId val="764455896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600"/>
              <a:t>Prima por riesgo, 2019T1-2023T4</a:t>
            </a:r>
          </a:p>
          <a:p>
            <a:pPr>
              <a:defRPr sz="1600"/>
            </a:pPr>
            <a:r>
              <a:rPr lang="es-PE" sz="1600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560370370370369E-2"/>
          <c:y val="0.15918958333333333"/>
          <c:w val="0.93885185185185205"/>
          <c:h val="0.70571087962962964"/>
        </c:manualLayout>
      </c:layout>
      <c:lineChart>
        <c:grouping val="standard"/>
        <c:varyColors val="0"/>
        <c:ser>
          <c:idx val="0"/>
          <c:order val="0"/>
          <c:tx>
            <c:strRef>
              <c:f>PrimaxR!$B$2</c:f>
              <c:strCache>
                <c:ptCount val="1"/>
                <c:pt idx="0">
                  <c:v>Escenario de riesgo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9.4074074074074945E-3"/>
                  <c:y val="0.105756030710885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52-4931-94C8-5C23A2EB16A5}"/>
                </c:ext>
              </c:extLst>
            </c:dLbl>
            <c:dLbl>
              <c:idx val="19"/>
              <c:layout>
                <c:manualLayout>
                  <c:x val="-3.7629629629629804E-2"/>
                  <c:y val="0.105756030710885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52-4931-94C8-5C23A2EB16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PrimaxR!$A$3:$A$22</c:f>
              <c:strCache>
                <c:ptCount val="20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  <c:pt idx="13">
                  <c:v>2022T2</c:v>
                </c:pt>
                <c:pt idx="14">
                  <c:v>2022T3</c:v>
                </c:pt>
                <c:pt idx="15">
                  <c:v>2022T4</c:v>
                </c:pt>
                <c:pt idx="16">
                  <c:v>2023T1</c:v>
                </c:pt>
                <c:pt idx="17">
                  <c:v>2023T2</c:v>
                </c:pt>
                <c:pt idx="18">
                  <c:v>2023T3</c:v>
                </c:pt>
                <c:pt idx="19">
                  <c:v>2023T4</c:v>
                </c:pt>
              </c:strCache>
            </c:strRef>
          </c:cat>
          <c:val>
            <c:numRef>
              <c:f>PrimaxR!$B$3:$B$22</c:f>
              <c:numCache>
                <c:formatCode>0.0</c:formatCode>
                <c:ptCount val="20"/>
                <c:pt idx="0">
                  <c:v>0.76214413414285009</c:v>
                </c:pt>
                <c:pt idx="1">
                  <c:v>0.62929713026952716</c:v>
                </c:pt>
                <c:pt idx="2">
                  <c:v>0.5367784471982171</c:v>
                </c:pt>
                <c:pt idx="3">
                  <c:v>0.57113353782333043</c:v>
                </c:pt>
                <c:pt idx="4">
                  <c:v>0.95578226108074715</c:v>
                </c:pt>
                <c:pt idx="5">
                  <c:v>1.6073231042955034</c:v>
                </c:pt>
                <c:pt idx="6">
                  <c:v>0.92383100943384733</c:v>
                </c:pt>
                <c:pt idx="7">
                  <c:v>0.8074739606854906</c:v>
                </c:pt>
                <c:pt idx="8">
                  <c:v>0.78854008779509721</c:v>
                </c:pt>
                <c:pt idx="9">
                  <c:v>0.99684907832148051</c:v>
                </c:pt>
                <c:pt idx="10">
                  <c:v>1.095853407325807</c:v>
                </c:pt>
                <c:pt idx="11">
                  <c:v>1.0901435133550437</c:v>
                </c:pt>
                <c:pt idx="12">
                  <c:v>1.8391867406601854</c:v>
                </c:pt>
                <c:pt idx="13">
                  <c:v>1.8391867406613265</c:v>
                </c:pt>
                <c:pt idx="14">
                  <c:v>1.8391867406622247</c:v>
                </c:pt>
                <c:pt idx="15">
                  <c:v>1.8391867406629356</c:v>
                </c:pt>
                <c:pt idx="16">
                  <c:v>1.8391867406635001</c:v>
                </c:pt>
                <c:pt idx="17">
                  <c:v>1.8391867406639508</c:v>
                </c:pt>
                <c:pt idx="18">
                  <c:v>1.8391867406643143</c:v>
                </c:pt>
                <c:pt idx="19">
                  <c:v>1.8391867406646096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52-4931-94C8-5C23A2EB16A5}"/>
            </c:ext>
          </c:extLst>
        </c:ser>
        <c:ser>
          <c:idx val="1"/>
          <c:order val="1"/>
          <c:tx>
            <c:strRef>
              <c:f>PrimaxR!$C$2</c:f>
              <c:strCache>
                <c:ptCount val="1"/>
                <c:pt idx="0">
                  <c:v>Escenario base</c:v>
                </c:pt>
              </c:strCache>
            </c:strRef>
          </c:tx>
          <c:spPr>
            <a:ln w="28575" cap="rnd">
              <a:solidFill>
                <a:srgbClr val="8F1515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1.4111111111111197E-2"/>
                  <c:y val="7.5540021936346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52-4931-94C8-5C23A2EB16A5}"/>
                </c:ext>
              </c:extLst>
            </c:dLbl>
            <c:dLbl>
              <c:idx val="19"/>
              <c:layout>
                <c:manualLayout>
                  <c:x val="-4.2333333333333334E-2"/>
                  <c:y val="9.0648026323615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52-4931-94C8-5C23A2EB16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PrimaxR!$A$3:$A$22</c:f>
              <c:strCache>
                <c:ptCount val="20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  <c:pt idx="13">
                  <c:v>2022T2</c:v>
                </c:pt>
                <c:pt idx="14">
                  <c:v>2022T3</c:v>
                </c:pt>
                <c:pt idx="15">
                  <c:v>2022T4</c:v>
                </c:pt>
                <c:pt idx="16">
                  <c:v>2023T1</c:v>
                </c:pt>
                <c:pt idx="17">
                  <c:v>2023T2</c:v>
                </c:pt>
                <c:pt idx="18">
                  <c:v>2023T3</c:v>
                </c:pt>
                <c:pt idx="19">
                  <c:v>2023T4</c:v>
                </c:pt>
              </c:strCache>
            </c:strRef>
          </c:cat>
          <c:val>
            <c:numRef>
              <c:f>PrimaxR!$C$3:$C$22</c:f>
              <c:numCache>
                <c:formatCode>0.0</c:formatCode>
                <c:ptCount val="20"/>
                <c:pt idx="0">
                  <c:v>0.76214413414285009</c:v>
                </c:pt>
                <c:pt idx="1">
                  <c:v>0.62929713026952716</c:v>
                </c:pt>
                <c:pt idx="2">
                  <c:v>0.5367784471982171</c:v>
                </c:pt>
                <c:pt idx="3">
                  <c:v>0.57113353782333043</c:v>
                </c:pt>
                <c:pt idx="4">
                  <c:v>0.95578226108074715</c:v>
                </c:pt>
                <c:pt idx="5">
                  <c:v>1.6073231042955034</c:v>
                </c:pt>
                <c:pt idx="6">
                  <c:v>0.92383100943384733</c:v>
                </c:pt>
                <c:pt idx="7">
                  <c:v>0.8074739606854906</c:v>
                </c:pt>
                <c:pt idx="8">
                  <c:v>0.78854008779509721</c:v>
                </c:pt>
                <c:pt idx="9">
                  <c:v>0.99684907832148051</c:v>
                </c:pt>
                <c:pt idx="10">
                  <c:v>1.095853407325807</c:v>
                </c:pt>
                <c:pt idx="11">
                  <c:v>1.0901435133550437</c:v>
                </c:pt>
                <c:pt idx="12">
                  <c:v>0.83918674066018539</c:v>
                </c:pt>
                <c:pt idx="13">
                  <c:v>0.83918674066132648</c:v>
                </c:pt>
                <c:pt idx="14">
                  <c:v>0.83918674066222465</c:v>
                </c:pt>
                <c:pt idx="15">
                  <c:v>0.83918674066293564</c:v>
                </c:pt>
                <c:pt idx="16">
                  <c:v>0.83918674066350007</c:v>
                </c:pt>
                <c:pt idx="17">
                  <c:v>0.83918674066395083</c:v>
                </c:pt>
                <c:pt idx="18">
                  <c:v>0.83918674066431431</c:v>
                </c:pt>
                <c:pt idx="19">
                  <c:v>0.83918674066460963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52-4931-94C8-5C23A2EB16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4452288"/>
        <c:axId val="764455896"/>
      </c:lineChart>
      <c:catAx>
        <c:axId val="764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5896"/>
        <c:crosses val="autoZero"/>
        <c:auto val="1"/>
        <c:lblAlgn val="ctr"/>
        <c:lblOffset val="100"/>
        <c:noMultiLvlLbl val="0"/>
      </c:catAx>
      <c:valAx>
        <c:axId val="76445589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28814814814817"/>
          <c:y val="0.13581944444444444"/>
          <c:w val="0.56757703703703699"/>
          <c:h val="4.9659802498018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600"/>
              <a:t>Crecimiento de los términos de intercambio, 2019T1-2023T4</a:t>
            </a:r>
          </a:p>
          <a:p>
            <a:pPr>
              <a:defRPr sz="1600"/>
            </a:pPr>
            <a:r>
              <a:rPr lang="es-PE" sz="1600" b="0"/>
              <a:t>(Var. % trimestral anualizada)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903148148148151E-2"/>
          <c:y val="0.19746180555555556"/>
          <c:w val="0.92968944444444446"/>
          <c:h val="0.67016435185185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TI!$B$3</c:f>
              <c:strCache>
                <c:ptCount val="1"/>
                <c:pt idx="0">
                  <c:v>Escenario de riesgo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09-4F6D-BE88-3607B757F6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TI!$A$4:$A$23</c:f>
              <c:strCache>
                <c:ptCount val="20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  <c:pt idx="13">
                  <c:v>2022T2</c:v>
                </c:pt>
                <c:pt idx="14">
                  <c:v>2022T3</c:v>
                </c:pt>
                <c:pt idx="15">
                  <c:v>2022T4</c:v>
                </c:pt>
                <c:pt idx="16">
                  <c:v>2023T1</c:v>
                </c:pt>
                <c:pt idx="17">
                  <c:v>2023T2</c:v>
                </c:pt>
                <c:pt idx="18">
                  <c:v>2023T3</c:v>
                </c:pt>
                <c:pt idx="19">
                  <c:v>2023T4</c:v>
                </c:pt>
              </c:strCache>
            </c:strRef>
          </c:cat>
          <c:val>
            <c:numRef>
              <c:f>TI!$B$4:$B$23</c:f>
              <c:numCache>
                <c:formatCode>0.0</c:formatCode>
                <c:ptCount val="20"/>
                <c:pt idx="0">
                  <c:v>0.91267390119136316</c:v>
                </c:pt>
                <c:pt idx="1">
                  <c:v>7.2349119254387695</c:v>
                </c:pt>
                <c:pt idx="2">
                  <c:v>5.5192515686345978</c:v>
                </c:pt>
                <c:pt idx="3">
                  <c:v>-5.7269365787288917</c:v>
                </c:pt>
                <c:pt idx="4">
                  <c:v>9.3251340654878501</c:v>
                </c:pt>
                <c:pt idx="5">
                  <c:v>1.1995234963982471</c:v>
                </c:pt>
                <c:pt idx="6">
                  <c:v>49.759042451343326</c:v>
                </c:pt>
                <c:pt idx="7">
                  <c:v>17.719060593241174</c:v>
                </c:pt>
                <c:pt idx="8">
                  <c:v>13.930986005536351</c:v>
                </c:pt>
                <c:pt idx="9">
                  <c:v>0.7152952273128621</c:v>
                </c:pt>
                <c:pt idx="10">
                  <c:v>-5.3434651236450748</c:v>
                </c:pt>
                <c:pt idx="11">
                  <c:v>4.4371813768179447</c:v>
                </c:pt>
                <c:pt idx="12">
                  <c:v>-43.503494221239457</c:v>
                </c:pt>
                <c:pt idx="13">
                  <c:v>-0.92733119813770415</c:v>
                </c:pt>
                <c:pt idx="14">
                  <c:v>3.5515205683221529</c:v>
                </c:pt>
                <c:pt idx="15">
                  <c:v>3.6169448017717931</c:v>
                </c:pt>
                <c:pt idx="16">
                  <c:v>0.92180419890564025</c:v>
                </c:pt>
                <c:pt idx="17">
                  <c:v>1.2742612043154411</c:v>
                </c:pt>
                <c:pt idx="18">
                  <c:v>1.1854723009031121</c:v>
                </c:pt>
                <c:pt idx="19">
                  <c:v>1.7441366543110348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9-4F6D-BE88-3607B757F65E}"/>
            </c:ext>
          </c:extLst>
        </c:ser>
        <c:ser>
          <c:idx val="1"/>
          <c:order val="1"/>
          <c:tx>
            <c:strRef>
              <c:f>TI!$C$3</c:f>
              <c:strCache>
                <c:ptCount val="1"/>
                <c:pt idx="0">
                  <c:v>Escenario base</c:v>
                </c:pt>
              </c:strCache>
            </c:strRef>
          </c:tx>
          <c:spPr>
            <a:pattFill prst="pct75">
              <a:fgClr>
                <a:srgbClr val="C00000"/>
              </a:fgClr>
              <a:bgClr>
                <a:schemeClr val="bg1"/>
              </a:bgClr>
            </a:pattFill>
            <a:ln>
              <a:solidFill>
                <a:srgbClr val="8F1515"/>
              </a:solidFill>
            </a:ln>
            <a:effectLst/>
          </c:spPr>
          <c:invertIfNegative val="0"/>
          <c:dLbls>
            <c:dLbl>
              <c:idx val="12"/>
              <c:layout>
                <c:manualLayout>
                  <c:x val="4.7037037037037037E-2"/>
                  <c:y val="-2.6378112121054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09-4F6D-BE88-3607B757F6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TI!$A$4:$A$23</c:f>
              <c:strCache>
                <c:ptCount val="20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  <c:pt idx="13">
                  <c:v>2022T2</c:v>
                </c:pt>
                <c:pt idx="14">
                  <c:v>2022T3</c:v>
                </c:pt>
                <c:pt idx="15">
                  <c:v>2022T4</c:v>
                </c:pt>
                <c:pt idx="16">
                  <c:v>2023T1</c:v>
                </c:pt>
                <c:pt idx="17">
                  <c:v>2023T2</c:v>
                </c:pt>
                <c:pt idx="18">
                  <c:v>2023T3</c:v>
                </c:pt>
                <c:pt idx="19">
                  <c:v>2023T4</c:v>
                </c:pt>
              </c:strCache>
            </c:strRef>
          </c:cat>
          <c:val>
            <c:numRef>
              <c:f>TI!$C$4:$C$23</c:f>
              <c:numCache>
                <c:formatCode>0.0</c:formatCode>
                <c:ptCount val="20"/>
                <c:pt idx="0">
                  <c:v>0.91267390119136316</c:v>
                </c:pt>
                <c:pt idx="1">
                  <c:v>7.2349119254387695</c:v>
                </c:pt>
                <c:pt idx="2">
                  <c:v>5.5192515686345978</c:v>
                </c:pt>
                <c:pt idx="3">
                  <c:v>-5.7269365787288917</c:v>
                </c:pt>
                <c:pt idx="4">
                  <c:v>9.3251340654878501</c:v>
                </c:pt>
                <c:pt idx="5">
                  <c:v>1.1995234963982471</c:v>
                </c:pt>
                <c:pt idx="6">
                  <c:v>49.759042451343326</c:v>
                </c:pt>
                <c:pt idx="7">
                  <c:v>17.719060593241174</c:v>
                </c:pt>
                <c:pt idx="8">
                  <c:v>13.930986005536351</c:v>
                </c:pt>
                <c:pt idx="9">
                  <c:v>0.7152952273128621</c:v>
                </c:pt>
                <c:pt idx="10">
                  <c:v>-5.3434651236450748</c:v>
                </c:pt>
                <c:pt idx="11">
                  <c:v>4.4371813768179447</c:v>
                </c:pt>
                <c:pt idx="12">
                  <c:v>-13.890404239048115</c:v>
                </c:pt>
                <c:pt idx="13">
                  <c:v>-0.92733119813770415</c:v>
                </c:pt>
                <c:pt idx="14">
                  <c:v>3.5515205683221529</c:v>
                </c:pt>
                <c:pt idx="15">
                  <c:v>3.6169448017717043</c:v>
                </c:pt>
                <c:pt idx="16">
                  <c:v>0.92180419890564025</c:v>
                </c:pt>
                <c:pt idx="17">
                  <c:v>1.2742612043154411</c:v>
                </c:pt>
                <c:pt idx="18">
                  <c:v>1.1854723009030232</c:v>
                </c:pt>
                <c:pt idx="19">
                  <c:v>1.7441366543110348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9-4F6D-BE88-3607B757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953983"/>
        <c:axId val="846956895"/>
      </c:barChart>
      <c:catAx>
        <c:axId val="846953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846956895"/>
        <c:crosses val="autoZero"/>
        <c:auto val="1"/>
        <c:lblAlgn val="ctr"/>
        <c:lblOffset val="100"/>
        <c:noMultiLvlLbl val="0"/>
      </c:catAx>
      <c:valAx>
        <c:axId val="846956895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8469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66074074074069"/>
          <c:y val="0.18374351851851853"/>
          <c:w val="0.44784148148148151"/>
          <c:h val="5.0175080821012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600"/>
              <a:t>Inflación externa, 2019T1-2023T4</a:t>
            </a:r>
          </a:p>
          <a:p>
            <a:pPr>
              <a:defRPr sz="1600"/>
            </a:pPr>
            <a:r>
              <a:rPr lang="es-PE" sz="1600" b="0"/>
              <a:t>(Var. % trimestral anualizada)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3255000000000006E-2"/>
          <c:y val="0.16830300925925926"/>
          <c:w val="0.92968944444444446"/>
          <c:h val="0.69932291666666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PIEx!$B$3</c:f>
              <c:strCache>
                <c:ptCount val="1"/>
                <c:pt idx="0">
                  <c:v>Escenario de riesgo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PIEx!$A$4:$A$23</c:f>
              <c:strCache>
                <c:ptCount val="20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  <c:pt idx="13">
                  <c:v>2022T2</c:v>
                </c:pt>
                <c:pt idx="14">
                  <c:v>2022T3</c:v>
                </c:pt>
                <c:pt idx="15">
                  <c:v>2022T4</c:v>
                </c:pt>
                <c:pt idx="16">
                  <c:v>2023T1</c:v>
                </c:pt>
                <c:pt idx="17">
                  <c:v>2023T2</c:v>
                </c:pt>
                <c:pt idx="18">
                  <c:v>2023T3</c:v>
                </c:pt>
                <c:pt idx="19">
                  <c:v>2023T4</c:v>
                </c:pt>
              </c:strCache>
            </c:strRef>
          </c:cat>
          <c:val>
            <c:numRef>
              <c:f>PIEx!$B$4:$B$23</c:f>
              <c:numCache>
                <c:formatCode>0.0</c:formatCode>
                <c:ptCount val="20"/>
                <c:pt idx="0">
                  <c:v>0.45954359226148678</c:v>
                </c:pt>
                <c:pt idx="1">
                  <c:v>3.7814462742632839</c:v>
                </c:pt>
                <c:pt idx="2">
                  <c:v>0.60535868625898326</c:v>
                </c:pt>
                <c:pt idx="3">
                  <c:v>1.9721181349285128</c:v>
                </c:pt>
                <c:pt idx="4">
                  <c:v>0.80356872708500304</c:v>
                </c:pt>
                <c:pt idx="5">
                  <c:v>-2.8493840106791319</c:v>
                </c:pt>
                <c:pt idx="6">
                  <c:v>3.8418015436695212</c:v>
                </c:pt>
                <c:pt idx="7">
                  <c:v>1.7571110609544784</c:v>
                </c:pt>
                <c:pt idx="8">
                  <c:v>3.5922488903648877</c:v>
                </c:pt>
                <c:pt idx="9">
                  <c:v>8.8144728185770091</c:v>
                </c:pt>
                <c:pt idx="10">
                  <c:v>5.7510682644053581</c:v>
                </c:pt>
                <c:pt idx="11">
                  <c:v>7.4799362437428849</c:v>
                </c:pt>
                <c:pt idx="12">
                  <c:v>5.6489668090523875</c:v>
                </c:pt>
                <c:pt idx="13">
                  <c:v>-3.3272505368583918</c:v>
                </c:pt>
                <c:pt idx="14">
                  <c:v>6.7510682644052693</c:v>
                </c:pt>
                <c:pt idx="15">
                  <c:v>8.4799362437429586</c:v>
                </c:pt>
                <c:pt idx="16">
                  <c:v>8.3424816238946171</c:v>
                </c:pt>
                <c:pt idx="17">
                  <c:v>-6.6870743228639409</c:v>
                </c:pt>
                <c:pt idx="18">
                  <c:v>3.5080834947819959</c:v>
                </c:pt>
                <c:pt idx="19">
                  <c:v>5.6944028453557358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A-4FB5-9FAD-9113A356E363}"/>
            </c:ext>
          </c:extLst>
        </c:ser>
        <c:ser>
          <c:idx val="1"/>
          <c:order val="1"/>
          <c:tx>
            <c:strRef>
              <c:f>PIEx!$C$3</c:f>
              <c:strCache>
                <c:ptCount val="1"/>
                <c:pt idx="0">
                  <c:v>Escenario base</c:v>
                </c:pt>
              </c:strCache>
            </c:strRef>
          </c:tx>
          <c:spPr>
            <a:pattFill prst="pct75">
              <a:fgClr>
                <a:srgbClr val="C00000"/>
              </a:fgClr>
              <a:bgClr>
                <a:schemeClr val="bg1"/>
              </a:bgClr>
            </a:pattFill>
            <a:ln>
              <a:solidFill>
                <a:srgbClr val="8F1515"/>
              </a:solidFill>
            </a:ln>
            <a:effectLst/>
          </c:spPr>
          <c:invertIfNegative val="0"/>
          <c:cat>
            <c:strRef>
              <c:f>PIEx!$A$4:$A$23</c:f>
              <c:strCache>
                <c:ptCount val="20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  <c:pt idx="13">
                  <c:v>2022T2</c:v>
                </c:pt>
                <c:pt idx="14">
                  <c:v>2022T3</c:v>
                </c:pt>
                <c:pt idx="15">
                  <c:v>2022T4</c:v>
                </c:pt>
                <c:pt idx="16">
                  <c:v>2023T1</c:v>
                </c:pt>
                <c:pt idx="17">
                  <c:v>2023T2</c:v>
                </c:pt>
                <c:pt idx="18">
                  <c:v>2023T3</c:v>
                </c:pt>
                <c:pt idx="19">
                  <c:v>2023T4</c:v>
                </c:pt>
              </c:strCache>
            </c:strRef>
          </c:cat>
          <c:val>
            <c:numRef>
              <c:f>PIEx!$C$4:$C$23</c:f>
              <c:numCache>
                <c:formatCode>0.0</c:formatCode>
                <c:ptCount val="20"/>
                <c:pt idx="0">
                  <c:v>0.45954359226148678</c:v>
                </c:pt>
                <c:pt idx="1">
                  <c:v>3.7814462742632839</c:v>
                </c:pt>
                <c:pt idx="2">
                  <c:v>0.60535868625898326</c:v>
                </c:pt>
                <c:pt idx="3">
                  <c:v>1.9721181349285128</c:v>
                </c:pt>
                <c:pt idx="4">
                  <c:v>0.80356872708500304</c:v>
                </c:pt>
                <c:pt idx="5">
                  <c:v>-2.8493840106791319</c:v>
                </c:pt>
                <c:pt idx="6">
                  <c:v>3.8418015436695212</c:v>
                </c:pt>
                <c:pt idx="7">
                  <c:v>1.7571110609544784</c:v>
                </c:pt>
                <c:pt idx="8">
                  <c:v>3.5922488903648877</c:v>
                </c:pt>
                <c:pt idx="9">
                  <c:v>8.8144728185770091</c:v>
                </c:pt>
                <c:pt idx="10">
                  <c:v>5.7510682644053581</c:v>
                </c:pt>
                <c:pt idx="11">
                  <c:v>7.4799362437428849</c:v>
                </c:pt>
                <c:pt idx="12">
                  <c:v>4.6489668090523875</c:v>
                </c:pt>
                <c:pt idx="13">
                  <c:v>-4.3272505368583918</c:v>
                </c:pt>
                <c:pt idx="14">
                  <c:v>5.7510682644052693</c:v>
                </c:pt>
                <c:pt idx="15">
                  <c:v>7.4799362437429586</c:v>
                </c:pt>
                <c:pt idx="16">
                  <c:v>7.3424816238946171</c:v>
                </c:pt>
                <c:pt idx="17">
                  <c:v>-7.6870743228639409</c:v>
                </c:pt>
                <c:pt idx="18">
                  <c:v>2.5080834947819959</c:v>
                </c:pt>
                <c:pt idx="19">
                  <c:v>4.6944028453557358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8A-4FB5-9FAD-9113A356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953983"/>
        <c:axId val="846956895"/>
      </c:barChart>
      <c:catAx>
        <c:axId val="846953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846956895"/>
        <c:crosses val="autoZero"/>
        <c:auto val="1"/>
        <c:lblAlgn val="ctr"/>
        <c:lblOffset val="100"/>
        <c:noMultiLvlLbl val="0"/>
      </c:catAx>
      <c:valAx>
        <c:axId val="846956895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8469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90148148148145"/>
          <c:y val="0.14248333333333332"/>
          <c:w val="0.58061092592592589"/>
          <c:h val="5.074649234656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600"/>
              <a:t>Inflación, 2019T1-2021T4</a:t>
            </a:r>
          </a:p>
          <a:p>
            <a:pPr>
              <a:defRPr sz="1600"/>
            </a:pPr>
            <a:r>
              <a:rPr lang="es-PE" sz="1600" b="0"/>
              <a:t>(Var % anual)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3.4689999999999999E-2"/>
          <c:y val="0.12391180555555556"/>
          <c:w val="0.96472222222222226"/>
          <c:h val="0.74098865740740738"/>
        </c:manualLayout>
      </c:layout>
      <c:lineChart>
        <c:grouping val="standard"/>
        <c:varyColors val="0"/>
        <c:ser>
          <c:idx val="0"/>
          <c:order val="0"/>
          <c:tx>
            <c:strRef>
              <c:f>Contexto!$B$3</c:f>
              <c:strCache>
                <c:ptCount val="1"/>
                <c:pt idx="0">
                  <c:v>Inflación 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Contexto!$A$4:$A$15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Contexto!$B$4:$B$15</c:f>
              <c:numCache>
                <c:formatCode>0.0</c:formatCode>
                <c:ptCount val="12"/>
                <c:pt idx="0">
                  <c:v>2.1262159149356474</c:v>
                </c:pt>
                <c:pt idx="1">
                  <c:v>2.5461277541190208</c:v>
                </c:pt>
                <c:pt idx="2">
                  <c:v>2.0015091459711476</c:v>
                </c:pt>
                <c:pt idx="3">
                  <c:v>1.8726825678956116</c:v>
                </c:pt>
                <c:pt idx="4">
                  <c:v>1.814063611339356</c:v>
                </c:pt>
                <c:pt idx="5">
                  <c:v>1.7141091895885863</c:v>
                </c:pt>
                <c:pt idx="6">
                  <c:v>1.7874275723744004</c:v>
                </c:pt>
                <c:pt idx="7">
                  <c:v>1.9354373033423578</c:v>
                </c:pt>
                <c:pt idx="8">
                  <c:v>2.614941507039914</c:v>
                </c:pt>
                <c:pt idx="9">
                  <c:v>2.7112980922574081</c:v>
                </c:pt>
                <c:pt idx="10">
                  <c:v>4.6625162489250638</c:v>
                </c:pt>
                <c:pt idx="11">
                  <c:v>5.9592866021640711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E55-4249-B440-EE5BF5BEDEFC}"/>
            </c:ext>
          </c:extLst>
        </c:ser>
        <c:ser>
          <c:idx val="1"/>
          <c:order val="1"/>
          <c:tx>
            <c:strRef>
              <c:f>Contexto!$C$3</c:f>
              <c:strCache>
                <c:ptCount val="1"/>
                <c:pt idx="0">
                  <c:v>Inflación SAE</c:v>
                </c:pt>
              </c:strCache>
            </c:strRef>
          </c:tx>
          <c:spPr>
            <a:ln w="28575" cap="rnd">
              <a:solidFill>
                <a:srgbClr val="8F1515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Contexto!$A$4:$A$15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Contexto!$C$4:$C$15</c:f>
              <c:numCache>
                <c:formatCode>0.0</c:formatCode>
                <c:ptCount val="12"/>
                <c:pt idx="0">
                  <c:v>2.4441829516721914</c:v>
                </c:pt>
                <c:pt idx="1">
                  <c:v>2.4877197441934173</c:v>
                </c:pt>
                <c:pt idx="2">
                  <c:v>2.1826001701260367</c:v>
                </c:pt>
                <c:pt idx="3">
                  <c:v>2.3024790755129754</c:v>
                </c:pt>
                <c:pt idx="4">
                  <c:v>2.1242105975243009</c:v>
                </c:pt>
                <c:pt idx="5">
                  <c:v>1.8883228865705037</c:v>
                </c:pt>
                <c:pt idx="6">
                  <c:v>1.8144888512921842</c:v>
                </c:pt>
                <c:pt idx="7">
                  <c:v>1.7165542695427138</c:v>
                </c:pt>
                <c:pt idx="8">
                  <c:v>1.6830199080570596</c:v>
                </c:pt>
                <c:pt idx="9">
                  <c:v>1.8005503818735447</c:v>
                </c:pt>
                <c:pt idx="10">
                  <c:v>2.372383122805144</c:v>
                </c:pt>
                <c:pt idx="11">
                  <c:v>2.9707581303294539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E55-4249-B440-EE5BF5BEDEFC}"/>
            </c:ext>
          </c:extLst>
        </c:ser>
        <c:ser>
          <c:idx val="2"/>
          <c:order val="2"/>
          <c:tx>
            <c:strRef>
              <c:f>Contexto!$D$3</c:f>
              <c:strCache>
                <c:ptCount val="1"/>
                <c:pt idx="0">
                  <c:v>Inflación 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Contexto!$A$4:$A$15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Contexto!$D$4:$D$15</c:f>
              <c:numCache>
                <c:formatCode>0.0</c:formatCode>
                <c:ptCount val="12"/>
                <c:pt idx="0">
                  <c:v>1.7501941454903829</c:v>
                </c:pt>
                <c:pt idx="1">
                  <c:v>2.5981591502926165</c:v>
                </c:pt>
                <c:pt idx="2">
                  <c:v>1.8018624749703207</c:v>
                </c:pt>
                <c:pt idx="3">
                  <c:v>1.3767649184548389</c:v>
                </c:pt>
                <c:pt idx="4">
                  <c:v>1.5708336237354246</c:v>
                </c:pt>
                <c:pt idx="5">
                  <c:v>1.4923415584909634</c:v>
                </c:pt>
                <c:pt idx="6">
                  <c:v>1.7688610102681395</c:v>
                </c:pt>
                <c:pt idx="7">
                  <c:v>2.2000898093601791</c:v>
                </c:pt>
                <c:pt idx="8">
                  <c:v>3.5896035410813596</c:v>
                </c:pt>
                <c:pt idx="9">
                  <c:v>3.7634843679519747</c:v>
                </c:pt>
                <c:pt idx="10">
                  <c:v>7.3680465004253506</c:v>
                </c:pt>
                <c:pt idx="11">
                  <c:v>9.4792736922538978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E55-4249-B440-EE5BF5BEDE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4452288"/>
        <c:axId val="764455896"/>
      </c:lineChart>
      <c:catAx>
        <c:axId val="764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5896"/>
        <c:crosses val="autoZero"/>
        <c:auto val="1"/>
        <c:lblAlgn val="ctr"/>
        <c:lblOffset val="100"/>
        <c:noMultiLvlLbl val="0"/>
      </c:catAx>
      <c:valAx>
        <c:axId val="76445589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90648148148147"/>
          <c:y val="0.16521759259259258"/>
          <c:w val="0.55649981481481481"/>
          <c:h val="0.144978935185185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600"/>
              <a:t>Tipo</a:t>
            </a:r>
            <a:r>
              <a:rPr lang="es-PE" sz="1600" baseline="0"/>
              <a:t> de cambio</a:t>
            </a:r>
            <a:r>
              <a:rPr lang="es-PE" sz="1600"/>
              <a:t>, 2019T1-2021T4</a:t>
            </a:r>
          </a:p>
          <a:p>
            <a:pPr>
              <a:defRPr sz="1600"/>
            </a:pPr>
            <a:r>
              <a:rPr lang="es-PE" sz="1600" b="0"/>
              <a:t>(en S/ / US$)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572222222222215E-2"/>
          <c:y val="0.13501678534975625"/>
          <c:w val="0.92003703703703699"/>
          <c:h val="0.72686203180056486"/>
        </c:manualLayout>
      </c:layout>
      <c:lineChart>
        <c:grouping val="standard"/>
        <c:varyColors val="0"/>
        <c:ser>
          <c:idx val="0"/>
          <c:order val="0"/>
          <c:tx>
            <c:strRef>
              <c:f>Contexto!$R$3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Contexto!$Q$4:$Q$15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Contexto!$R$4:$R$15</c:f>
              <c:numCache>
                <c:formatCode>0.0</c:formatCode>
                <c:ptCount val="12"/>
                <c:pt idx="0">
                  <c:v>3.3233430375180375</c:v>
                </c:pt>
                <c:pt idx="1">
                  <c:v>3.3206128787878786</c:v>
                </c:pt>
                <c:pt idx="2">
                  <c:v>3.3417104761904759</c:v>
                </c:pt>
                <c:pt idx="3">
                  <c:v>3.3622174603174599</c:v>
                </c:pt>
                <c:pt idx="4">
                  <c:v>3.4030257575757576</c:v>
                </c:pt>
                <c:pt idx="5">
                  <c:v>3.4296055555555554</c:v>
                </c:pt>
                <c:pt idx="6">
                  <c:v>3.5451352813852814</c:v>
                </c:pt>
                <c:pt idx="7">
                  <c:v>3.6019981962481959</c:v>
                </c:pt>
                <c:pt idx="8">
                  <c:v>3.6593340579710145</c:v>
                </c:pt>
                <c:pt idx="9">
                  <c:v>3.7944357142857146</c:v>
                </c:pt>
                <c:pt idx="10">
                  <c:v>4.0445725829725836</c:v>
                </c:pt>
                <c:pt idx="11">
                  <c:v>4.02387417027417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CC2-43E4-8297-2947BF2D7F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4452288"/>
        <c:axId val="764455896"/>
      </c:lineChart>
      <c:catAx>
        <c:axId val="764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5896"/>
        <c:crosses val="autoZero"/>
        <c:auto val="1"/>
        <c:lblAlgn val="ctr"/>
        <c:lblOffset val="100"/>
        <c:noMultiLvlLbl val="0"/>
      </c:catAx>
      <c:valAx>
        <c:axId val="764455896"/>
        <c:scaling>
          <c:orientation val="minMax"/>
          <c:min val="3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600"/>
              <a:t>Crecimiento del PBI, 2019T1-2021T4</a:t>
            </a:r>
          </a:p>
          <a:p>
            <a:pPr>
              <a:defRPr sz="1600"/>
            </a:pPr>
            <a:r>
              <a:rPr lang="es-PE" sz="1600" b="0"/>
              <a:t>(Var. % trimestral anualizada)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1.1514166666666669E-2"/>
          <c:y val="0.19746180555555556"/>
          <c:w val="0.97907833333333338"/>
          <c:h val="0.67016435185185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Contexto!$V$3</c:f>
              <c:strCache>
                <c:ptCount val="1"/>
                <c:pt idx="0">
                  <c:v>Crecimiento del PBI
(% trimestral anualizado)</c:v>
                </c:pt>
              </c:strCache>
            </c:strRef>
          </c:tx>
          <c:spPr>
            <a:solidFill>
              <a:srgbClr val="8F1515"/>
            </a:solidFill>
            <a:ln>
              <a:solidFill>
                <a:srgbClr val="8F151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Contexto!$U$4:$U$15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Contexto!$V$4:$V$15</c:f>
              <c:numCache>
                <c:formatCode>0.0</c:formatCode>
                <c:ptCount val="12"/>
                <c:pt idx="0">
                  <c:v>0.82094914800000041</c:v>
                </c:pt>
                <c:pt idx="1">
                  <c:v>4.3202561719999997</c:v>
                </c:pt>
                <c:pt idx="2">
                  <c:v>4.1378171429999995</c:v>
                </c:pt>
                <c:pt idx="3">
                  <c:v>3.8093046259999999</c:v>
                </c:pt>
                <c:pt idx="4">
                  <c:v>-11.492893172999999</c:v>
                </c:pt>
                <c:pt idx="5">
                  <c:v>-45.035938685999994</c:v>
                </c:pt>
                <c:pt idx="6">
                  <c:v>79.832880935999995</c:v>
                </c:pt>
                <c:pt idx="7">
                  <c:v>21.952238879999999</c:v>
                </c:pt>
                <c:pt idx="8">
                  <c:v>0.66444609100000029</c:v>
                </c:pt>
                <c:pt idx="9">
                  <c:v>-2.3852083999999829E-2</c:v>
                </c:pt>
                <c:pt idx="10">
                  <c:v>8.7547435829999998</c:v>
                </c:pt>
                <c:pt idx="11">
                  <c:v>2.9912087880000002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8-4B50-9A31-7EE2F4C5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953983"/>
        <c:axId val="846956895"/>
      </c:barChart>
      <c:catAx>
        <c:axId val="846953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846956895"/>
        <c:crosses val="autoZero"/>
        <c:auto val="1"/>
        <c:lblAlgn val="ctr"/>
        <c:lblOffset val="100"/>
        <c:noMultiLvlLbl val="0"/>
      </c:catAx>
      <c:valAx>
        <c:axId val="846956895"/>
        <c:scaling>
          <c:orientation val="minMax"/>
        </c:scaling>
        <c:delete val="1"/>
        <c:axPos val="l"/>
        <c:numFmt formatCode="0" sourceLinked="0"/>
        <c:majorTickMark val="out"/>
        <c:minorTickMark val="none"/>
        <c:tickLblPos val="nextTo"/>
        <c:crossAx val="8469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600"/>
              <a:t>Tasa de</a:t>
            </a:r>
            <a:r>
              <a:rPr lang="es-PE" sz="1600" baseline="0"/>
              <a:t> referencia BCRP</a:t>
            </a:r>
            <a:r>
              <a:rPr lang="es-PE" sz="1600"/>
              <a:t>, 2019T1-2021T4</a:t>
            </a:r>
          </a:p>
          <a:p>
            <a:pPr>
              <a:defRPr sz="1600"/>
            </a:pPr>
            <a:r>
              <a:rPr lang="es-PE" sz="1600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899479983080789E-2"/>
          <c:y val="0.13501678534975625"/>
          <c:w val="0.92767734069816621"/>
          <c:h val="0.72686203180056486"/>
        </c:manualLayout>
      </c:layout>
      <c:lineChart>
        <c:grouping val="standard"/>
        <c:varyColors val="0"/>
        <c:ser>
          <c:idx val="0"/>
          <c:order val="0"/>
          <c:tx>
            <c:strRef>
              <c:f>Contexto!$Z$3</c:f>
              <c:strCache>
                <c:ptCount val="1"/>
                <c:pt idx="0">
                  <c:v>Tasa nominal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037037037037039E-3"/>
                  <c:y val="5.8796296296296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A6-499E-BAAB-970F09530DA8}"/>
                </c:ext>
              </c:extLst>
            </c:dLbl>
            <c:dLbl>
              <c:idx val="12"/>
              <c:layout>
                <c:manualLayout>
                  <c:x val="-1.1759259259259259E-2"/>
                  <c:y val="7.3495370370370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A6-499E-BAAB-970F09530D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Contexto!$Q$4:$Q$16</c:f>
              <c:strCache>
                <c:ptCount val="13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</c:strCache>
            </c:strRef>
          </c:cat>
          <c:val>
            <c:numRef>
              <c:f>Contexto!$Z$4:$Z$16</c:f>
              <c:numCache>
                <c:formatCode>0.0</c:formatCode>
                <c:ptCount val="13"/>
                <c:pt idx="0">
                  <c:v>2.75</c:v>
                </c:pt>
                <c:pt idx="1">
                  <c:v>2.75</c:v>
                </c:pt>
                <c:pt idx="2">
                  <c:v>2.5833333333333335</c:v>
                </c:pt>
                <c:pt idx="3">
                  <c:v>2.3333333333333335</c:v>
                </c:pt>
                <c:pt idx="4">
                  <c:v>1.9166666666666667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0.58333333333333337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7D-4140-8B21-81BFB12A1300}"/>
            </c:ext>
          </c:extLst>
        </c:ser>
        <c:ser>
          <c:idx val="1"/>
          <c:order val="1"/>
          <c:tx>
            <c:strRef>
              <c:f>Contexto!$AA$3</c:f>
              <c:strCache>
                <c:ptCount val="1"/>
                <c:pt idx="0">
                  <c:v>Tasa real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9.4074074074074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A6-499E-BAAB-970F09530DA8}"/>
                </c:ext>
              </c:extLst>
            </c:dLbl>
            <c:dLbl>
              <c:idx val="12"/>
              <c:layout>
                <c:manualLayout>
                  <c:x val="-1.4111111111111111E-2"/>
                  <c:y val="0.1058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A6-499E-BAAB-970F09530D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Contexto!$Q$4:$Q$16</c:f>
              <c:strCache>
                <c:ptCount val="13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</c:v>
                </c:pt>
              </c:strCache>
            </c:strRef>
          </c:cat>
          <c:val>
            <c:numRef>
              <c:f>Contexto!$AA$4:$AA$16</c:f>
              <c:numCache>
                <c:formatCode>0.0</c:formatCode>
                <c:ptCount val="13"/>
                <c:pt idx="0">
                  <c:v>0.35069444444444464</c:v>
                </c:pt>
                <c:pt idx="1">
                  <c:v>0.30694444444444491</c:v>
                </c:pt>
                <c:pt idx="2">
                  <c:v>0.30486111111111125</c:v>
                </c:pt>
                <c:pt idx="3">
                  <c:v>0.12083333333333357</c:v>
                </c:pt>
                <c:pt idx="4">
                  <c:v>0.21629036798552992</c:v>
                </c:pt>
                <c:pt idx="5">
                  <c:v>-0.99917074312558207</c:v>
                </c:pt>
                <c:pt idx="6">
                  <c:v>-1.2192651875700251</c:v>
                </c:pt>
                <c:pt idx="7">
                  <c:v>-1.357481854236692</c:v>
                </c:pt>
                <c:pt idx="8">
                  <c:v>-1.7348374097922521</c:v>
                </c:pt>
                <c:pt idx="9">
                  <c:v>-2.0602485209033552</c:v>
                </c:pt>
                <c:pt idx="10">
                  <c:v>-2.6052262986811381</c:v>
                </c:pt>
                <c:pt idx="11">
                  <c:v>-1.7771596320144698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7D-4140-8B21-81BFB12A13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4452288"/>
        <c:axId val="764455896"/>
      </c:lineChart>
      <c:catAx>
        <c:axId val="764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5896"/>
        <c:crosses val="autoZero"/>
        <c:auto val="1"/>
        <c:lblAlgn val="ctr"/>
        <c:lblOffset val="100"/>
        <c:noMultiLvlLbl val="0"/>
      </c:catAx>
      <c:valAx>
        <c:axId val="764455896"/>
        <c:scaling>
          <c:orientation val="minMax"/>
          <c:min val="-5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32758577791049"/>
          <c:y val="0.20009861111111107"/>
          <c:w val="0.5155835883655544"/>
          <c:h val="5.090486111111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/>
              <a:t>Términos de Intercambio: 2020-2024*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1335790243178585E-2"/>
          <c:y val="0.16514921598381385"/>
          <c:w val="0.84645098153786524"/>
          <c:h val="0.4662201936442315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Predeterminadas_Riesgo!$D$2</c:f>
              <c:strCache>
                <c:ptCount val="1"/>
                <c:pt idx="0">
                  <c:v>Impulso de términos de intercambio (eje derecho)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062215477996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6F-4509-B4DF-D04266A31C7E}"/>
                </c:ext>
              </c:extLst>
            </c:dLbl>
            <c:dLbl>
              <c:idx val="1"/>
              <c:layout>
                <c:manualLayout>
                  <c:x val="0"/>
                  <c:y val="0.111279716742539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6F-4509-B4DF-D04266A31C7E}"/>
                </c:ext>
              </c:extLst>
            </c:dLbl>
            <c:dLbl>
              <c:idx val="2"/>
              <c:layout>
                <c:manualLayout>
                  <c:x val="2.6693357221435903E-3"/>
                  <c:y val="1.5174506828528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6F-4509-B4DF-D04266A31C7E}"/>
                </c:ext>
              </c:extLst>
            </c:dLbl>
            <c:dLbl>
              <c:idx val="8"/>
              <c:layout>
                <c:manualLayout>
                  <c:x val="-9.7874512490544715E-17"/>
                  <c:y val="-2.0232675771370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6F-4509-B4DF-D04266A31C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Predeterminadas_Riesgo!$D$3:$D$90</c:f>
              <c:numCache>
                <c:formatCode>0.0</c:formatCode>
                <c:ptCount val="16"/>
                <c:pt idx="0">
                  <c:v>0.79961433015345307</c:v>
                </c:pt>
                <c:pt idx="1">
                  <c:v>1.0427072902605694</c:v>
                </c:pt>
                <c:pt idx="2">
                  <c:v>5.4385610461699763</c:v>
                </c:pt>
                <c:pt idx="3">
                  <c:v>7.5850780575527743</c:v>
                </c:pt>
                <c:pt idx="4">
                  <c:v>8.4670082353480502</c:v>
                </c:pt>
                <c:pt idx="5">
                  <c:v>7.5204795567866967</c:v>
                </c:pt>
                <c:pt idx="6">
                  <c:v>5.5507684667836621</c:v>
                </c:pt>
                <c:pt idx="7">
                  <c:v>4.700161776287537</c:v>
                </c:pt>
                <c:pt idx="8">
                  <c:v>-2.561034973719245</c:v>
                </c:pt>
                <c:pt idx="9">
                  <c:v>-4.1676723959723105</c:v>
                </c:pt>
                <c:pt idx="10">
                  <c:v>-3.5790074527107585</c:v>
                </c:pt>
                <c:pt idx="11">
                  <c:v>-2.5013818411802724</c:v>
                </c:pt>
                <c:pt idx="12">
                  <c:v>-1.7494688342285514</c:v>
                </c:pt>
                <c:pt idx="13">
                  <c:v>-1.1546577666763369</c:v>
                </c:pt>
                <c:pt idx="14">
                  <c:v>-0.69844256645383851</c:v>
                </c:pt>
                <c:pt idx="15">
                  <c:v>-0.28456922704913623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2-479F-A1BF-0F0B9203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785120"/>
        <c:axId val="196800928"/>
      </c:barChart>
      <c:lineChart>
        <c:grouping val="standard"/>
        <c:varyColors val="0"/>
        <c:ser>
          <c:idx val="0"/>
          <c:order val="0"/>
          <c:tx>
            <c:strRef>
              <c:f>Predeterminadas_Riesgo!$C$2</c:f>
              <c:strCache>
                <c:ptCount val="1"/>
                <c:pt idx="0">
                  <c:v>Crecimiento de los términos de intercambio
(Var. trimestral anualizada)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Predeterminadas_Riesgo!$A$75:$A$90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2022T1*</c:v>
                </c:pt>
                <c:pt idx="9">
                  <c:v>2022T2*</c:v>
                </c:pt>
                <c:pt idx="10">
                  <c:v>2022T3*</c:v>
                </c:pt>
                <c:pt idx="11">
                  <c:v>2022T4*</c:v>
                </c:pt>
                <c:pt idx="12">
                  <c:v>2023T1*</c:v>
                </c:pt>
                <c:pt idx="13">
                  <c:v>2023T2*</c:v>
                </c:pt>
                <c:pt idx="14">
                  <c:v>2023T3*</c:v>
                </c:pt>
                <c:pt idx="15">
                  <c:v>2023T4*</c:v>
                </c:pt>
              </c:strCache>
            </c:strRef>
          </c:cat>
          <c:val>
            <c:numRef>
              <c:f>Predeterminadas_Riesgo!$C$3:$C$90</c:f>
              <c:numCache>
                <c:formatCode>0.0</c:formatCode>
                <c:ptCount val="16"/>
                <c:pt idx="0">
                  <c:v>9.3251340654878501</c:v>
                </c:pt>
                <c:pt idx="1">
                  <c:v>1.1995234963982471</c:v>
                </c:pt>
                <c:pt idx="2">
                  <c:v>49.759042451343326</c:v>
                </c:pt>
                <c:pt idx="3">
                  <c:v>17.719060593241174</c:v>
                </c:pt>
                <c:pt idx="4">
                  <c:v>13.930986005536351</c:v>
                </c:pt>
                <c:pt idx="5">
                  <c:v>0.7152952273128621</c:v>
                </c:pt>
                <c:pt idx="6">
                  <c:v>-5.3434651236450748</c:v>
                </c:pt>
                <c:pt idx="7">
                  <c:v>4.4371813768179447</c:v>
                </c:pt>
                <c:pt idx="8">
                  <c:v>-43.503494221239457</c:v>
                </c:pt>
                <c:pt idx="9">
                  <c:v>-0.92733119813770415</c:v>
                </c:pt>
                <c:pt idx="10">
                  <c:v>3.5515205683221529</c:v>
                </c:pt>
                <c:pt idx="11">
                  <c:v>3.6169448017717931</c:v>
                </c:pt>
                <c:pt idx="12">
                  <c:v>0.92180419890564025</c:v>
                </c:pt>
                <c:pt idx="13">
                  <c:v>1.2742612043154411</c:v>
                </c:pt>
                <c:pt idx="14">
                  <c:v>1.1854723009031121</c:v>
                </c:pt>
                <c:pt idx="15">
                  <c:v>1.7441366543110348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12-479F-A1BF-0F0B9203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028424"/>
        <c:axId val="740027112"/>
      </c:lineChart>
      <c:catAx>
        <c:axId val="74002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40027112"/>
        <c:crosses val="autoZero"/>
        <c:auto val="1"/>
        <c:lblAlgn val="ctr"/>
        <c:lblOffset val="100"/>
        <c:noMultiLvlLbl val="0"/>
      </c:catAx>
      <c:valAx>
        <c:axId val="74002711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40028424"/>
        <c:crosses val="autoZero"/>
        <c:crossBetween val="between"/>
      </c:valAx>
      <c:valAx>
        <c:axId val="196800928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6785120"/>
        <c:crosses val="max"/>
        <c:crossBetween val="between"/>
      </c:valAx>
      <c:catAx>
        <c:axId val="19678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680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84432509289904767"/>
          <c:w val="0.99326444625576271"/>
          <c:h val="0.155627909940695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1600"/>
              <a:t>Expectativas de inflación, 2019T1-2021T4</a:t>
            </a:r>
          </a:p>
          <a:p>
            <a:pPr>
              <a:defRPr sz="1600"/>
            </a:pPr>
            <a:r>
              <a:rPr lang="es-PE" sz="1600" b="0"/>
              <a:t>(Var.</a:t>
            </a:r>
            <a:r>
              <a:rPr lang="es-PE" sz="1600" b="0" baseline="0"/>
              <a:t> % anual</a:t>
            </a:r>
            <a:r>
              <a:rPr lang="es-PE" sz="1600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572222222222215E-2"/>
          <c:y val="0.13501678534975625"/>
          <c:w val="0.92003703703703699"/>
          <c:h val="0.7268620318005648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Contexto!$A$44:$A$55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Contexto!$B$44:$B$55</c:f>
              <c:numCache>
                <c:formatCode>0.0</c:formatCode>
                <c:ptCount val="12"/>
                <c:pt idx="0">
                  <c:v>2.3993055555555554</c:v>
                </c:pt>
                <c:pt idx="1">
                  <c:v>2.4430555555555551</c:v>
                </c:pt>
                <c:pt idx="2">
                  <c:v>2.2784722222222222</c:v>
                </c:pt>
                <c:pt idx="3">
                  <c:v>2.2124999999999999</c:v>
                </c:pt>
                <c:pt idx="4">
                  <c:v>2.0298611111111113</c:v>
                </c:pt>
                <c:pt idx="5">
                  <c:v>1.476388888888889</c:v>
                </c:pt>
                <c:pt idx="6">
                  <c:v>1.5062499999999999</c:v>
                </c:pt>
                <c:pt idx="7">
                  <c:v>1.7149999999999999</c:v>
                </c:pt>
                <c:pt idx="8">
                  <c:v>2.0855555555555561</c:v>
                </c:pt>
                <c:pt idx="9">
                  <c:v>2.4458333333333333</c:v>
                </c:pt>
                <c:pt idx="10">
                  <c:v>3.2452777777777775</c:v>
                </c:pt>
                <c:pt idx="11">
                  <c:v>3.6669444444444443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80-443D-882F-1D415C5A74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4452288"/>
        <c:axId val="764455896"/>
      </c:lineChart>
      <c:catAx>
        <c:axId val="764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5896"/>
        <c:crosses val="autoZero"/>
        <c:auto val="1"/>
        <c:lblAlgn val="ctr"/>
        <c:lblOffset val="100"/>
        <c:noMultiLvlLbl val="0"/>
      </c:catAx>
      <c:valAx>
        <c:axId val="764455896"/>
        <c:scaling>
          <c:orientation val="minMax"/>
          <c:min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Tasa de política monetaria, 2020T1-2023T4</a:t>
            </a:r>
          </a:p>
          <a:p>
            <a:pPr>
              <a:defRPr/>
            </a:pPr>
            <a:r>
              <a:rPr lang="en-US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724328839338683E-2"/>
          <c:y val="0.11589688933776081"/>
          <c:w val="0.91158504738030244"/>
          <c:h val="0.73448642335707681"/>
        </c:manualLayout>
      </c:layout>
      <c:lineChart>
        <c:grouping val="standard"/>
        <c:varyColors val="0"/>
        <c:ser>
          <c:idx val="0"/>
          <c:order val="0"/>
          <c:tx>
            <c:strRef>
              <c:f>Proyecciones!$B$3</c:f>
              <c:strCache>
                <c:ptCount val="1"/>
                <c:pt idx="0">
                  <c:v>Base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Proyecciones!$A$4:$A$19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Proyecciones!$B$4:$B$19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3.3333162735244546</c:v>
                </c:pt>
                <c:pt idx="9">
                  <c:v>3.9515104768059959</c:v>
                </c:pt>
                <c:pt idx="10">
                  <c:v>4.2647463059676394</c:v>
                </c:pt>
                <c:pt idx="11">
                  <c:v>4.4391721794060901</c:v>
                </c:pt>
                <c:pt idx="12">
                  <c:v>4.6099715661209446</c:v>
                </c:pt>
                <c:pt idx="13">
                  <c:v>4.6651564484268535</c:v>
                </c:pt>
                <c:pt idx="14">
                  <c:v>4.7001465926017429</c:v>
                </c:pt>
                <c:pt idx="15">
                  <c:v>4.6904374628958543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572-A6C6-38D12746E1F3}"/>
            </c:ext>
          </c:extLst>
        </c:ser>
        <c:ser>
          <c:idx val="1"/>
          <c:order val="1"/>
          <c:tx>
            <c:strRef>
              <c:f>Proyecciones!$C$3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Proyecciones!$A$4:$A$19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Proyecciones!$C$4:$C$19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5.5500000000001037</c:v>
                </c:pt>
                <c:pt idx="15">
                  <c:v>5.5000000000000009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65-4572-A6C6-38D12746E1F3}"/>
            </c:ext>
          </c:extLst>
        </c:ser>
        <c:ser>
          <c:idx val="2"/>
          <c:order val="2"/>
          <c:tx>
            <c:strRef>
              <c:f>Proyecciones!$D$3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Proyecciones!$A$4:$A$19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Proyecciones!$D$4:$D$19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3</c:v>
                </c:pt>
                <c:pt idx="9">
                  <c:v>3.5</c:v>
                </c:pt>
                <c:pt idx="10">
                  <c:v>3.5</c:v>
                </c:pt>
                <c:pt idx="11">
                  <c:v>3.75</c:v>
                </c:pt>
                <c:pt idx="12">
                  <c:v>3.75</c:v>
                </c:pt>
                <c:pt idx="13">
                  <c:v>3.5</c:v>
                </c:pt>
                <c:pt idx="14">
                  <c:v>3.5</c:v>
                </c:pt>
                <c:pt idx="15">
                  <c:v>3.3000000000000496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A65-4572-A6C6-38D12746E1F3}"/>
            </c:ext>
          </c:extLst>
        </c:ser>
        <c:ser>
          <c:idx val="3"/>
          <c:order val="3"/>
          <c:tx>
            <c:strRef>
              <c:f>Proyecciones!$E$3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Proyecciones!$A$4:$A$19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Proyecciones!$E$4:$E$19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2.1297999999999853</c:v>
                </c:pt>
                <c:pt idx="9">
                  <c:v>2.1297999999999853</c:v>
                </c:pt>
                <c:pt idx="10">
                  <c:v>2.1297999999999853</c:v>
                </c:pt>
                <c:pt idx="11">
                  <c:v>2.1297999999999853</c:v>
                </c:pt>
                <c:pt idx="12">
                  <c:v>2.1297999999999853</c:v>
                </c:pt>
                <c:pt idx="13">
                  <c:v>2.1297999999999853</c:v>
                </c:pt>
                <c:pt idx="14">
                  <c:v>2.1297999999999853</c:v>
                </c:pt>
                <c:pt idx="15">
                  <c:v>2.1297999999999853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A65-4572-A6C6-38D12746E1F3}"/>
            </c:ext>
          </c:extLst>
        </c:ser>
        <c:ser>
          <c:idx val="4"/>
          <c:order val="4"/>
          <c:tx>
            <c:strRef>
              <c:f>Proyecciones!$F$3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Proyecciones!$A$4:$A$19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Proyecciones!$F$4:$F$19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4</c:v>
                </c:pt>
                <c:pt idx="9">
                  <c:v>4.25</c:v>
                </c:pt>
                <c:pt idx="10">
                  <c:v>4.25</c:v>
                </c:pt>
                <c:pt idx="11">
                  <c:v>4.5</c:v>
                </c:pt>
                <c:pt idx="12">
                  <c:v>4.5</c:v>
                </c:pt>
                <c:pt idx="13">
                  <c:v>4.25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A65-4572-A6C6-38D12746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11296"/>
        <c:axId val="635897696"/>
      </c:lineChart>
      <c:catAx>
        <c:axId val="6359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897696"/>
        <c:crosses val="autoZero"/>
        <c:auto val="1"/>
        <c:lblAlgn val="ctr"/>
        <c:lblOffset val="100"/>
        <c:noMultiLvlLbl val="0"/>
      </c:catAx>
      <c:valAx>
        <c:axId val="635897696"/>
        <c:scaling>
          <c:orientation val="minMax"/>
          <c:min val="-2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138546279912353E-2"/>
          <c:y val="0.77895835235049682"/>
          <c:w val="0.9"/>
          <c:h val="4.8707662804111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Brecha producto, 2021T1-2023T4</a:t>
            </a:r>
          </a:p>
          <a:p>
            <a:pPr>
              <a:defRPr/>
            </a:pPr>
            <a:r>
              <a:rPr lang="en-US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724328839338683E-2"/>
          <c:y val="0.11589688933776081"/>
          <c:w val="0.91158504738030244"/>
          <c:h val="0.73448642335707681"/>
        </c:manualLayout>
      </c:layout>
      <c:lineChart>
        <c:grouping val="standard"/>
        <c:varyColors val="0"/>
        <c:ser>
          <c:idx val="0"/>
          <c:order val="0"/>
          <c:tx>
            <c:strRef>
              <c:f>Proyecciones!$B$23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Proyecciones!$A$28:$A$39</c:f>
              <c:strCache>
                <c:ptCount val="12"/>
                <c:pt idx="0">
                  <c:v>2021T1</c:v>
                </c:pt>
                <c:pt idx="1">
                  <c:v>2021T2</c:v>
                </c:pt>
                <c:pt idx="2">
                  <c:v>2021T3</c:v>
                </c:pt>
                <c:pt idx="3">
                  <c:v>2021T4</c:v>
                </c:pt>
                <c:pt idx="4">
                  <c:v>2022T1</c:v>
                </c:pt>
                <c:pt idx="5">
                  <c:v>2022T2</c:v>
                </c:pt>
                <c:pt idx="6">
                  <c:v>2022T3</c:v>
                </c:pt>
                <c:pt idx="7">
                  <c:v>2022T4</c:v>
                </c:pt>
                <c:pt idx="8">
                  <c:v>2023T1</c:v>
                </c:pt>
                <c:pt idx="9">
                  <c:v>2023T2</c:v>
                </c:pt>
                <c:pt idx="10">
                  <c:v>2023T3</c:v>
                </c:pt>
                <c:pt idx="11">
                  <c:v>2023T4</c:v>
                </c:pt>
              </c:strCache>
            </c:strRef>
          </c:cat>
          <c:val>
            <c:numRef>
              <c:f>Proyecciones!$B$28:$B$39</c:f>
              <c:numCache>
                <c:formatCode>0.0</c:formatCode>
                <c:ptCount val="12"/>
                <c:pt idx="0">
                  <c:v>-0.85465582299999998</c:v>
                </c:pt>
                <c:pt idx="1">
                  <c:v>-0.54032207099999996</c:v>
                </c:pt>
                <c:pt idx="2">
                  <c:v>-0.46888258199999999</c:v>
                </c:pt>
                <c:pt idx="3">
                  <c:v>-0.43244844199999999</c:v>
                </c:pt>
                <c:pt idx="4">
                  <c:v>-0.38233342383286345</c:v>
                </c:pt>
                <c:pt idx="5">
                  <c:v>-0.64243747313716015</c:v>
                </c:pt>
                <c:pt idx="6">
                  <c:v>-0.53501492092680314</c:v>
                </c:pt>
                <c:pt idx="7">
                  <c:v>-0.32638090710496248</c:v>
                </c:pt>
                <c:pt idx="8">
                  <c:v>-0.14843918471867409</c:v>
                </c:pt>
                <c:pt idx="9">
                  <c:v>-1.2304984422154259E-2</c:v>
                </c:pt>
                <c:pt idx="10">
                  <c:v>-7.6237325228245029E-2</c:v>
                </c:pt>
                <c:pt idx="11">
                  <c:v>-0.30473122275848497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D7-4C6E-A7EF-4936BB068BBF}"/>
            </c:ext>
          </c:extLst>
        </c:ser>
        <c:ser>
          <c:idx val="1"/>
          <c:order val="1"/>
          <c:tx>
            <c:strRef>
              <c:f>Proyecciones!$C$23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Proyecciones!$A$28:$A$39</c:f>
              <c:strCache>
                <c:ptCount val="12"/>
                <c:pt idx="0">
                  <c:v>2021T1</c:v>
                </c:pt>
                <c:pt idx="1">
                  <c:v>2021T2</c:v>
                </c:pt>
                <c:pt idx="2">
                  <c:v>2021T3</c:v>
                </c:pt>
                <c:pt idx="3">
                  <c:v>2021T4</c:v>
                </c:pt>
                <c:pt idx="4">
                  <c:v>2022T1</c:v>
                </c:pt>
                <c:pt idx="5">
                  <c:v>2022T2</c:v>
                </c:pt>
                <c:pt idx="6">
                  <c:v>2022T3</c:v>
                </c:pt>
                <c:pt idx="7">
                  <c:v>2022T4</c:v>
                </c:pt>
                <c:pt idx="8">
                  <c:v>2023T1</c:v>
                </c:pt>
                <c:pt idx="9">
                  <c:v>2023T2</c:v>
                </c:pt>
                <c:pt idx="10">
                  <c:v>2023T3</c:v>
                </c:pt>
                <c:pt idx="11">
                  <c:v>2023T4</c:v>
                </c:pt>
              </c:strCache>
            </c:strRef>
          </c:cat>
          <c:val>
            <c:numRef>
              <c:f>Proyecciones!$C$28:$C$39</c:f>
              <c:numCache>
                <c:formatCode>0.0</c:formatCode>
                <c:ptCount val="12"/>
                <c:pt idx="0">
                  <c:v>-0.85465582299999998</c:v>
                </c:pt>
                <c:pt idx="1">
                  <c:v>-0.54032207099999996</c:v>
                </c:pt>
                <c:pt idx="2">
                  <c:v>-0.46888258199999999</c:v>
                </c:pt>
                <c:pt idx="3">
                  <c:v>-0.43244844199999999</c:v>
                </c:pt>
                <c:pt idx="4">
                  <c:v>-0.38542470323034639</c:v>
                </c:pt>
                <c:pt idx="5">
                  <c:v>-0.69284788745695491</c:v>
                </c:pt>
                <c:pt idx="6">
                  <c:v>-0.60939021214405198</c:v>
                </c:pt>
                <c:pt idx="7">
                  <c:v>-0.414340868482104</c:v>
                </c:pt>
                <c:pt idx="8">
                  <c:v>-0.25920815379775314</c:v>
                </c:pt>
                <c:pt idx="9">
                  <c:v>-0.18005507598691817</c:v>
                </c:pt>
                <c:pt idx="10">
                  <c:v>-0.31209005465810719</c:v>
                </c:pt>
                <c:pt idx="11">
                  <c:v>-0.5982220197848388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D7-4C6E-A7EF-4936BB068BBF}"/>
            </c:ext>
          </c:extLst>
        </c:ser>
        <c:ser>
          <c:idx val="2"/>
          <c:order val="2"/>
          <c:tx>
            <c:strRef>
              <c:f>Proyecciones!$D$23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Proyecciones!$A$28:$A$39</c:f>
              <c:strCache>
                <c:ptCount val="12"/>
                <c:pt idx="0">
                  <c:v>2021T1</c:v>
                </c:pt>
                <c:pt idx="1">
                  <c:v>2021T2</c:v>
                </c:pt>
                <c:pt idx="2">
                  <c:v>2021T3</c:v>
                </c:pt>
                <c:pt idx="3">
                  <c:v>2021T4</c:v>
                </c:pt>
                <c:pt idx="4">
                  <c:v>2022T1</c:v>
                </c:pt>
                <c:pt idx="5">
                  <c:v>2022T2</c:v>
                </c:pt>
                <c:pt idx="6">
                  <c:v>2022T3</c:v>
                </c:pt>
                <c:pt idx="7">
                  <c:v>2022T4</c:v>
                </c:pt>
                <c:pt idx="8">
                  <c:v>2023T1</c:v>
                </c:pt>
                <c:pt idx="9">
                  <c:v>2023T2</c:v>
                </c:pt>
                <c:pt idx="10">
                  <c:v>2023T3</c:v>
                </c:pt>
                <c:pt idx="11">
                  <c:v>2023T4</c:v>
                </c:pt>
              </c:strCache>
            </c:strRef>
          </c:cat>
          <c:val>
            <c:numRef>
              <c:f>Proyecciones!$D$28:$D$39</c:f>
              <c:numCache>
                <c:formatCode>0.0</c:formatCode>
                <c:ptCount val="12"/>
                <c:pt idx="0">
                  <c:v>-0.85465582299999998</c:v>
                </c:pt>
                <c:pt idx="1">
                  <c:v>-0.54032207099999996</c:v>
                </c:pt>
                <c:pt idx="2">
                  <c:v>-0.46888258199999999</c:v>
                </c:pt>
                <c:pt idx="3">
                  <c:v>-0.43244844199999999</c:v>
                </c:pt>
                <c:pt idx="4">
                  <c:v>-0.37986062812781596</c:v>
                </c:pt>
                <c:pt idx="5">
                  <c:v>-0.60053458189798203</c:v>
                </c:pt>
                <c:pt idx="6">
                  <c:v>-0.44663599243554097</c:v>
                </c:pt>
                <c:pt idx="7">
                  <c:v>-0.16660815974696583</c:v>
                </c:pt>
                <c:pt idx="8">
                  <c:v>6.2331792675370153E-2</c:v>
                </c:pt>
                <c:pt idx="9">
                  <c:v>0.2626057827212287</c:v>
                </c:pt>
                <c:pt idx="10">
                  <c:v>0.2864777976419472</c:v>
                </c:pt>
                <c:pt idx="11">
                  <c:v>0.13668660820955741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BD7-4C6E-A7EF-4936BB068BBF}"/>
            </c:ext>
          </c:extLst>
        </c:ser>
        <c:ser>
          <c:idx val="3"/>
          <c:order val="3"/>
          <c:tx>
            <c:strRef>
              <c:f>Proyecciones!$E$23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Proyecciones!$A$28:$A$39</c:f>
              <c:strCache>
                <c:ptCount val="12"/>
                <c:pt idx="0">
                  <c:v>2021T1</c:v>
                </c:pt>
                <c:pt idx="1">
                  <c:v>2021T2</c:v>
                </c:pt>
                <c:pt idx="2">
                  <c:v>2021T3</c:v>
                </c:pt>
                <c:pt idx="3">
                  <c:v>2021T4</c:v>
                </c:pt>
                <c:pt idx="4">
                  <c:v>2022T1</c:v>
                </c:pt>
                <c:pt idx="5">
                  <c:v>2022T2</c:v>
                </c:pt>
                <c:pt idx="6">
                  <c:v>2022T3</c:v>
                </c:pt>
                <c:pt idx="7">
                  <c:v>2022T4</c:v>
                </c:pt>
                <c:pt idx="8">
                  <c:v>2023T1</c:v>
                </c:pt>
                <c:pt idx="9">
                  <c:v>2023T2</c:v>
                </c:pt>
                <c:pt idx="10">
                  <c:v>2023T3</c:v>
                </c:pt>
                <c:pt idx="11">
                  <c:v>2023T4</c:v>
                </c:pt>
              </c:strCache>
            </c:strRef>
          </c:cat>
          <c:val>
            <c:numRef>
              <c:f>Proyecciones!$E$28:$E$39</c:f>
              <c:numCache>
                <c:formatCode>0.0</c:formatCode>
                <c:ptCount val="12"/>
                <c:pt idx="0">
                  <c:v>-0.85465582299999998</c:v>
                </c:pt>
                <c:pt idx="1">
                  <c:v>-0.54032207099999996</c:v>
                </c:pt>
                <c:pt idx="2">
                  <c:v>-0.46888258199999999</c:v>
                </c:pt>
                <c:pt idx="3">
                  <c:v>-0.43244844199999999</c:v>
                </c:pt>
                <c:pt idx="4">
                  <c:v>-0.37340481725551999</c:v>
                </c:pt>
                <c:pt idx="5">
                  <c:v>-0.48971714716640491</c:v>
                </c:pt>
                <c:pt idx="6">
                  <c:v>-0.19840742969986255</c:v>
                </c:pt>
                <c:pt idx="7">
                  <c:v>0.19424620437078288</c:v>
                </c:pt>
                <c:pt idx="8">
                  <c:v>0.54428338741957905</c:v>
                </c:pt>
                <c:pt idx="9">
                  <c:v>0.84450014912724436</c:v>
                </c:pt>
                <c:pt idx="10">
                  <c:v>0.92744491398371698</c:v>
                </c:pt>
                <c:pt idx="11">
                  <c:v>0.83116758488389952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BD7-4C6E-A7EF-4936BB068BBF}"/>
            </c:ext>
          </c:extLst>
        </c:ser>
        <c:ser>
          <c:idx val="4"/>
          <c:order val="4"/>
          <c:tx>
            <c:strRef>
              <c:f>Proyecciones!$F$23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Proyecciones!$A$28:$A$39</c:f>
              <c:strCache>
                <c:ptCount val="12"/>
                <c:pt idx="0">
                  <c:v>2021T1</c:v>
                </c:pt>
                <c:pt idx="1">
                  <c:v>2021T2</c:v>
                </c:pt>
                <c:pt idx="2">
                  <c:v>2021T3</c:v>
                </c:pt>
                <c:pt idx="3">
                  <c:v>2021T4</c:v>
                </c:pt>
                <c:pt idx="4">
                  <c:v>2022T1</c:v>
                </c:pt>
                <c:pt idx="5">
                  <c:v>2022T2</c:v>
                </c:pt>
                <c:pt idx="6">
                  <c:v>2022T3</c:v>
                </c:pt>
                <c:pt idx="7">
                  <c:v>2022T4</c:v>
                </c:pt>
                <c:pt idx="8">
                  <c:v>2023T1</c:v>
                </c:pt>
                <c:pt idx="9">
                  <c:v>2023T2</c:v>
                </c:pt>
                <c:pt idx="10">
                  <c:v>2023T3</c:v>
                </c:pt>
                <c:pt idx="11">
                  <c:v>2023T4</c:v>
                </c:pt>
              </c:strCache>
            </c:strRef>
          </c:cat>
          <c:val>
            <c:numRef>
              <c:f>Proyecciones!$F$28:$F$39</c:f>
              <c:numCache>
                <c:formatCode>0.0</c:formatCode>
                <c:ptCount val="12"/>
                <c:pt idx="0">
                  <c:v>-0.85465582299999998</c:v>
                </c:pt>
                <c:pt idx="1">
                  <c:v>-0.54032207099999996</c:v>
                </c:pt>
                <c:pt idx="2">
                  <c:v>-0.46888258199999999</c:v>
                </c:pt>
                <c:pt idx="3">
                  <c:v>-0.43244844199999999</c:v>
                </c:pt>
                <c:pt idx="4">
                  <c:v>-0.38727939493119018</c:v>
                </c:pt>
                <c:pt idx="5">
                  <c:v>-0.72176429760910155</c:v>
                </c:pt>
                <c:pt idx="6">
                  <c:v>-0.63039759459277422</c:v>
                </c:pt>
                <c:pt idx="7">
                  <c:v>-0.40225712625393972</c:v>
                </c:pt>
                <c:pt idx="8">
                  <c:v>-0.21761085445575437</c:v>
                </c:pt>
                <c:pt idx="9">
                  <c:v>-5.611340288660574E-2</c:v>
                </c:pt>
                <c:pt idx="10">
                  <c:v>-6.5068015411731239E-2</c:v>
                </c:pt>
                <c:pt idx="11">
                  <c:v>-0.21896908780380403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BD7-4C6E-A7EF-4936BB068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11296"/>
        <c:axId val="635897696"/>
      </c:lineChart>
      <c:catAx>
        <c:axId val="6359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897696"/>
        <c:crosses val="autoZero"/>
        <c:auto val="1"/>
        <c:lblAlgn val="ctr"/>
        <c:lblOffset val="100"/>
        <c:noMultiLvlLbl val="0"/>
      </c:catAx>
      <c:valAx>
        <c:axId val="635897696"/>
        <c:scaling>
          <c:orientation val="minMax"/>
          <c:min val="-2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621216845334287E-2"/>
          <c:y val="0.7884969863397181"/>
          <c:w val="0.89999998017850835"/>
          <c:h val="5.8364852504229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PE"/>
              <a:t>Inflación sin alimentos</a:t>
            </a:r>
            <a:r>
              <a:rPr lang="es-PE" baseline="0"/>
              <a:t> y energía, 2020T1-2023T4</a:t>
            </a:r>
          </a:p>
          <a:p>
            <a:pPr>
              <a:defRPr/>
            </a:pPr>
            <a:r>
              <a:rPr lang="es-PE" b="0" baseline="0"/>
              <a:t>(Var. % anual)</a:t>
            </a:r>
            <a:endParaRPr lang="es-P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4.763261063702965E-2"/>
          <c:y val="0.10300169382326299"/>
          <c:w val="0.93115746086942797"/>
          <c:h val="0.71251898725188012"/>
        </c:manualLayout>
      </c:layout>
      <c:areaChart>
        <c:grouping val="standard"/>
        <c:varyColors val="0"/>
        <c:ser>
          <c:idx val="6"/>
          <c:order val="6"/>
          <c:tx>
            <c:strRef>
              <c:f>Proyecciones!$H$42</c:f>
              <c:strCache>
                <c:ptCount val="1"/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Proyecciones!$A$43:$A$58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Proyecciones!$H$43:$H$58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36-4496-ABEE-58D197A7F4D1}"/>
            </c:ext>
          </c:extLst>
        </c:ser>
        <c:ser>
          <c:idx val="7"/>
          <c:order val="7"/>
          <c:tx>
            <c:strRef>
              <c:f>Proyecciones!$I$42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Proyecciones!$A$43:$A$58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Proyecciones!$I$43:$I$58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36-4496-ABEE-58D197A7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83535"/>
        <c:axId val="1746278127"/>
      </c:areaChart>
      <c:lineChart>
        <c:grouping val="standard"/>
        <c:varyColors val="0"/>
        <c:ser>
          <c:idx val="0"/>
          <c:order val="0"/>
          <c:tx>
            <c:strRef>
              <c:f>Proyecciones!$B$42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Proyecciones!$A$43:$A$58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Proyecciones!$B$43:$B$58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3.2508829529625842</c:v>
                </c:pt>
                <c:pt idx="9">
                  <c:v>3.2423806468689094</c:v>
                </c:pt>
                <c:pt idx="10">
                  <c:v>3.1653294542467165</c:v>
                </c:pt>
                <c:pt idx="11">
                  <c:v>2.8635638362321174</c:v>
                </c:pt>
                <c:pt idx="12">
                  <c:v>2.7251059734543475</c:v>
                </c:pt>
                <c:pt idx="13">
                  <c:v>2.6008618707003279</c:v>
                </c:pt>
                <c:pt idx="14">
                  <c:v>2.4727126607915437</c:v>
                </c:pt>
                <c:pt idx="15">
                  <c:v>2.3912883697339282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36-4496-ABEE-58D197A7F4D1}"/>
            </c:ext>
          </c:extLst>
        </c:ser>
        <c:ser>
          <c:idx val="1"/>
          <c:order val="1"/>
          <c:tx>
            <c:strRef>
              <c:f>Proyecciones!$C$42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Proyecciones!$A$43:$A$58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Proyecciones!$C$43:$C$58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3.2472858293683942</c:v>
                </c:pt>
                <c:pt idx="9">
                  <c:v>3.2310472003921547</c:v>
                </c:pt>
                <c:pt idx="10">
                  <c:v>3.1409249892965647</c:v>
                </c:pt>
                <c:pt idx="11">
                  <c:v>2.8211538529331364</c:v>
                </c:pt>
                <c:pt idx="12">
                  <c:v>2.6612125308551811</c:v>
                </c:pt>
                <c:pt idx="13">
                  <c:v>2.5102276384215259</c:v>
                </c:pt>
                <c:pt idx="14">
                  <c:v>2.348946642095612</c:v>
                </c:pt>
                <c:pt idx="15">
                  <c:v>2.2272479679551651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136-4496-ABEE-58D197A7F4D1}"/>
            </c:ext>
          </c:extLst>
        </c:ser>
        <c:ser>
          <c:idx val="2"/>
          <c:order val="2"/>
          <c:tx>
            <c:strRef>
              <c:f>Proyecciones!$D$42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Proyecciones!$A$43:$A$58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Proyecciones!$D$43:$D$58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3.2537601161174479</c:v>
                </c:pt>
                <c:pt idx="9">
                  <c:v>3.2532845584268131</c:v>
                </c:pt>
                <c:pt idx="10">
                  <c:v>3.1942995163565229</c:v>
                </c:pt>
                <c:pt idx="11">
                  <c:v>2.9215871095136521</c:v>
                </c:pt>
                <c:pt idx="12">
                  <c:v>2.8225720902736526</c:v>
                </c:pt>
                <c:pt idx="13">
                  <c:v>2.7474597032648376</c:v>
                </c:pt>
                <c:pt idx="14">
                  <c:v>2.6741009686616479</c:v>
                </c:pt>
                <c:pt idx="15">
                  <c:v>2.6541449947335138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136-4496-ABEE-58D197A7F4D1}"/>
            </c:ext>
          </c:extLst>
        </c:ser>
        <c:ser>
          <c:idx val="3"/>
          <c:order val="3"/>
          <c:tx>
            <c:strRef>
              <c:f>Proyecciones!$E$42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Proyecciones!$A$43:$A$58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Proyecciones!$E$43:$E$58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3.2612704892648594</c:v>
                </c:pt>
                <c:pt idx="9">
                  <c:v>3.2833978144958422</c:v>
                </c:pt>
                <c:pt idx="10">
                  <c:v>3.2685095308205661</c:v>
                </c:pt>
                <c:pt idx="11">
                  <c:v>3.0657098150909832</c:v>
                </c:pt>
                <c:pt idx="12">
                  <c:v>3.0543269994164746</c:v>
                </c:pt>
                <c:pt idx="13">
                  <c:v>3.0726661460324607</c:v>
                </c:pt>
                <c:pt idx="14">
                  <c:v>3.0882448335542989</c:v>
                </c:pt>
                <c:pt idx="15">
                  <c:v>3.1430356281602343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136-4496-ABEE-58D197A7F4D1}"/>
            </c:ext>
          </c:extLst>
        </c:ser>
        <c:ser>
          <c:idx val="4"/>
          <c:order val="4"/>
          <c:tx>
            <c:strRef>
              <c:f>Proyecciones!$F$42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Proyecciones!$A$43:$A$58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Proyecciones!$F$43:$F$58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3.2451274631071954</c:v>
                </c:pt>
                <c:pt idx="9">
                  <c:v>3.2257955512234844</c:v>
                </c:pt>
                <c:pt idx="10">
                  <c:v>3.1334269223847571</c:v>
                </c:pt>
                <c:pt idx="11">
                  <c:v>2.8145962075037687</c:v>
                </c:pt>
                <c:pt idx="12">
                  <c:v>2.6669239557648865</c:v>
                </c:pt>
                <c:pt idx="13">
                  <c:v>2.5446681347214479</c:v>
                </c:pt>
                <c:pt idx="14">
                  <c:v>2.4330495071103826</c:v>
                </c:pt>
                <c:pt idx="15">
                  <c:v>2.3819498873108245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136-4496-ABEE-58D197A7F4D1}"/>
            </c:ext>
          </c:extLst>
        </c:ser>
        <c:ser>
          <c:idx val="5"/>
          <c:order val="5"/>
          <c:tx>
            <c:strRef>
              <c:f>Proyecciones!$G$42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Proyecciones!$A$43:$A$58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Proyecciones!$G$43:$G$58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36-4496-ABEE-58D197A7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283535"/>
        <c:axId val="1746278127"/>
      </c:lineChart>
      <c:catAx>
        <c:axId val="174628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78127"/>
        <c:crosses val="autoZero"/>
        <c:auto val="1"/>
        <c:lblAlgn val="ctr"/>
        <c:lblOffset val="100"/>
        <c:noMultiLvlLbl val="0"/>
      </c:catAx>
      <c:valAx>
        <c:axId val="1746278127"/>
        <c:scaling>
          <c:orientation val="minMax"/>
          <c:min val="0.5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PE"/>
              <a:t>Inflación total</a:t>
            </a:r>
            <a:r>
              <a:rPr lang="es-PE" baseline="0"/>
              <a:t>, 2020T1-2023T4</a:t>
            </a:r>
          </a:p>
          <a:p>
            <a:pPr>
              <a:defRPr/>
            </a:pPr>
            <a:r>
              <a:rPr lang="es-PE" b="0" baseline="0"/>
              <a:t>(Var. % anual)</a:t>
            </a:r>
            <a:endParaRPr lang="es-P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4.763261063702965E-2"/>
          <c:y val="0.10300169382326299"/>
          <c:w val="0.93115746086942797"/>
          <c:h val="0.71251898725188012"/>
        </c:manualLayout>
      </c:layout>
      <c:areaChart>
        <c:grouping val="standard"/>
        <c:varyColors val="0"/>
        <c:ser>
          <c:idx val="6"/>
          <c:order val="6"/>
          <c:tx>
            <c:strRef>
              <c:f>Proyecciones!$H$42</c:f>
              <c:strCache>
                <c:ptCount val="1"/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Proyecciones!$A$66:$A$81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Proyecciones!$H$66:$H$81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A-466B-9872-C1D2C8092F3E}"/>
            </c:ext>
          </c:extLst>
        </c:ser>
        <c:ser>
          <c:idx val="7"/>
          <c:order val="7"/>
          <c:tx>
            <c:strRef>
              <c:f>Proyecciones!$I$42</c:f>
              <c:strCache>
                <c:ptCount val="1"/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strRef>
              <c:f>Proyecciones!$A$66:$A$81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Proyecciones!$I$66:$I$81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A-466B-9872-C1D2C809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83535"/>
        <c:axId val="1746278127"/>
      </c:areaChart>
      <c:lineChart>
        <c:grouping val="standard"/>
        <c:varyColors val="0"/>
        <c:ser>
          <c:idx val="0"/>
          <c:order val="0"/>
          <c:tx>
            <c:strRef>
              <c:f>Proyecciones!$B$42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Proyecciones!$A$66:$A$81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Proyecciones!$B$66:$B$81</c:f>
              <c:numCache>
                <c:formatCode>0.0</c:formatCode>
                <c:ptCount val="16"/>
                <c:pt idx="0">
                  <c:v>1.814063611339356</c:v>
                </c:pt>
                <c:pt idx="1">
                  <c:v>1.7141091895885863</c:v>
                </c:pt>
                <c:pt idx="2">
                  <c:v>1.7874275723744004</c:v>
                </c:pt>
                <c:pt idx="3">
                  <c:v>1.9354373033423578</c:v>
                </c:pt>
                <c:pt idx="4">
                  <c:v>2.614941507039914</c:v>
                </c:pt>
                <c:pt idx="5">
                  <c:v>2.7112980922574081</c:v>
                </c:pt>
                <c:pt idx="6">
                  <c:v>4.6625162489250638</c:v>
                </c:pt>
                <c:pt idx="7">
                  <c:v>5.9592866021640711</c:v>
                </c:pt>
                <c:pt idx="8">
                  <c:v>5.7543401650591619</c:v>
                </c:pt>
                <c:pt idx="9">
                  <c:v>5.5723946025110394</c:v>
                </c:pt>
                <c:pt idx="10">
                  <c:v>3.9611311051689597</c:v>
                </c:pt>
                <c:pt idx="11">
                  <c:v>3.160660026092927</c:v>
                </c:pt>
                <c:pt idx="12">
                  <c:v>2.9062458968473095</c:v>
                </c:pt>
                <c:pt idx="13">
                  <c:v>2.8002242958544485</c:v>
                </c:pt>
                <c:pt idx="14">
                  <c:v>2.6583219259580488</c:v>
                </c:pt>
                <c:pt idx="15">
                  <c:v>2.4423994436263428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12A-466B-9872-C1D2C8092F3E}"/>
            </c:ext>
          </c:extLst>
        </c:ser>
        <c:ser>
          <c:idx val="1"/>
          <c:order val="1"/>
          <c:tx>
            <c:strRef>
              <c:f>Proyecciones!$C$42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Proyecciones!$A$66:$A$81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Proyecciones!$C$66:$C$81</c:f>
              <c:numCache>
                <c:formatCode>0.0</c:formatCode>
                <c:ptCount val="16"/>
                <c:pt idx="0">
                  <c:v>1.814063611339356</c:v>
                </c:pt>
                <c:pt idx="1">
                  <c:v>1.7141091895885863</c:v>
                </c:pt>
                <c:pt idx="2">
                  <c:v>1.7874275723744004</c:v>
                </c:pt>
                <c:pt idx="3">
                  <c:v>1.9354373033423578</c:v>
                </c:pt>
                <c:pt idx="4">
                  <c:v>2.614941507039914</c:v>
                </c:pt>
                <c:pt idx="5">
                  <c:v>2.7112980922574081</c:v>
                </c:pt>
                <c:pt idx="6">
                  <c:v>4.6625162489250638</c:v>
                </c:pt>
                <c:pt idx="7">
                  <c:v>5.9592866021640711</c:v>
                </c:pt>
                <c:pt idx="8">
                  <c:v>5.7523048598559399</c:v>
                </c:pt>
                <c:pt idx="9">
                  <c:v>5.5659843911008693</c:v>
                </c:pt>
                <c:pt idx="10">
                  <c:v>3.9475262820195951</c:v>
                </c:pt>
                <c:pt idx="11">
                  <c:v>3.1371899876213973</c:v>
                </c:pt>
                <c:pt idx="12">
                  <c:v>2.8709538883331618</c:v>
                </c:pt>
                <c:pt idx="13">
                  <c:v>2.7501074125356126</c:v>
                </c:pt>
                <c:pt idx="14">
                  <c:v>2.5898854306942525</c:v>
                </c:pt>
                <c:pt idx="15">
                  <c:v>2.3519079229533162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12A-466B-9872-C1D2C8092F3E}"/>
            </c:ext>
          </c:extLst>
        </c:ser>
        <c:ser>
          <c:idx val="2"/>
          <c:order val="2"/>
          <c:tx>
            <c:strRef>
              <c:f>Proyecciones!$D$42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Proyecciones!$A$66:$A$81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Proyecciones!$D$66:$D$81</c:f>
              <c:numCache>
                <c:formatCode>0.0</c:formatCode>
                <c:ptCount val="16"/>
                <c:pt idx="0">
                  <c:v>1.814063611339356</c:v>
                </c:pt>
                <c:pt idx="1">
                  <c:v>1.7141091895885863</c:v>
                </c:pt>
                <c:pt idx="2">
                  <c:v>1.7874275723744004</c:v>
                </c:pt>
                <c:pt idx="3">
                  <c:v>1.9354373033423578</c:v>
                </c:pt>
                <c:pt idx="4">
                  <c:v>2.614941507039914</c:v>
                </c:pt>
                <c:pt idx="5">
                  <c:v>2.7112980922574081</c:v>
                </c:pt>
                <c:pt idx="6">
                  <c:v>4.6625162489250638</c:v>
                </c:pt>
                <c:pt idx="7">
                  <c:v>5.9592866021640711</c:v>
                </c:pt>
                <c:pt idx="8">
                  <c:v>5.7559681061032819</c:v>
                </c:pt>
                <c:pt idx="9">
                  <c:v>5.5785618684374185</c:v>
                </c:pt>
                <c:pt idx="10">
                  <c:v>3.977281124127984</c:v>
                </c:pt>
                <c:pt idx="11">
                  <c:v>3.1927705894609915</c:v>
                </c:pt>
                <c:pt idx="12">
                  <c:v>2.960086057342366</c:v>
                </c:pt>
                <c:pt idx="13">
                  <c:v>2.8813024145891717</c:v>
                </c:pt>
                <c:pt idx="14">
                  <c:v>2.7697161649033291</c:v>
                </c:pt>
                <c:pt idx="15">
                  <c:v>2.587468310583489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12A-466B-9872-C1D2C8092F3E}"/>
            </c:ext>
          </c:extLst>
        </c:ser>
        <c:ser>
          <c:idx val="3"/>
          <c:order val="3"/>
          <c:tx>
            <c:strRef>
              <c:f>Proyecciones!$E$42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Proyecciones!$A$66:$A$81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Proyecciones!$E$66:$E$81</c:f>
              <c:numCache>
                <c:formatCode>0.0</c:formatCode>
                <c:ptCount val="16"/>
                <c:pt idx="0">
                  <c:v>1.814063611339356</c:v>
                </c:pt>
                <c:pt idx="1">
                  <c:v>1.7141091895885863</c:v>
                </c:pt>
                <c:pt idx="2">
                  <c:v>1.7874275723744004</c:v>
                </c:pt>
                <c:pt idx="3">
                  <c:v>1.9354373033423578</c:v>
                </c:pt>
                <c:pt idx="4">
                  <c:v>2.614941507039914</c:v>
                </c:pt>
                <c:pt idx="5">
                  <c:v>2.7112980922574081</c:v>
                </c:pt>
                <c:pt idx="6">
                  <c:v>4.6625162489250638</c:v>
                </c:pt>
                <c:pt idx="7">
                  <c:v>5.9592866021640711</c:v>
                </c:pt>
                <c:pt idx="8">
                  <c:v>5.7602175852065045</c:v>
                </c:pt>
                <c:pt idx="9">
                  <c:v>5.595593963488767</c:v>
                </c:pt>
                <c:pt idx="10">
                  <c:v>4.0186511818103128</c:v>
                </c:pt>
                <c:pt idx="11">
                  <c:v>3.2725292967603821</c:v>
                </c:pt>
                <c:pt idx="12">
                  <c:v>3.0881124506084916</c:v>
                </c:pt>
                <c:pt idx="13">
                  <c:v>3.0611903755744834</c:v>
                </c:pt>
                <c:pt idx="14">
                  <c:v>2.9988870667941256</c:v>
                </c:pt>
                <c:pt idx="15">
                  <c:v>2.8575341286525315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12A-466B-9872-C1D2C8092F3E}"/>
            </c:ext>
          </c:extLst>
        </c:ser>
        <c:ser>
          <c:idx val="4"/>
          <c:order val="4"/>
          <c:tx>
            <c:strRef>
              <c:f>Proyecciones!$F$42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Proyecciones!$A$66:$A$81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Proyecciones!$F$66:$F$81</c:f>
              <c:numCache>
                <c:formatCode>0.0</c:formatCode>
                <c:ptCount val="16"/>
                <c:pt idx="0">
                  <c:v>1.814063611339356</c:v>
                </c:pt>
                <c:pt idx="1">
                  <c:v>1.7141091895885863</c:v>
                </c:pt>
                <c:pt idx="2">
                  <c:v>1.7874275723744004</c:v>
                </c:pt>
                <c:pt idx="3">
                  <c:v>1.9354373033423578</c:v>
                </c:pt>
                <c:pt idx="4">
                  <c:v>2.614941507039914</c:v>
                </c:pt>
                <c:pt idx="5">
                  <c:v>2.7112980922574081</c:v>
                </c:pt>
                <c:pt idx="6">
                  <c:v>4.6625162489250638</c:v>
                </c:pt>
                <c:pt idx="7">
                  <c:v>5.9592866021640711</c:v>
                </c:pt>
                <c:pt idx="8">
                  <c:v>5.7510836246197954</c:v>
                </c:pt>
                <c:pt idx="9">
                  <c:v>5.5630140518053963</c:v>
                </c:pt>
                <c:pt idx="10">
                  <c:v>3.9433463143577114</c:v>
                </c:pt>
                <c:pt idx="11">
                  <c:v>3.1335609319478124</c:v>
                </c:pt>
                <c:pt idx="12">
                  <c:v>2.8741113397393576</c:v>
                </c:pt>
                <c:pt idx="13">
                  <c:v>2.7691624618764195</c:v>
                </c:pt>
                <c:pt idx="14">
                  <c:v>2.6364148465531656</c:v>
                </c:pt>
                <c:pt idx="15">
                  <c:v>2.4372608626077579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12A-466B-9872-C1D2C8092F3E}"/>
            </c:ext>
          </c:extLst>
        </c:ser>
        <c:ser>
          <c:idx val="5"/>
          <c:order val="5"/>
          <c:tx>
            <c:strRef>
              <c:f>Proyecciones!$G$42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Proyecciones!$A$66:$A$81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Proyecciones!$G$66:$G$81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2A-466B-9872-C1D2C809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283535"/>
        <c:axId val="1746278127"/>
      </c:lineChart>
      <c:catAx>
        <c:axId val="174628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78127"/>
        <c:crosses val="autoZero"/>
        <c:auto val="1"/>
        <c:lblAlgn val="ctr"/>
        <c:lblOffset val="100"/>
        <c:noMultiLvlLbl val="0"/>
      </c:catAx>
      <c:valAx>
        <c:axId val="1746278127"/>
        <c:scaling>
          <c:orientation val="minMax"/>
          <c:min val="0.5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PE"/>
              <a:t>Expectativas de infllación</a:t>
            </a:r>
            <a:r>
              <a:rPr lang="es-PE" baseline="0"/>
              <a:t>, 2020T1-2023T4</a:t>
            </a:r>
          </a:p>
          <a:p>
            <a:pPr>
              <a:defRPr/>
            </a:pPr>
            <a:r>
              <a:rPr lang="es-PE" b="0" baseline="0"/>
              <a:t>(Var. % trimestral anualizada)</a:t>
            </a:r>
            <a:endParaRPr lang="es-P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4.763261063702965E-2"/>
          <c:y val="0.10300169382326299"/>
          <c:w val="0.93115746086942797"/>
          <c:h val="0.71251898725188012"/>
        </c:manualLayout>
      </c:layout>
      <c:areaChart>
        <c:grouping val="standard"/>
        <c:varyColors val="0"/>
        <c:ser>
          <c:idx val="6"/>
          <c:order val="6"/>
          <c:tx>
            <c:strRef>
              <c:f>Proyecciones!$H$42</c:f>
              <c:strCache>
                <c:ptCount val="1"/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Proyecciones!$A$89:$A$104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Proyecciones!$H$89:$H$104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2-4CA8-8820-3EE2BB31FA2B}"/>
            </c:ext>
          </c:extLst>
        </c:ser>
        <c:ser>
          <c:idx val="7"/>
          <c:order val="7"/>
          <c:tx>
            <c:strRef>
              <c:f>Proyecciones!$I$42</c:f>
              <c:strCache>
                <c:ptCount val="1"/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strRef>
              <c:f>Proyecciones!$A$89:$A$104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Proyecciones!$I$89:$I$104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2-4CA8-8820-3EE2BB31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83535"/>
        <c:axId val="1746278127"/>
      </c:areaChart>
      <c:lineChart>
        <c:grouping val="standard"/>
        <c:varyColors val="0"/>
        <c:ser>
          <c:idx val="0"/>
          <c:order val="0"/>
          <c:tx>
            <c:strRef>
              <c:f>Proyecciones!$B$42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Proyecciones!$A$89:$A$104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Proyecciones!$B$89:$B$104</c:f>
              <c:numCache>
                <c:formatCode>0.0</c:formatCode>
                <c:ptCount val="16"/>
                <c:pt idx="0">
                  <c:v>2.0298611111111113</c:v>
                </c:pt>
                <c:pt idx="1">
                  <c:v>1.476388888888889</c:v>
                </c:pt>
                <c:pt idx="2">
                  <c:v>1.5062499999999999</c:v>
                </c:pt>
                <c:pt idx="3">
                  <c:v>1.7149999999999999</c:v>
                </c:pt>
                <c:pt idx="4">
                  <c:v>2.0855555555555561</c:v>
                </c:pt>
                <c:pt idx="5">
                  <c:v>2.4458333333333333</c:v>
                </c:pt>
                <c:pt idx="6">
                  <c:v>3.2452777777777775</c:v>
                </c:pt>
                <c:pt idx="7">
                  <c:v>3.6669444444444443</c:v>
                </c:pt>
                <c:pt idx="8">
                  <c:v>2.6775821227093624</c:v>
                </c:pt>
                <c:pt idx="9">
                  <c:v>2.6741133772729651</c:v>
                </c:pt>
                <c:pt idx="10">
                  <c:v>2.6883165625414009</c:v>
                </c:pt>
                <c:pt idx="11">
                  <c:v>2.7167512784346743</c:v>
                </c:pt>
                <c:pt idx="12">
                  <c:v>2.6783072539224086</c:v>
                </c:pt>
                <c:pt idx="13">
                  <c:v>2.5694635291783281</c:v>
                </c:pt>
                <c:pt idx="14">
                  <c:v>2.4975432620452493</c:v>
                </c:pt>
                <c:pt idx="15">
                  <c:v>2.4462723499949011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F22-4CA8-8820-3EE2BB31FA2B}"/>
            </c:ext>
          </c:extLst>
        </c:ser>
        <c:ser>
          <c:idx val="1"/>
          <c:order val="1"/>
          <c:tx>
            <c:strRef>
              <c:f>Proyecciones!$C$42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Proyecciones!$A$89:$A$104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Proyecciones!$C$89:$C$104</c:f>
              <c:numCache>
                <c:formatCode>0.0</c:formatCode>
                <c:ptCount val="16"/>
                <c:pt idx="0">
                  <c:v>2.0298611111111113</c:v>
                </c:pt>
                <c:pt idx="1">
                  <c:v>1.476388888888889</c:v>
                </c:pt>
                <c:pt idx="2">
                  <c:v>1.5062499999999999</c:v>
                </c:pt>
                <c:pt idx="3">
                  <c:v>1.7149999999999999</c:v>
                </c:pt>
                <c:pt idx="4">
                  <c:v>2.0855555555555561</c:v>
                </c:pt>
                <c:pt idx="5">
                  <c:v>2.4458333333333333</c:v>
                </c:pt>
                <c:pt idx="6">
                  <c:v>3.2452777777777775</c:v>
                </c:pt>
                <c:pt idx="7">
                  <c:v>3.6669444444444443</c:v>
                </c:pt>
                <c:pt idx="8">
                  <c:v>2.6583112807901252</c:v>
                </c:pt>
                <c:pt idx="9">
                  <c:v>2.6412306881432435</c:v>
                </c:pt>
                <c:pt idx="10">
                  <c:v>2.6454112360240778</c:v>
                </c:pt>
                <c:pt idx="11">
                  <c:v>2.661114413612077</c:v>
                </c:pt>
                <c:pt idx="12">
                  <c:v>2.5954274559048764</c:v>
                </c:pt>
                <c:pt idx="13">
                  <c:v>2.4511844658012514</c:v>
                </c:pt>
                <c:pt idx="14">
                  <c:v>2.3445856076079274</c:v>
                </c:pt>
                <c:pt idx="15">
                  <c:v>2.2625061655601391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F22-4CA8-8820-3EE2BB31FA2B}"/>
            </c:ext>
          </c:extLst>
        </c:ser>
        <c:ser>
          <c:idx val="2"/>
          <c:order val="2"/>
          <c:tx>
            <c:strRef>
              <c:f>Proyecciones!$D$42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Proyecciones!$A$89:$A$104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Proyecciones!$D$89:$D$104</c:f>
              <c:numCache>
                <c:formatCode>0.0</c:formatCode>
                <c:ptCount val="16"/>
                <c:pt idx="0">
                  <c:v>2.0298611111111113</c:v>
                </c:pt>
                <c:pt idx="1">
                  <c:v>1.476388888888889</c:v>
                </c:pt>
                <c:pt idx="2">
                  <c:v>1.5062499999999999</c:v>
                </c:pt>
                <c:pt idx="3">
                  <c:v>1.7149999999999999</c:v>
                </c:pt>
                <c:pt idx="4">
                  <c:v>2.0855555555555561</c:v>
                </c:pt>
                <c:pt idx="5">
                  <c:v>2.4458333333333333</c:v>
                </c:pt>
                <c:pt idx="6">
                  <c:v>3.2452777777777775</c:v>
                </c:pt>
                <c:pt idx="7">
                  <c:v>3.6669444444444443</c:v>
                </c:pt>
                <c:pt idx="8">
                  <c:v>2.6929973760731767</c:v>
                </c:pt>
                <c:pt idx="9">
                  <c:v>2.7102559713898304</c:v>
                </c:pt>
                <c:pt idx="10">
                  <c:v>2.7590429780733983</c:v>
                </c:pt>
                <c:pt idx="11">
                  <c:v>2.817401855729357</c:v>
                </c:pt>
                <c:pt idx="12">
                  <c:v>2.8151246820871245</c:v>
                </c:pt>
                <c:pt idx="13">
                  <c:v>2.7547168930630939</c:v>
                </c:pt>
                <c:pt idx="14">
                  <c:v>2.7306758521546928</c:v>
                </c:pt>
                <c:pt idx="15">
                  <c:v>2.7333643875817812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F22-4CA8-8820-3EE2BB31FA2B}"/>
            </c:ext>
          </c:extLst>
        </c:ser>
        <c:ser>
          <c:idx val="3"/>
          <c:order val="3"/>
          <c:tx>
            <c:strRef>
              <c:f>Proyecciones!$E$42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Proyecciones!$A$89:$A$104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Proyecciones!$E$89:$E$104</c:f>
              <c:numCache>
                <c:formatCode>0.0</c:formatCode>
                <c:ptCount val="16"/>
                <c:pt idx="0">
                  <c:v>2.0298611111111113</c:v>
                </c:pt>
                <c:pt idx="1">
                  <c:v>1.476388888888889</c:v>
                </c:pt>
                <c:pt idx="2">
                  <c:v>1.5062499999999999</c:v>
                </c:pt>
                <c:pt idx="3">
                  <c:v>1.7149999999999999</c:v>
                </c:pt>
                <c:pt idx="4">
                  <c:v>2.0855555555555561</c:v>
                </c:pt>
                <c:pt idx="5">
                  <c:v>2.4458333333333333</c:v>
                </c:pt>
                <c:pt idx="6">
                  <c:v>3.2452777777777775</c:v>
                </c:pt>
                <c:pt idx="7">
                  <c:v>3.6669444444444443</c:v>
                </c:pt>
                <c:pt idx="8">
                  <c:v>2.7332424962269184</c:v>
                </c:pt>
                <c:pt idx="9">
                  <c:v>2.8134677702200999</c:v>
                </c:pt>
                <c:pt idx="10">
                  <c:v>2.9234879160949609</c:v>
                </c:pt>
                <c:pt idx="11">
                  <c:v>3.0516495587537666</c:v>
                </c:pt>
                <c:pt idx="12">
                  <c:v>3.1155870467695461</c:v>
                </c:pt>
                <c:pt idx="13">
                  <c:v>3.1059549700468714</c:v>
                </c:pt>
                <c:pt idx="14">
                  <c:v>3.1288108768866638</c:v>
                </c:pt>
                <c:pt idx="15">
                  <c:v>3.165380256008083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F22-4CA8-8820-3EE2BB31FA2B}"/>
            </c:ext>
          </c:extLst>
        </c:ser>
        <c:ser>
          <c:idx val="4"/>
          <c:order val="4"/>
          <c:tx>
            <c:strRef>
              <c:f>Proyecciones!$F$42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Proyecciones!$A$89:$A$104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Proyecciones!$F$89:$F$104</c:f>
              <c:numCache>
                <c:formatCode>0.0</c:formatCode>
                <c:ptCount val="16"/>
                <c:pt idx="0">
                  <c:v>2.0298611111111113</c:v>
                </c:pt>
                <c:pt idx="1">
                  <c:v>1.476388888888889</c:v>
                </c:pt>
                <c:pt idx="2">
                  <c:v>1.5062499999999999</c:v>
                </c:pt>
                <c:pt idx="3">
                  <c:v>1.7149999999999999</c:v>
                </c:pt>
                <c:pt idx="4">
                  <c:v>2.0855555555555561</c:v>
                </c:pt>
                <c:pt idx="5">
                  <c:v>2.4458333333333333</c:v>
                </c:pt>
                <c:pt idx="6">
                  <c:v>3.2452777777777775</c:v>
                </c:pt>
                <c:pt idx="7">
                  <c:v>3.6669444444444443</c:v>
                </c:pt>
                <c:pt idx="8">
                  <c:v>2.6467492490291105</c:v>
                </c:pt>
                <c:pt idx="9">
                  <c:v>2.6297842921553984</c:v>
                </c:pt>
                <c:pt idx="10">
                  <c:v>2.645958458771188</c:v>
                </c:pt>
                <c:pt idx="11">
                  <c:v>2.6737197400008994</c:v>
                </c:pt>
                <c:pt idx="12">
                  <c:v>2.6428177856799957</c:v>
                </c:pt>
                <c:pt idx="13">
                  <c:v>2.5556133082032044</c:v>
                </c:pt>
                <c:pt idx="14">
                  <c:v>2.5181846732370405</c:v>
                </c:pt>
                <c:pt idx="15">
                  <c:v>2.5001689977400754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F22-4CA8-8820-3EE2BB31FA2B}"/>
            </c:ext>
          </c:extLst>
        </c:ser>
        <c:ser>
          <c:idx val="5"/>
          <c:order val="5"/>
          <c:tx>
            <c:strRef>
              <c:f>Proyecciones!$G$42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Proyecciones!$A$89:$A$104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Proyecciones!$G$89:$G$104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22-4CA8-8820-3EE2BB31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283535"/>
        <c:axId val="1746278127"/>
      </c:lineChart>
      <c:catAx>
        <c:axId val="174628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78127"/>
        <c:crosses val="autoZero"/>
        <c:auto val="1"/>
        <c:lblAlgn val="ctr"/>
        <c:lblOffset val="100"/>
        <c:noMultiLvlLbl val="0"/>
      </c:catAx>
      <c:valAx>
        <c:axId val="1746278127"/>
        <c:scaling>
          <c:orientation val="minMax"/>
          <c:min val="0.5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Tasa de interés</a:t>
            </a:r>
            <a:r>
              <a:rPr lang="en-US" baseline="0"/>
              <a:t> real</a:t>
            </a:r>
            <a:r>
              <a:rPr lang="en-US"/>
              <a:t>, 2020T1-2023T4</a:t>
            </a:r>
          </a:p>
          <a:p>
            <a:pPr>
              <a:defRPr/>
            </a:pPr>
            <a:r>
              <a:rPr lang="en-US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724328839338683E-2"/>
          <c:y val="0.11589688933776081"/>
          <c:w val="0.91158504738030244"/>
          <c:h val="0.73448642335707681"/>
        </c:manualLayout>
      </c:layout>
      <c:lineChart>
        <c:grouping val="standard"/>
        <c:varyColors val="0"/>
        <c:ser>
          <c:idx val="0"/>
          <c:order val="0"/>
          <c:tx>
            <c:strRef>
              <c:f>Proyecciones!$B$111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Proyecciones!$A$112:$A$127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Proyecciones!$B$112:$B$127</c:f>
              <c:numCache>
                <c:formatCode>0.0</c:formatCode>
                <c:ptCount val="16"/>
                <c:pt idx="0">
                  <c:v>0.21629036798552992</c:v>
                </c:pt>
                <c:pt idx="1">
                  <c:v>-0.99917074312558207</c:v>
                </c:pt>
                <c:pt idx="2">
                  <c:v>-1.2192651875700251</c:v>
                </c:pt>
                <c:pt idx="3">
                  <c:v>-1.357481854236692</c:v>
                </c:pt>
                <c:pt idx="4">
                  <c:v>-1.7348374097922521</c:v>
                </c:pt>
                <c:pt idx="5">
                  <c:v>-2.0602485209033552</c:v>
                </c:pt>
                <c:pt idx="6">
                  <c:v>-2.6052262986811381</c:v>
                </c:pt>
                <c:pt idx="7">
                  <c:v>-1.7771596320144698</c:v>
                </c:pt>
                <c:pt idx="8">
                  <c:v>-6.0728714445446599E-2</c:v>
                </c:pt>
                <c:pt idx="9">
                  <c:v>0.25344937235119303</c:v>
                </c:pt>
                <c:pt idx="10">
                  <c:v>0.43629709613180701</c:v>
                </c:pt>
                <c:pt idx="11">
                  <c:v>0.52424465503312101</c:v>
                </c:pt>
                <c:pt idx="12">
                  <c:v>0.70953169263152704</c:v>
                </c:pt>
                <c:pt idx="13">
                  <c:v>0.95520934099273402</c:v>
                </c:pt>
                <c:pt idx="14">
                  <c:v>1.06673341364269</c:v>
                </c:pt>
                <c:pt idx="15">
                  <c:v>1.0963042722674301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AC-4617-A188-7F0C9D166A7C}"/>
            </c:ext>
          </c:extLst>
        </c:ser>
        <c:ser>
          <c:idx val="1"/>
          <c:order val="1"/>
          <c:tx>
            <c:strRef>
              <c:f>Proyecciones!$C$111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Proyecciones!$A$112:$A$127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Proyecciones!$C$112:$C$127</c:f>
              <c:numCache>
                <c:formatCode>0.0</c:formatCode>
                <c:ptCount val="16"/>
                <c:pt idx="0">
                  <c:v>0.21629036798552992</c:v>
                </c:pt>
                <c:pt idx="1">
                  <c:v>-0.99917074312558207</c:v>
                </c:pt>
                <c:pt idx="2">
                  <c:v>-1.2192651875700251</c:v>
                </c:pt>
                <c:pt idx="3">
                  <c:v>-1.357481854236692</c:v>
                </c:pt>
                <c:pt idx="4">
                  <c:v>-1.7348374097922521</c:v>
                </c:pt>
                <c:pt idx="5">
                  <c:v>-2.0602485209033552</c:v>
                </c:pt>
                <c:pt idx="6">
                  <c:v>-2.6052262986811381</c:v>
                </c:pt>
                <c:pt idx="7">
                  <c:v>-1.7771596320144698</c:v>
                </c:pt>
                <c:pt idx="8">
                  <c:v>-4.1457872526211699E-2</c:v>
                </c:pt>
                <c:pt idx="9">
                  <c:v>0.286332061480913</c:v>
                </c:pt>
                <c:pt idx="10">
                  <c:v>0.47920242264913199</c:v>
                </c:pt>
                <c:pt idx="11">
                  <c:v>0.57988151985571801</c:v>
                </c:pt>
                <c:pt idx="12">
                  <c:v>0.79241149064906102</c:v>
                </c:pt>
                <c:pt idx="13">
                  <c:v>1.0734884043698101</c:v>
                </c:pt>
                <c:pt idx="14">
                  <c:v>1.2196910680800199</c:v>
                </c:pt>
                <c:pt idx="15">
                  <c:v>1.2800704567022001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AC-4617-A188-7F0C9D166A7C}"/>
            </c:ext>
          </c:extLst>
        </c:ser>
        <c:ser>
          <c:idx val="2"/>
          <c:order val="2"/>
          <c:tx>
            <c:strRef>
              <c:f>Proyecciones!$D$111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Proyecciones!$A$112:$A$127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Proyecciones!$D$112:$D$127</c:f>
              <c:numCache>
                <c:formatCode>0.0</c:formatCode>
                <c:ptCount val="16"/>
                <c:pt idx="0">
                  <c:v>0.21629036798552992</c:v>
                </c:pt>
                <c:pt idx="1">
                  <c:v>-0.99917074312558207</c:v>
                </c:pt>
                <c:pt idx="2">
                  <c:v>-1.2192651875700251</c:v>
                </c:pt>
                <c:pt idx="3">
                  <c:v>-1.357481854236692</c:v>
                </c:pt>
                <c:pt idx="4">
                  <c:v>-1.7348374097922521</c:v>
                </c:pt>
                <c:pt idx="5">
                  <c:v>-2.0602485209033552</c:v>
                </c:pt>
                <c:pt idx="6">
                  <c:v>-2.6052262986811381</c:v>
                </c:pt>
                <c:pt idx="7">
                  <c:v>-1.7771596320144698</c:v>
                </c:pt>
                <c:pt idx="8">
                  <c:v>-7.6143967809259402E-2</c:v>
                </c:pt>
                <c:pt idx="9">
                  <c:v>0.21730677823432701</c:v>
                </c:pt>
                <c:pt idx="10">
                  <c:v>0.36557068059981301</c:v>
                </c:pt>
                <c:pt idx="11">
                  <c:v>0.42359407773843999</c:v>
                </c:pt>
                <c:pt idx="12">
                  <c:v>0.57271426446681095</c:v>
                </c:pt>
                <c:pt idx="13">
                  <c:v>0.76995597710796904</c:v>
                </c:pt>
                <c:pt idx="14">
                  <c:v>0.83360082353325105</c:v>
                </c:pt>
                <c:pt idx="15">
                  <c:v>0.80921223468055603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9AC-4617-A188-7F0C9D166A7C}"/>
            </c:ext>
          </c:extLst>
        </c:ser>
        <c:ser>
          <c:idx val="3"/>
          <c:order val="3"/>
          <c:tx>
            <c:strRef>
              <c:f>Proyecciones!$E$111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Proyecciones!$A$112:$A$127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Proyecciones!$E$112:$E$127</c:f>
              <c:numCache>
                <c:formatCode>0.0</c:formatCode>
                <c:ptCount val="16"/>
                <c:pt idx="0">
                  <c:v>0.21629036798552992</c:v>
                </c:pt>
                <c:pt idx="1">
                  <c:v>-0.99917074312558207</c:v>
                </c:pt>
                <c:pt idx="2">
                  <c:v>-1.2192651875700251</c:v>
                </c:pt>
                <c:pt idx="3">
                  <c:v>-1.357481854236692</c:v>
                </c:pt>
                <c:pt idx="4">
                  <c:v>-1.7348374097922521</c:v>
                </c:pt>
                <c:pt idx="5">
                  <c:v>-2.0602485209033552</c:v>
                </c:pt>
                <c:pt idx="6">
                  <c:v>-2.6052262986811381</c:v>
                </c:pt>
                <c:pt idx="7">
                  <c:v>-1.7771596320144698</c:v>
                </c:pt>
                <c:pt idx="8">
                  <c:v>-0.116389087963004</c:v>
                </c:pt>
                <c:pt idx="9">
                  <c:v>0.114094979404057</c:v>
                </c:pt>
                <c:pt idx="10">
                  <c:v>0.201125742578248</c:v>
                </c:pt>
                <c:pt idx="11">
                  <c:v>0.18934637471402699</c:v>
                </c:pt>
                <c:pt idx="12">
                  <c:v>0.27225189978438902</c:v>
                </c:pt>
                <c:pt idx="13">
                  <c:v>0.41871790012418703</c:v>
                </c:pt>
                <c:pt idx="14">
                  <c:v>0.43546579880128</c:v>
                </c:pt>
                <c:pt idx="15">
                  <c:v>0.37719636625425201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9AC-4617-A188-7F0C9D166A7C}"/>
            </c:ext>
          </c:extLst>
        </c:ser>
        <c:ser>
          <c:idx val="4"/>
          <c:order val="4"/>
          <c:tx>
            <c:strRef>
              <c:f>Proyecciones!$F$111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Proyecciones!$A$112:$A$127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Proyecciones!$F$112:$F$127</c:f>
              <c:numCache>
                <c:formatCode>0.0</c:formatCode>
                <c:ptCount val="16"/>
                <c:pt idx="0">
                  <c:v>0.21629036798552992</c:v>
                </c:pt>
                <c:pt idx="1">
                  <c:v>-0.99917074312558207</c:v>
                </c:pt>
                <c:pt idx="2">
                  <c:v>-1.2192651875700251</c:v>
                </c:pt>
                <c:pt idx="3">
                  <c:v>-1.357481854236692</c:v>
                </c:pt>
                <c:pt idx="4">
                  <c:v>-1.7348374097922521</c:v>
                </c:pt>
                <c:pt idx="5">
                  <c:v>-2.0602485209033552</c:v>
                </c:pt>
                <c:pt idx="6">
                  <c:v>-2.6052262986811381</c:v>
                </c:pt>
                <c:pt idx="7">
                  <c:v>-1.7771596320144698</c:v>
                </c:pt>
                <c:pt idx="8">
                  <c:v>-2.9895840765195799E-2</c:v>
                </c:pt>
                <c:pt idx="9">
                  <c:v>0.29777845746875797</c:v>
                </c:pt>
                <c:pt idx="10">
                  <c:v>0.47865519990202199</c:v>
                </c:pt>
                <c:pt idx="11">
                  <c:v>0.56727619346689495</c:v>
                </c:pt>
                <c:pt idx="12">
                  <c:v>0.74502116087393999</c:v>
                </c:pt>
                <c:pt idx="13">
                  <c:v>0.96905956196785903</c:v>
                </c:pt>
                <c:pt idx="14">
                  <c:v>1.0460920024508999</c:v>
                </c:pt>
                <c:pt idx="15">
                  <c:v>1.04240762452226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9AC-4617-A188-7F0C9D16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11296"/>
        <c:axId val="635897696"/>
      </c:lineChart>
      <c:catAx>
        <c:axId val="6359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897696"/>
        <c:crosses val="autoZero"/>
        <c:auto val="1"/>
        <c:lblAlgn val="ctr"/>
        <c:lblOffset val="100"/>
        <c:noMultiLvlLbl val="0"/>
      </c:catAx>
      <c:valAx>
        <c:axId val="635897696"/>
        <c:scaling>
          <c:orientation val="minMax"/>
          <c:min val="-3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138546279912353E-2"/>
          <c:y val="0.77895835235049682"/>
          <c:w val="0.89999998017850835"/>
          <c:h val="5.24166621833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Tipo de cambio nominal, 2020T1-2023T4</a:t>
            </a:r>
          </a:p>
          <a:p>
            <a:pPr>
              <a:defRPr/>
            </a:pPr>
            <a:r>
              <a:rPr lang="en-US" b="0"/>
              <a:t>(en</a:t>
            </a:r>
            <a:r>
              <a:rPr lang="en-US" b="0" baseline="0"/>
              <a:t> S/ x US$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724328839338683E-2"/>
          <c:y val="0.11589688933776081"/>
          <c:w val="0.91158504738030244"/>
          <c:h val="0.73448642335707681"/>
        </c:manualLayout>
      </c:layout>
      <c:lineChart>
        <c:grouping val="standard"/>
        <c:varyColors val="0"/>
        <c:ser>
          <c:idx val="0"/>
          <c:order val="0"/>
          <c:tx>
            <c:strRef>
              <c:f>Proyecciones!$B$133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Proyecciones!$A$134:$A$149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Proyecciones!$B$134:$B$149</c:f>
              <c:numCache>
                <c:formatCode>0.0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4.0002241012705237</c:v>
                </c:pt>
                <c:pt idx="9">
                  <c:v>3.9766718994763632</c:v>
                </c:pt>
                <c:pt idx="10">
                  <c:v>3.9521351663390645</c:v>
                </c:pt>
                <c:pt idx="11">
                  <c:v>3.9296014066299843</c:v>
                </c:pt>
                <c:pt idx="12">
                  <c:v>3.9116365083020228</c:v>
                </c:pt>
                <c:pt idx="13">
                  <c:v>3.8930607346621056</c:v>
                </c:pt>
                <c:pt idx="14">
                  <c:v>3.8798847456740782</c:v>
                </c:pt>
                <c:pt idx="15">
                  <c:v>3.8659596513435446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50-4AD5-93D2-2A3F7B40EAEE}"/>
            </c:ext>
          </c:extLst>
        </c:ser>
        <c:ser>
          <c:idx val="1"/>
          <c:order val="1"/>
          <c:tx>
            <c:strRef>
              <c:f>Proyecciones!$C$133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Proyecciones!$A$134:$A$149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Proyecciones!$C$134:$C$149</c:f>
              <c:numCache>
                <c:formatCode>0.0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3.9946806504709285</c:v>
                </c:pt>
                <c:pt idx="9">
                  <c:v>3.967257978387817</c:v>
                </c:pt>
                <c:pt idx="10">
                  <c:v>3.9397506876357324</c:v>
                </c:pt>
                <c:pt idx="11">
                  <c:v>3.9133115480724086</c:v>
                </c:pt>
                <c:pt idx="12">
                  <c:v>3.887249111291561</c:v>
                </c:pt>
                <c:pt idx="13">
                  <c:v>3.8582027997026747</c:v>
                </c:pt>
                <c:pt idx="14">
                  <c:v>3.8345435474263083</c:v>
                </c:pt>
                <c:pt idx="15">
                  <c:v>3.8107962678786218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50-4AD5-93D2-2A3F7B40EAEE}"/>
            </c:ext>
          </c:extLst>
        </c:ser>
        <c:ser>
          <c:idx val="2"/>
          <c:order val="2"/>
          <c:tx>
            <c:strRef>
              <c:f>Proyecciones!$D$133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Proyecciones!$A$134:$A$149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Proyecciones!$D$134:$D$149</c:f>
              <c:numCache>
                <c:formatCode>0.0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4.0046419204060006</c:v>
                </c:pt>
                <c:pt idx="9">
                  <c:v>3.9869868079524351</c:v>
                </c:pt>
                <c:pt idx="10">
                  <c:v>3.9723529509524598</c:v>
                </c:pt>
                <c:pt idx="11">
                  <c:v>3.9585802479305388</c:v>
                </c:pt>
                <c:pt idx="12">
                  <c:v>3.9514621252394861</c:v>
                </c:pt>
                <c:pt idx="13">
                  <c:v>3.9475378090474611</c:v>
                </c:pt>
                <c:pt idx="14">
                  <c:v>3.9493191756572443</c:v>
                </c:pt>
                <c:pt idx="15">
                  <c:v>3.9526698358197718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550-4AD5-93D2-2A3F7B40EAEE}"/>
            </c:ext>
          </c:extLst>
        </c:ser>
        <c:ser>
          <c:idx val="3"/>
          <c:order val="3"/>
          <c:tx>
            <c:strRef>
              <c:f>Proyecciones!$E$133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Proyecciones!$A$134:$A$149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Proyecciones!$E$134:$E$149</c:f>
              <c:numCache>
                <c:formatCode>0.0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4.0161072655473138</c:v>
                </c:pt>
                <c:pt idx="9">
                  <c:v>4.0162800052060064</c:v>
                </c:pt>
                <c:pt idx="10">
                  <c:v>4.019271403695603</c:v>
                </c:pt>
                <c:pt idx="11">
                  <c:v>4.0262247173069534</c:v>
                </c:pt>
                <c:pt idx="12">
                  <c:v>4.0397060107878398</c:v>
                </c:pt>
                <c:pt idx="13">
                  <c:v>4.0531093420723909</c:v>
                </c:pt>
                <c:pt idx="14">
                  <c:v>4.0722795974477082</c:v>
                </c:pt>
                <c:pt idx="15">
                  <c:v>4.090481784983667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550-4AD5-93D2-2A3F7B40EAEE}"/>
            </c:ext>
          </c:extLst>
        </c:ser>
        <c:ser>
          <c:idx val="4"/>
          <c:order val="4"/>
          <c:tx>
            <c:strRef>
              <c:f>Proyecciones!$F$133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Proyecciones!$A$134:$A$149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Proyecciones!$F$134:$F$149</c:f>
              <c:numCache>
                <c:formatCode>0.0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3.9913436074419875</c:v>
                </c:pt>
                <c:pt idx="9">
                  <c:v>3.9639659649844812</c:v>
                </c:pt>
                <c:pt idx="10">
                  <c:v>3.9397758507897089</c:v>
                </c:pt>
                <c:pt idx="11">
                  <c:v>3.9165841413223172</c:v>
                </c:pt>
                <c:pt idx="12">
                  <c:v>3.9001522174138623</c:v>
                </c:pt>
                <c:pt idx="13">
                  <c:v>3.8869864351935766</c:v>
                </c:pt>
                <c:pt idx="14">
                  <c:v>3.882715246982237</c:v>
                </c:pt>
                <c:pt idx="15">
                  <c:v>3.8774805339886762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550-4AD5-93D2-2A3F7B4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11296"/>
        <c:axId val="635897696"/>
      </c:lineChart>
      <c:catAx>
        <c:axId val="6359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897696"/>
        <c:crosses val="autoZero"/>
        <c:auto val="1"/>
        <c:lblAlgn val="ctr"/>
        <c:lblOffset val="100"/>
        <c:noMultiLvlLbl val="0"/>
      </c:catAx>
      <c:valAx>
        <c:axId val="635897696"/>
        <c:scaling>
          <c:orientation val="minMax"/>
          <c:min val="3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138546279912353E-2"/>
          <c:y val="0.77895835235049682"/>
          <c:w val="0.89999998017850835"/>
          <c:h val="5.24166621833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Tasa de política monetaria, 2020T1-2023T4</a:t>
            </a:r>
          </a:p>
          <a:p>
            <a:pPr>
              <a:defRPr/>
            </a:pPr>
            <a:r>
              <a:rPr lang="en-US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724328839338683E-2"/>
          <c:y val="0.11589688933776081"/>
          <c:w val="0.91158504738030244"/>
          <c:h val="0.73448642335707681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VarY'!$B$3</c:f>
              <c:strCache>
                <c:ptCount val="1"/>
                <c:pt idx="0">
                  <c:v>Base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'Inflación y VarY'!$A$4:$A$19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VarY'!$B$4:$B$19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3.3333162735244546</c:v>
                </c:pt>
                <c:pt idx="9">
                  <c:v>3.9515104768059959</c:v>
                </c:pt>
                <c:pt idx="10">
                  <c:v>4.2647463059676394</c:v>
                </c:pt>
                <c:pt idx="11">
                  <c:v>4.4391721794060901</c:v>
                </c:pt>
                <c:pt idx="12">
                  <c:v>4.6099715661209446</c:v>
                </c:pt>
                <c:pt idx="13">
                  <c:v>4.6651564484268535</c:v>
                </c:pt>
                <c:pt idx="14">
                  <c:v>4.7001465926017429</c:v>
                </c:pt>
                <c:pt idx="15">
                  <c:v>4.6904374628958543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6-4DA0-AEFF-BDD747D862D7}"/>
            </c:ext>
          </c:extLst>
        </c:ser>
        <c:ser>
          <c:idx val="1"/>
          <c:order val="1"/>
          <c:tx>
            <c:strRef>
              <c:f>'Inflación y VarY'!$C$3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VarY'!$A$4:$A$19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VarY'!$C$4:$C$19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5.5500000000001037</c:v>
                </c:pt>
                <c:pt idx="15">
                  <c:v>5.5000000000000009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46-4DA0-AEFF-BDD747D862D7}"/>
            </c:ext>
          </c:extLst>
        </c:ser>
        <c:ser>
          <c:idx val="2"/>
          <c:order val="2"/>
          <c:tx>
            <c:strRef>
              <c:f>'Inflación y VarY'!$D$3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VarY'!$A$4:$A$19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VarY'!$D$4:$D$19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3</c:v>
                </c:pt>
                <c:pt idx="9">
                  <c:v>3.5</c:v>
                </c:pt>
                <c:pt idx="10">
                  <c:v>3.5</c:v>
                </c:pt>
                <c:pt idx="11">
                  <c:v>3.75</c:v>
                </c:pt>
                <c:pt idx="12">
                  <c:v>3.75</c:v>
                </c:pt>
                <c:pt idx="13">
                  <c:v>3.5</c:v>
                </c:pt>
                <c:pt idx="14">
                  <c:v>3.5</c:v>
                </c:pt>
                <c:pt idx="15">
                  <c:v>3.3000000000000496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D46-4DA0-AEFF-BDD747D862D7}"/>
            </c:ext>
          </c:extLst>
        </c:ser>
        <c:ser>
          <c:idx val="3"/>
          <c:order val="3"/>
          <c:tx>
            <c:strRef>
              <c:f>'Inflación y VarY'!$E$3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VarY'!$A$4:$A$19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VarY'!$E$4:$E$19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2.1297999999999853</c:v>
                </c:pt>
                <c:pt idx="9">
                  <c:v>2.1297999999999853</c:v>
                </c:pt>
                <c:pt idx="10">
                  <c:v>2.1297999999999853</c:v>
                </c:pt>
                <c:pt idx="11">
                  <c:v>2.1297999999999853</c:v>
                </c:pt>
                <c:pt idx="12">
                  <c:v>2.1297999999999853</c:v>
                </c:pt>
                <c:pt idx="13">
                  <c:v>2.1297999999999853</c:v>
                </c:pt>
                <c:pt idx="14">
                  <c:v>2.1297999999999853</c:v>
                </c:pt>
                <c:pt idx="15">
                  <c:v>2.1297999999999853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D46-4DA0-AEFF-BDD747D862D7}"/>
            </c:ext>
          </c:extLst>
        </c:ser>
        <c:ser>
          <c:idx val="4"/>
          <c:order val="4"/>
          <c:tx>
            <c:strRef>
              <c:f>'Inflación y VarY'!$F$3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'Inflación y VarY'!$A$4:$A$19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VarY'!$F$4:$F$19</c:f>
              <c:numCache>
                <c:formatCode>0.00</c:formatCode>
                <c:ptCount val="16"/>
                <c:pt idx="0">
                  <c:v>1.9166666666666667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0.58333333333333337</c:v>
                </c:pt>
                <c:pt idx="7">
                  <c:v>2</c:v>
                </c:pt>
                <c:pt idx="8">
                  <c:v>4</c:v>
                </c:pt>
                <c:pt idx="9">
                  <c:v>4.25</c:v>
                </c:pt>
                <c:pt idx="10">
                  <c:v>4.25</c:v>
                </c:pt>
                <c:pt idx="11">
                  <c:v>4.5</c:v>
                </c:pt>
                <c:pt idx="12">
                  <c:v>4.5</c:v>
                </c:pt>
                <c:pt idx="13">
                  <c:v>4.25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D46-4DA0-AEFF-BDD747D8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11296"/>
        <c:axId val="635897696"/>
      </c:lineChart>
      <c:catAx>
        <c:axId val="6359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897696"/>
        <c:crosses val="autoZero"/>
        <c:auto val="1"/>
        <c:lblAlgn val="ctr"/>
        <c:lblOffset val="100"/>
        <c:noMultiLvlLbl val="0"/>
      </c:catAx>
      <c:valAx>
        <c:axId val="635897696"/>
        <c:scaling>
          <c:orientation val="minMax"/>
          <c:min val="-2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138546279912353E-2"/>
          <c:y val="0.77895835235049682"/>
          <c:w val="0.9"/>
          <c:h val="4.8707662804111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PBI real, 2021T1-2023T4</a:t>
            </a:r>
          </a:p>
          <a:p>
            <a:pPr>
              <a:defRPr/>
            </a:pPr>
            <a:r>
              <a:rPr lang="en-US" b="0"/>
              <a:t>(Var. % trimestral anualizada)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4.8965000000000002E-2"/>
          <c:y val="0.11589688933776081"/>
          <c:w val="0.93275166666666653"/>
          <c:h val="0.73448642335707681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VarY'!$B$23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'Inflación y VarY'!$A$24:$A$35</c:f>
              <c:strCache>
                <c:ptCount val="12"/>
                <c:pt idx="0">
                  <c:v>2021T1</c:v>
                </c:pt>
                <c:pt idx="1">
                  <c:v>2021T2</c:v>
                </c:pt>
                <c:pt idx="2">
                  <c:v>2021T3</c:v>
                </c:pt>
                <c:pt idx="3">
                  <c:v>2021T4</c:v>
                </c:pt>
                <c:pt idx="4">
                  <c:v>2022T1</c:v>
                </c:pt>
                <c:pt idx="5">
                  <c:v>2022T2</c:v>
                </c:pt>
                <c:pt idx="6">
                  <c:v>2022T3</c:v>
                </c:pt>
                <c:pt idx="7">
                  <c:v>2022T4</c:v>
                </c:pt>
                <c:pt idx="8">
                  <c:v>2023T1</c:v>
                </c:pt>
                <c:pt idx="9">
                  <c:v>2023T2</c:v>
                </c:pt>
                <c:pt idx="10">
                  <c:v>2023T3</c:v>
                </c:pt>
                <c:pt idx="11">
                  <c:v>2023T4</c:v>
                </c:pt>
              </c:strCache>
            </c:strRef>
          </c:cat>
          <c:val>
            <c:numRef>
              <c:f>'Inflación y VarY'!$B$24:$B$35</c:f>
              <c:numCache>
                <c:formatCode>0.0</c:formatCode>
                <c:ptCount val="12"/>
                <c:pt idx="0">
                  <c:v>0.66444609100000029</c:v>
                </c:pt>
                <c:pt idx="1">
                  <c:v>-2.3852083999999829E-2</c:v>
                </c:pt>
                <c:pt idx="2">
                  <c:v>8.7547435829999998</c:v>
                </c:pt>
                <c:pt idx="3">
                  <c:v>2.9912087880000002</c:v>
                </c:pt>
                <c:pt idx="4">
                  <c:v>3.5685600726685802</c:v>
                </c:pt>
                <c:pt idx="5">
                  <c:v>3.6906838027827886</c:v>
                </c:pt>
                <c:pt idx="6">
                  <c:v>4.9681902088414702</c:v>
                </c:pt>
                <c:pt idx="7">
                  <c:v>4.6216360552873716</c:v>
                </c:pt>
                <c:pt idx="8">
                  <c:v>5.9316668895452</c:v>
                </c:pt>
                <c:pt idx="9">
                  <c:v>4.4728368011861095</c:v>
                </c:pt>
                <c:pt idx="10">
                  <c:v>2.7601706367756274</c:v>
                </c:pt>
                <c:pt idx="11">
                  <c:v>2.6311244098789843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B2-4DB9-85BA-BD37EF97F8D8}"/>
            </c:ext>
          </c:extLst>
        </c:ser>
        <c:ser>
          <c:idx val="1"/>
          <c:order val="1"/>
          <c:tx>
            <c:strRef>
              <c:f>'Inflación y VarY'!$C$23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VarY'!$A$24:$A$35</c:f>
              <c:strCache>
                <c:ptCount val="12"/>
                <c:pt idx="0">
                  <c:v>2021T1</c:v>
                </c:pt>
                <c:pt idx="1">
                  <c:v>2021T2</c:v>
                </c:pt>
                <c:pt idx="2">
                  <c:v>2021T3</c:v>
                </c:pt>
                <c:pt idx="3">
                  <c:v>2021T4</c:v>
                </c:pt>
                <c:pt idx="4">
                  <c:v>2022T1</c:v>
                </c:pt>
                <c:pt idx="5">
                  <c:v>2022T2</c:v>
                </c:pt>
                <c:pt idx="6">
                  <c:v>2022T3</c:v>
                </c:pt>
                <c:pt idx="7">
                  <c:v>2022T4</c:v>
                </c:pt>
                <c:pt idx="8">
                  <c:v>2023T1</c:v>
                </c:pt>
                <c:pt idx="9">
                  <c:v>2023T2</c:v>
                </c:pt>
                <c:pt idx="10">
                  <c:v>2023T3</c:v>
                </c:pt>
                <c:pt idx="11">
                  <c:v>2023T4</c:v>
                </c:pt>
              </c:strCache>
            </c:strRef>
          </c:cat>
          <c:val>
            <c:numRef>
              <c:f>'Inflación y VarY'!$C$24:$C$35</c:f>
              <c:numCache>
                <c:formatCode>0.0</c:formatCode>
                <c:ptCount val="12"/>
                <c:pt idx="0">
                  <c:v>0.66444609100000029</c:v>
                </c:pt>
                <c:pt idx="1">
                  <c:v>-2.3852083999999829E-2</c:v>
                </c:pt>
                <c:pt idx="2">
                  <c:v>8.7547435829999998</c:v>
                </c:pt>
                <c:pt idx="3">
                  <c:v>2.9912087880000002</c:v>
                </c:pt>
                <c:pt idx="4">
                  <c:v>3.5561949550786487</c:v>
                </c:pt>
                <c:pt idx="5">
                  <c:v>3.5014072630935416</c:v>
                </c:pt>
                <c:pt idx="6">
                  <c:v>4.8723307012516539</c:v>
                </c:pt>
                <c:pt idx="7">
                  <c:v>4.5672973746478007</c:v>
                </c:pt>
                <c:pt idx="8">
                  <c:v>5.8404308587374496</c:v>
                </c:pt>
                <c:pt idx="9">
                  <c:v>4.24491231124337</c:v>
                </c:pt>
                <c:pt idx="10">
                  <c:v>2.4877600853152346</c:v>
                </c:pt>
                <c:pt idx="11">
                  <c:v>2.4005721394930175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B2-4DB9-85BA-BD37EF97F8D8}"/>
            </c:ext>
          </c:extLst>
        </c:ser>
        <c:ser>
          <c:idx val="2"/>
          <c:order val="2"/>
          <c:tx>
            <c:strRef>
              <c:f>'Inflación y VarY'!$D$23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VarY'!$A$24:$A$35</c:f>
              <c:strCache>
                <c:ptCount val="12"/>
                <c:pt idx="0">
                  <c:v>2021T1</c:v>
                </c:pt>
                <c:pt idx="1">
                  <c:v>2021T2</c:v>
                </c:pt>
                <c:pt idx="2">
                  <c:v>2021T3</c:v>
                </c:pt>
                <c:pt idx="3">
                  <c:v>2021T4</c:v>
                </c:pt>
                <c:pt idx="4">
                  <c:v>2022T1</c:v>
                </c:pt>
                <c:pt idx="5">
                  <c:v>2022T2</c:v>
                </c:pt>
                <c:pt idx="6">
                  <c:v>2022T3</c:v>
                </c:pt>
                <c:pt idx="7">
                  <c:v>2022T4</c:v>
                </c:pt>
                <c:pt idx="8">
                  <c:v>2023T1</c:v>
                </c:pt>
                <c:pt idx="9">
                  <c:v>2023T2</c:v>
                </c:pt>
                <c:pt idx="10">
                  <c:v>2023T3</c:v>
                </c:pt>
                <c:pt idx="11">
                  <c:v>2023T4</c:v>
                </c:pt>
              </c:strCache>
            </c:strRef>
          </c:cat>
          <c:val>
            <c:numRef>
              <c:f>'Inflación y VarY'!$D$24:$D$35</c:f>
              <c:numCache>
                <c:formatCode>0.0</c:formatCode>
                <c:ptCount val="12"/>
                <c:pt idx="0">
                  <c:v>0.66444609100000029</c:v>
                </c:pt>
                <c:pt idx="1">
                  <c:v>-2.3852083999999829E-2</c:v>
                </c:pt>
                <c:pt idx="2">
                  <c:v>8.7547435829999998</c:v>
                </c:pt>
                <c:pt idx="3">
                  <c:v>2.9912087880000002</c:v>
                </c:pt>
                <c:pt idx="4">
                  <c:v>3.5784512554887704</c:v>
                </c:pt>
                <c:pt idx="5">
                  <c:v>3.8484041849193114</c:v>
                </c:pt>
                <c:pt idx="6">
                  <c:v>5.1540943578498073</c:v>
                </c:pt>
                <c:pt idx="7">
                  <c:v>4.9072113307543095</c:v>
                </c:pt>
                <c:pt idx="8">
                  <c:v>6.1356598096893897</c:v>
                </c:pt>
                <c:pt idx="9">
                  <c:v>4.7293959601834636</c:v>
                </c:pt>
                <c:pt idx="10">
                  <c:v>3.1113880596828647</c:v>
                </c:pt>
                <c:pt idx="11">
                  <c:v>2.9459352422703851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B2-4DB9-85BA-BD37EF97F8D8}"/>
            </c:ext>
          </c:extLst>
        </c:ser>
        <c:ser>
          <c:idx val="3"/>
          <c:order val="3"/>
          <c:tx>
            <c:strRef>
              <c:f>'Inflación y VarY'!$E$23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VarY'!$A$24:$A$35</c:f>
              <c:strCache>
                <c:ptCount val="12"/>
                <c:pt idx="0">
                  <c:v>2021T1</c:v>
                </c:pt>
                <c:pt idx="1">
                  <c:v>2021T2</c:v>
                </c:pt>
                <c:pt idx="2">
                  <c:v>2021T3</c:v>
                </c:pt>
                <c:pt idx="3">
                  <c:v>2021T4</c:v>
                </c:pt>
                <c:pt idx="4">
                  <c:v>2022T1</c:v>
                </c:pt>
                <c:pt idx="5">
                  <c:v>2022T2</c:v>
                </c:pt>
                <c:pt idx="6">
                  <c:v>2022T3</c:v>
                </c:pt>
                <c:pt idx="7">
                  <c:v>2022T4</c:v>
                </c:pt>
                <c:pt idx="8">
                  <c:v>2023T1</c:v>
                </c:pt>
                <c:pt idx="9">
                  <c:v>2023T2</c:v>
                </c:pt>
                <c:pt idx="10">
                  <c:v>2023T3</c:v>
                </c:pt>
                <c:pt idx="11">
                  <c:v>2023T4</c:v>
                </c:pt>
              </c:strCache>
            </c:strRef>
          </c:cat>
          <c:val>
            <c:numRef>
              <c:f>'Inflación y VarY'!$E$24:$E$35</c:f>
              <c:numCache>
                <c:formatCode>0.0</c:formatCode>
                <c:ptCount val="12"/>
                <c:pt idx="0">
                  <c:v>0.66444609100000029</c:v>
                </c:pt>
                <c:pt idx="1">
                  <c:v>-2.3852083999999829E-2</c:v>
                </c:pt>
                <c:pt idx="2">
                  <c:v>8.7547435829999998</c:v>
                </c:pt>
                <c:pt idx="3">
                  <c:v>2.9912087880000002</c:v>
                </c:pt>
                <c:pt idx="4">
                  <c:v>3.6042744989779543</c:v>
                </c:pt>
                <c:pt idx="5">
                  <c:v>4.2658506803564364</c:v>
                </c:pt>
                <c:pt idx="6">
                  <c:v>5.7037388698662124</c:v>
                </c:pt>
                <c:pt idx="7">
                  <c:v>5.3577145362825904</c:v>
                </c:pt>
                <c:pt idx="8">
                  <c:v>6.6200487321952313</c:v>
                </c:pt>
                <c:pt idx="9">
                  <c:v>5.1291670468306911</c:v>
                </c:pt>
                <c:pt idx="10">
                  <c:v>3.347679059425881</c:v>
                </c:pt>
                <c:pt idx="11">
                  <c:v>3.1599906836006744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B2-4DB9-85BA-BD37EF97F8D8}"/>
            </c:ext>
          </c:extLst>
        </c:ser>
        <c:ser>
          <c:idx val="4"/>
          <c:order val="4"/>
          <c:tx>
            <c:strRef>
              <c:f>'Inflación y VarY'!$F$23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'Inflación y VarY'!$A$24:$A$35</c:f>
              <c:strCache>
                <c:ptCount val="12"/>
                <c:pt idx="0">
                  <c:v>2021T1</c:v>
                </c:pt>
                <c:pt idx="1">
                  <c:v>2021T2</c:v>
                </c:pt>
                <c:pt idx="2">
                  <c:v>2021T3</c:v>
                </c:pt>
                <c:pt idx="3">
                  <c:v>2021T4</c:v>
                </c:pt>
                <c:pt idx="4">
                  <c:v>2022T1</c:v>
                </c:pt>
                <c:pt idx="5">
                  <c:v>2022T2</c:v>
                </c:pt>
                <c:pt idx="6">
                  <c:v>2022T3</c:v>
                </c:pt>
                <c:pt idx="7">
                  <c:v>2022T4</c:v>
                </c:pt>
                <c:pt idx="8">
                  <c:v>2023T1</c:v>
                </c:pt>
                <c:pt idx="9">
                  <c:v>2023T2</c:v>
                </c:pt>
                <c:pt idx="10">
                  <c:v>2023T3</c:v>
                </c:pt>
                <c:pt idx="11">
                  <c:v>2023T4</c:v>
                </c:pt>
              </c:strCache>
            </c:strRef>
          </c:cat>
          <c:val>
            <c:numRef>
              <c:f>'Inflación y VarY'!$F$24:$F$35</c:f>
              <c:numCache>
                <c:formatCode>0.0</c:formatCode>
                <c:ptCount val="12"/>
                <c:pt idx="0">
                  <c:v>0.66444609100000029</c:v>
                </c:pt>
                <c:pt idx="1">
                  <c:v>-2.3852083999999829E-2</c:v>
                </c:pt>
                <c:pt idx="2">
                  <c:v>8.7547435829999998</c:v>
                </c:pt>
                <c:pt idx="3">
                  <c:v>2.9912087880000002</c:v>
                </c:pt>
                <c:pt idx="4">
                  <c:v>3.5487761882752737</c:v>
                </c:pt>
                <c:pt idx="5">
                  <c:v>3.3931603892883304</c:v>
                </c:pt>
                <c:pt idx="6">
                  <c:v>4.9039668120653523</c:v>
                </c:pt>
                <c:pt idx="7">
                  <c:v>4.6996618733553461</c:v>
                </c:pt>
                <c:pt idx="8">
                  <c:v>5.9584850871927877</c:v>
                </c:pt>
                <c:pt idx="9">
                  <c:v>4.5742898062766244</c:v>
                </c:pt>
                <c:pt idx="10">
                  <c:v>2.9800815498994884</c:v>
                </c:pt>
                <c:pt idx="11">
                  <c:v>2.9294957104316532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2B2-4DB9-85BA-BD37EF97F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11296"/>
        <c:axId val="635897696"/>
      </c:lineChart>
      <c:catAx>
        <c:axId val="6359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897696"/>
        <c:crosses val="autoZero"/>
        <c:auto val="1"/>
        <c:lblAlgn val="ctr"/>
        <c:lblOffset val="100"/>
        <c:noMultiLvlLbl val="0"/>
      </c:catAx>
      <c:valAx>
        <c:axId val="635897696"/>
        <c:scaling>
          <c:orientation val="minMax"/>
          <c:min val="-2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621216845334287E-2"/>
          <c:y val="0.7884969863397181"/>
          <c:w val="0.89999998017850835"/>
          <c:h val="5.8364852504229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/>
              <a:t>Prima por riesgo</a:t>
            </a:r>
          </a:p>
          <a:p>
            <a:pPr>
              <a:defRPr/>
            </a:pPr>
            <a:r>
              <a:rPr lang="es-PE" b="0"/>
              <a:t>(en</a:t>
            </a:r>
            <a:r>
              <a:rPr lang="es-PE" b="0" baseline="0"/>
              <a:t> %</a:t>
            </a:r>
            <a:r>
              <a:rPr lang="es-PE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Predeterminadas_Riesgo!$B$2</c:f>
              <c:strCache>
                <c:ptCount val="1"/>
                <c:pt idx="0">
                  <c:v>Prima por riesgo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Predeterminadas_Riesgo!$A$75:$A$90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2022T1*</c:v>
                </c:pt>
                <c:pt idx="9">
                  <c:v>2022T2*</c:v>
                </c:pt>
                <c:pt idx="10">
                  <c:v>2022T3*</c:v>
                </c:pt>
                <c:pt idx="11">
                  <c:v>2022T4*</c:v>
                </c:pt>
                <c:pt idx="12">
                  <c:v>2023T1*</c:v>
                </c:pt>
                <c:pt idx="13">
                  <c:v>2023T2*</c:v>
                </c:pt>
                <c:pt idx="14">
                  <c:v>2023T3*</c:v>
                </c:pt>
                <c:pt idx="15">
                  <c:v>2023T4*</c:v>
                </c:pt>
              </c:strCache>
            </c:strRef>
          </c:cat>
          <c:val>
            <c:numRef>
              <c:f>Predeterminadas_Riesgo!$B$3:$B$90</c:f>
              <c:numCache>
                <c:formatCode>0.0</c:formatCode>
                <c:ptCount val="16"/>
                <c:pt idx="0">
                  <c:v>0.95578226108074715</c:v>
                </c:pt>
                <c:pt idx="1">
                  <c:v>1.6073231042955034</c:v>
                </c:pt>
                <c:pt idx="2">
                  <c:v>0.92383100943384733</c:v>
                </c:pt>
                <c:pt idx="3">
                  <c:v>0.8074739606854906</c:v>
                </c:pt>
                <c:pt idx="4">
                  <c:v>0.78854008779509721</c:v>
                </c:pt>
                <c:pt idx="5">
                  <c:v>0.99684907832148051</c:v>
                </c:pt>
                <c:pt idx="6">
                  <c:v>1.095853407325807</c:v>
                </c:pt>
                <c:pt idx="7">
                  <c:v>1.0901435133550437</c:v>
                </c:pt>
                <c:pt idx="8">
                  <c:v>1.8391867406601854</c:v>
                </c:pt>
                <c:pt idx="9">
                  <c:v>1.8391867406613265</c:v>
                </c:pt>
                <c:pt idx="10">
                  <c:v>1.8391867406622247</c:v>
                </c:pt>
                <c:pt idx="11">
                  <c:v>1.8391867406629356</c:v>
                </c:pt>
                <c:pt idx="12">
                  <c:v>1.8391867406635001</c:v>
                </c:pt>
                <c:pt idx="13">
                  <c:v>1.8391867406639508</c:v>
                </c:pt>
                <c:pt idx="14">
                  <c:v>1.8391867406643143</c:v>
                </c:pt>
                <c:pt idx="15">
                  <c:v>1.8391867406646096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96-4B33-BF39-0469764790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4452288"/>
        <c:axId val="764455896"/>
      </c:lineChart>
      <c:catAx>
        <c:axId val="764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5896"/>
        <c:crosses val="autoZero"/>
        <c:auto val="1"/>
        <c:lblAlgn val="ctr"/>
        <c:lblOffset val="100"/>
        <c:noMultiLvlLbl val="0"/>
      </c:catAx>
      <c:valAx>
        <c:axId val="76445589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644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PE"/>
              <a:t>Inflación sin alimentos</a:t>
            </a:r>
            <a:r>
              <a:rPr lang="es-PE" baseline="0"/>
              <a:t> y energía, 2020T1-2023T4</a:t>
            </a:r>
          </a:p>
          <a:p>
            <a:pPr>
              <a:defRPr/>
            </a:pPr>
            <a:r>
              <a:rPr lang="es-PE" b="0" baseline="0"/>
              <a:t>(Var. % anual)</a:t>
            </a:r>
            <a:endParaRPr lang="es-P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4.763261063702965E-2"/>
          <c:y val="0.10300169382326299"/>
          <c:w val="0.93115746086942797"/>
          <c:h val="0.71251898725188012"/>
        </c:manualLayout>
      </c:layout>
      <c:areaChart>
        <c:grouping val="standard"/>
        <c:varyColors val="0"/>
        <c:ser>
          <c:idx val="6"/>
          <c:order val="6"/>
          <c:tx>
            <c:strRef>
              <c:f>'Inflación y VarY'!$H$38</c:f>
              <c:strCache>
                <c:ptCount val="1"/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'Inflación y VarY'!$A$39:$A$54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VarY'!$H$39:$H$54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F-4D41-BDF9-429ABD35FB5A}"/>
            </c:ext>
          </c:extLst>
        </c:ser>
        <c:ser>
          <c:idx val="7"/>
          <c:order val="7"/>
          <c:tx>
            <c:strRef>
              <c:f>'Inflación y VarY'!$I$38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'Inflación y VarY'!$A$39:$A$54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VarY'!$I$39:$I$54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F-4D41-BDF9-429ABD35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83535"/>
        <c:axId val="1746278127"/>
      </c:areaChart>
      <c:lineChart>
        <c:grouping val="standard"/>
        <c:varyColors val="0"/>
        <c:ser>
          <c:idx val="0"/>
          <c:order val="0"/>
          <c:tx>
            <c:strRef>
              <c:f>'Inflación y VarY'!$B$38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'Inflación y VarY'!$A$39:$A$54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VarY'!$B$39:$B$54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3.2508829529625842</c:v>
                </c:pt>
                <c:pt idx="9">
                  <c:v>3.2423806468689094</c:v>
                </c:pt>
                <c:pt idx="10">
                  <c:v>3.1653294542467165</c:v>
                </c:pt>
                <c:pt idx="11">
                  <c:v>2.8635638362321174</c:v>
                </c:pt>
                <c:pt idx="12">
                  <c:v>2.7251059734543475</c:v>
                </c:pt>
                <c:pt idx="13">
                  <c:v>2.6008618707003279</c:v>
                </c:pt>
                <c:pt idx="14">
                  <c:v>2.4727126607915437</c:v>
                </c:pt>
                <c:pt idx="15">
                  <c:v>2.3912883697339282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70F-4D41-BDF9-429ABD35FB5A}"/>
            </c:ext>
          </c:extLst>
        </c:ser>
        <c:ser>
          <c:idx val="1"/>
          <c:order val="1"/>
          <c:tx>
            <c:strRef>
              <c:f>'Inflación y VarY'!$C$38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VarY'!$A$39:$A$54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VarY'!$C$39:$C$54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3.2472858293683942</c:v>
                </c:pt>
                <c:pt idx="9">
                  <c:v>3.2310472003921547</c:v>
                </c:pt>
                <c:pt idx="10">
                  <c:v>3.1409249892965647</c:v>
                </c:pt>
                <c:pt idx="11">
                  <c:v>2.8211538529331364</c:v>
                </c:pt>
                <c:pt idx="12">
                  <c:v>2.6612125308551811</c:v>
                </c:pt>
                <c:pt idx="13">
                  <c:v>2.5102276384215259</c:v>
                </c:pt>
                <c:pt idx="14">
                  <c:v>2.348946642095612</c:v>
                </c:pt>
                <c:pt idx="15">
                  <c:v>2.2272479679551651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70F-4D41-BDF9-429ABD35FB5A}"/>
            </c:ext>
          </c:extLst>
        </c:ser>
        <c:ser>
          <c:idx val="2"/>
          <c:order val="2"/>
          <c:tx>
            <c:strRef>
              <c:f>'Inflación y VarY'!$D$38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VarY'!$A$39:$A$54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VarY'!$D$39:$D$54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3.2537601161174479</c:v>
                </c:pt>
                <c:pt idx="9">
                  <c:v>3.2532845584268131</c:v>
                </c:pt>
                <c:pt idx="10">
                  <c:v>3.1942995163565229</c:v>
                </c:pt>
                <c:pt idx="11">
                  <c:v>2.9215871095136521</c:v>
                </c:pt>
                <c:pt idx="12">
                  <c:v>2.8225720902736526</c:v>
                </c:pt>
                <c:pt idx="13">
                  <c:v>2.7474597032648376</c:v>
                </c:pt>
                <c:pt idx="14">
                  <c:v>2.6741009686616479</c:v>
                </c:pt>
                <c:pt idx="15">
                  <c:v>2.6541449947335138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70F-4D41-BDF9-429ABD35FB5A}"/>
            </c:ext>
          </c:extLst>
        </c:ser>
        <c:ser>
          <c:idx val="3"/>
          <c:order val="3"/>
          <c:tx>
            <c:strRef>
              <c:f>'Inflación y VarY'!$E$38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VarY'!$A$39:$A$54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VarY'!$E$39:$E$54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3.2612704892648594</c:v>
                </c:pt>
                <c:pt idx="9">
                  <c:v>3.2833978144958422</c:v>
                </c:pt>
                <c:pt idx="10">
                  <c:v>3.2685095308205661</c:v>
                </c:pt>
                <c:pt idx="11">
                  <c:v>3.0657098150909832</c:v>
                </c:pt>
                <c:pt idx="12">
                  <c:v>3.0543269994164746</c:v>
                </c:pt>
                <c:pt idx="13">
                  <c:v>3.0726661460324607</c:v>
                </c:pt>
                <c:pt idx="14">
                  <c:v>3.0882448335542989</c:v>
                </c:pt>
                <c:pt idx="15">
                  <c:v>3.1430356281602343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70F-4D41-BDF9-429ABD35FB5A}"/>
            </c:ext>
          </c:extLst>
        </c:ser>
        <c:ser>
          <c:idx val="4"/>
          <c:order val="4"/>
          <c:tx>
            <c:strRef>
              <c:f>'Inflación y VarY'!$F$38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'Inflación y VarY'!$A$39:$A$54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VarY'!$F$39:$F$54</c:f>
              <c:numCache>
                <c:formatCode>0.0</c:formatCode>
                <c:ptCount val="16"/>
                <c:pt idx="0">
                  <c:v>2.1242105975243009</c:v>
                </c:pt>
                <c:pt idx="1">
                  <c:v>1.8883228865705037</c:v>
                </c:pt>
                <c:pt idx="2">
                  <c:v>1.8144888512921842</c:v>
                </c:pt>
                <c:pt idx="3">
                  <c:v>1.7165542695427138</c:v>
                </c:pt>
                <c:pt idx="4">
                  <c:v>1.6830199080570596</c:v>
                </c:pt>
                <c:pt idx="5">
                  <c:v>1.8005503818735447</c:v>
                </c:pt>
                <c:pt idx="6">
                  <c:v>2.372383122805144</c:v>
                </c:pt>
                <c:pt idx="7">
                  <c:v>2.9707581303294539</c:v>
                </c:pt>
                <c:pt idx="8">
                  <c:v>3.2451274631071954</c:v>
                </c:pt>
                <c:pt idx="9">
                  <c:v>3.2257955512234844</c:v>
                </c:pt>
                <c:pt idx="10">
                  <c:v>3.1334269223847571</c:v>
                </c:pt>
                <c:pt idx="11">
                  <c:v>2.8145962075037687</c:v>
                </c:pt>
                <c:pt idx="12">
                  <c:v>2.6669239557648865</c:v>
                </c:pt>
                <c:pt idx="13">
                  <c:v>2.5446681347214479</c:v>
                </c:pt>
                <c:pt idx="14">
                  <c:v>2.4330495071103826</c:v>
                </c:pt>
                <c:pt idx="15">
                  <c:v>2.3819498873108245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70F-4D41-BDF9-429ABD35FB5A}"/>
            </c:ext>
          </c:extLst>
        </c:ser>
        <c:ser>
          <c:idx val="5"/>
          <c:order val="5"/>
          <c:tx>
            <c:strRef>
              <c:f>'Inflación y VarY'!$G$38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'Inflación y VarY'!$A$39:$A$54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VarY'!$G$39:$G$54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0F-4D41-BDF9-429ABD35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283535"/>
        <c:axId val="1746278127"/>
      </c:lineChart>
      <c:catAx>
        <c:axId val="174628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78127"/>
        <c:crosses val="autoZero"/>
        <c:auto val="1"/>
        <c:lblAlgn val="ctr"/>
        <c:lblOffset val="100"/>
        <c:noMultiLvlLbl val="0"/>
      </c:catAx>
      <c:valAx>
        <c:axId val="1746278127"/>
        <c:scaling>
          <c:orientation val="minMax"/>
          <c:min val="0.5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PE"/>
              <a:t>Inflación</a:t>
            </a:r>
            <a:r>
              <a:rPr lang="es-PE" baseline="0"/>
              <a:t>, 2019T1-2021T4</a:t>
            </a:r>
          </a:p>
          <a:p>
            <a:pPr>
              <a:defRPr/>
            </a:pPr>
            <a:r>
              <a:rPr lang="es-PE" b="0" baseline="0"/>
              <a:t>(Var. % anual)</a:t>
            </a:r>
            <a:endParaRPr lang="es-P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4.763261063702965E-2"/>
          <c:y val="0.10300169382326299"/>
          <c:w val="0.93115746086942797"/>
          <c:h val="0.71251898725188012"/>
        </c:manualLayout>
      </c:layout>
      <c:areaChart>
        <c:grouping val="standard"/>
        <c:varyColors val="0"/>
        <c:ser>
          <c:idx val="4"/>
          <c:order val="4"/>
          <c:tx>
            <c:strRef>
              <c:f>'Inflación y VarY'!$F$61</c:f>
              <c:strCache>
                <c:ptCount val="1"/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'Inflación y VarY'!$A$62:$A$73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'Inflación y VarY'!$F$62:$F$73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39-4188-9E45-323718F5FEBF}"/>
            </c:ext>
          </c:extLst>
        </c:ser>
        <c:ser>
          <c:idx val="5"/>
          <c:order val="5"/>
          <c:tx>
            <c:strRef>
              <c:f>'Inflación y VarY'!$G$61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'Inflación y VarY'!$A$62:$A$73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'Inflación y VarY'!$G$62:$G$73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39-4188-9E45-323718F5F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83535"/>
        <c:axId val="1746278127"/>
      </c:areaChart>
      <c:lineChart>
        <c:grouping val="standard"/>
        <c:varyColors val="0"/>
        <c:ser>
          <c:idx val="0"/>
          <c:order val="0"/>
          <c:tx>
            <c:strRef>
              <c:f>'Inflación y VarY'!$B$61</c:f>
              <c:strCache>
                <c:ptCount val="1"/>
                <c:pt idx="0">
                  <c:v>Inflación 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462962962962964E-2"/>
                  <c:y val="-9.02248471024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F39-4188-9E45-323718F5FEBF}"/>
                </c:ext>
              </c:extLst>
            </c:dLbl>
            <c:dLbl>
              <c:idx val="11"/>
              <c:layout>
                <c:manualLayout>
                  <c:x val="-3.0574074074074246E-2"/>
                  <c:y val="7.3223460473860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39-4188-9E45-323718F5F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'Inflación y VarY'!$A$62:$A$73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'Inflación y VarY'!$B$62:$B$73</c:f>
              <c:numCache>
                <c:formatCode>0.0</c:formatCode>
                <c:ptCount val="12"/>
                <c:pt idx="0">
                  <c:v>2.1262159149356474</c:v>
                </c:pt>
                <c:pt idx="1">
                  <c:v>2.5461277541190208</c:v>
                </c:pt>
                <c:pt idx="2">
                  <c:v>2.0015091459711476</c:v>
                </c:pt>
                <c:pt idx="3">
                  <c:v>1.8726825678956116</c:v>
                </c:pt>
                <c:pt idx="4">
                  <c:v>1.814063611339356</c:v>
                </c:pt>
                <c:pt idx="5">
                  <c:v>1.7141091895885863</c:v>
                </c:pt>
                <c:pt idx="6">
                  <c:v>1.7874275723744004</c:v>
                </c:pt>
                <c:pt idx="7">
                  <c:v>1.9354373033423578</c:v>
                </c:pt>
                <c:pt idx="8">
                  <c:v>2.614941507039914</c:v>
                </c:pt>
                <c:pt idx="9">
                  <c:v>2.7112980922574081</c:v>
                </c:pt>
                <c:pt idx="10">
                  <c:v>4.6625162489250638</c:v>
                </c:pt>
                <c:pt idx="11">
                  <c:v>5.9592866021640711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F39-4188-9E45-323718F5FEBF}"/>
            </c:ext>
          </c:extLst>
        </c:ser>
        <c:ser>
          <c:idx val="1"/>
          <c:order val="1"/>
          <c:tx>
            <c:strRef>
              <c:f>'Inflación y VarY'!$C$61</c:f>
              <c:strCache>
                <c:ptCount val="1"/>
                <c:pt idx="0">
                  <c:v>Inflación SAE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3.2925925925925928E-2"/>
                  <c:y val="-4.6863014703270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39-4188-9E45-323718F5F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'Inflación y VarY'!$A$62:$A$73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'Inflación y VarY'!$C$62:$C$73</c:f>
              <c:numCache>
                <c:formatCode>0.0</c:formatCode>
                <c:ptCount val="12"/>
                <c:pt idx="0">
                  <c:v>2.4441829516721914</c:v>
                </c:pt>
                <c:pt idx="1">
                  <c:v>2.4877197441934173</c:v>
                </c:pt>
                <c:pt idx="2">
                  <c:v>2.1826001701260367</c:v>
                </c:pt>
                <c:pt idx="3">
                  <c:v>2.3024790755129754</c:v>
                </c:pt>
                <c:pt idx="4">
                  <c:v>2.1242105975243009</c:v>
                </c:pt>
                <c:pt idx="5">
                  <c:v>1.8883228865705037</c:v>
                </c:pt>
                <c:pt idx="6">
                  <c:v>1.8144888512921842</c:v>
                </c:pt>
                <c:pt idx="7">
                  <c:v>1.7165542695427138</c:v>
                </c:pt>
                <c:pt idx="8">
                  <c:v>1.6830199080570596</c:v>
                </c:pt>
                <c:pt idx="9">
                  <c:v>1.8005503818735447</c:v>
                </c:pt>
                <c:pt idx="10">
                  <c:v>2.372383122805144</c:v>
                </c:pt>
                <c:pt idx="11">
                  <c:v>2.9707581303294539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F39-4188-9E45-323718F5FEBF}"/>
            </c:ext>
          </c:extLst>
        </c:ser>
        <c:ser>
          <c:idx val="2"/>
          <c:order val="2"/>
          <c:tx>
            <c:strRef>
              <c:f>'Inflación y VarY'!$D$61</c:f>
              <c:strCache>
                <c:ptCount val="1"/>
                <c:pt idx="0">
                  <c:v>Inflación 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3.0574074074074246E-2"/>
                  <c:y val="7.0294522054906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39-4188-9E45-323718F5F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'Inflación y VarY'!$A$62:$A$73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'Inflación y VarY'!$D$62:$D$73</c:f>
              <c:numCache>
                <c:formatCode>0.0</c:formatCode>
                <c:ptCount val="12"/>
                <c:pt idx="0">
                  <c:v>1.7501941454903829</c:v>
                </c:pt>
                <c:pt idx="1">
                  <c:v>2.5981591502926165</c:v>
                </c:pt>
                <c:pt idx="2">
                  <c:v>1.8018624749703207</c:v>
                </c:pt>
                <c:pt idx="3">
                  <c:v>1.3767649184548389</c:v>
                </c:pt>
                <c:pt idx="4">
                  <c:v>1.5708336237354246</c:v>
                </c:pt>
                <c:pt idx="5">
                  <c:v>1.4923415584909634</c:v>
                </c:pt>
                <c:pt idx="6">
                  <c:v>1.7688610102681395</c:v>
                </c:pt>
                <c:pt idx="7">
                  <c:v>2.2000898093601791</c:v>
                </c:pt>
                <c:pt idx="8">
                  <c:v>3.5896035410813596</c:v>
                </c:pt>
                <c:pt idx="9">
                  <c:v>3.7634843679519747</c:v>
                </c:pt>
                <c:pt idx="10">
                  <c:v>7.3680465004253506</c:v>
                </c:pt>
                <c:pt idx="11">
                  <c:v>9.4792736922538978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F39-4188-9E45-323718F5FEBF}"/>
            </c:ext>
          </c:extLst>
        </c:ser>
        <c:ser>
          <c:idx val="3"/>
          <c:order val="3"/>
          <c:tx>
            <c:strRef>
              <c:f>'Inflación y VarY'!$E$61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'Inflación y VarY'!$A$62:$A$73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'Inflación y VarY'!$E$62:$E$73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39-4188-9E45-323718F5F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283535"/>
        <c:axId val="1746278127"/>
      </c:lineChart>
      <c:catAx>
        <c:axId val="174628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78127"/>
        <c:crosses val="autoZero"/>
        <c:auto val="1"/>
        <c:lblAlgn val="ctr"/>
        <c:lblOffset val="100"/>
        <c:noMultiLvlLbl val="0"/>
      </c:catAx>
      <c:valAx>
        <c:axId val="1746278127"/>
        <c:scaling>
          <c:orientation val="minMax"/>
          <c:min val="0.5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0820166666666667"/>
          <c:y val="0.17968689726021164"/>
          <c:w val="0.79300388888888884"/>
          <c:h val="4.7001820847283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PE"/>
              <a:t>Expectativas de infllación</a:t>
            </a:r>
            <a:r>
              <a:rPr lang="es-PE" baseline="0"/>
              <a:t>, 2019T1-2021T4</a:t>
            </a:r>
          </a:p>
          <a:p>
            <a:pPr>
              <a:defRPr/>
            </a:pPr>
            <a:r>
              <a:rPr lang="es-PE" b="0" baseline="0"/>
              <a:t>(Var. % anual)</a:t>
            </a:r>
            <a:endParaRPr lang="es-PE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704E-2"/>
          <c:y val="0.10300169382326299"/>
          <c:w val="0.92174999999999996"/>
          <c:h val="0.71251898725188012"/>
        </c:manualLayout>
      </c:layout>
      <c:areaChart>
        <c:grouping val="standard"/>
        <c:varyColors val="0"/>
        <c:ser>
          <c:idx val="2"/>
          <c:order val="2"/>
          <c:tx>
            <c:strRef>
              <c:f>'Inflación y VarY'!$D$80</c:f>
              <c:strCache>
                <c:ptCount val="1"/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'Inflación y VarY'!$A$81:$A$92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'Inflación y VarY'!$D$81:$D$92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05-484D-A168-43A7430BA838}"/>
            </c:ext>
          </c:extLst>
        </c:ser>
        <c:ser>
          <c:idx val="3"/>
          <c:order val="3"/>
          <c:tx>
            <c:strRef>
              <c:f>'Inflación y VarY'!$E$80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'Inflación y VarY'!$A$81:$A$92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'Inflación y VarY'!$E$81:$E$92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05-484D-A168-43A7430BA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83535"/>
        <c:axId val="1746278127"/>
      </c:areaChart>
      <c:lineChart>
        <c:grouping val="standard"/>
        <c:varyColors val="0"/>
        <c:ser>
          <c:idx val="0"/>
          <c:order val="0"/>
          <c:tx>
            <c:strRef>
              <c:f>'Inflación y VarY'!$B$80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1759259259259259E-2"/>
                  <c:y val="-4.3944241332084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05-484D-A168-43A7430BA838}"/>
                </c:ext>
              </c:extLst>
            </c:dLbl>
            <c:dLbl>
              <c:idx val="11"/>
              <c:layout>
                <c:manualLayout>
                  <c:x val="-4.2333333333333507E-2"/>
                  <c:y val="-9.3747714841781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05-484D-A168-43A7430BA8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'Inflación y VarY'!$A$81:$A$92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'Inflación y VarY'!$B$81:$B$92</c:f>
              <c:numCache>
                <c:formatCode>0.0</c:formatCode>
                <c:ptCount val="12"/>
                <c:pt idx="0">
                  <c:v>2.3993055555555554</c:v>
                </c:pt>
                <c:pt idx="1">
                  <c:v>2.4430555555555551</c:v>
                </c:pt>
                <c:pt idx="2">
                  <c:v>2.2784722222222222</c:v>
                </c:pt>
                <c:pt idx="3">
                  <c:v>2.2124999999999999</c:v>
                </c:pt>
                <c:pt idx="4">
                  <c:v>2.0298611111111113</c:v>
                </c:pt>
                <c:pt idx="5">
                  <c:v>1.476388888888889</c:v>
                </c:pt>
                <c:pt idx="6">
                  <c:v>1.5062499999999999</c:v>
                </c:pt>
                <c:pt idx="7">
                  <c:v>1.7149999999999999</c:v>
                </c:pt>
                <c:pt idx="8">
                  <c:v>2.0855555555555561</c:v>
                </c:pt>
                <c:pt idx="9">
                  <c:v>2.4458333333333333</c:v>
                </c:pt>
                <c:pt idx="10">
                  <c:v>3.2452777777777775</c:v>
                </c:pt>
                <c:pt idx="11">
                  <c:v>3.6669444444444443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505-484D-A168-43A7430BA838}"/>
            </c:ext>
          </c:extLst>
        </c:ser>
        <c:ser>
          <c:idx val="1"/>
          <c:order val="1"/>
          <c:tx>
            <c:strRef>
              <c:f>'Inflación y VarY'!$C$80</c:f>
              <c:strCache>
                <c:ptCount val="1"/>
                <c:pt idx="0">
                  <c:v>Meta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'Inflación y VarY'!$A$81:$A$92</c:f>
              <c:strCache>
                <c:ptCount val="12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</c:strCache>
            </c:strRef>
          </c:cat>
          <c:val>
            <c:numRef>
              <c:f>'Inflación y VarY'!$C$81:$C$92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5-484D-A168-43A7430BA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283535"/>
        <c:axId val="1746278127"/>
      </c:lineChart>
      <c:catAx>
        <c:axId val="174628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78127"/>
        <c:crosses val="autoZero"/>
        <c:auto val="1"/>
        <c:lblAlgn val="ctr"/>
        <c:lblOffset val="100"/>
        <c:noMultiLvlLbl val="0"/>
      </c:catAx>
      <c:valAx>
        <c:axId val="1746278127"/>
        <c:scaling>
          <c:orientation val="minMax"/>
          <c:min val="0.5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174628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Tasa de interés</a:t>
            </a:r>
            <a:r>
              <a:rPr lang="en-US" baseline="0"/>
              <a:t> real</a:t>
            </a:r>
            <a:r>
              <a:rPr lang="en-US"/>
              <a:t>, 2020T1-2023T4</a:t>
            </a:r>
          </a:p>
          <a:p>
            <a:pPr>
              <a:defRPr/>
            </a:pPr>
            <a:r>
              <a:rPr lang="en-US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724328839338683E-2"/>
          <c:y val="0.11589688933776081"/>
          <c:w val="0.91158504738030244"/>
          <c:h val="0.73448642335707681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VarY'!$B$99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'Inflación y VarY'!$A$100:$A$115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VarY'!$B$100:$B$115</c:f>
              <c:numCache>
                <c:formatCode>0.0</c:formatCode>
                <c:ptCount val="16"/>
                <c:pt idx="0">
                  <c:v>0.21629036798552992</c:v>
                </c:pt>
                <c:pt idx="1">
                  <c:v>-0.99917074312558207</c:v>
                </c:pt>
                <c:pt idx="2">
                  <c:v>-1.2192651875700251</c:v>
                </c:pt>
                <c:pt idx="3">
                  <c:v>-1.357481854236692</c:v>
                </c:pt>
                <c:pt idx="4">
                  <c:v>-1.7348374097922521</c:v>
                </c:pt>
                <c:pt idx="5">
                  <c:v>-2.0602485209033552</c:v>
                </c:pt>
                <c:pt idx="6">
                  <c:v>-2.6052262986811381</c:v>
                </c:pt>
                <c:pt idx="7">
                  <c:v>-1.7771596320144698</c:v>
                </c:pt>
                <c:pt idx="8">
                  <c:v>-6.0728714445446599E-2</c:v>
                </c:pt>
                <c:pt idx="9">
                  <c:v>0.25344937235119303</c:v>
                </c:pt>
                <c:pt idx="10">
                  <c:v>0.43629709613180701</c:v>
                </c:pt>
                <c:pt idx="11">
                  <c:v>0.52424465503312101</c:v>
                </c:pt>
                <c:pt idx="12">
                  <c:v>0.70953169263152704</c:v>
                </c:pt>
                <c:pt idx="13">
                  <c:v>0.95520934099273402</c:v>
                </c:pt>
                <c:pt idx="14">
                  <c:v>1.06673341364269</c:v>
                </c:pt>
                <c:pt idx="15">
                  <c:v>1.0963042722674301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AC-47D8-9A18-D2B5497D89B4}"/>
            </c:ext>
          </c:extLst>
        </c:ser>
        <c:ser>
          <c:idx val="1"/>
          <c:order val="1"/>
          <c:tx>
            <c:strRef>
              <c:f>'Inflación y VarY'!$C$99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VarY'!$A$100:$A$115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VarY'!$C$100:$C$115</c:f>
              <c:numCache>
                <c:formatCode>0.0</c:formatCode>
                <c:ptCount val="16"/>
                <c:pt idx="0">
                  <c:v>0.21629036798552992</c:v>
                </c:pt>
                <c:pt idx="1">
                  <c:v>-0.99917074312558207</c:v>
                </c:pt>
                <c:pt idx="2">
                  <c:v>-1.2192651875700251</c:v>
                </c:pt>
                <c:pt idx="3">
                  <c:v>-1.357481854236692</c:v>
                </c:pt>
                <c:pt idx="4">
                  <c:v>-1.7348374097922521</c:v>
                </c:pt>
                <c:pt idx="5">
                  <c:v>-2.0602485209033552</c:v>
                </c:pt>
                <c:pt idx="6">
                  <c:v>-2.6052262986811381</c:v>
                </c:pt>
                <c:pt idx="7">
                  <c:v>-1.7771596320144698</c:v>
                </c:pt>
                <c:pt idx="8">
                  <c:v>-4.1457872526211699E-2</c:v>
                </c:pt>
                <c:pt idx="9">
                  <c:v>0.286332061480913</c:v>
                </c:pt>
                <c:pt idx="10">
                  <c:v>0.47920242264913199</c:v>
                </c:pt>
                <c:pt idx="11">
                  <c:v>0.57988151985571801</c:v>
                </c:pt>
                <c:pt idx="12">
                  <c:v>0.79241149064906102</c:v>
                </c:pt>
                <c:pt idx="13">
                  <c:v>1.0734884043698101</c:v>
                </c:pt>
                <c:pt idx="14">
                  <c:v>1.2196910680800199</c:v>
                </c:pt>
                <c:pt idx="15">
                  <c:v>1.2800704567022001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AC-47D8-9A18-D2B5497D89B4}"/>
            </c:ext>
          </c:extLst>
        </c:ser>
        <c:ser>
          <c:idx val="2"/>
          <c:order val="2"/>
          <c:tx>
            <c:strRef>
              <c:f>'Inflación y VarY'!$D$99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VarY'!$A$100:$A$115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VarY'!$D$100:$D$115</c:f>
              <c:numCache>
                <c:formatCode>0.0</c:formatCode>
                <c:ptCount val="16"/>
                <c:pt idx="0">
                  <c:v>0.21629036798552992</c:v>
                </c:pt>
                <c:pt idx="1">
                  <c:v>-0.99917074312558207</c:v>
                </c:pt>
                <c:pt idx="2">
                  <c:v>-1.2192651875700251</c:v>
                </c:pt>
                <c:pt idx="3">
                  <c:v>-1.357481854236692</c:v>
                </c:pt>
                <c:pt idx="4">
                  <c:v>-1.7348374097922521</c:v>
                </c:pt>
                <c:pt idx="5">
                  <c:v>-2.0602485209033552</c:v>
                </c:pt>
                <c:pt idx="6">
                  <c:v>-2.6052262986811381</c:v>
                </c:pt>
                <c:pt idx="7">
                  <c:v>-1.7771596320144698</c:v>
                </c:pt>
                <c:pt idx="8">
                  <c:v>-7.6143967809259402E-2</c:v>
                </c:pt>
                <c:pt idx="9">
                  <c:v>0.21730677823432701</c:v>
                </c:pt>
                <c:pt idx="10">
                  <c:v>0.36557068059981301</c:v>
                </c:pt>
                <c:pt idx="11">
                  <c:v>0.42359407773843999</c:v>
                </c:pt>
                <c:pt idx="12">
                  <c:v>0.57271426446681095</c:v>
                </c:pt>
                <c:pt idx="13">
                  <c:v>0.76995597710796904</c:v>
                </c:pt>
                <c:pt idx="14">
                  <c:v>0.83360082353325105</c:v>
                </c:pt>
                <c:pt idx="15">
                  <c:v>0.80921223468055603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FAC-47D8-9A18-D2B5497D89B4}"/>
            </c:ext>
          </c:extLst>
        </c:ser>
        <c:ser>
          <c:idx val="3"/>
          <c:order val="3"/>
          <c:tx>
            <c:strRef>
              <c:f>'Inflación y VarY'!$E$99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VarY'!$A$100:$A$115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VarY'!$E$100:$E$115</c:f>
              <c:numCache>
                <c:formatCode>0.0</c:formatCode>
                <c:ptCount val="16"/>
                <c:pt idx="0">
                  <c:v>0.21629036798552992</c:v>
                </c:pt>
                <c:pt idx="1">
                  <c:v>-0.99917074312558207</c:v>
                </c:pt>
                <c:pt idx="2">
                  <c:v>-1.2192651875700251</c:v>
                </c:pt>
                <c:pt idx="3">
                  <c:v>-1.357481854236692</c:v>
                </c:pt>
                <c:pt idx="4">
                  <c:v>-1.7348374097922521</c:v>
                </c:pt>
                <c:pt idx="5">
                  <c:v>-2.0602485209033552</c:v>
                </c:pt>
                <c:pt idx="6">
                  <c:v>-2.6052262986811381</c:v>
                </c:pt>
                <c:pt idx="7">
                  <c:v>-1.7771596320144698</c:v>
                </c:pt>
                <c:pt idx="8">
                  <c:v>-0.116389087963004</c:v>
                </c:pt>
                <c:pt idx="9">
                  <c:v>0.114094979404057</c:v>
                </c:pt>
                <c:pt idx="10">
                  <c:v>0.201125742578248</c:v>
                </c:pt>
                <c:pt idx="11">
                  <c:v>0.18934637471402699</c:v>
                </c:pt>
                <c:pt idx="12">
                  <c:v>0.27225189978438902</c:v>
                </c:pt>
                <c:pt idx="13">
                  <c:v>0.41871790012418703</c:v>
                </c:pt>
                <c:pt idx="14">
                  <c:v>0.43546579880128</c:v>
                </c:pt>
                <c:pt idx="15">
                  <c:v>0.37719636625425201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FAC-47D8-9A18-D2B5497D89B4}"/>
            </c:ext>
          </c:extLst>
        </c:ser>
        <c:ser>
          <c:idx val="4"/>
          <c:order val="4"/>
          <c:tx>
            <c:strRef>
              <c:f>'Inflación y VarY'!$F$99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'Inflación y VarY'!$A$100:$A$115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VarY'!$F$100:$F$115</c:f>
              <c:numCache>
                <c:formatCode>0.0</c:formatCode>
                <c:ptCount val="16"/>
                <c:pt idx="0">
                  <c:v>0.21629036798552992</c:v>
                </c:pt>
                <c:pt idx="1">
                  <c:v>-0.99917074312558207</c:v>
                </c:pt>
                <c:pt idx="2">
                  <c:v>-1.2192651875700251</c:v>
                </c:pt>
                <c:pt idx="3">
                  <c:v>-1.357481854236692</c:v>
                </c:pt>
                <c:pt idx="4">
                  <c:v>-1.7348374097922521</c:v>
                </c:pt>
                <c:pt idx="5">
                  <c:v>-2.0602485209033552</c:v>
                </c:pt>
                <c:pt idx="6">
                  <c:v>-2.6052262986811381</c:v>
                </c:pt>
                <c:pt idx="7">
                  <c:v>-1.7771596320144698</c:v>
                </c:pt>
                <c:pt idx="8">
                  <c:v>-2.9895840765195799E-2</c:v>
                </c:pt>
                <c:pt idx="9">
                  <c:v>0.29777845746875797</c:v>
                </c:pt>
                <c:pt idx="10">
                  <c:v>0.47865519990202199</c:v>
                </c:pt>
                <c:pt idx="11">
                  <c:v>0.56727619346689495</c:v>
                </c:pt>
                <c:pt idx="12">
                  <c:v>0.74502116087393999</c:v>
                </c:pt>
                <c:pt idx="13">
                  <c:v>0.96905956196785903</c:v>
                </c:pt>
                <c:pt idx="14">
                  <c:v>1.0460920024508999</c:v>
                </c:pt>
                <c:pt idx="15">
                  <c:v>1.04240762452226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FAC-47D8-9A18-D2B5497D8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11296"/>
        <c:axId val="635897696"/>
      </c:lineChart>
      <c:catAx>
        <c:axId val="6359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897696"/>
        <c:crosses val="autoZero"/>
        <c:auto val="1"/>
        <c:lblAlgn val="ctr"/>
        <c:lblOffset val="100"/>
        <c:noMultiLvlLbl val="0"/>
      </c:catAx>
      <c:valAx>
        <c:axId val="635897696"/>
        <c:scaling>
          <c:orientation val="minMax"/>
          <c:min val="-3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138546279912353E-2"/>
          <c:y val="0.77895835235049682"/>
          <c:w val="0.89999998017850835"/>
          <c:h val="5.24166621833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Tipo de cambio nominal, 2020T1-2023T4</a:t>
            </a:r>
          </a:p>
          <a:p>
            <a:pPr>
              <a:defRPr/>
            </a:pPr>
            <a:r>
              <a:rPr lang="en-US" b="0"/>
              <a:t>(en</a:t>
            </a:r>
            <a:r>
              <a:rPr lang="en-US" b="0" baseline="0"/>
              <a:t> S/ x US$</a:t>
            </a:r>
            <a:r>
              <a:rPr lang="en-US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724328839338683E-2"/>
          <c:y val="0.11589688933776081"/>
          <c:w val="0.91158504738030244"/>
          <c:h val="0.73448642335707681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VarY'!$B$121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'Inflación y VarY'!$A$122:$A$137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VarY'!$B$122:$B$137</c:f>
              <c:numCache>
                <c:formatCode>0.0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4.0002241012705237</c:v>
                </c:pt>
                <c:pt idx="9">
                  <c:v>3.9766718994763632</c:v>
                </c:pt>
                <c:pt idx="10">
                  <c:v>3.9521351663390645</c:v>
                </c:pt>
                <c:pt idx="11">
                  <c:v>3.9296014066299843</c:v>
                </c:pt>
                <c:pt idx="12">
                  <c:v>3.9116365083020228</c:v>
                </c:pt>
                <c:pt idx="13">
                  <c:v>3.8930607346621056</c:v>
                </c:pt>
                <c:pt idx="14">
                  <c:v>3.8798847456740782</c:v>
                </c:pt>
                <c:pt idx="15">
                  <c:v>3.8659596513435446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1D-4180-B958-2CB5A9206A61}"/>
            </c:ext>
          </c:extLst>
        </c:ser>
        <c:ser>
          <c:idx val="1"/>
          <c:order val="1"/>
          <c:tx>
            <c:strRef>
              <c:f>'Inflación y VarY'!$C$121</c:f>
              <c:strCache>
                <c:ptCount val="1"/>
                <c:pt idx="0">
                  <c:v>Hawkish</c:v>
                </c:pt>
              </c:strCache>
            </c:strRef>
          </c:tx>
          <c:spPr>
            <a:ln w="19050" cap="rnd">
              <a:solidFill>
                <a:srgbClr val="96E1FC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VarY'!$A$122:$A$137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VarY'!$C$122:$C$137</c:f>
              <c:numCache>
                <c:formatCode>0.0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3.9946806504709285</c:v>
                </c:pt>
                <c:pt idx="9">
                  <c:v>3.967257978387817</c:v>
                </c:pt>
                <c:pt idx="10">
                  <c:v>3.9397506876357324</c:v>
                </c:pt>
                <c:pt idx="11">
                  <c:v>3.9133115480724086</c:v>
                </c:pt>
                <c:pt idx="12">
                  <c:v>3.887249111291561</c:v>
                </c:pt>
                <c:pt idx="13">
                  <c:v>3.8582027997026747</c:v>
                </c:pt>
                <c:pt idx="14">
                  <c:v>3.8345435474263083</c:v>
                </c:pt>
                <c:pt idx="15">
                  <c:v>3.8107962678786218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11D-4180-B958-2CB5A9206A61}"/>
            </c:ext>
          </c:extLst>
        </c:ser>
        <c:ser>
          <c:idx val="2"/>
          <c:order val="2"/>
          <c:tx>
            <c:strRef>
              <c:f>'Inflación y VarY'!$D$121</c:f>
              <c:strCache>
                <c:ptCount val="1"/>
                <c:pt idx="0">
                  <c:v>Dovish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VarY'!$A$122:$A$137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VarY'!$D$122:$D$137</c:f>
              <c:numCache>
                <c:formatCode>0.0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4.0046419204060006</c:v>
                </c:pt>
                <c:pt idx="9">
                  <c:v>3.9869868079524351</c:v>
                </c:pt>
                <c:pt idx="10">
                  <c:v>3.9723529509524598</c:v>
                </c:pt>
                <c:pt idx="11">
                  <c:v>3.9585802479305388</c:v>
                </c:pt>
                <c:pt idx="12">
                  <c:v>3.9514621252394861</c:v>
                </c:pt>
                <c:pt idx="13">
                  <c:v>3.9475378090474611</c:v>
                </c:pt>
                <c:pt idx="14">
                  <c:v>3.9493191756572443</c:v>
                </c:pt>
                <c:pt idx="15">
                  <c:v>3.9526698358197718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11D-4180-B958-2CB5A9206A61}"/>
            </c:ext>
          </c:extLst>
        </c:ser>
        <c:ser>
          <c:idx val="3"/>
          <c:order val="3"/>
          <c:tx>
            <c:strRef>
              <c:f>'Inflación y VarY'!$E$121</c:f>
              <c:strCache>
                <c:ptCount val="1"/>
                <c:pt idx="0">
                  <c:v>Tasa constante</c:v>
                </c:pt>
              </c:strCache>
            </c:strRef>
          </c:tx>
          <c:spPr>
            <a:ln w="19050" cap="rnd">
              <a:solidFill>
                <a:srgbClr val="999F6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'Inflación y VarY'!$A$122:$A$137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VarY'!$E$122:$E$137</c:f>
              <c:numCache>
                <c:formatCode>0.0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4.0161072655473138</c:v>
                </c:pt>
                <c:pt idx="9">
                  <c:v>4.0162800052060064</c:v>
                </c:pt>
                <c:pt idx="10">
                  <c:v>4.019271403695603</c:v>
                </c:pt>
                <c:pt idx="11">
                  <c:v>4.0262247173069534</c:v>
                </c:pt>
                <c:pt idx="12">
                  <c:v>4.0397060107878398</c:v>
                </c:pt>
                <c:pt idx="13">
                  <c:v>4.0531093420723909</c:v>
                </c:pt>
                <c:pt idx="14">
                  <c:v>4.0722795974477082</c:v>
                </c:pt>
                <c:pt idx="15">
                  <c:v>4.090481784983667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11D-4180-B958-2CB5A9206A61}"/>
            </c:ext>
          </c:extLst>
        </c:ser>
        <c:ser>
          <c:idx val="4"/>
          <c:order val="4"/>
          <c:tx>
            <c:strRef>
              <c:f>'Inflación y VarY'!$F$121</c:f>
              <c:strCache>
                <c:ptCount val="1"/>
                <c:pt idx="0">
                  <c:v>Propuesta</c:v>
                </c:pt>
              </c:strCache>
            </c:strRef>
          </c:tx>
          <c:spPr>
            <a:ln w="28575" cap="rnd">
              <a:solidFill>
                <a:srgbClr val="8F151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8F1515"/>
              </a:solidFill>
              <a:ln w="9525">
                <a:solidFill>
                  <a:srgbClr val="8F1515"/>
                </a:solidFill>
              </a:ln>
              <a:effectLst/>
            </c:spPr>
          </c:marker>
          <c:cat>
            <c:strRef>
              <c:f>'Inflación y VarY'!$A$122:$A$137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</c:v>
                </c:pt>
                <c:pt idx="9">
                  <c:v>2022T2</c:v>
                </c:pt>
                <c:pt idx="10">
                  <c:v>2022T3</c:v>
                </c:pt>
                <c:pt idx="11">
                  <c:v>2022T4</c:v>
                </c:pt>
                <c:pt idx="12">
                  <c:v>2023T1</c:v>
                </c:pt>
                <c:pt idx="13">
                  <c:v>2023T2</c:v>
                </c:pt>
                <c:pt idx="14">
                  <c:v>2023T3</c:v>
                </c:pt>
                <c:pt idx="15">
                  <c:v>2023T4</c:v>
                </c:pt>
              </c:strCache>
            </c:strRef>
          </c:cat>
          <c:val>
            <c:numRef>
              <c:f>'Inflación y VarY'!$F$122:$F$137</c:f>
              <c:numCache>
                <c:formatCode>0.0</c:formatCode>
                <c:ptCount val="16"/>
                <c:pt idx="0">
                  <c:v>3.4030257575757576</c:v>
                </c:pt>
                <c:pt idx="1">
                  <c:v>3.4296055555555554</c:v>
                </c:pt>
                <c:pt idx="2">
                  <c:v>3.5451352813852814</c:v>
                </c:pt>
                <c:pt idx="3">
                  <c:v>3.6019981962481959</c:v>
                </c:pt>
                <c:pt idx="4">
                  <c:v>3.6593340579710145</c:v>
                </c:pt>
                <c:pt idx="5">
                  <c:v>3.7944357142857146</c:v>
                </c:pt>
                <c:pt idx="6">
                  <c:v>4.0445725829725836</c:v>
                </c:pt>
                <c:pt idx="7">
                  <c:v>4.02387417027417</c:v>
                </c:pt>
                <c:pt idx="8">
                  <c:v>3.9913436074419875</c:v>
                </c:pt>
                <c:pt idx="9">
                  <c:v>3.9639659649844812</c:v>
                </c:pt>
                <c:pt idx="10">
                  <c:v>3.9397758507897089</c:v>
                </c:pt>
                <c:pt idx="11">
                  <c:v>3.9165841413223172</c:v>
                </c:pt>
                <c:pt idx="12">
                  <c:v>3.9001522174138623</c:v>
                </c:pt>
                <c:pt idx="13">
                  <c:v>3.8869864351935766</c:v>
                </c:pt>
                <c:pt idx="14">
                  <c:v>3.882715246982237</c:v>
                </c:pt>
                <c:pt idx="15">
                  <c:v>3.8774805339886762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11D-4180-B958-2CB5A920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911296"/>
        <c:axId val="635897696"/>
      </c:lineChart>
      <c:catAx>
        <c:axId val="6359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897696"/>
        <c:crosses val="autoZero"/>
        <c:auto val="1"/>
        <c:lblAlgn val="ctr"/>
        <c:lblOffset val="100"/>
        <c:noMultiLvlLbl val="0"/>
      </c:catAx>
      <c:valAx>
        <c:axId val="635897696"/>
        <c:scaling>
          <c:orientation val="minMax"/>
          <c:min val="3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6359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138546279912353E-2"/>
          <c:y val="0.77895835235049682"/>
          <c:w val="0.89999998017850835"/>
          <c:h val="5.24166621833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Inflación externa en dólares
</a:t>
            </a:r>
            <a:r>
              <a:rPr lang="en-US" b="0"/>
              <a:t>(var. %trimestral anualizada)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Predeterminadas_Riesgo!$E$2</c:f>
              <c:strCache>
                <c:ptCount val="1"/>
                <c:pt idx="0">
                  <c:v>Inflación externa en dólares
(Var. trimestral anualizada)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282731358984985E-2"/>
                  <c:y val="3.59728043944755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60-463E-A5C5-32CCF6BBCFBA}"/>
                </c:ext>
              </c:extLst>
            </c:dLbl>
            <c:dLbl>
              <c:idx val="9"/>
              <c:layout>
                <c:manualLayout>
                  <c:x val="-4.7429202928581396E-2"/>
                  <c:y val="4.7028636345829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60-463E-A5C5-32CCF6BBCFBA}"/>
                </c:ext>
              </c:extLst>
            </c:dLbl>
            <c:dLbl>
              <c:idx val="13"/>
              <c:layout>
                <c:manualLayout>
                  <c:x val="-7.7118811565558457E-2"/>
                  <c:y val="-3.0362187313650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60-463E-A5C5-32CCF6BBC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Predeterminadas_Riesgo!$A$75:$A$90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2022T1*</c:v>
                </c:pt>
                <c:pt idx="9">
                  <c:v>2022T2*</c:v>
                </c:pt>
                <c:pt idx="10">
                  <c:v>2022T3*</c:v>
                </c:pt>
                <c:pt idx="11">
                  <c:v>2022T4*</c:v>
                </c:pt>
                <c:pt idx="12">
                  <c:v>2023T1*</c:v>
                </c:pt>
                <c:pt idx="13">
                  <c:v>2023T2*</c:v>
                </c:pt>
                <c:pt idx="14">
                  <c:v>2023T3*</c:v>
                </c:pt>
                <c:pt idx="15">
                  <c:v>2023T4*</c:v>
                </c:pt>
              </c:strCache>
            </c:strRef>
          </c:cat>
          <c:val>
            <c:numRef>
              <c:f>Predeterminadas_Riesgo!$E$3:$E$90</c:f>
              <c:numCache>
                <c:formatCode>0.0</c:formatCode>
                <c:ptCount val="16"/>
                <c:pt idx="0">
                  <c:v>0.80356872708500304</c:v>
                </c:pt>
                <c:pt idx="1">
                  <c:v>-2.8493840106791319</c:v>
                </c:pt>
                <c:pt idx="2">
                  <c:v>3.8418015436695212</c:v>
                </c:pt>
                <c:pt idx="3">
                  <c:v>1.7571110609544784</c:v>
                </c:pt>
                <c:pt idx="4">
                  <c:v>3.5922488903648877</c:v>
                </c:pt>
                <c:pt idx="5">
                  <c:v>8.8144728185770091</c:v>
                </c:pt>
                <c:pt idx="6">
                  <c:v>5.7510682644053581</c:v>
                </c:pt>
                <c:pt idx="7">
                  <c:v>7.4799362437428849</c:v>
                </c:pt>
                <c:pt idx="8">
                  <c:v>5.6489668090523875</c:v>
                </c:pt>
                <c:pt idx="9">
                  <c:v>-3.3272505368583918</c:v>
                </c:pt>
                <c:pt idx="10">
                  <c:v>6.7510682644052693</c:v>
                </c:pt>
                <c:pt idx="11">
                  <c:v>8.4799362437429586</c:v>
                </c:pt>
                <c:pt idx="12">
                  <c:v>8.3424816238946171</c:v>
                </c:pt>
                <c:pt idx="13">
                  <c:v>-6.6870743228639409</c:v>
                </c:pt>
                <c:pt idx="14">
                  <c:v>3.5080834947819959</c:v>
                </c:pt>
                <c:pt idx="15">
                  <c:v>5.6944028453557358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09-4043-AFD7-6C506C85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07928"/>
        <c:axId val="812708256"/>
      </c:lineChart>
      <c:catAx>
        <c:axId val="81270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812708256"/>
        <c:crosses val="autoZero"/>
        <c:auto val="1"/>
        <c:lblAlgn val="ctr"/>
        <c:lblOffset val="100"/>
        <c:tickMarkSkip val="1"/>
        <c:noMultiLvlLbl val="0"/>
      </c:catAx>
      <c:valAx>
        <c:axId val="812708256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81270792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Brecha del producto externa</a:t>
            </a:r>
          </a:p>
          <a:p>
            <a:pPr>
              <a:defRPr/>
            </a:pPr>
            <a:r>
              <a:rPr lang="en-US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Predeterminadas_Riesgo!$G$2</c:f>
              <c:strCache>
                <c:ptCount val="1"/>
                <c:pt idx="0">
                  <c:v>Brecha del producto externa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Predeterminadas_Riesgo!$A$75:$A$90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2022T1*</c:v>
                </c:pt>
                <c:pt idx="9">
                  <c:v>2022T2*</c:v>
                </c:pt>
                <c:pt idx="10">
                  <c:v>2022T3*</c:v>
                </c:pt>
                <c:pt idx="11">
                  <c:v>2022T4*</c:v>
                </c:pt>
                <c:pt idx="12">
                  <c:v>2023T1*</c:v>
                </c:pt>
                <c:pt idx="13">
                  <c:v>2023T2*</c:v>
                </c:pt>
                <c:pt idx="14">
                  <c:v>2023T3*</c:v>
                </c:pt>
                <c:pt idx="15">
                  <c:v>2023T4*</c:v>
                </c:pt>
              </c:strCache>
            </c:strRef>
          </c:cat>
          <c:val>
            <c:numRef>
              <c:f>Predeterminadas_Riesgo!$G$3:$G$90</c:f>
              <c:numCache>
                <c:formatCode>0.0</c:formatCode>
                <c:ptCount val="16"/>
                <c:pt idx="0">
                  <c:v>-1.3233766356904206</c:v>
                </c:pt>
                <c:pt idx="1">
                  <c:v>-9.5491829346915278</c:v>
                </c:pt>
                <c:pt idx="2">
                  <c:v>-2.2800987265043222</c:v>
                </c:pt>
                <c:pt idx="3">
                  <c:v>-2.1170699089943987</c:v>
                </c:pt>
                <c:pt idx="4">
                  <c:v>-1.4474770382163502</c:v>
                </c:pt>
                <c:pt idx="5">
                  <c:v>-0.56459601173711138</c:v>
                </c:pt>
                <c:pt idx="6">
                  <c:v>-0.77193824462975957</c:v>
                </c:pt>
                <c:pt idx="7">
                  <c:v>-0.29393757301635365</c:v>
                </c:pt>
                <c:pt idx="8">
                  <c:v>-2.5609119732766037</c:v>
                </c:pt>
                <c:pt idx="9">
                  <c:v>-2.4675486751404017</c:v>
                </c:pt>
                <c:pt idx="10">
                  <c:v>-2.3749409769600285</c:v>
                </c:pt>
                <c:pt idx="11">
                  <c:v>-2.2381435771507467</c:v>
                </c:pt>
                <c:pt idx="12">
                  <c:v>-2.4773190144257344</c:v>
                </c:pt>
                <c:pt idx="13">
                  <c:v>-2.8209273131923069</c:v>
                </c:pt>
                <c:pt idx="14">
                  <c:v>-3.1917822223593943</c:v>
                </c:pt>
                <c:pt idx="15">
                  <c:v>-3.5769671062147936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6-4059-A66A-F471E1C2A6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6714552"/>
        <c:axId val="422729520"/>
      </c:areaChart>
      <c:catAx>
        <c:axId val="75671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422729520"/>
        <c:crosses val="autoZero"/>
        <c:auto val="1"/>
        <c:lblAlgn val="ctr"/>
        <c:lblOffset val="100"/>
        <c:noMultiLvlLbl val="0"/>
      </c:catAx>
      <c:valAx>
        <c:axId val="42272952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5671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Tasa de interés de la FED</a:t>
            </a:r>
          </a:p>
          <a:p>
            <a:pPr>
              <a:defRPr/>
            </a:pPr>
            <a:r>
              <a:rPr lang="en-US" b="0"/>
              <a:t>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'Predeterminadas_Riesgo (2)'!$F$2</c:f>
              <c:strCache>
                <c:ptCount val="1"/>
                <c:pt idx="0">
                  <c:v>Tasa de interés nominal externa (Tasa FED)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9.3603754076195273E-3"/>
                  <c:y val="-6.1737951571524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30-4952-9286-3A7AEEC68D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A6-4FA7-8EFB-A002F93FCEA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30-4952-9286-3A7AEEC68D8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30-4952-9286-3A7AEEC68D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'Predeterminadas_Riesgo (2)'!$A$71:$A$90</c:f>
              <c:strCache>
                <c:ptCount val="20"/>
                <c:pt idx="0">
                  <c:v>2019T1</c:v>
                </c:pt>
                <c:pt idx="1">
                  <c:v>2019T2</c:v>
                </c:pt>
                <c:pt idx="2">
                  <c:v>2019T3</c:v>
                </c:pt>
                <c:pt idx="3">
                  <c:v>2019T4</c:v>
                </c:pt>
                <c:pt idx="4">
                  <c:v>2020T1</c:v>
                </c:pt>
                <c:pt idx="5">
                  <c:v>2020T2</c:v>
                </c:pt>
                <c:pt idx="6">
                  <c:v>2020T3</c:v>
                </c:pt>
                <c:pt idx="7">
                  <c:v>2020T4</c:v>
                </c:pt>
                <c:pt idx="8">
                  <c:v>2021T1</c:v>
                </c:pt>
                <c:pt idx="9">
                  <c:v>2021T2</c:v>
                </c:pt>
                <c:pt idx="10">
                  <c:v>2021T3</c:v>
                </c:pt>
                <c:pt idx="11">
                  <c:v>2021T4</c:v>
                </c:pt>
                <c:pt idx="12">
                  <c:v>2022T1*</c:v>
                </c:pt>
                <c:pt idx="13">
                  <c:v>2022T2*</c:v>
                </c:pt>
                <c:pt idx="14">
                  <c:v>2022T3*</c:v>
                </c:pt>
                <c:pt idx="15">
                  <c:v>2022T4*</c:v>
                </c:pt>
                <c:pt idx="16">
                  <c:v>2023T1*</c:v>
                </c:pt>
                <c:pt idx="17">
                  <c:v>2023T2*</c:v>
                </c:pt>
                <c:pt idx="18">
                  <c:v>2023T3*</c:v>
                </c:pt>
                <c:pt idx="19">
                  <c:v>2023T4*</c:v>
                </c:pt>
              </c:strCache>
            </c:strRef>
          </c:cat>
          <c:val>
            <c:numRef>
              <c:f>'Predeterminadas_Riesgo (2)'!$F$3:$F$90</c:f>
              <c:numCache>
                <c:formatCode>0.00</c:formatCode>
                <c:ptCount val="20"/>
                <c:pt idx="0">
                  <c:v>3.1164772727272729</c:v>
                </c:pt>
                <c:pt idx="1">
                  <c:v>3.1164772727272734</c:v>
                </c:pt>
                <c:pt idx="2">
                  <c:v>2.7831439393939403</c:v>
                </c:pt>
                <c:pt idx="3">
                  <c:v>2.3664772727272734</c:v>
                </c:pt>
                <c:pt idx="4">
                  <c:v>1.8664772727272732</c:v>
                </c:pt>
                <c:pt idx="5">
                  <c:v>0.86647727272727137</c:v>
                </c:pt>
                <c:pt idx="6">
                  <c:v>0.86647727272727293</c:v>
                </c:pt>
                <c:pt idx="7">
                  <c:v>0.86647727272727382</c:v>
                </c:pt>
                <c:pt idx="8">
                  <c:v>0.86647727272727404</c:v>
                </c:pt>
                <c:pt idx="9">
                  <c:v>0.86647727272727293</c:v>
                </c:pt>
                <c:pt idx="10">
                  <c:v>0.8664772727272736</c:v>
                </c:pt>
                <c:pt idx="11">
                  <c:v>0.8664772727272736</c:v>
                </c:pt>
                <c:pt idx="12">
                  <c:v>0.44981060606060641</c:v>
                </c:pt>
                <c:pt idx="13">
                  <c:v>0.86647727272727426</c:v>
                </c:pt>
                <c:pt idx="14">
                  <c:v>1.1998106060606069</c:v>
                </c:pt>
                <c:pt idx="15">
                  <c:v>1.4498106060606069</c:v>
                </c:pt>
                <c:pt idx="16">
                  <c:v>1.6998106060606073</c:v>
                </c:pt>
                <c:pt idx="17">
                  <c:v>1.9498106060606069</c:v>
                </c:pt>
                <c:pt idx="18">
                  <c:v>2.1164772727272734</c:v>
                </c:pt>
                <c:pt idx="19">
                  <c:v>2.1998106060606073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4A6-4FA7-8EFB-A002F93FC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1240904"/>
        <c:axId val="761240576"/>
      </c:lineChart>
      <c:catAx>
        <c:axId val="76124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1240576"/>
        <c:crosses val="autoZero"/>
        <c:auto val="1"/>
        <c:lblAlgn val="ctr"/>
        <c:lblOffset val="100"/>
        <c:noMultiLvlLbl val="0"/>
      </c:catAx>
      <c:valAx>
        <c:axId val="761240576"/>
        <c:scaling>
          <c:orientation val="minMax"/>
        </c:scaling>
        <c:delete val="1"/>
        <c:axPos val="l"/>
        <c:numFmt formatCode="0.0" sourceLinked="0"/>
        <c:majorTickMark val="none"/>
        <c:minorTickMark val="none"/>
        <c:tickLblPos val="nextTo"/>
        <c:crossAx val="76124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/>
              <a:t>Términos de Intercambio: 2020-2024*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1335790243178585E-2"/>
          <c:y val="0.16514921598381385"/>
          <c:w val="0.84645098153786524"/>
          <c:h val="0.4662201936442315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'Predeterminadas_Riesgo (2)'!$D$2</c:f>
              <c:strCache>
                <c:ptCount val="1"/>
                <c:pt idx="0">
                  <c:v>Impulso de términos de intercambio (eje derecho)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0.1062215477996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FC-4522-B618-D42F28B73C2E}"/>
                </c:ext>
              </c:extLst>
            </c:dLbl>
            <c:dLbl>
              <c:idx val="5"/>
              <c:layout>
                <c:manualLayout>
                  <c:x val="0"/>
                  <c:y val="0.111279716742539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FC-4522-B618-D42F28B73C2E}"/>
                </c:ext>
              </c:extLst>
            </c:dLbl>
            <c:dLbl>
              <c:idx val="6"/>
              <c:layout>
                <c:manualLayout>
                  <c:x val="2.6693357221435903E-3"/>
                  <c:y val="1.5174506828528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FC-4522-B618-D42F28B73C2E}"/>
                </c:ext>
              </c:extLst>
            </c:dLbl>
            <c:dLbl>
              <c:idx val="12"/>
              <c:layout>
                <c:manualLayout>
                  <c:x val="-9.7874512490544715E-17"/>
                  <c:y val="-2.0232675771370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FC-4522-B618-D42F28B73C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'Predeterminadas_Riesgo (2)'!$D$3:$D$90</c:f>
              <c:numCache>
                <c:formatCode>0.0</c:formatCode>
                <c:ptCount val="20"/>
                <c:pt idx="0">
                  <c:v>-1.6711535525415044</c:v>
                </c:pt>
                <c:pt idx="1">
                  <c:v>-0.58782159131149925</c:v>
                </c:pt>
                <c:pt idx="2">
                  <c:v>0.37705170406381328</c:v>
                </c:pt>
                <c:pt idx="3">
                  <c:v>-8.3929748037103735E-2</c:v>
                </c:pt>
                <c:pt idx="4">
                  <c:v>0.79961433015345307</c:v>
                </c:pt>
                <c:pt idx="5">
                  <c:v>1.0427072902605694</c:v>
                </c:pt>
                <c:pt idx="6">
                  <c:v>5.4385610461699763</c:v>
                </c:pt>
                <c:pt idx="7">
                  <c:v>7.5850780575527743</c:v>
                </c:pt>
                <c:pt idx="8">
                  <c:v>8.4670082353480502</c:v>
                </c:pt>
                <c:pt idx="9">
                  <c:v>7.5204795567866967</c:v>
                </c:pt>
                <c:pt idx="10">
                  <c:v>5.5507684667836621</c:v>
                </c:pt>
                <c:pt idx="11">
                  <c:v>4.700161776287537</c:v>
                </c:pt>
                <c:pt idx="12">
                  <c:v>-2.561034973719245</c:v>
                </c:pt>
                <c:pt idx="13">
                  <c:v>-4.1676723959723105</c:v>
                </c:pt>
                <c:pt idx="14">
                  <c:v>-3.5790074527107585</c:v>
                </c:pt>
                <c:pt idx="15">
                  <c:v>-2.5013818411802724</c:v>
                </c:pt>
                <c:pt idx="16">
                  <c:v>-1.7494688342285514</c:v>
                </c:pt>
                <c:pt idx="17">
                  <c:v>-1.1546577666763369</c:v>
                </c:pt>
                <c:pt idx="18">
                  <c:v>-0.69844256645383851</c:v>
                </c:pt>
                <c:pt idx="19">
                  <c:v>-0.28456922704913623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3-4D48-9C87-5F6B9803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785120"/>
        <c:axId val="196800928"/>
      </c:barChart>
      <c:lineChart>
        <c:grouping val="standard"/>
        <c:varyColors val="0"/>
        <c:ser>
          <c:idx val="0"/>
          <c:order val="0"/>
          <c:tx>
            <c:strRef>
              <c:f>'Predeterminadas_Riesgo (2)'!$C$2</c:f>
              <c:strCache>
                <c:ptCount val="1"/>
                <c:pt idx="0">
                  <c:v>Crecimiento de los términos de intercambio
(Var. trimestral anualizada)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'Predeterminadas_Riesgo (2)'!$A$75:$A$90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2022T1*</c:v>
                </c:pt>
                <c:pt idx="9">
                  <c:v>2022T2*</c:v>
                </c:pt>
                <c:pt idx="10">
                  <c:v>2022T3*</c:v>
                </c:pt>
                <c:pt idx="11">
                  <c:v>2022T4*</c:v>
                </c:pt>
                <c:pt idx="12">
                  <c:v>2023T1*</c:v>
                </c:pt>
                <c:pt idx="13">
                  <c:v>2023T2*</c:v>
                </c:pt>
                <c:pt idx="14">
                  <c:v>2023T3*</c:v>
                </c:pt>
                <c:pt idx="15">
                  <c:v>2023T4*</c:v>
                </c:pt>
              </c:strCache>
            </c:strRef>
          </c:cat>
          <c:val>
            <c:numRef>
              <c:f>'Predeterminadas_Riesgo (2)'!$C$3:$C$90</c:f>
              <c:numCache>
                <c:formatCode>0.0</c:formatCode>
                <c:ptCount val="20"/>
                <c:pt idx="0">
                  <c:v>0.91267390119136316</c:v>
                </c:pt>
                <c:pt idx="1">
                  <c:v>7.2349119254387695</c:v>
                </c:pt>
                <c:pt idx="2">
                  <c:v>5.5192515686345978</c:v>
                </c:pt>
                <c:pt idx="3">
                  <c:v>-5.7269365787288917</c:v>
                </c:pt>
                <c:pt idx="4">
                  <c:v>9.3251340654878501</c:v>
                </c:pt>
                <c:pt idx="5">
                  <c:v>1.1995234963982471</c:v>
                </c:pt>
                <c:pt idx="6">
                  <c:v>49.759042451343326</c:v>
                </c:pt>
                <c:pt idx="7">
                  <c:v>17.719060593241174</c:v>
                </c:pt>
                <c:pt idx="8">
                  <c:v>13.930986005536351</c:v>
                </c:pt>
                <c:pt idx="9">
                  <c:v>0.7152952273128621</c:v>
                </c:pt>
                <c:pt idx="10">
                  <c:v>-5.3434651236450748</c:v>
                </c:pt>
                <c:pt idx="11">
                  <c:v>4.4371813768179447</c:v>
                </c:pt>
                <c:pt idx="12">
                  <c:v>-43.503494221239457</c:v>
                </c:pt>
                <c:pt idx="13">
                  <c:v>-0.92733119813770415</c:v>
                </c:pt>
                <c:pt idx="14">
                  <c:v>3.5515205683221529</c:v>
                </c:pt>
                <c:pt idx="15">
                  <c:v>3.6169448017717931</c:v>
                </c:pt>
                <c:pt idx="16">
                  <c:v>0.92180419890564025</c:v>
                </c:pt>
                <c:pt idx="17">
                  <c:v>1.2742612043154411</c:v>
                </c:pt>
                <c:pt idx="18">
                  <c:v>1.1854723009031121</c:v>
                </c:pt>
                <c:pt idx="19">
                  <c:v>1.7441366543110348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F03-4D48-9C87-5F6B9803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028424"/>
        <c:axId val="740027112"/>
      </c:lineChart>
      <c:catAx>
        <c:axId val="74002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40027112"/>
        <c:crosses val="autoZero"/>
        <c:auto val="1"/>
        <c:lblAlgn val="ctr"/>
        <c:lblOffset val="100"/>
        <c:noMultiLvlLbl val="0"/>
      </c:catAx>
      <c:valAx>
        <c:axId val="74002711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40028424"/>
        <c:crosses val="autoZero"/>
        <c:crossBetween val="between"/>
      </c:valAx>
      <c:valAx>
        <c:axId val="196800928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6785120"/>
        <c:crosses val="max"/>
        <c:crossBetween val="between"/>
      </c:valAx>
      <c:catAx>
        <c:axId val="19678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680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84432509289904767"/>
          <c:w val="0.99326444625576271"/>
          <c:h val="0.155627909940695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/>
              <a:t>Prima por riesgo</a:t>
            </a:r>
          </a:p>
          <a:p>
            <a:pPr>
              <a:defRPr/>
            </a:pPr>
            <a:r>
              <a:rPr lang="es-PE" b="0"/>
              <a:t>(en</a:t>
            </a:r>
            <a:r>
              <a:rPr lang="es-PE" b="0" baseline="0"/>
              <a:t> %</a:t>
            </a:r>
            <a:r>
              <a:rPr lang="es-PE" b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'Predeterminadas_Riesgo (2)'!$B$2</c:f>
              <c:strCache>
                <c:ptCount val="1"/>
                <c:pt idx="0">
                  <c:v>Prima por riesgo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'Predeterminadas_Riesgo (2)'!$A$75:$A$90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2022T1*</c:v>
                </c:pt>
                <c:pt idx="9">
                  <c:v>2022T2*</c:v>
                </c:pt>
                <c:pt idx="10">
                  <c:v>2022T3*</c:v>
                </c:pt>
                <c:pt idx="11">
                  <c:v>2022T4*</c:v>
                </c:pt>
                <c:pt idx="12">
                  <c:v>2023T1*</c:v>
                </c:pt>
                <c:pt idx="13">
                  <c:v>2023T2*</c:v>
                </c:pt>
                <c:pt idx="14">
                  <c:v>2023T3*</c:v>
                </c:pt>
                <c:pt idx="15">
                  <c:v>2023T4*</c:v>
                </c:pt>
              </c:strCache>
            </c:strRef>
          </c:cat>
          <c:val>
            <c:numRef>
              <c:f>'Predeterminadas_Riesgo (2)'!$B$3:$B$90</c:f>
              <c:numCache>
                <c:formatCode>0.0</c:formatCode>
                <c:ptCount val="20"/>
                <c:pt idx="0">
                  <c:v>0.76214413414285009</c:v>
                </c:pt>
                <c:pt idx="1">
                  <c:v>0.62929713026952716</c:v>
                </c:pt>
                <c:pt idx="2">
                  <c:v>0.5367784471982171</c:v>
                </c:pt>
                <c:pt idx="3">
                  <c:v>0.57113353782333043</c:v>
                </c:pt>
                <c:pt idx="4">
                  <c:v>0.95578226108074715</c:v>
                </c:pt>
                <c:pt idx="5">
                  <c:v>1.6073231042955034</c:v>
                </c:pt>
                <c:pt idx="6">
                  <c:v>0.92383100943384733</c:v>
                </c:pt>
                <c:pt idx="7">
                  <c:v>0.8074739606854906</c:v>
                </c:pt>
                <c:pt idx="8">
                  <c:v>0.78854008779509721</c:v>
                </c:pt>
                <c:pt idx="9">
                  <c:v>0.99684907832148051</c:v>
                </c:pt>
                <c:pt idx="10">
                  <c:v>1.095853407325807</c:v>
                </c:pt>
                <c:pt idx="11">
                  <c:v>1.0901435133550437</c:v>
                </c:pt>
                <c:pt idx="12">
                  <c:v>1.8391867406601854</c:v>
                </c:pt>
                <c:pt idx="13">
                  <c:v>1.8391867406613265</c:v>
                </c:pt>
                <c:pt idx="14">
                  <c:v>1.8391867406622247</c:v>
                </c:pt>
                <c:pt idx="15">
                  <c:v>1.8391867406629356</c:v>
                </c:pt>
                <c:pt idx="16">
                  <c:v>1.8391867406635001</c:v>
                </c:pt>
                <c:pt idx="17">
                  <c:v>1.8391867406639508</c:v>
                </c:pt>
                <c:pt idx="18">
                  <c:v>1.8391867406643143</c:v>
                </c:pt>
                <c:pt idx="19">
                  <c:v>1.8391867406646096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20-42F6-B77A-2E5D58E63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4452288"/>
        <c:axId val="764455896"/>
      </c:lineChart>
      <c:catAx>
        <c:axId val="764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64455896"/>
        <c:crosses val="autoZero"/>
        <c:auto val="1"/>
        <c:lblAlgn val="ctr"/>
        <c:lblOffset val="100"/>
        <c:noMultiLvlLbl val="0"/>
      </c:catAx>
      <c:valAx>
        <c:axId val="76445589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644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Inflación externa en dólares
</a:t>
            </a:r>
            <a:r>
              <a:rPr lang="en-US" b="0"/>
              <a:t>(var. %trimestral anualizada)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'Predeterminadas_Riesgo (2)'!$E$2</c:f>
              <c:strCache>
                <c:ptCount val="1"/>
                <c:pt idx="0">
                  <c:v>Inflación externa en dólares
(Var. trimestral anualizada)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5.282731358984985E-2"/>
                  <c:y val="3.59728043944755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10-48D8-8398-3DE5DC886F89}"/>
                </c:ext>
              </c:extLst>
            </c:dLbl>
            <c:dLbl>
              <c:idx val="13"/>
              <c:layout>
                <c:manualLayout>
                  <c:x val="-4.7429202928581396E-2"/>
                  <c:y val="4.7028636345829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26-48FE-A548-8D287CA06915}"/>
                </c:ext>
              </c:extLst>
            </c:dLbl>
            <c:dLbl>
              <c:idx val="17"/>
              <c:layout>
                <c:manualLayout>
                  <c:x val="-7.7118811565558457E-2"/>
                  <c:y val="-3.0362187313650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10-48D8-8398-3DE5DC886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'Predeterminadas_Riesgo (2)'!$A$75:$A$90</c:f>
              <c:strCache>
                <c:ptCount val="16"/>
                <c:pt idx="0">
                  <c:v>2020T1</c:v>
                </c:pt>
                <c:pt idx="1">
                  <c:v>2020T2</c:v>
                </c:pt>
                <c:pt idx="2">
                  <c:v>2020T3</c:v>
                </c:pt>
                <c:pt idx="3">
                  <c:v>2020T4</c:v>
                </c:pt>
                <c:pt idx="4">
                  <c:v>2021T1</c:v>
                </c:pt>
                <c:pt idx="5">
                  <c:v>2021T2</c:v>
                </c:pt>
                <c:pt idx="6">
                  <c:v>2021T3</c:v>
                </c:pt>
                <c:pt idx="7">
                  <c:v>2021T4</c:v>
                </c:pt>
                <c:pt idx="8">
                  <c:v>2022T1*</c:v>
                </c:pt>
                <c:pt idx="9">
                  <c:v>2022T2*</c:v>
                </c:pt>
                <c:pt idx="10">
                  <c:v>2022T3*</c:v>
                </c:pt>
                <c:pt idx="11">
                  <c:v>2022T4*</c:v>
                </c:pt>
                <c:pt idx="12">
                  <c:v>2023T1*</c:v>
                </c:pt>
                <c:pt idx="13">
                  <c:v>2023T2*</c:v>
                </c:pt>
                <c:pt idx="14">
                  <c:v>2023T3*</c:v>
                </c:pt>
                <c:pt idx="15">
                  <c:v>2023T4*</c:v>
                </c:pt>
              </c:strCache>
            </c:strRef>
          </c:cat>
          <c:val>
            <c:numRef>
              <c:f>'Predeterminadas_Riesgo (2)'!$E$3:$E$90</c:f>
              <c:numCache>
                <c:formatCode>0.0</c:formatCode>
                <c:ptCount val="20"/>
                <c:pt idx="0">
                  <c:v>0.45954359226148678</c:v>
                </c:pt>
                <c:pt idx="1">
                  <c:v>3.7814462742632839</c:v>
                </c:pt>
                <c:pt idx="2">
                  <c:v>0.60535868625898326</c:v>
                </c:pt>
                <c:pt idx="3">
                  <c:v>1.9721181349285128</c:v>
                </c:pt>
                <c:pt idx="4">
                  <c:v>0.80356872708500304</c:v>
                </c:pt>
                <c:pt idx="5">
                  <c:v>-2.8493840106791319</c:v>
                </c:pt>
                <c:pt idx="6">
                  <c:v>3.8418015436695212</c:v>
                </c:pt>
                <c:pt idx="7">
                  <c:v>1.7571110609544784</c:v>
                </c:pt>
                <c:pt idx="8">
                  <c:v>3.5922488903648877</c:v>
                </c:pt>
                <c:pt idx="9">
                  <c:v>8.8144728185770091</c:v>
                </c:pt>
                <c:pt idx="10">
                  <c:v>5.7510682644053581</c:v>
                </c:pt>
                <c:pt idx="11">
                  <c:v>7.4799362437428849</c:v>
                </c:pt>
                <c:pt idx="12">
                  <c:v>5.6489668090523875</c:v>
                </c:pt>
                <c:pt idx="13">
                  <c:v>-3.3272505368583918</c:v>
                </c:pt>
                <c:pt idx="14">
                  <c:v>6.7510682644052693</c:v>
                </c:pt>
                <c:pt idx="15">
                  <c:v>8.4799362437429586</c:v>
                </c:pt>
                <c:pt idx="16">
                  <c:v>8.3424816238946171</c:v>
                </c:pt>
                <c:pt idx="17">
                  <c:v>-6.6870743228639409</c:v>
                </c:pt>
                <c:pt idx="18">
                  <c:v>3.5080834947819959</c:v>
                </c:pt>
                <c:pt idx="19">
                  <c:v>5.6944028453557358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226-48FE-A548-8D287CA0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07928"/>
        <c:axId val="812708256"/>
      </c:lineChart>
      <c:catAx>
        <c:axId val="81270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812708256"/>
        <c:crosses val="autoZero"/>
        <c:auto val="1"/>
        <c:lblAlgn val="ctr"/>
        <c:lblOffset val="100"/>
        <c:tickMarkSkip val="1"/>
        <c:noMultiLvlLbl val="0"/>
      </c:catAx>
      <c:valAx>
        <c:axId val="812708256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81270792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657224</xdr:colOff>
      <xdr:row>1</xdr:row>
      <xdr:rowOff>85725</xdr:rowOff>
    </xdr:from>
    <xdr:to>
      <xdr:col>13</xdr:col>
      <xdr:colOff>260582</xdr:colOff>
      <xdr:row>90</xdr:row>
      <xdr:rowOff>92261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6D6950-3B85-4F82-8701-FDA045C46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557212</xdr:colOff>
      <xdr:row>91</xdr:row>
      <xdr:rowOff>163284</xdr:rowOff>
    </xdr:from>
    <xdr:to>
      <xdr:col>13</xdr:col>
      <xdr:colOff>160570</xdr:colOff>
      <xdr:row>112</xdr:row>
      <xdr:rowOff>197034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935555-B130-4FF8-9B1B-7BE663BB5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848845</xdr:colOff>
      <xdr:row>91</xdr:row>
      <xdr:rowOff>169527</xdr:rowOff>
    </xdr:from>
    <xdr:to>
      <xdr:col>19</xdr:col>
      <xdr:colOff>452202</xdr:colOff>
      <xdr:row>112</xdr:row>
      <xdr:rowOff>203277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9FDA95-BCC6-47E4-B69F-CB36A9674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915399</xdr:colOff>
      <xdr:row>1</xdr:row>
      <xdr:rowOff>62431</xdr:rowOff>
    </xdr:from>
    <xdr:to>
      <xdr:col>19</xdr:col>
      <xdr:colOff>518756</xdr:colOff>
      <xdr:row>90</xdr:row>
      <xdr:rowOff>68967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3C2BA8-361C-438B-99A5-2882A2EFA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433385</xdr:colOff>
      <xdr:row>92</xdr:row>
      <xdr:rowOff>133348</xdr:rowOff>
    </xdr:from>
    <xdr:to>
      <xdr:col>7</xdr:col>
      <xdr:colOff>133349</xdr:colOff>
      <xdr:row>108</xdr:row>
      <xdr:rowOff>190500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57AB1F3-8D3C-442C-8C24-F5D8BC4EA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</xdr:row>
      <xdr:rowOff>74544</xdr:rowOff>
    </xdr:from>
    <xdr:to>
      <xdr:col>14</xdr:col>
      <xdr:colOff>65999</xdr:colOff>
      <xdr:row>22</xdr:row>
      <xdr:rowOff>13044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FFDEFE55-F731-4489-814E-ED430FF31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761999</xdr:colOff>
      <xdr:row>21</xdr:row>
      <xdr:rowOff>104775</xdr:rowOff>
    </xdr:from>
    <xdr:to>
      <xdr:col>14</xdr:col>
      <xdr:colOff>65999</xdr:colOff>
      <xdr:row>41</xdr:row>
      <xdr:rowOff>211363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B54B3D17-2153-4691-A486-F5E1C2694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709612</xdr:colOff>
      <xdr:row>41</xdr:row>
      <xdr:rowOff>138112</xdr:rowOff>
    </xdr:from>
    <xdr:to>
      <xdr:col>17</xdr:col>
      <xdr:colOff>13612</xdr:colOff>
      <xdr:row>62</xdr:row>
      <xdr:rowOff>76612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69209B7-B4D6-49C3-B2E5-562B43148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36635</xdr:colOff>
      <xdr:row>63</xdr:row>
      <xdr:rowOff>29307</xdr:rowOff>
    </xdr:from>
    <xdr:to>
      <xdr:col>17</xdr:col>
      <xdr:colOff>102635</xdr:colOff>
      <xdr:row>83</xdr:row>
      <xdr:rowOff>158307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134DB89-FCCD-4C9B-8087-45BC794A6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85</xdr:row>
      <xdr:rowOff>212910</xdr:rowOff>
    </xdr:from>
    <xdr:to>
      <xdr:col>17</xdr:col>
      <xdr:colOff>66000</xdr:colOff>
      <xdr:row>106</xdr:row>
      <xdr:rowOff>128999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B4FEACF-9EAB-44D1-A8ED-76D18491D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721178</xdr:colOff>
      <xdr:row>109</xdr:row>
      <xdr:rowOff>40821</xdr:rowOff>
    </xdr:from>
    <xdr:to>
      <xdr:col>14</xdr:col>
      <xdr:colOff>25178</xdr:colOff>
      <xdr:row>129</xdr:row>
      <xdr:rowOff>169821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B5C4BDCF-03B6-4A87-A8B1-539A29EAA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628649</xdr:colOff>
      <xdr:row>131</xdr:row>
      <xdr:rowOff>104775</xdr:rowOff>
    </xdr:from>
    <xdr:to>
      <xdr:col>13</xdr:col>
      <xdr:colOff>694649</xdr:colOff>
      <xdr:row>152</xdr:row>
      <xdr:rowOff>43275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12C9800C-98EE-4E45-8782-B25FD7931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</xdr:row>
      <xdr:rowOff>74544</xdr:rowOff>
    </xdr:from>
    <xdr:to>
      <xdr:col>14</xdr:col>
      <xdr:colOff>65999</xdr:colOff>
      <xdr:row>22</xdr:row>
      <xdr:rowOff>13044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A29470-7D4D-46FE-826D-13E3CE9D5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705971</xdr:colOff>
      <xdr:row>15</xdr:row>
      <xdr:rowOff>3920</xdr:rowOff>
    </xdr:from>
    <xdr:to>
      <xdr:col>22</xdr:col>
      <xdr:colOff>9971</xdr:colOff>
      <xdr:row>35</xdr:row>
      <xdr:rowOff>132920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97E389-3A24-4F4D-A225-1D7B59564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709612</xdr:colOff>
      <xdr:row>37</xdr:row>
      <xdr:rowOff>138112</xdr:rowOff>
    </xdr:from>
    <xdr:to>
      <xdr:col>17</xdr:col>
      <xdr:colOff>13612</xdr:colOff>
      <xdr:row>58</xdr:row>
      <xdr:rowOff>76612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FD6336-614C-474B-BFF8-2225F1E49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712910</xdr:colOff>
      <xdr:row>58</xdr:row>
      <xdr:rowOff>29307</xdr:rowOff>
    </xdr:from>
    <xdr:to>
      <xdr:col>17</xdr:col>
      <xdr:colOff>16910</xdr:colOff>
      <xdr:row>79</xdr:row>
      <xdr:rowOff>44007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309A01-70D8-4149-9AAE-280C146F9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78</xdr:row>
      <xdr:rowOff>3359</xdr:rowOff>
    </xdr:from>
    <xdr:to>
      <xdr:col>17</xdr:col>
      <xdr:colOff>66000</xdr:colOff>
      <xdr:row>99</xdr:row>
      <xdr:rowOff>37109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3F4F7D-49CF-4EBD-8323-9D8D878D0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721178</xdr:colOff>
      <xdr:row>97</xdr:row>
      <xdr:rowOff>40821</xdr:rowOff>
    </xdr:from>
    <xdr:to>
      <xdr:col>14</xdr:col>
      <xdr:colOff>25178</xdr:colOff>
      <xdr:row>117</xdr:row>
      <xdr:rowOff>169821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8D182050-35D6-40B0-BDFB-9B5B4A246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628649</xdr:colOff>
      <xdr:row>119</xdr:row>
      <xdr:rowOff>104775</xdr:rowOff>
    </xdr:from>
    <xdr:to>
      <xdr:col>13</xdr:col>
      <xdr:colOff>694649</xdr:colOff>
      <xdr:row>140</xdr:row>
      <xdr:rowOff>43275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C44ABAE0-A43F-4384-8217-CAA22196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639905</xdr:colOff>
      <xdr:row>1</xdr:row>
      <xdr:rowOff>51089</xdr:rowOff>
    </xdr:from>
    <xdr:to>
      <xdr:col>16</xdr:col>
      <xdr:colOff>243263</xdr:colOff>
      <xdr:row>90</xdr:row>
      <xdr:rowOff>57625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F2AD1-53EF-4B42-9A61-FEDC8DCF0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643802</xdr:colOff>
      <xdr:row>91</xdr:row>
      <xdr:rowOff>94011</xdr:rowOff>
    </xdr:from>
    <xdr:to>
      <xdr:col>16</xdr:col>
      <xdr:colOff>247160</xdr:colOff>
      <xdr:row>112</xdr:row>
      <xdr:rowOff>127761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FCBFC9-210E-4F58-A77D-5DEB64C86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727618</xdr:colOff>
      <xdr:row>91</xdr:row>
      <xdr:rowOff>169527</xdr:rowOff>
    </xdr:from>
    <xdr:to>
      <xdr:col>25</xdr:col>
      <xdr:colOff>330975</xdr:colOff>
      <xdr:row>112</xdr:row>
      <xdr:rowOff>203277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D3C97D-ACD6-400C-8F21-597F3EDC6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274626</xdr:colOff>
      <xdr:row>1</xdr:row>
      <xdr:rowOff>131704</xdr:rowOff>
    </xdr:from>
    <xdr:to>
      <xdr:col>24</xdr:col>
      <xdr:colOff>847801</xdr:colOff>
      <xdr:row>90</xdr:row>
      <xdr:rowOff>138240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E6EB9E-C298-44A6-9535-54EEEB702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433385</xdr:colOff>
      <xdr:row>92</xdr:row>
      <xdr:rowOff>133348</xdr:rowOff>
    </xdr:from>
    <xdr:to>
      <xdr:col>7</xdr:col>
      <xdr:colOff>133349</xdr:colOff>
      <xdr:row>108</xdr:row>
      <xdr:rowOff>190500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2F844B-921D-4C5C-A5DC-FF9BB7C1E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202510</xdr:colOff>
      <xdr:row>2</xdr:row>
      <xdr:rowOff>147844</xdr:rowOff>
    </xdr:from>
    <xdr:to>
      <xdr:col>19</xdr:col>
      <xdr:colOff>334510</xdr:colOff>
      <xdr:row>23</xdr:row>
      <xdr:rowOff>67294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18F9E-35E9-4169-AA21-1E7BD155C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0.95343</cdr:x>
      <cdr:y>0.27955</cdr:y>
    </cdr:from>
    <cdr:to>
      <cdr:x>0.95464</cdr:x>
      <cdr:y>0.39933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9754EE07-0883-49F8-BD73-A34DD998DCE1}"/>
            </a:ext>
          </a:extLst>
        </cdr:cNvPr>
        <cdr:cNvCxnSpPr/>
      </cdr:nvCxnSpPr>
      <cdr:spPr>
        <a:xfrm xmlns:a="http://schemas.openxmlformats.org/drawingml/2006/main">
          <a:off x="10296996" y="1195837"/>
          <a:ext cx="13138" cy="5123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0.89321</cdr:x>
      <cdr:y>0.30259</cdr:y>
    </cdr:from>
    <cdr:to>
      <cdr:x>0.95099</cdr:x>
      <cdr:y>0.36248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9C8CAE79-2FF6-43F1-ABE3-C08D3CD992FE}"/>
            </a:ext>
          </a:extLst>
        </cdr:cNvPr>
        <cdr:cNvSpPr txBox="1"/>
      </cdr:nvSpPr>
      <cdr:spPr>
        <a:xfrm xmlns:a="http://schemas.openxmlformats.org/drawingml/2006/main">
          <a:off x="9646668" y="1294371"/>
          <a:ext cx="624051" cy="256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1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2.5 pp.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66000</xdr:colOff>
      <xdr:row>22</xdr:row>
      <xdr:rowOff>178695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C69C8-F212-4D36-871B-D5550B124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66000</xdr:colOff>
      <xdr:row>22</xdr:row>
      <xdr:rowOff>178695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53018E-33A5-40FF-B073-687A7F110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38721</xdr:colOff>
      <xdr:row>1</xdr:row>
      <xdr:rowOff>186978</xdr:rowOff>
    </xdr:from>
    <xdr:to>
      <xdr:col>11</xdr:col>
      <xdr:colOff>104721</xdr:colOff>
      <xdr:row>22</xdr:row>
      <xdr:rowOff>175173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628615-9984-452F-B700-2E0F99B31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759308</xdr:colOff>
      <xdr:row>1</xdr:row>
      <xdr:rowOff>186978</xdr:rowOff>
    </xdr:from>
    <xdr:to>
      <xdr:col>11</xdr:col>
      <xdr:colOff>63308</xdr:colOff>
      <xdr:row>22</xdr:row>
      <xdr:rowOff>175173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AF6669-A88A-4883-BCF0-94EC0F15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49696</xdr:colOff>
      <xdr:row>17</xdr:row>
      <xdr:rowOff>24848</xdr:rowOff>
    </xdr:from>
    <xdr:to>
      <xdr:col>8</xdr:col>
      <xdr:colOff>115696</xdr:colOff>
      <xdr:row>39</xdr:row>
      <xdr:rowOff>153848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411B18-5719-4E88-8055-E130043F5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66000</xdr:colOff>
      <xdr:row>39</xdr:row>
      <xdr:rowOff>129000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49430B-2C40-4804-A5B8-84CB727E3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653143</xdr:colOff>
      <xdr:row>16</xdr:row>
      <xdr:rowOff>149679</xdr:rowOff>
    </xdr:from>
    <xdr:to>
      <xdr:col>30</xdr:col>
      <xdr:colOff>297322</xdr:colOff>
      <xdr:row>39</xdr:row>
      <xdr:rowOff>88179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E881EB-F6F5-4D11-8741-F79CFF1B7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481853</xdr:colOff>
      <xdr:row>17</xdr:row>
      <xdr:rowOff>22412</xdr:rowOff>
    </xdr:from>
    <xdr:to>
      <xdr:col>15</xdr:col>
      <xdr:colOff>547853</xdr:colOff>
      <xdr:row>39</xdr:row>
      <xdr:rowOff>151412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217034-F2DB-4059-A0F8-8F8BEE90B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742950</xdr:colOff>
      <xdr:row>42</xdr:row>
      <xdr:rowOff>9525</xdr:rowOff>
    </xdr:from>
    <xdr:to>
      <xdr:col>15</xdr:col>
      <xdr:colOff>46950</xdr:colOff>
      <xdr:row>63</xdr:row>
      <xdr:rowOff>141246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E17EFE-062B-44F5-BA37-8D8A49BB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O90"/>
  <sheetViews>
    <sheetView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J92" sqref="J92"/>
    </sheetView>
  </sheetViews>
  <sheetFormatPr baseColWidth="10" defaultColWidth="14.5703125" defaultRowHeight="16.5" x14ac:dyDescent="0.25"/>
  <cols>
    <col min="1" max="1" width="8.5703125" style="1" customWidth="1"/>
    <col min="2" max="14" width="17.5703125" style="1" customWidth="1"/>
    <col min="15" max="16384" width="14.5703125" style="1"/>
  </cols>
  <sheetData>
    <row r="1" spans="1:15" x14ac:dyDescent="0.25">
      <c r="B1" s="4" t="s">
        <v>94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  <c r="I1" s="4" t="s">
        <v>87</v>
      </c>
      <c r="J1" s="4" t="s">
        <v>88</v>
      </c>
      <c r="K1" s="5" t="s">
        <v>90</v>
      </c>
      <c r="L1" s="4" t="s">
        <v>89</v>
      </c>
      <c r="M1" s="4" t="s">
        <v>91</v>
      </c>
      <c r="N1" s="4" t="s">
        <v>92</v>
      </c>
      <c r="O1" s="4" t="s">
        <v>93</v>
      </c>
    </row>
    <row r="2" spans="1:15" s="2" customFormat="1" ht="82.5" x14ac:dyDescent="0.25">
      <c r="B2" s="6" t="s">
        <v>95</v>
      </c>
      <c r="C2" s="6" t="s">
        <v>96</v>
      </c>
      <c r="D2" s="6" t="s">
        <v>121</v>
      </c>
      <c r="E2" s="6" t="s">
        <v>97</v>
      </c>
      <c r="F2" s="6" t="s">
        <v>122</v>
      </c>
      <c r="G2" s="6" t="s">
        <v>98</v>
      </c>
      <c r="H2" s="6" t="s">
        <v>123</v>
      </c>
      <c r="I2" s="6" t="s">
        <v>99</v>
      </c>
      <c r="J2" s="6" t="s">
        <v>100</v>
      </c>
      <c r="K2" s="7" t="s">
        <v>101</v>
      </c>
      <c r="L2" s="6" t="s">
        <v>102</v>
      </c>
      <c r="M2" s="6" t="s">
        <v>124</v>
      </c>
      <c r="N2" s="6" t="s">
        <v>103</v>
      </c>
      <c r="O2" s="6" t="s">
        <v>104</v>
      </c>
    </row>
    <row r="3" spans="1:15" s="3" customFormat="1" x14ac:dyDescent="0.25">
      <c r="A3" s="4" t="s">
        <v>0</v>
      </c>
      <c r="B3" s="8">
        <v>5.1824863609999996</v>
      </c>
      <c r="C3" s="8">
        <v>49.012715079642966</v>
      </c>
      <c r="D3" s="8">
        <v>-9.068545767853708</v>
      </c>
      <c r="E3" s="8">
        <v>3.9584732903667397</v>
      </c>
      <c r="F3" s="8">
        <v>14.247947938664796</v>
      </c>
      <c r="G3" s="8">
        <v>1.9805282713001304</v>
      </c>
      <c r="H3" s="8">
        <v>-4.4012950354481166</v>
      </c>
      <c r="I3" s="8">
        <v>0.75303116141570958</v>
      </c>
      <c r="J3" s="8">
        <v>-1.9747533364185323</v>
      </c>
      <c r="K3" s="8">
        <v>0.6787168861659687</v>
      </c>
      <c r="L3" s="8">
        <v>1.2446412101658533</v>
      </c>
      <c r="M3" s="8">
        <v>0.66915102817349581</v>
      </c>
      <c r="N3" s="9">
        <v>2.3664772727272965</v>
      </c>
      <c r="O3" s="8">
        <v>1.7241665647603048</v>
      </c>
    </row>
    <row r="4" spans="1:15" s="3" customFormat="1" x14ac:dyDescent="0.25">
      <c r="A4" s="4" t="s">
        <v>1</v>
      </c>
      <c r="B4" s="8">
        <v>5.2597221369999998</v>
      </c>
      <c r="C4" s="8">
        <v>49.846049627822339</v>
      </c>
      <c r="D4" s="8">
        <v>6.9740910934369849</v>
      </c>
      <c r="E4" s="8">
        <v>4.448020073992474</v>
      </c>
      <c r="F4" s="8">
        <v>8.0585520877843884</v>
      </c>
      <c r="G4" s="8">
        <v>3.0062661460912743</v>
      </c>
      <c r="H4" s="8">
        <v>11.206700169275452</v>
      </c>
      <c r="I4" s="8">
        <v>-1.0472511932318651</v>
      </c>
      <c r="J4" s="8">
        <v>-0.1006934047492246</v>
      </c>
      <c r="K4" s="8">
        <v>0.6787168861659687</v>
      </c>
      <c r="L4" s="8">
        <v>1.5559742518799586</v>
      </c>
      <c r="M4" s="8">
        <v>3.6783221317162385</v>
      </c>
      <c r="N4" s="9">
        <v>2.3664772727272734</v>
      </c>
      <c r="O4" s="8">
        <v>1.4448220209398235</v>
      </c>
    </row>
    <row r="5" spans="1:15" s="3" customFormat="1" x14ac:dyDescent="0.25">
      <c r="A5" s="4" t="s">
        <v>2</v>
      </c>
      <c r="B5" s="8">
        <v>5.2003676140000001</v>
      </c>
      <c r="C5" s="8">
        <v>49.817930323851527</v>
      </c>
      <c r="D5" s="8">
        <v>-0.91791107144137962</v>
      </c>
      <c r="E5" s="8">
        <v>7.1464291649015639</v>
      </c>
      <c r="F5" s="8">
        <v>0.60367596250576749</v>
      </c>
      <c r="G5" s="8">
        <v>2.8936988852390932</v>
      </c>
      <c r="H5" s="8">
        <v>5.4364298399198319</v>
      </c>
      <c r="I5" s="8">
        <v>1.3708319037976142</v>
      </c>
      <c r="J5" s="8">
        <v>1.7653525253285323</v>
      </c>
      <c r="K5" s="8">
        <v>0.6787168861659687</v>
      </c>
      <c r="L5" s="8">
        <v>1.691920992760565</v>
      </c>
      <c r="M5" s="8">
        <v>1.0815761777866308</v>
      </c>
      <c r="N5" s="9">
        <v>2.3664772727272734</v>
      </c>
      <c r="O5" s="8">
        <v>1.0428730832689304</v>
      </c>
    </row>
    <row r="6" spans="1:15" s="3" customFormat="1" x14ac:dyDescent="0.25">
      <c r="A6" s="4" t="s">
        <v>3</v>
      </c>
      <c r="B6" s="8">
        <v>5.1914269869999998</v>
      </c>
      <c r="C6" s="8">
        <v>50.4927212385304</v>
      </c>
      <c r="D6" s="8">
        <v>11.1649240547115</v>
      </c>
      <c r="E6" s="8">
        <v>6.370859963571494</v>
      </c>
      <c r="F6" s="8">
        <v>9.0160973180745998</v>
      </c>
      <c r="G6" s="8">
        <v>3.3949893955867338</v>
      </c>
      <c r="H6" s="8">
        <v>0.27666840788629354</v>
      </c>
      <c r="I6" s="8">
        <v>-1.3942586106772283</v>
      </c>
      <c r="J6" s="8">
        <v>0.26375552090043308</v>
      </c>
      <c r="K6" s="8">
        <v>1.5059621078822609</v>
      </c>
      <c r="L6" s="8">
        <v>0.98790236300625189</v>
      </c>
      <c r="M6" s="8">
        <v>2.3377559497081331</v>
      </c>
      <c r="N6" s="9">
        <v>2.0331439393939403</v>
      </c>
      <c r="O6" s="8">
        <v>0.42445616920244061</v>
      </c>
    </row>
    <row r="7" spans="1:15" s="3" customFormat="1" x14ac:dyDescent="0.25">
      <c r="A7" s="4" t="s">
        <v>4</v>
      </c>
      <c r="B7" s="8">
        <v>5.1704094950000004</v>
      </c>
      <c r="C7" s="8">
        <v>50.903291985833079</v>
      </c>
      <c r="D7" s="8">
        <v>2.4162764641948886</v>
      </c>
      <c r="E7" s="8">
        <v>4.8356529060726743</v>
      </c>
      <c r="F7" s="8">
        <v>-10.633712027656317</v>
      </c>
      <c r="G7" s="8">
        <v>1.7728070216160852</v>
      </c>
      <c r="H7" s="8">
        <v>21.834016747845354</v>
      </c>
      <c r="I7" s="8">
        <v>0.48052285138609452</v>
      </c>
      <c r="J7" s="8">
        <v>1.1917986811222838</v>
      </c>
      <c r="K7" s="8">
        <v>1.9817658410384276</v>
      </c>
      <c r="L7" s="8">
        <v>1.5205716680298473</v>
      </c>
      <c r="M7" s="8">
        <v>3.5607198344970303</v>
      </c>
      <c r="N7" s="9">
        <v>1.8664772727272736</v>
      </c>
      <c r="O7" s="8">
        <v>0.15528028070725336</v>
      </c>
    </row>
    <row r="8" spans="1:15" s="3" customFormat="1" x14ac:dyDescent="0.25">
      <c r="A8" s="4" t="s">
        <v>5</v>
      </c>
      <c r="B8" s="8">
        <v>5.147332381</v>
      </c>
      <c r="C8" s="8">
        <v>50.806138247045823</v>
      </c>
      <c r="D8" s="8">
        <v>-6.0629039122319206</v>
      </c>
      <c r="E8" s="8">
        <v>3.6593454708178679</v>
      </c>
      <c r="F8" s="8">
        <v>-6.7515778816231942</v>
      </c>
      <c r="G8" s="8">
        <v>0.31290260379295276</v>
      </c>
      <c r="H8" s="8">
        <v>-0.47617816713102501</v>
      </c>
      <c r="I8" s="8">
        <v>-0.92578834758088269</v>
      </c>
      <c r="J8" s="8">
        <v>0.24532175156571279</v>
      </c>
      <c r="K8" s="8">
        <v>0.44820327466139182</v>
      </c>
      <c r="L8" s="8">
        <v>1.6245046673645063</v>
      </c>
      <c r="M8" s="8">
        <v>-0.20355703603282804</v>
      </c>
      <c r="N8" s="9">
        <v>1.7831439393939403</v>
      </c>
      <c r="O8" s="8">
        <v>0.11986175006550032</v>
      </c>
    </row>
    <row r="9" spans="1:15" s="3" customFormat="1" x14ac:dyDescent="0.25">
      <c r="A9" s="4" t="s">
        <v>6</v>
      </c>
      <c r="B9" s="8">
        <v>5.0580197389999997</v>
      </c>
      <c r="C9" s="8">
        <v>50.422735861540396</v>
      </c>
      <c r="D9" s="8">
        <v>-4.3702395684945277</v>
      </c>
      <c r="E9" s="8">
        <v>3.5353339268063242</v>
      </c>
      <c r="F9" s="8">
        <v>21.779881407830381</v>
      </c>
      <c r="G9" s="8">
        <v>2.0774415730786977</v>
      </c>
      <c r="H9" s="8">
        <v>2.3671067347012631</v>
      </c>
      <c r="I9" s="8">
        <v>-1.6275076404759232</v>
      </c>
      <c r="J9" s="8">
        <v>-1.1077331450772747</v>
      </c>
      <c r="K9" s="8">
        <v>0.78038678762768476</v>
      </c>
      <c r="L9" s="8">
        <v>1.1422414373884084</v>
      </c>
      <c r="M9" s="8">
        <v>1.9253431369177361</v>
      </c>
      <c r="N9" s="9">
        <v>1.6164772727272736</v>
      </c>
      <c r="O9" s="8">
        <v>1.0090296365824269</v>
      </c>
    </row>
    <row r="10" spans="1:15" s="3" customFormat="1" x14ac:dyDescent="0.25">
      <c r="A10" s="4" t="s">
        <v>7</v>
      </c>
      <c r="B10" s="8">
        <v>5.0194018509999996</v>
      </c>
      <c r="C10" s="8">
        <v>51.097094239930961</v>
      </c>
      <c r="D10" s="8">
        <v>11.239308561067251</v>
      </c>
      <c r="E10" s="8">
        <v>2.4853766720092541</v>
      </c>
      <c r="F10" s="8">
        <v>24.949655112303539</v>
      </c>
      <c r="G10" s="8">
        <v>4.7020423070678774</v>
      </c>
      <c r="H10" s="8">
        <v>7.1659478486142403</v>
      </c>
      <c r="I10" s="8">
        <v>-0.21316629875496154</v>
      </c>
      <c r="J10" s="8">
        <v>0.59452220863007221</v>
      </c>
      <c r="K10" s="8">
        <v>0.55442591385253126</v>
      </c>
      <c r="L10" s="8">
        <v>0.45500510476554379</v>
      </c>
      <c r="M10" s="8">
        <v>1.4775610341246905</v>
      </c>
      <c r="N10" s="9">
        <v>1.6164772727272736</v>
      </c>
      <c r="O10" s="8">
        <v>1.4199860537826119</v>
      </c>
    </row>
    <row r="11" spans="1:15" s="3" customFormat="1" x14ac:dyDescent="0.25">
      <c r="A11" s="4" t="s">
        <v>8</v>
      </c>
      <c r="B11" s="8">
        <v>5.0762754680000004</v>
      </c>
      <c r="C11" s="8">
        <v>52.781909688247652</v>
      </c>
      <c r="D11" s="8">
        <v>17.721411898233065</v>
      </c>
      <c r="E11" s="8">
        <v>2.5992019961892701</v>
      </c>
      <c r="F11" s="8">
        <v>34.046105125467307</v>
      </c>
      <c r="G11" s="8">
        <v>7.9416024098565074</v>
      </c>
      <c r="H11" s="8">
        <v>24.547743795878361</v>
      </c>
      <c r="I11" s="8">
        <v>-2.2055933607051625</v>
      </c>
      <c r="J11" s="8">
        <v>-0.20643153051851348</v>
      </c>
      <c r="K11" s="8">
        <v>0.83733175017285866</v>
      </c>
      <c r="L11" s="8">
        <v>-8.2852662827945567E-2</v>
      </c>
      <c r="M11" s="8">
        <v>2.8247788443874011</v>
      </c>
      <c r="N11" s="9">
        <v>1.6164772727272736</v>
      </c>
      <c r="O11" s="8">
        <v>1.2770704453705721</v>
      </c>
    </row>
    <row r="12" spans="1:15" s="3" customFormat="1" x14ac:dyDescent="0.25">
      <c r="A12" s="4" t="s">
        <v>9</v>
      </c>
      <c r="B12" s="8">
        <v>5.0581133579999999</v>
      </c>
      <c r="C12" s="8">
        <v>53.746944469832449</v>
      </c>
      <c r="D12" s="8">
        <v>9.1844363384318228</v>
      </c>
      <c r="E12" s="8">
        <v>3.5063216612940598</v>
      </c>
      <c r="F12" s="8">
        <v>6.9587633929461434</v>
      </c>
      <c r="G12" s="8">
        <v>8.3524345092097718</v>
      </c>
      <c r="H12" s="8">
        <v>1.0770056407159778</v>
      </c>
      <c r="I12" s="8">
        <v>-1.3820707983926288</v>
      </c>
      <c r="J12" s="8">
        <v>0.17676157989525032</v>
      </c>
      <c r="K12" s="8">
        <v>0.55681011595680374</v>
      </c>
      <c r="L12" s="8">
        <v>2.7006256511767024E-2</v>
      </c>
      <c r="M12" s="8">
        <v>3.6685191924432905</v>
      </c>
      <c r="N12" s="9">
        <v>1.6998106060606069</v>
      </c>
      <c r="O12" s="8">
        <v>1.3566420423610079</v>
      </c>
    </row>
    <row r="13" spans="1:15" s="3" customFormat="1" x14ac:dyDescent="0.25">
      <c r="A13" s="4" t="s">
        <v>10</v>
      </c>
      <c r="B13" s="8">
        <v>5.0693476530000003</v>
      </c>
      <c r="C13" s="8">
        <v>54.37391524668908</v>
      </c>
      <c r="D13" s="8">
        <v>7.2118905514528375</v>
      </c>
      <c r="E13" s="8">
        <v>3.0526732867927437</v>
      </c>
      <c r="F13" s="8">
        <v>-16.993427964232321</v>
      </c>
      <c r="G13" s="8">
        <v>5.1520999390962885</v>
      </c>
      <c r="H13" s="8">
        <v>19.966127641959641</v>
      </c>
      <c r="I13" s="8">
        <v>0.44803342802496082</v>
      </c>
      <c r="J13" s="8">
        <v>-0.19677376400424029</v>
      </c>
      <c r="K13" s="8">
        <v>0.90274232451989112</v>
      </c>
      <c r="L13" s="8">
        <v>0.17024551854781678</v>
      </c>
      <c r="M13" s="8">
        <v>1.4813014346715647</v>
      </c>
      <c r="N13" s="9">
        <v>2.1164772727272734</v>
      </c>
      <c r="O13" s="8">
        <v>1.5193093111242923</v>
      </c>
    </row>
    <row r="14" spans="1:15" s="3" customFormat="1" x14ac:dyDescent="0.25">
      <c r="A14" s="4" t="s">
        <v>11</v>
      </c>
      <c r="B14" s="8">
        <v>5.1687711600000004</v>
      </c>
      <c r="C14" s="8">
        <v>54.292656335115147</v>
      </c>
      <c r="D14" s="8">
        <v>1.1063097629855578</v>
      </c>
      <c r="E14" s="8">
        <v>2.1831426036367434</v>
      </c>
      <c r="F14" s="8">
        <v>13.551592793631295</v>
      </c>
      <c r="G14" s="8">
        <v>4.9711885007906353</v>
      </c>
      <c r="H14" s="8">
        <v>15.154968095605437</v>
      </c>
      <c r="I14" s="8">
        <v>0.57494303703771787</v>
      </c>
      <c r="J14" s="8">
        <v>-1.3855269083207475</v>
      </c>
      <c r="K14" s="8">
        <v>1.4582833902253847</v>
      </c>
      <c r="L14" s="8">
        <v>0.55002189091596987</v>
      </c>
      <c r="M14" s="8">
        <v>4.3179124503596906</v>
      </c>
      <c r="N14" s="9">
        <v>2.6164772727272734</v>
      </c>
      <c r="O14" s="8">
        <v>1.6854990240356957</v>
      </c>
    </row>
    <row r="15" spans="1:15" s="3" customFormat="1" x14ac:dyDescent="0.25">
      <c r="A15" s="4" t="s">
        <v>12</v>
      </c>
      <c r="B15" s="8">
        <v>5.2566327060000004</v>
      </c>
      <c r="C15" s="8">
        <v>54.425263702177887</v>
      </c>
      <c r="D15" s="8">
        <v>-0.58156546641945361</v>
      </c>
      <c r="E15" s="8">
        <v>1.6883029022753036</v>
      </c>
      <c r="F15" s="8">
        <v>5.4650663728990967</v>
      </c>
      <c r="G15" s="8">
        <v>4.7790308055580155</v>
      </c>
      <c r="H15" s="8">
        <v>11.66908527577981</v>
      </c>
      <c r="I15" s="8">
        <v>1.7290664504866354E-2</v>
      </c>
      <c r="J15" s="8">
        <v>0.42533783605866426</v>
      </c>
      <c r="K15" s="8">
        <v>1.3004557159505006</v>
      </c>
      <c r="L15" s="8">
        <v>0.32780010470172527</v>
      </c>
      <c r="M15" s="8">
        <v>1.4256768655171921</v>
      </c>
      <c r="N15" s="9">
        <v>3.1164772727272734</v>
      </c>
      <c r="O15" s="8">
        <v>1.9447866885047389</v>
      </c>
    </row>
    <row r="16" spans="1:15" s="3" customFormat="1" x14ac:dyDescent="0.25">
      <c r="A16" s="4" t="s">
        <v>13</v>
      </c>
      <c r="B16" s="8">
        <v>5.3549327829999998</v>
      </c>
      <c r="C16" s="8">
        <v>54.933867393612779</v>
      </c>
      <c r="D16" s="8">
        <v>2.796130483804915</v>
      </c>
      <c r="E16" s="8">
        <v>1.5610842875566902</v>
      </c>
      <c r="F16" s="8">
        <v>14.563541268465862</v>
      </c>
      <c r="G16" s="8">
        <v>5.5318678984554559</v>
      </c>
      <c r="H16" s="8">
        <v>4.2403594103384457</v>
      </c>
      <c r="I16" s="8">
        <v>0.44623583093148989</v>
      </c>
      <c r="J16" s="8">
        <v>1.2590182496803535</v>
      </c>
      <c r="K16" s="8">
        <v>1.208474276390485</v>
      </c>
      <c r="L16" s="8">
        <v>0.20187197951253311</v>
      </c>
      <c r="M16" s="8">
        <v>3.2195926515829845</v>
      </c>
      <c r="N16" s="9">
        <v>3.6164772727272729</v>
      </c>
      <c r="O16" s="8">
        <v>1.5237028860331128</v>
      </c>
    </row>
    <row r="17" spans="1:15" s="3" customFormat="1" x14ac:dyDescent="0.25">
      <c r="A17" s="4" t="s">
        <v>14</v>
      </c>
      <c r="B17" s="8">
        <v>5.4459773790000003</v>
      </c>
      <c r="C17" s="8">
        <v>54.994162198046439</v>
      </c>
      <c r="D17" s="8">
        <v>0.9224585948307551</v>
      </c>
      <c r="E17" s="8">
        <v>1.000666758226114</v>
      </c>
      <c r="F17" s="8">
        <v>1.5629168490723488</v>
      </c>
      <c r="G17" s="8">
        <v>5.0798262437425912</v>
      </c>
      <c r="H17" s="8">
        <v>18.115484161688734</v>
      </c>
      <c r="I17" s="8">
        <v>-1.0066073104846229</v>
      </c>
      <c r="J17" s="8">
        <v>-0.38361582423983498</v>
      </c>
      <c r="K17" s="8">
        <v>1.689280685555105</v>
      </c>
      <c r="L17" s="8">
        <v>-6.3203976553308117E-2</v>
      </c>
      <c r="M17" s="8">
        <v>5.068538988907763</v>
      </c>
      <c r="N17" s="9">
        <v>4.1164772727272734</v>
      </c>
      <c r="O17" s="8">
        <v>1.4972868291932517</v>
      </c>
    </row>
    <row r="18" spans="1:15" s="3" customFormat="1" x14ac:dyDescent="0.25">
      <c r="A18" s="4" t="s">
        <v>15</v>
      </c>
      <c r="B18" s="8">
        <v>5.5954871170000002</v>
      </c>
      <c r="C18" s="8">
        <v>54.97083086753284</v>
      </c>
      <c r="D18" s="8">
        <v>1.8861524178275024</v>
      </c>
      <c r="E18" s="8">
        <v>1.0912213726937705</v>
      </c>
      <c r="F18" s="8">
        <v>21.464453866315903</v>
      </c>
      <c r="G18" s="8">
        <v>6.3706353328981002</v>
      </c>
      <c r="H18" s="8">
        <v>6.6255449622888207</v>
      </c>
      <c r="I18" s="8">
        <v>1.9594638567644689</v>
      </c>
      <c r="J18" s="8">
        <v>0.21657361999538816</v>
      </c>
      <c r="K18" s="8">
        <v>1.1621573614132494</v>
      </c>
      <c r="L18" s="8">
        <v>-0.49694465298861429</v>
      </c>
      <c r="M18" s="8">
        <v>3.7376235247696785</v>
      </c>
      <c r="N18" s="9">
        <v>4.6164772727272734</v>
      </c>
      <c r="O18" s="8">
        <v>1.1427008891912593</v>
      </c>
    </row>
    <row r="19" spans="1:15" s="3" customFormat="1" x14ac:dyDescent="0.25">
      <c r="A19" s="4" t="s">
        <v>16</v>
      </c>
      <c r="B19" s="8">
        <v>5.7080173009999999</v>
      </c>
      <c r="C19" s="8">
        <v>56.133647151229013</v>
      </c>
      <c r="D19" s="8">
        <v>10.136976758699024</v>
      </c>
      <c r="E19" s="8">
        <v>1.0607842373653329</v>
      </c>
      <c r="F19" s="8">
        <v>43.559766103450983</v>
      </c>
      <c r="G19" s="8">
        <v>9.7790611699917207</v>
      </c>
      <c r="H19" s="8">
        <v>-3.4993022018334319</v>
      </c>
      <c r="I19" s="8">
        <v>-0.33286685659100879</v>
      </c>
      <c r="J19" s="8">
        <v>1.2419256864881709</v>
      </c>
      <c r="K19" s="8">
        <v>0.78102450270602986</v>
      </c>
      <c r="L19" s="8">
        <v>-0.70857144747765965</v>
      </c>
      <c r="M19" s="8">
        <v>1.4904381501711605</v>
      </c>
      <c r="N19" s="9">
        <v>5.1998106060606064</v>
      </c>
      <c r="O19" s="8">
        <v>1.4618706471882643</v>
      </c>
    </row>
    <row r="20" spans="1:15" s="3" customFormat="1" x14ac:dyDescent="0.25">
      <c r="A20" s="4" t="s">
        <v>17</v>
      </c>
      <c r="B20" s="8">
        <v>5.7488820470000004</v>
      </c>
      <c r="C20" s="8">
        <v>56.577748703889959</v>
      </c>
      <c r="D20" s="8">
        <v>1.9542614508760714</v>
      </c>
      <c r="E20" s="8">
        <v>1.1145057199254882</v>
      </c>
      <c r="F20" s="8">
        <v>75.680574859503125</v>
      </c>
      <c r="G20" s="8">
        <v>15.475057819509974</v>
      </c>
      <c r="H20" s="8">
        <v>18.425106883192544</v>
      </c>
      <c r="I20" s="8">
        <v>-0.66688746373166252</v>
      </c>
      <c r="J20" s="8">
        <v>0.40806068001259399</v>
      </c>
      <c r="K20" s="8">
        <v>1.0804506577649171</v>
      </c>
      <c r="L20" s="8">
        <v>4.6697586449284567E-2</v>
      </c>
      <c r="M20" s="8">
        <v>4.1531941268207184</v>
      </c>
      <c r="N20" s="9">
        <v>5.6164772727272734</v>
      </c>
      <c r="O20" s="8">
        <v>0.70924347135103494</v>
      </c>
    </row>
    <row r="21" spans="1:15" s="3" customFormat="1" x14ac:dyDescent="0.25">
      <c r="A21" s="4" t="s">
        <v>18</v>
      </c>
      <c r="B21" s="8">
        <v>5.8372116890000001</v>
      </c>
      <c r="C21" s="8">
        <v>56.085986612522014</v>
      </c>
      <c r="D21" s="8">
        <v>-4.729882799102592</v>
      </c>
      <c r="E21" s="8">
        <v>0.79982442181856062</v>
      </c>
      <c r="F21" s="8">
        <v>9.5941698016152941</v>
      </c>
      <c r="G21" s="8">
        <v>15.677129776163312</v>
      </c>
      <c r="H21" s="8">
        <v>8.5288014032485862</v>
      </c>
      <c r="I21" s="8">
        <v>-1.3673644779933956</v>
      </c>
      <c r="J21" s="8">
        <v>-0.41991797674605869</v>
      </c>
      <c r="K21" s="8">
        <v>2.1540170559457699</v>
      </c>
      <c r="L21" s="8">
        <v>0.42228992168540846</v>
      </c>
      <c r="M21" s="8">
        <v>2.7319261518597902</v>
      </c>
      <c r="N21" s="9">
        <v>5.8664772727272734</v>
      </c>
      <c r="O21" s="8">
        <v>-0.13996766179648251</v>
      </c>
    </row>
    <row r="22" spans="1:15" s="3" customFormat="1" x14ac:dyDescent="0.25">
      <c r="A22" s="4" t="s">
        <v>19</v>
      </c>
      <c r="B22" s="8">
        <v>5.9642528370000001</v>
      </c>
      <c r="C22" s="8">
        <v>55.894885525931578</v>
      </c>
      <c r="D22" s="8">
        <v>0.25514754172228926</v>
      </c>
      <c r="E22" s="8">
        <v>0.76336928034168028</v>
      </c>
      <c r="F22" s="8">
        <v>6.6762182825700567</v>
      </c>
      <c r="G22" s="8">
        <v>14.125070652096916</v>
      </c>
      <c r="H22" s="8">
        <v>-9.2593634662881286</v>
      </c>
      <c r="I22" s="8">
        <v>-1.5149783730920345</v>
      </c>
      <c r="J22" s="8">
        <v>0.25141487996183309</v>
      </c>
      <c r="K22" s="8">
        <v>2.2883440911559072</v>
      </c>
      <c r="L22" s="8">
        <v>-8.9802832085027484E-2</v>
      </c>
      <c r="M22" s="8">
        <v>-1.7612552530784615</v>
      </c>
      <c r="N22" s="9">
        <v>5.8664772727272734</v>
      </c>
      <c r="O22" s="8">
        <v>-0.26851548102033368</v>
      </c>
    </row>
    <row r="23" spans="1:15" s="3" customFormat="1" x14ac:dyDescent="0.25">
      <c r="A23" s="4" t="s">
        <v>20</v>
      </c>
      <c r="B23" s="8">
        <v>10.404326920000001</v>
      </c>
      <c r="C23" s="8">
        <v>56.001012193078346</v>
      </c>
      <c r="D23" s="8">
        <v>-0.55332194386662481</v>
      </c>
      <c r="E23" s="8">
        <v>0.61277449793110739</v>
      </c>
      <c r="F23" s="8">
        <v>-1.1386241940063102</v>
      </c>
      <c r="G23" s="8">
        <v>11.502842321520834</v>
      </c>
      <c r="H23" s="8">
        <v>6.203108751489661</v>
      </c>
      <c r="I23" s="8">
        <v>-0.87037712024874392</v>
      </c>
      <c r="J23" s="8">
        <v>-0.91862896638033453</v>
      </c>
      <c r="K23" s="8">
        <v>2.8571248508342371</v>
      </c>
      <c r="L23" s="8">
        <v>-0.53329859330945406</v>
      </c>
      <c r="M23" s="8">
        <v>3.3554600328150483</v>
      </c>
      <c r="N23" s="9">
        <v>5.8664772727272734</v>
      </c>
      <c r="O23" s="8">
        <v>-1.0024707284007517</v>
      </c>
    </row>
    <row r="24" spans="1:15" s="3" customFormat="1" x14ac:dyDescent="0.25">
      <c r="A24" s="4" t="s">
        <v>21</v>
      </c>
      <c r="B24" s="8">
        <v>6.0949451300000002</v>
      </c>
      <c r="C24" s="8">
        <v>56.833336600872151</v>
      </c>
      <c r="D24" s="8">
        <v>5.9033803381133509</v>
      </c>
      <c r="E24" s="8">
        <v>0.44486134383374387</v>
      </c>
      <c r="F24" s="8">
        <v>25.994825636860529</v>
      </c>
      <c r="G24" s="8">
        <v>11.686332266842658</v>
      </c>
      <c r="H24" s="8">
        <v>17.645599779640129</v>
      </c>
      <c r="I24" s="8">
        <v>0.12963347436444769</v>
      </c>
      <c r="J24" s="8">
        <v>0.42562716814551871</v>
      </c>
      <c r="K24" s="8">
        <v>2.8788714901760764</v>
      </c>
      <c r="L24" s="8">
        <v>-0.63735563244585625</v>
      </c>
      <c r="M24" s="8">
        <v>5.0877359236051145</v>
      </c>
      <c r="N24" s="9">
        <v>5.8664772727272734</v>
      </c>
      <c r="O24" s="8">
        <v>-1.3937943013976202</v>
      </c>
    </row>
    <row r="25" spans="1:15" s="3" customFormat="1" x14ac:dyDescent="0.25">
      <c r="A25" s="4" t="s">
        <v>22</v>
      </c>
      <c r="B25" s="8">
        <v>6.2560636389999997</v>
      </c>
      <c r="C25" s="8">
        <v>57.9447387316335</v>
      </c>
      <c r="D25" s="8">
        <v>11.517168212556928</v>
      </c>
      <c r="E25" s="8">
        <v>0.85281752050731052</v>
      </c>
      <c r="F25" s="8">
        <v>-18.704346673001027</v>
      </c>
      <c r="G25" s="8">
        <v>7.7017326337697867</v>
      </c>
      <c r="H25" s="8">
        <v>23.431028641168972</v>
      </c>
      <c r="I25" s="8">
        <v>0.55607873211508296</v>
      </c>
      <c r="J25" s="8">
        <v>0.58783725121433272</v>
      </c>
      <c r="K25" s="8">
        <v>2.8766884461131874</v>
      </c>
      <c r="L25" s="8">
        <v>-0.86726352607085444</v>
      </c>
      <c r="M25" s="8">
        <v>1.4666783542770028</v>
      </c>
      <c r="N25" s="9">
        <v>5.6998106060606064</v>
      </c>
      <c r="O25" s="8">
        <v>-1.7272097626633878</v>
      </c>
    </row>
    <row r="26" spans="1:15" s="3" customFormat="1" x14ac:dyDescent="0.25">
      <c r="A26" s="4" t="s">
        <v>23</v>
      </c>
      <c r="B26" s="8">
        <v>6.0876896489999996</v>
      </c>
      <c r="C26" s="8">
        <v>58.809966738043613</v>
      </c>
      <c r="D26" s="8">
        <v>10.658877986515858</v>
      </c>
      <c r="E26" s="8">
        <v>0.96732310429550372</v>
      </c>
      <c r="F26" s="8">
        <v>-15.190644974926792</v>
      </c>
      <c r="G26" s="8">
        <v>3.6969760729739676</v>
      </c>
      <c r="H26" s="8">
        <v>24.738188016489595</v>
      </c>
      <c r="I26" s="8">
        <v>1.240978064857986</v>
      </c>
      <c r="J26" s="8">
        <v>-0.64642421249938187</v>
      </c>
      <c r="K26" s="8">
        <v>2.68623228131437</v>
      </c>
      <c r="L26" s="8">
        <v>-1.7851525502566559</v>
      </c>
      <c r="M26" s="8">
        <v>4.9673934218691835</v>
      </c>
      <c r="N26" s="9">
        <v>5.1164772727272734</v>
      </c>
      <c r="O26" s="8">
        <v>-1.6641285345216605</v>
      </c>
    </row>
    <row r="27" spans="1:15" s="3" customFormat="1" x14ac:dyDescent="0.25">
      <c r="A27" s="4" t="s">
        <v>24</v>
      </c>
      <c r="B27" s="8">
        <v>6.1413334050000001</v>
      </c>
      <c r="C27" s="8">
        <v>60.226554198866232</v>
      </c>
      <c r="D27" s="8">
        <v>11.583278255951024</v>
      </c>
      <c r="E27" s="8">
        <v>1.4214962644686637</v>
      </c>
      <c r="F27" s="8">
        <v>2.7978216776434195</v>
      </c>
      <c r="G27" s="8">
        <v>2.4176054379077883</v>
      </c>
      <c r="H27" s="8">
        <v>19.402583210064563</v>
      </c>
      <c r="I27" s="8">
        <v>2.1859506908534607</v>
      </c>
      <c r="J27" s="8">
        <v>0.52182135762100523</v>
      </c>
      <c r="K27" s="8">
        <v>2.7347658952194203</v>
      </c>
      <c r="L27" s="8">
        <v>-3.6767928572359159</v>
      </c>
      <c r="M27" s="8">
        <v>3.7790547754409176</v>
      </c>
      <c r="N27" s="9">
        <v>3.3664772727272743</v>
      </c>
      <c r="O27" s="8">
        <v>-2.238752234105728</v>
      </c>
    </row>
    <row r="28" spans="1:15" s="3" customFormat="1" x14ac:dyDescent="0.25">
      <c r="A28" s="4" t="s">
        <v>25</v>
      </c>
      <c r="B28" s="8">
        <v>6.0629273909999997</v>
      </c>
      <c r="C28" s="8">
        <v>61.678230901663177</v>
      </c>
      <c r="D28" s="8">
        <v>11.802513255454672</v>
      </c>
      <c r="E28" s="8">
        <v>0.99242627889867685</v>
      </c>
      <c r="F28" s="8">
        <v>-12.513884047897605</v>
      </c>
      <c r="G28" s="8">
        <v>0.24230765229891205</v>
      </c>
      <c r="H28" s="8">
        <v>38.919199819051165</v>
      </c>
      <c r="I28" s="8">
        <v>2.5701603976032903</v>
      </c>
      <c r="J28" s="8">
        <v>-0.40994287914102989</v>
      </c>
      <c r="K28" s="8">
        <v>2.4680992285527514</v>
      </c>
      <c r="L28" s="8">
        <v>-3.1504363460855336</v>
      </c>
      <c r="M28" s="8">
        <v>5.781279487340079</v>
      </c>
      <c r="N28" s="9">
        <v>2.6164772727272725</v>
      </c>
      <c r="O28" s="8">
        <v>-1.6204687132138105</v>
      </c>
    </row>
    <row r="29" spans="1:15" s="3" customFormat="1" x14ac:dyDescent="0.25">
      <c r="A29" s="4" t="s">
        <v>26</v>
      </c>
      <c r="B29" s="8">
        <v>6.179998103</v>
      </c>
      <c r="C29" s="8">
        <v>63.031800195047275</v>
      </c>
      <c r="D29" s="8">
        <v>10.833126613520761</v>
      </c>
      <c r="E29" s="8">
        <v>1.5079818344542342</v>
      </c>
      <c r="F29" s="8">
        <v>-26.817936128515175</v>
      </c>
      <c r="G29" s="8">
        <v>-3.8266650271635783</v>
      </c>
      <c r="H29" s="8">
        <v>5.4725297161317688</v>
      </c>
      <c r="I29" s="8">
        <v>2.0394379963740406</v>
      </c>
      <c r="J29" s="8">
        <v>0.59874499532435388</v>
      </c>
      <c r="K29" s="8">
        <v>0.93476589521941889</v>
      </c>
      <c r="L29" s="8">
        <v>-1.9873591006888507</v>
      </c>
      <c r="M29" s="8">
        <v>5.2350008383474478</v>
      </c>
      <c r="N29" s="9">
        <v>2.6164772727272734</v>
      </c>
      <c r="O29" s="8">
        <v>-1.9746906921458542</v>
      </c>
    </row>
    <row r="30" spans="1:15" s="3" customFormat="1" x14ac:dyDescent="0.25">
      <c r="A30" s="4" t="s">
        <v>27</v>
      </c>
      <c r="B30" s="8">
        <v>6.0977537039999996</v>
      </c>
      <c r="C30" s="8">
        <v>63.885251570056617</v>
      </c>
      <c r="D30" s="8">
        <v>7.3920149865345008</v>
      </c>
      <c r="E30" s="8">
        <v>4.2659610552334541</v>
      </c>
      <c r="F30" s="8">
        <v>-42.703502508385959</v>
      </c>
      <c r="G30" s="8">
        <v>-10.502789309701299</v>
      </c>
      <c r="H30" s="8">
        <v>-45.233979454377369</v>
      </c>
      <c r="I30" s="8">
        <v>-1.3200579094318829</v>
      </c>
      <c r="J30" s="8">
        <v>1.6704815009794607</v>
      </c>
      <c r="K30" s="8">
        <v>-2.998567438113914</v>
      </c>
      <c r="L30" s="8">
        <v>0.50044515333875517</v>
      </c>
      <c r="M30" s="8">
        <v>-9.6594031101013105</v>
      </c>
      <c r="N30" s="9">
        <v>1.3664772727272738</v>
      </c>
      <c r="O30" s="8">
        <v>-3.6119462327595171</v>
      </c>
    </row>
    <row r="31" spans="1:15" s="3" customFormat="1" x14ac:dyDescent="0.25">
      <c r="A31" s="4" t="s">
        <v>28</v>
      </c>
      <c r="B31" s="8">
        <v>6.0204711189999998</v>
      </c>
      <c r="C31" s="8">
        <v>64.079132753979721</v>
      </c>
      <c r="D31" s="8">
        <v>-0.72126831330221464</v>
      </c>
      <c r="E31" s="8">
        <v>3.6325591489526015</v>
      </c>
      <c r="F31" s="8">
        <v>10.598728764700006</v>
      </c>
      <c r="G31" s="8">
        <v>-9.5583519032476971</v>
      </c>
      <c r="H31" s="8">
        <v>-24.049210271870468</v>
      </c>
      <c r="I31" s="8">
        <v>-1.0562239016271171</v>
      </c>
      <c r="J31" s="8">
        <v>0.82691439195888472</v>
      </c>
      <c r="K31" s="8">
        <v>-3.4652341047805812</v>
      </c>
      <c r="L31" s="8">
        <v>1.127363854371044</v>
      </c>
      <c r="M31" s="8">
        <v>-3.3411035877985897</v>
      </c>
      <c r="N31" s="9">
        <v>0.86647727272727315</v>
      </c>
      <c r="O31" s="8">
        <v>-4.4762019971340505</v>
      </c>
    </row>
    <row r="32" spans="1:15" s="3" customFormat="1" x14ac:dyDescent="0.25">
      <c r="A32" s="4" t="s">
        <v>29</v>
      </c>
      <c r="B32" s="8">
        <v>6.0516930960000002</v>
      </c>
      <c r="C32" s="8">
        <v>63.851621120097462</v>
      </c>
      <c r="D32" s="8">
        <v>-4.0673954239412113</v>
      </c>
      <c r="E32" s="8">
        <v>2.3699248358972356</v>
      </c>
      <c r="F32" s="8">
        <v>27.609254013622753</v>
      </c>
      <c r="G32" s="8">
        <v>-5.1885266724567281</v>
      </c>
      <c r="H32" s="8">
        <v>13.969368672217165</v>
      </c>
      <c r="I32" s="8">
        <v>-0.46872169444105849</v>
      </c>
      <c r="J32" s="8">
        <v>-4.4926314862744204E-3</v>
      </c>
      <c r="K32" s="8">
        <v>-1.7985674381139143</v>
      </c>
      <c r="L32" s="8">
        <v>1.2512425287296045</v>
      </c>
      <c r="M32" s="8">
        <v>2.7496664655710044</v>
      </c>
      <c r="N32" s="9">
        <v>0.86647727272727337</v>
      </c>
      <c r="O32" s="8">
        <v>-4.6553018628770326</v>
      </c>
    </row>
    <row r="33" spans="1:15" s="3" customFormat="1" x14ac:dyDescent="0.25">
      <c r="A33" s="4" t="s">
        <v>30</v>
      </c>
      <c r="B33" s="8">
        <v>5.9250732340000001</v>
      </c>
      <c r="C33" s="8">
        <v>63.476026189339528</v>
      </c>
      <c r="D33" s="8">
        <v>-3.602089228087102</v>
      </c>
      <c r="E33" s="8">
        <v>1.8019067983791981</v>
      </c>
      <c r="F33" s="8">
        <v>27.809203222304248</v>
      </c>
      <c r="G33" s="8">
        <v>-0.56062322348058302</v>
      </c>
      <c r="H33" s="8">
        <v>13.157946696151356</v>
      </c>
      <c r="I33" s="8">
        <v>-9.5386432163757334E-2</v>
      </c>
      <c r="J33" s="8">
        <v>-1.628031588434935</v>
      </c>
      <c r="K33" s="8">
        <v>-6.523410478058117E-2</v>
      </c>
      <c r="L33" s="8">
        <v>0.26610881991945379</v>
      </c>
      <c r="M33" s="8">
        <v>2.5757369599617959</v>
      </c>
      <c r="N33" s="9">
        <v>0.8664772727272736</v>
      </c>
      <c r="O33" s="8">
        <v>-4.4941997890803362</v>
      </c>
    </row>
    <row r="34" spans="1:15" s="3" customFormat="1" x14ac:dyDescent="0.25">
      <c r="A34" s="4" t="s">
        <v>31</v>
      </c>
      <c r="B34" s="8">
        <v>5.4532796709999998</v>
      </c>
      <c r="C34" s="8">
        <v>63.435106428402797</v>
      </c>
      <c r="D34" s="8">
        <v>1.6093671337220172</v>
      </c>
      <c r="E34" s="8">
        <v>1.2284671386237491</v>
      </c>
      <c r="F34" s="8">
        <v>48.164718553291166</v>
      </c>
      <c r="G34" s="8">
        <v>5.0906414677646339</v>
      </c>
      <c r="H34" s="8">
        <v>8.1583542904908981</v>
      </c>
      <c r="I34" s="8">
        <v>3.0091375929646254</v>
      </c>
      <c r="J34" s="8">
        <v>-2.1090416957628002</v>
      </c>
      <c r="K34" s="8">
        <v>1.2014325618860859</v>
      </c>
      <c r="L34" s="8">
        <v>-0.9126353560707432</v>
      </c>
      <c r="M34" s="8">
        <v>2.7190464628357418</v>
      </c>
      <c r="N34" s="9">
        <v>0.86647727272727382</v>
      </c>
      <c r="O34" s="8">
        <v>-3.649145301789515</v>
      </c>
    </row>
    <row r="35" spans="1:15" s="3" customFormat="1" x14ac:dyDescent="0.25">
      <c r="A35" s="4" t="s">
        <v>32</v>
      </c>
      <c r="B35" s="8">
        <v>5.6299389529999999</v>
      </c>
      <c r="C35" s="8">
        <v>64.371757218875544</v>
      </c>
      <c r="D35" s="8">
        <v>5.2949656359804864</v>
      </c>
      <c r="E35" s="8">
        <v>1.1315631361934302</v>
      </c>
      <c r="F35" s="8">
        <v>15.434356709668995</v>
      </c>
      <c r="G35" s="8">
        <v>7.3964133061730664</v>
      </c>
      <c r="H35" s="8">
        <v>7.7318121632707459</v>
      </c>
      <c r="I35" s="8">
        <v>2.382259855192161</v>
      </c>
      <c r="J35" s="8">
        <v>0.4862272333287917</v>
      </c>
      <c r="K35" s="8">
        <v>1.9347658952194202</v>
      </c>
      <c r="L35" s="8">
        <v>-2.201577310902405</v>
      </c>
      <c r="M35" s="8">
        <v>0.11855100617286007</v>
      </c>
      <c r="N35" s="9">
        <v>0.86647727272727337</v>
      </c>
      <c r="O35" s="8">
        <v>-3.5662250464765526</v>
      </c>
    </row>
    <row r="36" spans="1:15" s="3" customFormat="1" x14ac:dyDescent="0.25">
      <c r="A36" s="4" t="s">
        <v>33</v>
      </c>
      <c r="B36" s="8">
        <v>5.2141296239999999</v>
      </c>
      <c r="C36" s="8">
        <v>64.86245237343735</v>
      </c>
      <c r="D36" s="8">
        <v>2.1022435625793534</v>
      </c>
      <c r="E36" s="8">
        <v>1.1786521086245105</v>
      </c>
      <c r="F36" s="8">
        <v>13.222667505160789</v>
      </c>
      <c r="G36" s="8">
        <v>8.278287767588477</v>
      </c>
      <c r="H36" s="8">
        <v>3.3131927755207347</v>
      </c>
      <c r="I36" s="8">
        <v>1.2987062534369536</v>
      </c>
      <c r="J36" s="8">
        <v>0.17619500831368862</v>
      </c>
      <c r="K36" s="8">
        <v>2.001432561886086</v>
      </c>
      <c r="L36" s="8">
        <v>-2.3532799397547377</v>
      </c>
      <c r="M36" s="8">
        <v>0.44048061682146722</v>
      </c>
      <c r="N36" s="9">
        <v>0.8664772727272736</v>
      </c>
      <c r="O36" s="8">
        <v>-2.9630108221737066</v>
      </c>
    </row>
    <row r="37" spans="1:15" s="3" customFormat="1" x14ac:dyDescent="0.25">
      <c r="A37" s="4" t="s">
        <v>34</v>
      </c>
      <c r="B37" s="8">
        <v>5.6867189509999996</v>
      </c>
      <c r="C37" s="8">
        <v>65.765917991384285</v>
      </c>
      <c r="D37" s="8">
        <v>5.8116050116044704</v>
      </c>
      <c r="E37" s="8">
        <v>1.0387754852478872</v>
      </c>
      <c r="F37" s="8">
        <v>1.3625452916415703</v>
      </c>
      <c r="G37" s="8">
        <v>7.4308806747296785</v>
      </c>
      <c r="H37" s="8">
        <v>1.0677083659038633</v>
      </c>
      <c r="I37" s="8">
        <v>-0.57185434680226133</v>
      </c>
      <c r="J37" s="8">
        <v>0.26269364234803427</v>
      </c>
      <c r="K37" s="8">
        <v>1.8680992285527516</v>
      </c>
      <c r="L37" s="8">
        <v>-1.9908061395247221</v>
      </c>
      <c r="M37" s="8">
        <v>0.28616905853135233</v>
      </c>
      <c r="N37" s="9">
        <v>0.8664772727272736</v>
      </c>
      <c r="O37" s="8">
        <v>-2.5233452519824984</v>
      </c>
    </row>
    <row r="38" spans="1:15" s="3" customFormat="1" x14ac:dyDescent="0.25">
      <c r="A38" s="4" t="s">
        <v>35</v>
      </c>
      <c r="B38" s="8">
        <v>5.7378818010000003</v>
      </c>
      <c r="C38" s="8">
        <v>65.485262410878804</v>
      </c>
      <c r="D38" s="8">
        <v>0.10973066009145604</v>
      </c>
      <c r="E38" s="8">
        <v>0.88689088738960353</v>
      </c>
      <c r="F38" s="8">
        <v>26.684069117802277</v>
      </c>
      <c r="G38" s="8">
        <v>8.7383797329120938</v>
      </c>
      <c r="H38" s="8">
        <v>19.614908895497109</v>
      </c>
      <c r="I38" s="8">
        <v>-1.2851024661850097</v>
      </c>
      <c r="J38" s="8">
        <v>0.37595788927200979</v>
      </c>
      <c r="K38" s="8">
        <v>1.4014325618860859</v>
      </c>
      <c r="L38" s="8">
        <v>-2.2098388605433672</v>
      </c>
      <c r="M38" s="8">
        <v>2.8266557021893162</v>
      </c>
      <c r="N38" s="9">
        <v>0.86647727272727337</v>
      </c>
      <c r="O38" s="8">
        <v>-2.2743913862934626</v>
      </c>
    </row>
    <row r="39" spans="1:15" s="3" customFormat="1" x14ac:dyDescent="0.25">
      <c r="A39" s="4" t="s">
        <v>36</v>
      </c>
      <c r="B39" s="8">
        <v>5.3260044750000004</v>
      </c>
      <c r="C39" s="8">
        <v>66.571958632394754</v>
      </c>
      <c r="D39" s="8">
        <v>6.3470521950612646</v>
      </c>
      <c r="E39" s="8">
        <v>0.83430420824113893</v>
      </c>
      <c r="F39" s="8">
        <v>15.308017615145975</v>
      </c>
      <c r="G39" s="8">
        <v>9.365417037873236</v>
      </c>
      <c r="H39" s="8">
        <v>22.717197504927377</v>
      </c>
      <c r="I39" s="8">
        <v>-2.9324976378829963</v>
      </c>
      <c r="J39" s="8">
        <v>-1.0688273213508332</v>
      </c>
      <c r="K39" s="8">
        <v>1.3347658952194201</v>
      </c>
      <c r="L39" s="8">
        <v>-2.4047435025372863</v>
      </c>
      <c r="M39" s="8">
        <v>3.7922860619712724</v>
      </c>
      <c r="N39" s="9">
        <v>0.8664772727272736</v>
      </c>
      <c r="O39" s="8">
        <v>-2.7898961711916099</v>
      </c>
    </row>
    <row r="40" spans="1:15" s="3" customFormat="1" x14ac:dyDescent="0.25">
      <c r="A40" s="4" t="s">
        <v>37</v>
      </c>
      <c r="B40" s="8">
        <v>5.5606139939999997</v>
      </c>
      <c r="C40" s="8">
        <v>67.884374831458828</v>
      </c>
      <c r="D40" s="8">
        <v>7.535170107315059</v>
      </c>
      <c r="E40" s="8">
        <v>1.2464861634585633</v>
      </c>
      <c r="F40" s="8">
        <v>-1.2812316608994734</v>
      </c>
      <c r="G40" s="8">
        <v>7.9972341607942532</v>
      </c>
      <c r="H40" s="8">
        <v>25.18761232453457</v>
      </c>
      <c r="I40" s="8">
        <v>-1.7966765400391436</v>
      </c>
      <c r="J40" s="8">
        <v>0.6467817152333678</v>
      </c>
      <c r="K40" s="8">
        <v>-1.3985674381139142</v>
      </c>
      <c r="L40" s="8">
        <v>-1.6882082943719414</v>
      </c>
      <c r="M40" s="8">
        <v>5.2320355987075011</v>
      </c>
      <c r="N40" s="9">
        <v>0.8664772727272736</v>
      </c>
      <c r="O40" s="8">
        <v>-2.3894324178981114</v>
      </c>
    </row>
    <row r="41" spans="1:15" s="3" customFormat="1" x14ac:dyDescent="0.25">
      <c r="A41" s="4" t="s">
        <v>38</v>
      </c>
      <c r="B41" s="8">
        <v>5.7375541339999998</v>
      </c>
      <c r="C41" s="8">
        <v>69.129509840506088</v>
      </c>
      <c r="D41" s="8">
        <v>7.5426874780065489</v>
      </c>
      <c r="E41" s="8">
        <v>1.36591928347864</v>
      </c>
      <c r="F41" s="8">
        <v>4.6519180621839906</v>
      </c>
      <c r="G41" s="8">
        <v>6.9629623290934362</v>
      </c>
      <c r="H41" s="8">
        <v>-0.92703038437145224</v>
      </c>
      <c r="I41" s="8">
        <v>-1.7397979927974923</v>
      </c>
      <c r="J41" s="8">
        <v>-3.9810126315617297E-2</v>
      </c>
      <c r="K41" s="8">
        <v>-0.79856743811391406</v>
      </c>
      <c r="L41" s="8">
        <v>-1.9711191145308491</v>
      </c>
      <c r="M41" s="8">
        <v>1.7655479579855311</v>
      </c>
      <c r="N41" s="9">
        <v>0.8664772727272736</v>
      </c>
      <c r="O41" s="8">
        <v>-2.8088679498022238</v>
      </c>
    </row>
    <row r="42" spans="1:15" s="3" customFormat="1" x14ac:dyDescent="0.25">
      <c r="A42" s="4" t="s">
        <v>39</v>
      </c>
      <c r="B42" s="8">
        <v>5.5914146850000002</v>
      </c>
      <c r="C42" s="8">
        <v>70.215468929283006</v>
      </c>
      <c r="D42" s="8">
        <v>8.6999689138991485</v>
      </c>
      <c r="E42" s="8">
        <v>1.5491578806302804</v>
      </c>
      <c r="F42" s="8">
        <v>-22.009512632818829</v>
      </c>
      <c r="G42" s="8">
        <v>2.9012308769329032</v>
      </c>
      <c r="H42" s="8">
        <v>-2.2409504360531352</v>
      </c>
      <c r="I42" s="8">
        <v>0.62432338493841699</v>
      </c>
      <c r="J42" s="8">
        <v>0.52852615766866984</v>
      </c>
      <c r="K42" s="8">
        <v>-0.13190077144724693</v>
      </c>
      <c r="L42" s="8">
        <v>-2.3465820148199952</v>
      </c>
      <c r="M42" s="8">
        <v>1.3417620048467536</v>
      </c>
      <c r="N42" s="9">
        <v>0.86647727272727382</v>
      </c>
      <c r="O42" s="8">
        <v>-2.0753693822116133</v>
      </c>
    </row>
    <row r="43" spans="1:15" s="3" customFormat="1" x14ac:dyDescent="0.25">
      <c r="A43" s="4" t="s">
        <v>40</v>
      </c>
      <c r="B43" s="8">
        <v>5.3979975790000001</v>
      </c>
      <c r="C43" s="8">
        <v>70.936451048170554</v>
      </c>
      <c r="D43" s="8">
        <v>3.1979565310246594</v>
      </c>
      <c r="E43" s="8">
        <v>1.2861564376288377</v>
      </c>
      <c r="F43" s="8">
        <v>14.202530799031177</v>
      </c>
      <c r="G43" s="8">
        <v>2.8939693197970406</v>
      </c>
      <c r="H43" s="8">
        <v>-0.5458448156438811</v>
      </c>
      <c r="I43" s="8">
        <v>-9.9812072970206889E-2</v>
      </c>
      <c r="J43" s="8">
        <v>1.1592989902617119</v>
      </c>
      <c r="K43" s="8">
        <v>0.53476589521941875</v>
      </c>
      <c r="L43" s="8">
        <v>-2.3971678162480443</v>
      </c>
      <c r="M43" s="8">
        <v>1.7306686640857678</v>
      </c>
      <c r="N43" s="9">
        <v>0.86647727272727382</v>
      </c>
      <c r="O43" s="8">
        <v>-1.6823304401102614</v>
      </c>
    </row>
    <row r="44" spans="1:15" s="3" customFormat="1" x14ac:dyDescent="0.25">
      <c r="A44" s="4" t="s">
        <v>41</v>
      </c>
      <c r="B44" s="8">
        <v>5.9300818570000002</v>
      </c>
      <c r="C44" s="8">
        <v>71.970572155077249</v>
      </c>
      <c r="D44" s="8">
        <v>5.9146437958767617</v>
      </c>
      <c r="E44" s="8">
        <v>1.114357736330136</v>
      </c>
      <c r="F44" s="8">
        <v>-11.643387664545745</v>
      </c>
      <c r="G44" s="8">
        <v>1.0879155259431172</v>
      </c>
      <c r="H44" s="8">
        <v>-2.9394933972897164</v>
      </c>
      <c r="I44" s="8">
        <v>-1.1109926311912817</v>
      </c>
      <c r="J44" s="8">
        <v>0.8928155784740438</v>
      </c>
      <c r="K44" s="8">
        <v>0.20143256188608594</v>
      </c>
      <c r="L44" s="8">
        <v>-2.5173745218540358</v>
      </c>
      <c r="M44" s="8">
        <v>1.4664153635087607</v>
      </c>
      <c r="N44" s="9">
        <v>0.86647727272727337</v>
      </c>
      <c r="O44" s="8">
        <v>-1.6031180401787328</v>
      </c>
    </row>
    <row r="45" spans="1:15" s="3" customFormat="1" x14ac:dyDescent="0.25">
      <c r="A45" s="4" t="s">
        <v>42</v>
      </c>
      <c r="B45" s="8">
        <v>5.0566622619999997</v>
      </c>
      <c r="C45" s="8">
        <v>72.564414101672867</v>
      </c>
      <c r="D45" s="8">
        <v>2.9460404576182819</v>
      </c>
      <c r="E45" s="8">
        <v>0.73825788690419958</v>
      </c>
      <c r="F45" s="8">
        <v>-2.642740591467585</v>
      </c>
      <c r="G45" s="8">
        <v>0.16091905604938006</v>
      </c>
      <c r="H45" s="8">
        <v>-2.411060426919176</v>
      </c>
      <c r="I45" s="8">
        <v>1.2291260168138118</v>
      </c>
      <c r="J45" s="8">
        <v>0.97045635799190799</v>
      </c>
      <c r="K45" s="8">
        <v>1.4325618860859257E-3</v>
      </c>
      <c r="L45" s="8">
        <v>-2.4036948617474825</v>
      </c>
      <c r="M45" s="8">
        <v>0.95331359007431571</v>
      </c>
      <c r="N45" s="9">
        <v>0.86647727272727337</v>
      </c>
      <c r="O45" s="8">
        <v>-1.8216746181921279</v>
      </c>
    </row>
    <row r="46" spans="1:15" s="3" customFormat="1" x14ac:dyDescent="0.25">
      <c r="A46" s="4" t="s">
        <v>43</v>
      </c>
      <c r="B46" s="8">
        <v>5.3074678889999998</v>
      </c>
      <c r="C46" s="8">
        <v>72.997235642295934</v>
      </c>
      <c r="D46" s="8">
        <v>4.2204580598250052</v>
      </c>
      <c r="E46" s="8">
        <v>0.49981507367877787</v>
      </c>
      <c r="F46" s="8">
        <v>9.9835786525825476</v>
      </c>
      <c r="G46" s="8">
        <v>0.95408992981438345</v>
      </c>
      <c r="H46" s="8">
        <v>3.2558813679224308</v>
      </c>
      <c r="I46" s="8">
        <v>0.87952727749067294</v>
      </c>
      <c r="J46" s="8">
        <v>0.67584798868195273</v>
      </c>
      <c r="K46" s="8">
        <v>0.80143256188608603</v>
      </c>
      <c r="L46" s="8">
        <v>-3.1695917623545764</v>
      </c>
      <c r="M46" s="8">
        <v>2.2165944893570932</v>
      </c>
      <c r="N46" s="9">
        <v>0.86647727272727337</v>
      </c>
      <c r="O46" s="8">
        <v>-2.1134493104240795</v>
      </c>
    </row>
    <row r="47" spans="1:15" s="3" customFormat="1" x14ac:dyDescent="0.25">
      <c r="A47" s="4" t="s">
        <v>44</v>
      </c>
      <c r="B47" s="8">
        <v>6.2899537609999996</v>
      </c>
      <c r="C47" s="8">
        <v>73.103124998607598</v>
      </c>
      <c r="D47" s="8">
        <v>-2.9001895327285254E-2</v>
      </c>
      <c r="E47" s="8">
        <v>0.59591230456891475</v>
      </c>
      <c r="F47" s="8">
        <v>-0.44758817464712886</v>
      </c>
      <c r="G47" s="8">
        <v>0.96853651679849051</v>
      </c>
      <c r="H47" s="8">
        <v>2.4600485243084336</v>
      </c>
      <c r="I47" s="8">
        <v>0.96212766059035315</v>
      </c>
      <c r="J47" s="8">
        <v>0.5714660625846667</v>
      </c>
      <c r="K47" s="8">
        <v>0.93476589521941889</v>
      </c>
      <c r="L47" s="8">
        <v>-3.9159543385612041</v>
      </c>
      <c r="M47" s="8">
        <v>1.077204837788974</v>
      </c>
      <c r="N47" s="9">
        <v>0.86647727272727404</v>
      </c>
      <c r="O47" s="8">
        <v>-1.6561090558669467</v>
      </c>
    </row>
    <row r="48" spans="1:15" s="3" customFormat="1" x14ac:dyDescent="0.25">
      <c r="A48" s="4" t="s">
        <v>45</v>
      </c>
      <c r="B48" s="8">
        <v>3.5156447100000001</v>
      </c>
      <c r="C48" s="8">
        <v>73.909891389945798</v>
      </c>
      <c r="D48" s="8">
        <v>3.9398849403337932</v>
      </c>
      <c r="E48" s="8">
        <v>0.8238231042955042</v>
      </c>
      <c r="F48" s="8">
        <v>-25.704607042708329</v>
      </c>
      <c r="G48" s="8">
        <v>-2.4725520980855897</v>
      </c>
      <c r="H48" s="8">
        <v>-4.5141723991913736</v>
      </c>
      <c r="I48" s="8">
        <v>2.0223730456967677</v>
      </c>
      <c r="J48" s="8">
        <v>-4.4990142245299056E-2</v>
      </c>
      <c r="K48" s="8">
        <v>-0.53190077144724701</v>
      </c>
      <c r="L48" s="8">
        <v>-2.8449646954467336</v>
      </c>
      <c r="M48" s="8">
        <v>0.16450090881956347</v>
      </c>
      <c r="N48" s="9">
        <v>0.86647727272727337</v>
      </c>
      <c r="O48" s="8">
        <v>-1.9997717848715459</v>
      </c>
    </row>
    <row r="49" spans="1:15" s="3" customFormat="1" x14ac:dyDescent="0.25">
      <c r="A49" s="4" t="s">
        <v>46</v>
      </c>
      <c r="B49" s="8">
        <v>5.655777831</v>
      </c>
      <c r="C49" s="8">
        <v>75.355243500296325</v>
      </c>
      <c r="D49" s="8">
        <v>7.7810019233565342</v>
      </c>
      <c r="E49" s="8">
        <v>1.1650049224773225</v>
      </c>
      <c r="F49" s="8">
        <v>-7.3086282593288976</v>
      </c>
      <c r="G49" s="8">
        <v>-3.841657668665821</v>
      </c>
      <c r="H49" s="8">
        <v>-2.9313307411094391</v>
      </c>
      <c r="I49" s="8">
        <v>0.93712415783891345</v>
      </c>
      <c r="J49" s="8">
        <v>0.35273188995324511</v>
      </c>
      <c r="K49" s="8">
        <v>-1.1319007714472469</v>
      </c>
      <c r="L49" s="8">
        <v>-0.41170387544153075</v>
      </c>
      <c r="M49" s="8">
        <v>1.3142342416716442</v>
      </c>
      <c r="N49" s="9">
        <v>0.8664772727272736</v>
      </c>
      <c r="O49" s="8">
        <v>-1.7156187789272959</v>
      </c>
    </row>
    <row r="50" spans="1:15" s="3" customFormat="1" x14ac:dyDescent="0.25">
      <c r="A50" s="4" t="s">
        <v>47</v>
      </c>
      <c r="B50" s="8">
        <v>4.790830766</v>
      </c>
      <c r="C50" s="8">
        <v>75.221333517273095</v>
      </c>
      <c r="D50" s="8">
        <v>0.64012771298624926</v>
      </c>
      <c r="E50" s="8">
        <v>1.1154012668736666</v>
      </c>
      <c r="F50" s="8">
        <v>-4.431447570623714</v>
      </c>
      <c r="G50" s="8">
        <v>-4.1311028234212621</v>
      </c>
      <c r="H50" s="8">
        <v>-8.5781462026790489E-2</v>
      </c>
      <c r="I50" s="8">
        <v>1.277757562362104</v>
      </c>
      <c r="J50" s="8">
        <v>0.94475404805477348</v>
      </c>
      <c r="K50" s="8">
        <v>1.4325618860859257E-3</v>
      </c>
      <c r="L50" s="8">
        <v>1.2391796417111758</v>
      </c>
      <c r="M50" s="8">
        <v>1.0260004524031661</v>
      </c>
      <c r="N50" s="9">
        <v>0.86647727272727337</v>
      </c>
      <c r="O50" s="8">
        <v>-1.4014475879043438</v>
      </c>
    </row>
    <row r="51" spans="1:15" s="3" customFormat="1" x14ac:dyDescent="0.25">
      <c r="A51" s="4" t="s">
        <v>48</v>
      </c>
      <c r="B51" s="8">
        <v>4.7317102909999997</v>
      </c>
      <c r="C51" s="8">
        <v>76.039885763162658</v>
      </c>
      <c r="D51" s="8">
        <v>4.0847786317875778</v>
      </c>
      <c r="E51" s="8">
        <v>1.095226840909767</v>
      </c>
      <c r="F51" s="8">
        <v>-3.5563891435366202</v>
      </c>
      <c r="G51" s="8">
        <v>-3.9964810589028232</v>
      </c>
      <c r="H51" s="8">
        <v>1.0824075131031119</v>
      </c>
      <c r="I51" s="8">
        <v>0.75095404680142808</v>
      </c>
      <c r="J51" s="8">
        <v>0.5626101396679436</v>
      </c>
      <c r="K51" s="8">
        <v>0.20143256188608594</v>
      </c>
      <c r="L51" s="8">
        <v>0.82185056646490506</v>
      </c>
      <c r="M51" s="8">
        <v>1.9676170317508379</v>
      </c>
      <c r="N51" s="9">
        <v>0.86647727272727315</v>
      </c>
      <c r="O51" s="8">
        <v>-2.2318990553213385</v>
      </c>
    </row>
    <row r="52" spans="1:15" s="3" customFormat="1" x14ac:dyDescent="0.25">
      <c r="A52" s="4" t="s">
        <v>49</v>
      </c>
      <c r="B52" s="8">
        <v>4.5741024990000003</v>
      </c>
      <c r="C52" s="8">
        <v>77.125016659910088</v>
      </c>
      <c r="D52" s="8">
        <v>5.5557266707540354</v>
      </c>
      <c r="E52" s="8">
        <v>0.83410737557977543</v>
      </c>
      <c r="F52" s="8">
        <v>-9.9082328254285414</v>
      </c>
      <c r="G52" s="8">
        <v>-4.5288567392987922</v>
      </c>
      <c r="H52" s="8">
        <v>4.2193830915879804</v>
      </c>
      <c r="I52" s="8">
        <v>0.70711243290446857</v>
      </c>
      <c r="J52" s="8">
        <v>8.2118232312461528E-2</v>
      </c>
      <c r="K52" s="8">
        <v>-0.73190077144724697</v>
      </c>
      <c r="L52" s="8">
        <v>1.1631708932928806</v>
      </c>
      <c r="M52" s="8">
        <v>2.7662435005652029</v>
      </c>
      <c r="N52" s="9">
        <v>0.8664772727272736</v>
      </c>
      <c r="O52" s="8">
        <v>-1.4751396776470174</v>
      </c>
    </row>
    <row r="53" spans="1:15" s="3" customFormat="1" x14ac:dyDescent="0.25">
      <c r="A53" s="4" t="s">
        <v>50</v>
      </c>
      <c r="B53" s="8">
        <v>4.0360265980000003</v>
      </c>
      <c r="C53" s="8">
        <v>77.819573635380266</v>
      </c>
      <c r="D53" s="8">
        <v>3.1069903558715195</v>
      </c>
      <c r="E53" s="8">
        <v>0.84934547081787048</v>
      </c>
      <c r="F53" s="8">
        <v>11.847542564754443</v>
      </c>
      <c r="G53" s="8">
        <v>-2.7518657591864226</v>
      </c>
      <c r="H53" s="8">
        <v>-5.678141717767005</v>
      </c>
      <c r="I53" s="8">
        <v>1.0740811310560725</v>
      </c>
      <c r="J53" s="8">
        <v>-0.92471302642744269</v>
      </c>
      <c r="K53" s="8">
        <v>-0.86523410478058116</v>
      </c>
      <c r="L53" s="8">
        <v>1.5788876534133038</v>
      </c>
      <c r="M53" s="8">
        <v>0.15674034998801878</v>
      </c>
      <c r="N53" s="9">
        <v>0.8664772727272736</v>
      </c>
      <c r="O53" s="8">
        <v>-0.81390714052521873</v>
      </c>
    </row>
    <row r="54" spans="1:15" s="3" customFormat="1" x14ac:dyDescent="0.25">
      <c r="A54" s="4" t="s">
        <v>51</v>
      </c>
      <c r="B54" s="8">
        <v>4.6103799089999997</v>
      </c>
      <c r="C54" s="8">
        <v>78.165872214244587</v>
      </c>
      <c r="D54" s="8">
        <v>3.2274742517870214</v>
      </c>
      <c r="E54" s="8">
        <v>1.0653810365593188</v>
      </c>
      <c r="F54" s="8">
        <v>-4.4748672273165919</v>
      </c>
      <c r="G54" s="8">
        <v>-2.3921561636860211</v>
      </c>
      <c r="H54" s="8">
        <v>-17.408761738857237</v>
      </c>
      <c r="I54" s="8">
        <v>0.67028368989697229</v>
      </c>
      <c r="J54" s="8">
        <v>-0.38929081907714169</v>
      </c>
      <c r="K54" s="8">
        <v>-0.59856743811391411</v>
      </c>
      <c r="L54" s="8">
        <v>3.0803187648480423</v>
      </c>
      <c r="M54" s="8">
        <v>-1.4818575079816538</v>
      </c>
      <c r="N54" s="9">
        <v>0.86647727272727337</v>
      </c>
      <c r="O54" s="8">
        <v>-0.78178977798922222</v>
      </c>
    </row>
    <row r="55" spans="1:15" s="3" customFormat="1" x14ac:dyDescent="0.25">
      <c r="A55" s="4" t="s">
        <v>52</v>
      </c>
      <c r="B55" s="8">
        <v>4.3476378440000003</v>
      </c>
      <c r="C55" s="8">
        <v>78.689982396040492</v>
      </c>
      <c r="D55" s="8">
        <v>2.2480173970386597</v>
      </c>
      <c r="E55" s="8">
        <v>1.2437852255076254</v>
      </c>
      <c r="F55" s="8">
        <v>-15.162747625624773</v>
      </c>
      <c r="G55" s="8">
        <v>-3.7715650900682185</v>
      </c>
      <c r="H55" s="8">
        <v>-13.605551382165359</v>
      </c>
      <c r="I55" s="8">
        <v>-1.4622357703276994</v>
      </c>
      <c r="J55" s="8">
        <v>-0.64594902238310203</v>
      </c>
      <c r="K55" s="8">
        <v>-0.6652341047805812</v>
      </c>
      <c r="L55" s="8">
        <v>4.0438404943475392</v>
      </c>
      <c r="M55" s="8">
        <v>-3.1399782149215456</v>
      </c>
      <c r="N55" s="9">
        <v>0.86647727272727337</v>
      </c>
      <c r="O55" s="8">
        <v>-0.45909272996182043</v>
      </c>
    </row>
    <row r="56" spans="1:15" s="3" customFormat="1" x14ac:dyDescent="0.25">
      <c r="A56" s="4" t="s">
        <v>53</v>
      </c>
      <c r="B56" s="8">
        <v>4.6508233700000003</v>
      </c>
      <c r="C56" s="8">
        <v>80.088329622832632</v>
      </c>
      <c r="D56" s="8">
        <v>7.2195570205193293</v>
      </c>
      <c r="E56" s="8">
        <v>1.0703685588409586</v>
      </c>
      <c r="F56" s="8">
        <v>-2.3350340879468079</v>
      </c>
      <c r="G56" s="8">
        <v>-3.8329645723851336</v>
      </c>
      <c r="H56" s="8">
        <v>-2.8097928547303419</v>
      </c>
      <c r="I56" s="8">
        <v>-0.40887307547286034</v>
      </c>
      <c r="J56" s="8">
        <v>-1.6401851341390228</v>
      </c>
      <c r="K56" s="8">
        <v>-1.1985674381139142</v>
      </c>
      <c r="L56" s="8">
        <v>3.5400955607989331</v>
      </c>
      <c r="M56" s="8">
        <v>3.3658565181797697</v>
      </c>
      <c r="N56" s="9">
        <v>0.86647727272727337</v>
      </c>
      <c r="O56" s="8">
        <v>-0.302939670574008</v>
      </c>
    </row>
    <row r="57" spans="1:15" s="3" customFormat="1" x14ac:dyDescent="0.25">
      <c r="A57" s="4" t="s">
        <v>54</v>
      </c>
      <c r="B57" s="8">
        <v>4.0474013209999997</v>
      </c>
      <c r="C57" s="8">
        <v>81.177431521842436</v>
      </c>
      <c r="D57" s="8">
        <v>4.9704640692006752</v>
      </c>
      <c r="E57" s="8">
        <v>1.4686600451324452</v>
      </c>
      <c r="F57" s="8">
        <v>-17.617504972696086</v>
      </c>
      <c r="G57" s="8">
        <v>-5.4343386937071969</v>
      </c>
      <c r="H57" s="8">
        <v>-6.5070119555184602</v>
      </c>
      <c r="I57" s="8">
        <v>-0.9989549344198686</v>
      </c>
      <c r="J57" s="8">
        <v>-0.65048163602935338</v>
      </c>
      <c r="K57" s="8">
        <v>-1.7985674381139143</v>
      </c>
      <c r="L57" s="8">
        <v>4.5302319251139673</v>
      </c>
      <c r="M57" s="8">
        <v>0.6431438290655076</v>
      </c>
      <c r="N57" s="9">
        <v>0.8664772727272736</v>
      </c>
      <c r="O57" s="8">
        <v>-0.35964651119807206</v>
      </c>
    </row>
    <row r="58" spans="1:15" s="3" customFormat="1" x14ac:dyDescent="0.25">
      <c r="A58" s="4" t="s">
        <v>55</v>
      </c>
      <c r="B58" s="8">
        <v>4.4423803949999998</v>
      </c>
      <c r="C58" s="8">
        <v>81.910647884458342</v>
      </c>
      <c r="D58" s="8">
        <v>5.0863109729718081</v>
      </c>
      <c r="E58" s="8">
        <v>1.6099905040069036</v>
      </c>
      <c r="F58" s="8">
        <v>-2.4283289734841507</v>
      </c>
      <c r="G58" s="8">
        <v>-5.3175668880632188</v>
      </c>
      <c r="H58" s="8">
        <v>-8.4894297508414809</v>
      </c>
      <c r="I58" s="8">
        <v>-0.44047510923721467</v>
      </c>
      <c r="J58" s="8">
        <v>-0.85282034619095148</v>
      </c>
      <c r="K58" s="8">
        <v>-1.8652341047805812</v>
      </c>
      <c r="L58" s="8">
        <v>4.7491500323606441</v>
      </c>
      <c r="M58" s="8">
        <v>-0.51442142261951518</v>
      </c>
      <c r="N58" s="9">
        <v>0.9498106060606073</v>
      </c>
      <c r="O58" s="8">
        <v>-0.63748334680064511</v>
      </c>
    </row>
    <row r="59" spans="1:15" s="3" customFormat="1" x14ac:dyDescent="0.25">
      <c r="A59" s="4" t="s">
        <v>56</v>
      </c>
      <c r="B59" s="8">
        <v>5.3819887099999999</v>
      </c>
      <c r="C59" s="8">
        <v>83.000011530285363</v>
      </c>
      <c r="D59" s="8">
        <v>4.5133896408538376</v>
      </c>
      <c r="E59" s="8">
        <v>1.9222696752683905</v>
      </c>
      <c r="F59" s="8">
        <v>-3.8558700041632532</v>
      </c>
      <c r="G59" s="8">
        <v>-4.9364135435788548</v>
      </c>
      <c r="H59" s="8">
        <v>-8.7099742289898465</v>
      </c>
      <c r="I59" s="8">
        <v>1.3566565647975077</v>
      </c>
      <c r="J59" s="8">
        <v>-2.3957990078130558</v>
      </c>
      <c r="K59" s="8">
        <v>-1.6652341047805814</v>
      </c>
      <c r="L59" s="8">
        <v>4.2982082128195129</v>
      </c>
      <c r="M59" s="8">
        <v>-0.77451802687226801</v>
      </c>
      <c r="N59" s="9">
        <v>1.1164772727272734</v>
      </c>
      <c r="O59" s="8">
        <v>-0.51778227031458623</v>
      </c>
    </row>
    <row r="60" spans="1:15" s="3" customFormat="1" x14ac:dyDescent="0.25">
      <c r="A60" s="4" t="s">
        <v>57</v>
      </c>
      <c r="B60" s="8">
        <v>2.631271677</v>
      </c>
      <c r="C60" s="8">
        <v>83.255246197635941</v>
      </c>
      <c r="D60" s="8">
        <v>1.5538198970203476</v>
      </c>
      <c r="E60" s="8">
        <v>1.432058313530713</v>
      </c>
      <c r="F60" s="8">
        <v>7.9647613715603693</v>
      </c>
      <c r="G60" s="8">
        <v>-3.254778770433564</v>
      </c>
      <c r="H60" s="8">
        <v>6.9198355764382047</v>
      </c>
      <c r="I60" s="8">
        <v>0.2044867972837062</v>
      </c>
      <c r="J60" s="8">
        <v>-1.1281817298462564</v>
      </c>
      <c r="K60" s="8">
        <v>-0.6652341047805812</v>
      </c>
      <c r="L60" s="8">
        <v>4.3804410272871221</v>
      </c>
      <c r="M60" s="8">
        <v>3.8386469431948158</v>
      </c>
      <c r="N60" s="9">
        <v>1.1164772727272736</v>
      </c>
      <c r="O60" s="8">
        <v>-0.66016830947139793</v>
      </c>
    </row>
    <row r="61" spans="1:15" s="3" customFormat="1" x14ac:dyDescent="0.25">
      <c r="A61" s="4" t="s">
        <v>58</v>
      </c>
      <c r="B61" s="8">
        <v>4.9320552109999998</v>
      </c>
      <c r="C61" s="8">
        <v>83.682241889381586</v>
      </c>
      <c r="D61" s="8">
        <v>1.3360837082553534</v>
      </c>
      <c r="E61" s="8">
        <v>1.0565728690235299</v>
      </c>
      <c r="F61" s="8">
        <v>14.412593765714533</v>
      </c>
      <c r="G61" s="8">
        <v>-0.84059913440608369</v>
      </c>
      <c r="H61" s="8">
        <v>3.7611023668681742</v>
      </c>
      <c r="I61" s="8">
        <v>-8.8809799658485261E-2</v>
      </c>
      <c r="J61" s="8">
        <v>-1.0725187836959003</v>
      </c>
      <c r="K61" s="8">
        <v>0.13476589521941879</v>
      </c>
      <c r="L61" s="8">
        <v>3.0165521700994202</v>
      </c>
      <c r="M61" s="8">
        <v>0.83160353419891198</v>
      </c>
      <c r="N61" s="9">
        <v>1.1164772727272734</v>
      </c>
      <c r="O61" s="8">
        <v>-0.51019536039414493</v>
      </c>
    </row>
    <row r="62" spans="1:15" s="3" customFormat="1" x14ac:dyDescent="0.25">
      <c r="A62" s="4" t="s">
        <v>59</v>
      </c>
      <c r="B62" s="8">
        <v>4.5824814109999998</v>
      </c>
      <c r="C62" s="8">
        <v>84.987918776739534</v>
      </c>
      <c r="D62" s="8">
        <v>7.9585749104845283</v>
      </c>
      <c r="E62" s="8">
        <v>0.93605182002422027</v>
      </c>
      <c r="F62" s="8">
        <v>10.877885751521399</v>
      </c>
      <c r="G62" s="8">
        <v>1.0571578434482198</v>
      </c>
      <c r="H62" s="8">
        <v>3.8362592809257468</v>
      </c>
      <c r="I62" s="8">
        <v>-3.7963833311412158</v>
      </c>
      <c r="J62" s="8">
        <v>-1.9989686181739494</v>
      </c>
      <c r="K62" s="8">
        <v>1.4325618860859257E-3</v>
      </c>
      <c r="L62" s="8">
        <v>1.8441405500524271</v>
      </c>
      <c r="M62" s="8">
        <v>2.0849077312036033</v>
      </c>
      <c r="N62" s="9">
        <v>1.1998106060606069</v>
      </c>
      <c r="O62" s="8">
        <v>-0.48783621245622194</v>
      </c>
    </row>
    <row r="63" spans="1:15" s="3" customFormat="1" x14ac:dyDescent="0.25">
      <c r="A63" s="4" t="s">
        <v>60</v>
      </c>
      <c r="B63" s="8">
        <v>4.3748341990000004</v>
      </c>
      <c r="C63" s="8">
        <v>86.506385465615722</v>
      </c>
      <c r="D63" s="8">
        <v>7.0661548269488339</v>
      </c>
      <c r="E63" s="8">
        <v>0.84082747292458659</v>
      </c>
      <c r="F63" s="8">
        <v>9.3634921679353056E-3</v>
      </c>
      <c r="G63" s="8">
        <v>1.3935932742870527</v>
      </c>
      <c r="H63" s="8">
        <v>15.048507913419096</v>
      </c>
      <c r="I63" s="8">
        <v>-0.35555046230187692</v>
      </c>
      <c r="J63" s="8">
        <v>-0.24211171624895178</v>
      </c>
      <c r="K63" s="8">
        <v>-0.53856743811391317</v>
      </c>
      <c r="L63" s="8">
        <v>2.0018650000061129</v>
      </c>
      <c r="M63" s="8">
        <v>2.3460847323242815</v>
      </c>
      <c r="N63" s="9">
        <v>1.4498106060606073</v>
      </c>
      <c r="O63" s="8">
        <v>-0.57009327418344991</v>
      </c>
    </row>
    <row r="64" spans="1:15" s="3" customFormat="1" x14ac:dyDescent="0.25">
      <c r="A64" s="4" t="s">
        <v>61</v>
      </c>
      <c r="B64" s="8">
        <v>4.6197418209999999</v>
      </c>
      <c r="C64" s="8">
        <v>86.450159466901411</v>
      </c>
      <c r="D64" s="8">
        <v>-0.35682817988051951</v>
      </c>
      <c r="E64" s="8">
        <v>0.78531911705467472</v>
      </c>
      <c r="F64" s="8">
        <v>-3.7419980816165155</v>
      </c>
      <c r="G64" s="8">
        <v>0.85060257355644708</v>
      </c>
      <c r="H64" s="8">
        <v>-2.2476001937395296</v>
      </c>
      <c r="I64" s="8">
        <v>-0.40867787564664149</v>
      </c>
      <c r="J64" s="8">
        <v>-1.2826718379819853</v>
      </c>
      <c r="K64" s="8">
        <v>3.6017513392118117E-3</v>
      </c>
      <c r="L64" s="8">
        <v>2.2292385500625764</v>
      </c>
      <c r="M64" s="8">
        <v>1.0524777434333714</v>
      </c>
      <c r="N64" s="9">
        <v>1.6998106060606064</v>
      </c>
      <c r="O64" s="8">
        <v>-0.62529933055751052</v>
      </c>
    </row>
    <row r="65" spans="1:15" s="3" customFormat="1" x14ac:dyDescent="0.25">
      <c r="A65" s="4" t="s">
        <v>62</v>
      </c>
      <c r="B65" s="8">
        <v>3.658554299</v>
      </c>
      <c r="C65" s="8">
        <v>86.700250840910641</v>
      </c>
      <c r="D65" s="8">
        <v>0.31926974070157765</v>
      </c>
      <c r="E65" s="8">
        <v>0.81230578827818811</v>
      </c>
      <c r="F65" s="8">
        <v>22.562331889334921</v>
      </c>
      <c r="G65" s="8">
        <v>2.8443625254555904</v>
      </c>
      <c r="H65" s="8">
        <v>0.60324711591002167</v>
      </c>
      <c r="I65" s="8">
        <v>-1.0263772093614791</v>
      </c>
      <c r="J65" s="8">
        <v>-1.0168175316359531</v>
      </c>
      <c r="K65" s="8">
        <v>3.0131800981137546E-2</v>
      </c>
      <c r="L65" s="8">
        <v>0.98657532318918084</v>
      </c>
      <c r="M65" s="8">
        <v>1.0490079096773059</v>
      </c>
      <c r="N65" s="9">
        <v>1.8664772727272734</v>
      </c>
      <c r="O65" s="8">
        <v>-0.56304617028153814</v>
      </c>
    </row>
    <row r="66" spans="1:15" s="3" customFormat="1" x14ac:dyDescent="0.25">
      <c r="A66" s="4" t="s">
        <v>63</v>
      </c>
      <c r="B66" s="8">
        <v>4.7210377110000001</v>
      </c>
      <c r="C66" s="8">
        <v>85.810125992727947</v>
      </c>
      <c r="D66" s="8">
        <v>-3.2439794000972522</v>
      </c>
      <c r="E66" s="8">
        <v>0.72111531208771185</v>
      </c>
      <c r="F66" s="8">
        <v>22.921194456529491</v>
      </c>
      <c r="G66" s="8">
        <v>5.2329125304274804</v>
      </c>
      <c r="H66" s="8">
        <v>9.9548315238170648</v>
      </c>
      <c r="I66" s="8">
        <v>0.75613236262361772</v>
      </c>
      <c r="J66" s="8">
        <v>0.82930777890759566</v>
      </c>
      <c r="K66" s="8">
        <v>0.27911938032684069</v>
      </c>
      <c r="L66" s="8">
        <v>0.19489668045934783</v>
      </c>
      <c r="M66" s="8">
        <v>2.7362713689106881</v>
      </c>
      <c r="N66" s="9">
        <v>1.9498106060606069</v>
      </c>
      <c r="O66" s="8">
        <v>-0.2607710253303302</v>
      </c>
    </row>
    <row r="67" spans="1:15" s="3" customFormat="1" x14ac:dyDescent="0.25">
      <c r="A67" s="4" t="s">
        <v>64</v>
      </c>
      <c r="B67" s="8">
        <v>4.890394702</v>
      </c>
      <c r="C67" s="8">
        <v>86.28024633320338</v>
      </c>
      <c r="D67" s="8">
        <v>1.7104396572753089</v>
      </c>
      <c r="E67" s="8">
        <v>0.66966582298032806</v>
      </c>
      <c r="F67" s="8">
        <v>-3.9868153012179941</v>
      </c>
      <c r="G67" s="8">
        <v>4.6248681197460506</v>
      </c>
      <c r="H67" s="8">
        <v>14.084610875181824</v>
      </c>
      <c r="I67" s="8">
        <v>-9.9791258324914228E-2</v>
      </c>
      <c r="J67" s="8">
        <v>0.17588239255266525</v>
      </c>
      <c r="K67" s="8">
        <v>-0.22332914669138754</v>
      </c>
      <c r="L67" s="8">
        <v>-0.42967069831035209</v>
      </c>
      <c r="M67" s="8">
        <v>2.798979965758547</v>
      </c>
      <c r="N67" s="9">
        <v>2.1998106060606069</v>
      </c>
      <c r="O67" s="8">
        <v>-0.15613890342090425</v>
      </c>
    </row>
    <row r="68" spans="1:15" s="3" customFormat="1" x14ac:dyDescent="0.25">
      <c r="A68" s="4" t="s">
        <v>65</v>
      </c>
      <c r="B68" s="8">
        <v>2.7966966649999998</v>
      </c>
      <c r="C68" s="8">
        <v>86.180397437729326</v>
      </c>
      <c r="D68" s="8">
        <v>-0.49751435532107147</v>
      </c>
      <c r="E68" s="8">
        <v>0.8930611995335993</v>
      </c>
      <c r="F68" s="8">
        <v>-13.349775702543232</v>
      </c>
      <c r="G68" s="8">
        <v>2.1899437590390924</v>
      </c>
      <c r="H68" s="8">
        <v>11.153817907150533</v>
      </c>
      <c r="I68" s="8">
        <v>0.36719699658261618</v>
      </c>
      <c r="J68" s="8">
        <v>2.500615868608381</v>
      </c>
      <c r="K68" s="8">
        <v>0.14011104902801258</v>
      </c>
      <c r="L68" s="8">
        <v>-0.34696726834876235</v>
      </c>
      <c r="M68" s="8">
        <v>2.9189121340621149</v>
      </c>
      <c r="N68" s="9">
        <v>2.4498106060606073</v>
      </c>
      <c r="O68" s="8">
        <v>2.6402823721237645E-2</v>
      </c>
    </row>
    <row r="69" spans="1:15" s="3" customFormat="1" x14ac:dyDescent="0.25">
      <c r="A69" s="4" t="s">
        <v>66</v>
      </c>
      <c r="B69" s="8">
        <v>3.901215063</v>
      </c>
      <c r="C69" s="8">
        <v>87.016759800960983</v>
      </c>
      <c r="D69" s="8">
        <v>3.082879110122061</v>
      </c>
      <c r="E69" s="8">
        <v>0.80260434263509484</v>
      </c>
      <c r="F69" s="8">
        <v>-20.483196786077539</v>
      </c>
      <c r="G69" s="8">
        <v>-1.3124559892983001</v>
      </c>
      <c r="H69" s="8">
        <v>-0.4012379271960409</v>
      </c>
      <c r="I69" s="8">
        <v>0.75980153099913605</v>
      </c>
      <c r="J69" s="8">
        <v>1.4767100552962664</v>
      </c>
      <c r="K69" s="8">
        <v>0.11755932173309069</v>
      </c>
      <c r="L69" s="8">
        <v>8.2309385436079352E-2</v>
      </c>
      <c r="M69" s="8">
        <v>0.87120622220682242</v>
      </c>
      <c r="N69" s="9">
        <v>2.6998106060606073</v>
      </c>
      <c r="O69" s="8">
        <v>-0.1725615855697385</v>
      </c>
    </row>
    <row r="70" spans="1:15" s="3" customFormat="1" x14ac:dyDescent="0.25">
      <c r="A70" s="4" t="s">
        <v>67</v>
      </c>
      <c r="B70" s="8">
        <v>4.7337699110000004</v>
      </c>
      <c r="C70" s="8">
        <v>87.484091596594737</v>
      </c>
      <c r="D70" s="8">
        <v>3.4346502118720146</v>
      </c>
      <c r="E70" s="8">
        <v>0.88307190812325675</v>
      </c>
      <c r="F70" s="8">
        <v>1.1305899301247591</v>
      </c>
      <c r="G70" s="8">
        <v>-1.9011313483084713</v>
      </c>
      <c r="H70" s="8">
        <v>-7.168715263620884</v>
      </c>
      <c r="I70" s="8">
        <v>0.57641615112023137</v>
      </c>
      <c r="J70" s="8">
        <v>-0.42642235371668824</v>
      </c>
      <c r="K70" s="8">
        <v>-0.25751636186065879</v>
      </c>
      <c r="L70" s="8">
        <v>-0.30292170195360446</v>
      </c>
      <c r="M70" s="8">
        <v>0.98372182262583063</v>
      </c>
      <c r="N70" s="9">
        <v>2.9498106060606073</v>
      </c>
      <c r="O70" s="8">
        <v>-0.67277034952898296</v>
      </c>
    </row>
    <row r="71" spans="1:15" s="3" customFormat="1" x14ac:dyDescent="0.25">
      <c r="A71" s="4" t="s">
        <v>68</v>
      </c>
      <c r="B71" s="8">
        <v>4.1951791040000002</v>
      </c>
      <c r="C71" s="8">
        <v>87.790318153241785</v>
      </c>
      <c r="D71" s="8">
        <v>0.86645331058632369</v>
      </c>
      <c r="E71" s="8">
        <v>0.76214413414285009</v>
      </c>
      <c r="F71" s="8">
        <v>0.91267390119136316</v>
      </c>
      <c r="G71" s="8">
        <v>-1.6711535525415044</v>
      </c>
      <c r="H71" s="8">
        <v>-2.937093609030017</v>
      </c>
      <c r="I71" s="8">
        <v>-1.4617079694896635</v>
      </c>
      <c r="J71" s="8">
        <v>1.21630120136787</v>
      </c>
      <c r="K71" s="8">
        <v>5.4042882931008118E-2</v>
      </c>
      <c r="L71" s="8">
        <v>-1.140886858795646</v>
      </c>
      <c r="M71" s="8">
        <v>0.45954359226148678</v>
      </c>
      <c r="N71" s="9">
        <v>3.1164772727272729</v>
      </c>
      <c r="O71" s="8">
        <v>-0.83399104047390749</v>
      </c>
    </row>
    <row r="72" spans="1:15" s="3" customFormat="1" x14ac:dyDescent="0.25">
      <c r="A72" s="4" t="s">
        <v>69</v>
      </c>
      <c r="B72" s="8">
        <v>4.6831687759999996</v>
      </c>
      <c r="C72" s="8">
        <v>88.419501319516243</v>
      </c>
      <c r="D72" s="8">
        <v>3.1301632150459113</v>
      </c>
      <c r="E72" s="8">
        <v>0.62929713026952716</v>
      </c>
      <c r="F72" s="8">
        <v>7.2349119254387695</v>
      </c>
      <c r="G72" s="8">
        <v>-0.58782159131149925</v>
      </c>
      <c r="H72" s="8">
        <v>2.5796572457230438</v>
      </c>
      <c r="I72" s="8">
        <v>-0.37096291346301868</v>
      </c>
      <c r="J72" s="8">
        <v>0.44975484480077321</v>
      </c>
      <c r="K72" s="8">
        <v>-0.5616094303014143</v>
      </c>
      <c r="L72" s="8">
        <v>-0.35833031314729014</v>
      </c>
      <c r="M72" s="8">
        <v>3.7814462742632839</v>
      </c>
      <c r="N72" s="9">
        <v>3.1164772727272734</v>
      </c>
      <c r="O72" s="8">
        <v>-0.71025680689247217</v>
      </c>
    </row>
    <row r="73" spans="1:15" s="3" customFormat="1" x14ac:dyDescent="0.25">
      <c r="A73" s="4" t="s">
        <v>70</v>
      </c>
      <c r="B73" s="8">
        <v>4.3164158669999999</v>
      </c>
      <c r="C73" s="8">
        <v>88.584682142749557</v>
      </c>
      <c r="D73" s="8">
        <v>-0.33382681245809342</v>
      </c>
      <c r="E73" s="8">
        <v>0.5367784471982171</v>
      </c>
      <c r="F73" s="8">
        <v>5.5192515686345978</v>
      </c>
      <c r="G73" s="8">
        <v>0.37705170406381328</v>
      </c>
      <c r="H73" s="8">
        <v>-5.5471208402884997</v>
      </c>
      <c r="I73" s="8">
        <v>-1.0800349242232401</v>
      </c>
      <c r="J73" s="8">
        <v>-0.46525221547033146</v>
      </c>
      <c r="K73" s="8">
        <v>-1.4585674381139149</v>
      </c>
      <c r="L73" s="8">
        <v>-0.4358345782027615</v>
      </c>
      <c r="M73" s="8">
        <v>0.60535868625898326</v>
      </c>
      <c r="N73" s="9">
        <v>2.7831439393939403</v>
      </c>
      <c r="O73" s="8">
        <v>-0.46916863053845997</v>
      </c>
    </row>
    <row r="74" spans="1:15" s="3" customFormat="1" x14ac:dyDescent="0.25">
      <c r="A74" s="4" t="s">
        <v>71</v>
      </c>
      <c r="B74" s="8">
        <v>4.1136368499999998</v>
      </c>
      <c r="C74" s="8">
        <v>88.688541878925548</v>
      </c>
      <c r="D74" s="8">
        <v>1.596364477091039</v>
      </c>
      <c r="E74" s="8">
        <v>0.57113353782333043</v>
      </c>
      <c r="F74" s="8">
        <v>-5.7269365787288917</v>
      </c>
      <c r="G74" s="8">
        <v>-8.3929748037103735E-2</v>
      </c>
      <c r="H74" s="8">
        <v>1.4568220956632461</v>
      </c>
      <c r="I74" s="8">
        <v>0.16623124417433974</v>
      </c>
      <c r="J74" s="8">
        <v>0.6479024608032885</v>
      </c>
      <c r="K74" s="8">
        <v>-1.3319007714472471</v>
      </c>
      <c r="L74" s="8">
        <v>-0.91572300061659606</v>
      </c>
      <c r="M74" s="8">
        <v>1.9721181349285128</v>
      </c>
      <c r="N74" s="9">
        <v>2.3664772727272734</v>
      </c>
      <c r="O74" s="8">
        <v>-0.15960102840977358</v>
      </c>
    </row>
    <row r="75" spans="1:15" s="3" customFormat="1" x14ac:dyDescent="0.25">
      <c r="A75" s="4" t="s">
        <v>72</v>
      </c>
      <c r="B75" s="8">
        <v>-3.810004749</v>
      </c>
      <c r="C75" s="8">
        <v>89.169357989177215</v>
      </c>
      <c r="D75" s="8">
        <v>1.2528673079010177</v>
      </c>
      <c r="E75" s="8">
        <v>0.95578226108074715</v>
      </c>
      <c r="F75" s="8">
        <v>9.3251340654878501</v>
      </c>
      <c r="G75" s="8">
        <v>0.79961433015345307</v>
      </c>
      <c r="H75" s="8">
        <v>-9.3033181473881399</v>
      </c>
      <c r="I75" s="8">
        <v>1.9009003950893526</v>
      </c>
      <c r="J75" s="8">
        <v>-0.62763652025809669</v>
      </c>
      <c r="K75" s="8">
        <v>-2.5919007714472477</v>
      </c>
      <c r="L75" s="8">
        <v>-1.1745890880552188</v>
      </c>
      <c r="M75" s="8">
        <v>0.80356872708500304</v>
      </c>
      <c r="N75" s="9">
        <v>1.8664772727272732</v>
      </c>
      <c r="O75" s="8">
        <v>-1.3233766356904206</v>
      </c>
    </row>
    <row r="76" spans="1:15" s="3" customFormat="1" x14ac:dyDescent="0.25">
      <c r="A76" s="4" t="s">
        <v>73</v>
      </c>
      <c r="B76" s="8">
        <v>-25.175760690000001</v>
      </c>
      <c r="C76" s="8">
        <v>89.739022283517841</v>
      </c>
      <c r="D76" s="8">
        <v>3.4564449494301375</v>
      </c>
      <c r="E76" s="8">
        <v>1.6073231042955034</v>
      </c>
      <c r="F76" s="8">
        <v>1.1995234963982471</v>
      </c>
      <c r="G76" s="8">
        <v>1.0427072902605694</v>
      </c>
      <c r="H76" s="8">
        <v>-19.822875750797596</v>
      </c>
      <c r="I76" s="8">
        <v>-1.9561385472640629</v>
      </c>
      <c r="J76" s="8">
        <v>-3.7159977941535391</v>
      </c>
      <c r="K76" s="8">
        <v>-6.9452341047805808</v>
      </c>
      <c r="L76" s="8">
        <v>-1.8029384159427724</v>
      </c>
      <c r="M76" s="8">
        <v>-2.8493840106791319</v>
      </c>
      <c r="N76" s="9">
        <v>0.86647727272727137</v>
      </c>
      <c r="O76" s="8">
        <v>-9.5491829346915278</v>
      </c>
    </row>
    <row r="77" spans="1:15" s="3" customFormat="1" x14ac:dyDescent="0.25">
      <c r="A77" s="4" t="s">
        <v>74</v>
      </c>
      <c r="B77" s="8">
        <v>63.687556379999997</v>
      </c>
      <c r="C77" s="8">
        <v>90.151622046242622</v>
      </c>
      <c r="D77" s="8">
        <v>0.72113319522182362</v>
      </c>
      <c r="E77" s="8">
        <v>0.92383100943384733</v>
      </c>
      <c r="F77" s="8">
        <v>49.759042451343326</v>
      </c>
      <c r="G77" s="8">
        <v>5.4385610461699763</v>
      </c>
      <c r="H77" s="8">
        <v>9.2299267693626739</v>
      </c>
      <c r="I77" s="8">
        <v>0.25445494942023417</v>
      </c>
      <c r="J77" s="8">
        <v>-1.9032146024544745</v>
      </c>
      <c r="K77" s="8">
        <v>-2.8276583799978274</v>
      </c>
      <c r="L77" s="8">
        <v>-2.9734562128211977</v>
      </c>
      <c r="M77" s="8">
        <v>3.8418015436695212</v>
      </c>
      <c r="N77" s="9">
        <v>0.86647727272727293</v>
      </c>
      <c r="O77" s="8">
        <v>-2.2800987265043222</v>
      </c>
    </row>
    <row r="78" spans="1:15" s="3" customFormat="1" x14ac:dyDescent="0.25">
      <c r="A78" s="4" t="s">
        <v>75</v>
      </c>
      <c r="B78" s="8">
        <v>15.32265428</v>
      </c>
      <c r="C78" s="8">
        <v>90.639769450873928</v>
      </c>
      <c r="D78" s="8">
        <v>3.506041950517802</v>
      </c>
      <c r="E78" s="8">
        <v>0.8074739606854906</v>
      </c>
      <c r="F78" s="8">
        <v>17.719060593241174</v>
      </c>
      <c r="G78" s="8">
        <v>7.5850780575527743</v>
      </c>
      <c r="H78" s="8">
        <v>9.7669099482702304</v>
      </c>
      <c r="I78" s="8">
        <v>5.7206735335442973</v>
      </c>
      <c r="J78" s="8">
        <v>-2.1167400311518585</v>
      </c>
      <c r="K78" s="8">
        <v>-1.2169829532126137</v>
      </c>
      <c r="L78" s="8">
        <v>-3.8559750258378962</v>
      </c>
      <c r="M78" s="8">
        <v>1.7571110609544784</v>
      </c>
      <c r="N78" s="9">
        <v>0.86647727272727382</v>
      </c>
      <c r="O78" s="8">
        <v>-2.1170699089943987</v>
      </c>
    </row>
    <row r="79" spans="1:15" s="3" customFormat="1" x14ac:dyDescent="0.25">
      <c r="A79" s="4" t="s">
        <v>76</v>
      </c>
      <c r="B79" s="8">
        <v>-3.1155601609999999</v>
      </c>
      <c r="C79" s="8">
        <v>92.370184421116235</v>
      </c>
      <c r="D79" s="8">
        <v>7.8658300214395016</v>
      </c>
      <c r="E79" s="8">
        <v>0.78854008779509721</v>
      </c>
      <c r="F79" s="8">
        <v>13.930986005536351</v>
      </c>
      <c r="G79" s="8">
        <v>8.4670082353480502</v>
      </c>
      <c r="H79" s="8">
        <v>32.167467931386895</v>
      </c>
      <c r="I79" s="8">
        <v>0.25310803077387101</v>
      </c>
      <c r="J79" s="8">
        <v>0.24179829971347411</v>
      </c>
      <c r="K79" s="8">
        <v>-1.9104074913332747</v>
      </c>
      <c r="L79" s="8">
        <v>-4.2821108503549796</v>
      </c>
      <c r="M79" s="8">
        <v>3.5922488903648877</v>
      </c>
      <c r="N79" s="9">
        <v>0.86647727272727404</v>
      </c>
      <c r="O79" s="8">
        <v>-1.4474770382163502</v>
      </c>
    </row>
    <row r="80" spans="1:15" s="3" customFormat="1" x14ac:dyDescent="0.25">
      <c r="A80" s="4" t="s">
        <v>77</v>
      </c>
      <c r="B80" s="8">
        <v>-1.2811870919999999</v>
      </c>
      <c r="C80" s="8">
        <v>93.116336359110974</v>
      </c>
      <c r="D80" s="8">
        <v>3.7069171747738938</v>
      </c>
      <c r="E80" s="8">
        <v>0.99684907832148051</v>
      </c>
      <c r="F80" s="8">
        <v>0.7152952273128621</v>
      </c>
      <c r="G80" s="8">
        <v>7.5204795567866967</v>
      </c>
      <c r="H80" s="8">
        <v>28.08226482302727</v>
      </c>
      <c r="I80" s="8">
        <v>1.8528549587720515</v>
      </c>
      <c r="J80" s="8">
        <v>3.0347353957821865</v>
      </c>
      <c r="K80" s="8">
        <v>-2.3585591808675281</v>
      </c>
      <c r="L80" s="8">
        <v>-3.5112455920514547</v>
      </c>
      <c r="M80" s="8">
        <v>8.8144728185770091</v>
      </c>
      <c r="N80" s="9">
        <v>0.86647727272727293</v>
      </c>
      <c r="O80" s="8">
        <v>-0.56459601173711138</v>
      </c>
    </row>
    <row r="81" spans="1:15" s="3" customFormat="1" x14ac:dyDescent="0.25">
      <c r="A81" s="4" t="s">
        <v>78</v>
      </c>
      <c r="B81" s="8">
        <v>8.4689856270000003</v>
      </c>
      <c r="C81" s="8">
        <v>96.794035479497495</v>
      </c>
      <c r="D81" s="8">
        <v>16.212882066873078</v>
      </c>
      <c r="E81" s="8">
        <v>1.095853407325807</v>
      </c>
      <c r="F81" s="8">
        <v>-5.3434651236450748</v>
      </c>
      <c r="G81" s="8">
        <v>5.5507684667836621</v>
      </c>
      <c r="H81" s="8">
        <v>11.527468027679522</v>
      </c>
      <c r="I81" s="8">
        <v>1.0393358182378789</v>
      </c>
      <c r="J81" s="8">
        <v>4.4414321642096874</v>
      </c>
      <c r="K81" s="8">
        <v>-2.7554859069816735</v>
      </c>
      <c r="L81" s="8">
        <v>0.74496434076410301</v>
      </c>
      <c r="M81" s="8">
        <v>5.7510682644053581</v>
      </c>
      <c r="N81" s="9">
        <v>0.8664772727272736</v>
      </c>
      <c r="O81" s="8">
        <v>-0.77193824462975957</v>
      </c>
    </row>
    <row r="82" spans="1:15" s="3" customFormat="1" x14ac:dyDescent="0.25">
      <c r="A82" s="4" t="s">
        <v>79</v>
      </c>
      <c r="B82" s="8">
        <v>2.8454722280000002</v>
      </c>
      <c r="C82" s="8">
        <v>99.231761271150205</v>
      </c>
      <c r="D82" s="8">
        <v>12.259527085539524</v>
      </c>
      <c r="E82" s="8">
        <v>1.0901435133550437</v>
      </c>
      <c r="F82" s="8">
        <v>4.4371813768179447</v>
      </c>
      <c r="G82" s="8">
        <v>4.700161776287537</v>
      </c>
      <c r="H82" s="8">
        <v>13.769945224705339</v>
      </c>
      <c r="I82" s="8">
        <v>-3.6566469519318376</v>
      </c>
      <c r="J82" s="8">
        <v>2.0905927281335699</v>
      </c>
      <c r="K82" s="8">
        <v>-2.1519007714472487</v>
      </c>
      <c r="L82" s="8">
        <v>1.6910688857387655</v>
      </c>
      <c r="M82" s="8">
        <v>7.4799362437428849</v>
      </c>
      <c r="N82" s="9">
        <v>0.8664772727272736</v>
      </c>
      <c r="O82" s="8">
        <v>-0.29393757301635365</v>
      </c>
    </row>
    <row r="83" spans="1:15" s="3" customFormat="1" x14ac:dyDescent="0.25">
      <c r="A83" s="4" t="s">
        <v>134</v>
      </c>
      <c r="B83" s="8">
        <v>3.3680541650000002</v>
      </c>
      <c r="C83" s="8">
        <v>100.37080593625346</v>
      </c>
      <c r="D83" s="8">
        <v>4.6711140406596199</v>
      </c>
      <c r="E83" s="8">
        <v>0.83918674066018539</v>
      </c>
      <c r="F83" s="8">
        <v>-13.890404239048115</v>
      </c>
      <c r="G83" s="8">
        <v>2.1216546110730761</v>
      </c>
      <c r="H83" s="8">
        <v>11.456080322156946</v>
      </c>
      <c r="I83" s="8">
        <v>-0.56752576257697673</v>
      </c>
      <c r="J83" s="8">
        <v>0.37802527881678727</v>
      </c>
      <c r="K83" s="8">
        <v>-1.7458075346125912</v>
      </c>
      <c r="L83" s="8">
        <v>1.6867989545880531</v>
      </c>
      <c r="M83" s="8">
        <v>4.6489668090523875</v>
      </c>
      <c r="N83" s="9">
        <v>0.94981060606060641</v>
      </c>
      <c r="O83" s="8">
        <v>-6.0911973276603526E-2</v>
      </c>
    </row>
    <row r="84" spans="1:15" s="3" customFormat="1" x14ac:dyDescent="0.25">
      <c r="A84" s="4" t="s">
        <v>135</v>
      </c>
      <c r="B84" s="8">
        <v>4.7311017660000001</v>
      </c>
      <c r="C84" s="8">
        <v>100.80600178872265</v>
      </c>
      <c r="D84" s="8">
        <v>1.7456648869134279</v>
      </c>
      <c r="E84" s="8">
        <v>0.83918674066132648</v>
      </c>
      <c r="F84" s="8">
        <v>-0.92733119813770415</v>
      </c>
      <c r="G84" s="8">
        <v>1.0353160315746734</v>
      </c>
      <c r="H84" s="8">
        <v>0.69650339968000807</v>
      </c>
      <c r="I84" s="8">
        <v>-0.41509105262785573</v>
      </c>
      <c r="J84" s="8">
        <v>0.31227686585660752</v>
      </c>
      <c r="K84" s="8">
        <v>-1.3534487851910069</v>
      </c>
      <c r="L84" s="8">
        <v>1.5555694540907168</v>
      </c>
      <c r="M84" s="8">
        <v>-4.3272505368583918</v>
      </c>
      <c r="N84" s="9">
        <v>1.3664772727272743</v>
      </c>
      <c r="O84" s="8">
        <v>3.2451324859598507E-2</v>
      </c>
    </row>
    <row r="85" spans="1:15" s="3" customFormat="1" x14ac:dyDescent="0.25">
      <c r="A85" s="4" t="s">
        <v>136</v>
      </c>
      <c r="B85" s="8">
        <v>4.5385272329999999</v>
      </c>
      <c r="C85" s="8">
        <v>101.48070707432983</v>
      </c>
      <c r="D85" s="8">
        <v>2.7042412579081176</v>
      </c>
      <c r="E85" s="8">
        <v>0.83918674066222465</v>
      </c>
      <c r="F85" s="8">
        <v>3.5515205683221529</v>
      </c>
      <c r="G85" s="8">
        <v>0.98806016702503996</v>
      </c>
      <c r="H85" s="8">
        <v>-3.4953544589019647</v>
      </c>
      <c r="I85" s="8">
        <v>-0.57985934436364195</v>
      </c>
      <c r="J85" s="8">
        <v>-2.4370822266362944</v>
      </c>
      <c r="K85" s="8">
        <v>-0.80681133578770625</v>
      </c>
      <c r="L85" s="8">
        <v>1.426506582076871</v>
      </c>
      <c r="M85" s="8">
        <v>5.7510682644052693</v>
      </c>
      <c r="N85" s="9">
        <v>1.6998106060606069</v>
      </c>
      <c r="O85" s="8">
        <v>0.12505902303997157</v>
      </c>
    </row>
    <row r="86" spans="1:15" s="3" customFormat="1" x14ac:dyDescent="0.25">
      <c r="A86" s="4" t="s">
        <v>137</v>
      </c>
      <c r="B86" s="8">
        <v>3.7870933529999999</v>
      </c>
      <c r="C86" s="8">
        <v>102.71678325202275</v>
      </c>
      <c r="D86" s="8">
        <v>4.9619046748304161</v>
      </c>
      <c r="E86" s="8">
        <v>0.83918674066293564</v>
      </c>
      <c r="F86" s="8">
        <v>3.6169448017717043</v>
      </c>
      <c r="G86" s="8">
        <v>1.2242148106435202</v>
      </c>
      <c r="H86" s="8">
        <v>-3.51270439285463</v>
      </c>
      <c r="I86" s="8">
        <v>-0.10197460337405932</v>
      </c>
      <c r="J86" s="8">
        <v>-0.50317181552909473</v>
      </c>
      <c r="K86" s="8">
        <v>-0.42842170460358892</v>
      </c>
      <c r="L86" s="8">
        <v>1.2975975071215364</v>
      </c>
      <c r="M86" s="8">
        <v>7.4799362437429586</v>
      </c>
      <c r="N86" s="9">
        <v>1.9498106060606069</v>
      </c>
      <c r="O86" s="8">
        <v>0.26185642284925315</v>
      </c>
    </row>
    <row r="87" spans="1:15" s="3" customFormat="1" x14ac:dyDescent="0.25">
      <c r="A87" s="4" t="s">
        <v>138</v>
      </c>
      <c r="B87" s="8">
        <v>5.2199340100000002</v>
      </c>
      <c r="C87" s="8">
        <v>103.51223317823765</v>
      </c>
      <c r="D87" s="8">
        <v>3.1338123065598396</v>
      </c>
      <c r="E87" s="8">
        <v>0.83918674066350007</v>
      </c>
      <c r="F87" s="8">
        <v>0.92180419890564025</v>
      </c>
      <c r="G87" s="8">
        <v>1.2060284330516424</v>
      </c>
      <c r="H87" s="8">
        <v>-1.1020376707820683</v>
      </c>
      <c r="I87" s="8">
        <v>0.41002720851161989</v>
      </c>
      <c r="J87" s="8">
        <v>-7.9242332365652257E-2</v>
      </c>
      <c r="K87" s="8">
        <v>-0.12147053517551426</v>
      </c>
      <c r="L87" s="8">
        <v>1.1833143996813837</v>
      </c>
      <c r="M87" s="8">
        <v>7.3424816238946171</v>
      </c>
      <c r="N87" s="9">
        <v>2.1998106060606073</v>
      </c>
      <c r="O87" s="8">
        <v>2.2680985574265677E-2</v>
      </c>
    </row>
    <row r="88" spans="1:15" s="3" customFormat="1" x14ac:dyDescent="0.25">
      <c r="A88" s="4" t="s">
        <v>139</v>
      </c>
      <c r="B88" s="8">
        <v>3.928270989</v>
      </c>
      <c r="C88" s="8">
        <v>103.87754765889856</v>
      </c>
      <c r="D88" s="8">
        <v>1.4191672637457877</v>
      </c>
      <c r="E88" s="8">
        <v>0.83918674066395083</v>
      </c>
      <c r="F88" s="8">
        <v>1.2742612043154411</v>
      </c>
      <c r="G88" s="8">
        <v>1.1633326576065528</v>
      </c>
      <c r="H88" s="8">
        <v>-2.2803748597667663</v>
      </c>
      <c r="I88" s="8">
        <v>5.826028564733296E-2</v>
      </c>
      <c r="J88" s="8">
        <v>-0.18417637660280553</v>
      </c>
      <c r="K88" s="8">
        <v>0.11198394389716332</v>
      </c>
      <c r="L88" s="8">
        <v>1.0663211788264979</v>
      </c>
      <c r="M88" s="8">
        <v>-7.6870743228639409</v>
      </c>
      <c r="N88" s="9">
        <v>2.4498106060606069</v>
      </c>
      <c r="O88" s="8">
        <v>-0.32092731319230688</v>
      </c>
    </row>
    <row r="89" spans="1:15" s="3" customFormat="1" x14ac:dyDescent="0.25">
      <c r="A89" s="4" t="s">
        <v>140</v>
      </c>
      <c r="B89" s="8">
        <v>3.0159058390000002</v>
      </c>
      <c r="C89" s="8">
        <v>104.41159769148695</v>
      </c>
      <c r="D89" s="8">
        <v>2.0723731947195745</v>
      </c>
      <c r="E89" s="8">
        <v>0.83918674066431431</v>
      </c>
      <c r="F89" s="8">
        <v>1.1854723009030232</v>
      </c>
      <c r="G89" s="8">
        <v>1.1108623171582011</v>
      </c>
      <c r="H89" s="8">
        <v>-1.6380496483326978</v>
      </c>
      <c r="I89" s="8">
        <v>-0.52522996700883784</v>
      </c>
      <c r="J89" s="8">
        <v>8.0224066423085064E-2</v>
      </c>
      <c r="K89" s="8">
        <v>0.22836401689456912</v>
      </c>
      <c r="L89" s="8">
        <v>0.9579927239317737</v>
      </c>
      <c r="M89" s="8">
        <v>2.5080834947819959</v>
      </c>
      <c r="N89" s="9">
        <v>2.6164772727272734</v>
      </c>
      <c r="O89" s="8">
        <v>-0.69178222235939435</v>
      </c>
    </row>
    <row r="90" spans="1:15" s="3" customFormat="1" x14ac:dyDescent="0.25">
      <c r="A90" s="4" t="s">
        <v>141</v>
      </c>
      <c r="B90" s="8">
        <v>3.5451347329999998</v>
      </c>
      <c r="C90" s="8">
        <v>105.29016623581899</v>
      </c>
      <c r="D90" s="8">
        <v>3.408509924494008</v>
      </c>
      <c r="E90" s="8">
        <v>0.83918674066460963</v>
      </c>
      <c r="F90" s="8">
        <v>1.7441366543110348</v>
      </c>
      <c r="G90" s="8">
        <v>1.1248090521501553</v>
      </c>
      <c r="H90" s="8">
        <v>-1.6165260963071733</v>
      </c>
      <c r="I90" s="8">
        <v>-1.4408806858849696</v>
      </c>
      <c r="J90" s="8">
        <v>0.10977071137048534</v>
      </c>
      <c r="K90" s="8">
        <v>0.27724342051515932</v>
      </c>
      <c r="L90" s="8">
        <v>0.84398441854668793</v>
      </c>
      <c r="M90" s="8">
        <v>4.6944028453557358</v>
      </c>
      <c r="N90" s="9">
        <v>2.6998106060606073</v>
      </c>
      <c r="O90" s="8">
        <v>-1.0769671062147936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CC34-431F-46E7-81DF-0B1069ACBCDC}">
  <dimension ref="A3:AC55"/>
  <sheetViews>
    <sheetView topLeftCell="A35" zoomScaleNormal="100" workbookViewId="0">
      <selection activeCell="B44" sqref="B44:B55"/>
    </sheetView>
  </sheetViews>
  <sheetFormatPr baseColWidth="10" defaultRowHeight="15" x14ac:dyDescent="0.25"/>
  <cols>
    <col min="27" max="27" width="17.7109375" bestFit="1" customWidth="1"/>
  </cols>
  <sheetData>
    <row r="3" spans="1:29" ht="66" x14ac:dyDescent="0.25">
      <c r="B3" s="20" t="s">
        <v>256</v>
      </c>
      <c r="C3" s="20" t="s">
        <v>254</v>
      </c>
      <c r="D3" s="20" t="s">
        <v>261</v>
      </c>
      <c r="I3" s="13" t="s">
        <v>108</v>
      </c>
      <c r="J3" s="17" t="s">
        <v>241</v>
      </c>
      <c r="K3" s="18" t="s">
        <v>242</v>
      </c>
      <c r="R3" s="13" t="s">
        <v>108</v>
      </c>
      <c r="V3" s="17" t="s">
        <v>241</v>
      </c>
      <c r="Z3" s="18" t="s">
        <v>247</v>
      </c>
      <c r="AA3" s="18" t="s">
        <v>246</v>
      </c>
      <c r="AC3" s="18" t="s">
        <v>257</v>
      </c>
    </row>
    <row r="4" spans="1:29" ht="16.5" x14ac:dyDescent="0.25">
      <c r="A4" s="4" t="s">
        <v>209</v>
      </c>
      <c r="B4" s="21">
        <v>2.1262159149356474</v>
      </c>
      <c r="C4" s="21">
        <v>2.4441829516721914</v>
      </c>
      <c r="D4" s="21">
        <v>1.7501941454903829</v>
      </c>
      <c r="H4" s="4" t="s">
        <v>68</v>
      </c>
      <c r="I4" s="8">
        <v>3.3233430375180375</v>
      </c>
      <c r="J4" s="8">
        <v>0.82094914800000041</v>
      </c>
      <c r="K4" s="19">
        <v>2.75</v>
      </c>
      <c r="Q4" s="4" t="s">
        <v>209</v>
      </c>
      <c r="R4" s="8">
        <v>3.3233430375180375</v>
      </c>
      <c r="U4" s="4" t="s">
        <v>209</v>
      </c>
      <c r="V4" s="8">
        <v>0.82094914800000041</v>
      </c>
      <c r="Y4" s="4" t="s">
        <v>209</v>
      </c>
      <c r="Z4" s="16">
        <v>2.75</v>
      </c>
      <c r="AA4" s="26">
        <f>+Z4-AC4</f>
        <v>0.35069444444444464</v>
      </c>
      <c r="AC4" s="8">
        <v>2.3993055555555554</v>
      </c>
    </row>
    <row r="5" spans="1:29" ht="16.5" x14ac:dyDescent="0.25">
      <c r="A5" s="4" t="s">
        <v>210</v>
      </c>
      <c r="B5" s="21">
        <v>2.5461277541190208</v>
      </c>
      <c r="C5" s="21">
        <v>2.4877197441934173</v>
      </c>
      <c r="D5" s="21">
        <v>2.5981591502926165</v>
      </c>
      <c r="H5" s="4" t="s">
        <v>69</v>
      </c>
      <c r="I5" s="8">
        <v>3.3206128787878786</v>
      </c>
      <c r="J5" s="8">
        <v>4.3202561719999997</v>
      </c>
      <c r="K5" s="19">
        <v>2.75</v>
      </c>
      <c r="Q5" s="4" t="s">
        <v>210</v>
      </c>
      <c r="R5" s="8">
        <v>3.3206128787878786</v>
      </c>
      <c r="U5" s="4" t="s">
        <v>210</v>
      </c>
      <c r="V5" s="8">
        <v>4.3202561719999997</v>
      </c>
      <c r="Y5" s="4" t="s">
        <v>210</v>
      </c>
      <c r="Z5" s="16">
        <v>2.75</v>
      </c>
      <c r="AA5" s="26">
        <f t="shared" ref="AA5:AA7" si="0">+Z5-AC5</f>
        <v>0.30694444444444491</v>
      </c>
      <c r="AC5" s="8">
        <v>2.4430555555555551</v>
      </c>
    </row>
    <row r="6" spans="1:29" ht="16.5" x14ac:dyDescent="0.25">
      <c r="A6" s="4" t="s">
        <v>211</v>
      </c>
      <c r="B6" s="21">
        <v>2.0015091459711476</v>
      </c>
      <c r="C6" s="21">
        <v>2.1826001701260367</v>
      </c>
      <c r="D6" s="21">
        <v>1.8018624749703207</v>
      </c>
      <c r="H6" s="4" t="s">
        <v>70</v>
      </c>
      <c r="I6" s="8">
        <v>3.3417104761904759</v>
      </c>
      <c r="J6" s="8">
        <v>4.1378171429999995</v>
      </c>
      <c r="K6" s="19">
        <v>2.5833333333333335</v>
      </c>
      <c r="Q6" s="4" t="s">
        <v>211</v>
      </c>
      <c r="R6" s="8">
        <v>3.3417104761904759</v>
      </c>
      <c r="U6" s="4" t="s">
        <v>211</v>
      </c>
      <c r="V6" s="8">
        <v>4.1378171429999995</v>
      </c>
      <c r="Y6" s="4" t="s">
        <v>211</v>
      </c>
      <c r="Z6" s="16">
        <v>2.5833333333333335</v>
      </c>
      <c r="AA6" s="26">
        <f t="shared" si="0"/>
        <v>0.30486111111111125</v>
      </c>
      <c r="AC6" s="8">
        <v>2.2784722222222222</v>
      </c>
    </row>
    <row r="7" spans="1:29" ht="16.5" x14ac:dyDescent="0.25">
      <c r="A7" s="4" t="s">
        <v>212</v>
      </c>
      <c r="B7" s="21">
        <v>1.8726825678956116</v>
      </c>
      <c r="C7" s="21">
        <v>2.3024790755129754</v>
      </c>
      <c r="D7" s="21">
        <v>1.3767649184548389</v>
      </c>
      <c r="H7" s="4" t="s">
        <v>71</v>
      </c>
      <c r="I7" s="8">
        <v>3.3622174603174599</v>
      </c>
      <c r="J7" s="8">
        <v>3.8093046259999999</v>
      </c>
      <c r="K7" s="19">
        <v>2.3333333333333335</v>
      </c>
      <c r="Q7" s="4" t="s">
        <v>212</v>
      </c>
      <c r="R7" s="8">
        <v>3.3622174603174599</v>
      </c>
      <c r="U7" s="4" t="s">
        <v>212</v>
      </c>
      <c r="V7" s="8">
        <v>3.8093046259999999</v>
      </c>
      <c r="Y7" s="4" t="s">
        <v>212</v>
      </c>
      <c r="Z7" s="16">
        <v>2.3333333333333335</v>
      </c>
      <c r="AA7" s="26">
        <f t="shared" si="0"/>
        <v>0.12083333333333357</v>
      </c>
      <c r="AC7" s="8">
        <v>2.2124999999999999</v>
      </c>
    </row>
    <row r="8" spans="1:29" ht="16.5" x14ac:dyDescent="0.25">
      <c r="A8" s="4" t="s">
        <v>213</v>
      </c>
      <c r="B8" s="21">
        <v>1.814063611339356</v>
      </c>
      <c r="C8" s="21">
        <v>2.1242105975243009</v>
      </c>
      <c r="D8" s="21">
        <v>1.5708336237354246</v>
      </c>
      <c r="H8" s="4" t="s">
        <v>72</v>
      </c>
      <c r="I8" s="8">
        <v>3.4030257575757576</v>
      </c>
      <c r="J8" s="8">
        <v>-11.492893172999999</v>
      </c>
      <c r="K8" s="19">
        <v>1.9166666666666667</v>
      </c>
      <c r="Q8" s="4" t="s">
        <v>213</v>
      </c>
      <c r="R8" s="8">
        <v>3.4030257575757576</v>
      </c>
      <c r="U8" s="4" t="s">
        <v>213</v>
      </c>
      <c r="V8" s="8">
        <v>-11.492893172999999</v>
      </c>
      <c r="Y8" s="4" t="s">
        <v>213</v>
      </c>
      <c r="Z8" s="16">
        <v>1.9166666666666667</v>
      </c>
      <c r="AA8" s="26">
        <v>0.21629036798552992</v>
      </c>
      <c r="AC8" s="8">
        <v>2.0298611111111113</v>
      </c>
    </row>
    <row r="9" spans="1:29" ht="16.5" x14ac:dyDescent="0.25">
      <c r="A9" s="4" t="s">
        <v>214</v>
      </c>
      <c r="B9" s="21">
        <v>1.7141091895885863</v>
      </c>
      <c r="C9" s="21">
        <v>1.8883228865705037</v>
      </c>
      <c r="D9" s="21">
        <v>1.4923415584909634</v>
      </c>
      <c r="H9" s="4" t="s">
        <v>73</v>
      </c>
      <c r="I9" s="8">
        <v>3.4296055555555554</v>
      </c>
      <c r="J9" s="8">
        <v>-45.035938685999994</v>
      </c>
      <c r="K9" s="19">
        <v>0.25</v>
      </c>
      <c r="Q9" s="4" t="s">
        <v>214</v>
      </c>
      <c r="R9" s="8">
        <v>3.4296055555555554</v>
      </c>
      <c r="U9" s="4" t="s">
        <v>214</v>
      </c>
      <c r="V9" s="8">
        <v>-45.035938685999994</v>
      </c>
      <c r="Y9" s="4" t="s">
        <v>214</v>
      </c>
      <c r="Z9" s="16">
        <v>0.25</v>
      </c>
      <c r="AA9" s="26">
        <v>-0.99917074312558207</v>
      </c>
      <c r="AC9" s="8">
        <v>1.476388888888889</v>
      </c>
    </row>
    <row r="10" spans="1:29" ht="16.5" x14ac:dyDescent="0.25">
      <c r="A10" s="4" t="s">
        <v>215</v>
      </c>
      <c r="B10" s="21">
        <v>1.7874275723744004</v>
      </c>
      <c r="C10" s="21">
        <v>1.8144888512921842</v>
      </c>
      <c r="D10" s="21">
        <v>1.7688610102681395</v>
      </c>
      <c r="H10" s="4" t="s">
        <v>74</v>
      </c>
      <c r="I10" s="8">
        <v>3.5451352813852814</v>
      </c>
      <c r="J10" s="8">
        <v>79.832880935999995</v>
      </c>
      <c r="K10" s="19">
        <v>0.25</v>
      </c>
      <c r="Q10" s="4" t="s">
        <v>215</v>
      </c>
      <c r="R10" s="8">
        <v>3.5451352813852814</v>
      </c>
      <c r="U10" s="4" t="s">
        <v>215</v>
      </c>
      <c r="V10" s="8">
        <v>79.832880935999995</v>
      </c>
      <c r="Y10" s="4" t="s">
        <v>215</v>
      </c>
      <c r="Z10" s="16">
        <v>0.25</v>
      </c>
      <c r="AA10" s="26">
        <v>-1.2192651875700251</v>
      </c>
      <c r="AC10" s="8">
        <v>1.5062499999999999</v>
      </c>
    </row>
    <row r="11" spans="1:29" ht="16.5" x14ac:dyDescent="0.25">
      <c r="A11" s="4" t="s">
        <v>216</v>
      </c>
      <c r="B11" s="21">
        <v>1.9354373033423578</v>
      </c>
      <c r="C11" s="21">
        <v>1.7165542695427138</v>
      </c>
      <c r="D11" s="21">
        <v>2.2000898093601791</v>
      </c>
      <c r="H11" s="4" t="s">
        <v>75</v>
      </c>
      <c r="I11" s="8">
        <v>3.6019981962481959</v>
      </c>
      <c r="J11" s="8">
        <v>21.952238879999999</v>
      </c>
      <c r="K11" s="19">
        <v>0.25</v>
      </c>
      <c r="Q11" s="4" t="s">
        <v>216</v>
      </c>
      <c r="R11" s="8">
        <v>3.6019981962481959</v>
      </c>
      <c r="U11" s="4" t="s">
        <v>216</v>
      </c>
      <c r="V11" s="8">
        <v>21.952238879999999</v>
      </c>
      <c r="Y11" s="4" t="s">
        <v>216</v>
      </c>
      <c r="Z11" s="16">
        <v>0.25</v>
      </c>
      <c r="AA11" s="26">
        <v>-1.357481854236692</v>
      </c>
      <c r="AC11" s="8">
        <v>1.7149999999999999</v>
      </c>
    </row>
    <row r="12" spans="1:29" ht="16.5" x14ac:dyDescent="0.25">
      <c r="A12" s="4" t="s">
        <v>217</v>
      </c>
      <c r="B12" s="21">
        <v>2.614941507039914</v>
      </c>
      <c r="C12" s="21">
        <v>1.6830199080570596</v>
      </c>
      <c r="D12" s="21">
        <v>3.5896035410813596</v>
      </c>
      <c r="H12" s="4" t="s">
        <v>76</v>
      </c>
      <c r="I12" s="8">
        <v>3.6593340579710145</v>
      </c>
      <c r="J12" s="8">
        <v>0.66444609100000029</v>
      </c>
      <c r="K12" s="19">
        <v>0.25</v>
      </c>
      <c r="Q12" s="4" t="s">
        <v>217</v>
      </c>
      <c r="R12" s="8">
        <v>3.6593340579710145</v>
      </c>
      <c r="U12" s="4" t="s">
        <v>217</v>
      </c>
      <c r="V12" s="8">
        <v>0.66444609100000029</v>
      </c>
      <c r="Y12" s="4" t="s">
        <v>217</v>
      </c>
      <c r="Z12" s="16">
        <v>0.25</v>
      </c>
      <c r="AA12" s="26">
        <v>-1.7348374097922521</v>
      </c>
      <c r="AC12" s="8">
        <v>2.0855555555555561</v>
      </c>
    </row>
    <row r="13" spans="1:29" ht="16.5" x14ac:dyDescent="0.25">
      <c r="A13" s="4" t="s">
        <v>218</v>
      </c>
      <c r="B13" s="21">
        <v>2.7112980922574081</v>
      </c>
      <c r="C13" s="21">
        <v>1.8005503818735447</v>
      </c>
      <c r="D13" s="21">
        <v>3.7634843679519747</v>
      </c>
      <c r="H13" s="4" t="s">
        <v>77</v>
      </c>
      <c r="I13" s="8">
        <v>3.7944357142857146</v>
      </c>
      <c r="J13" s="8">
        <v>-2.3852083999999829E-2</v>
      </c>
      <c r="K13" s="19">
        <v>0.25</v>
      </c>
      <c r="Q13" s="4" t="s">
        <v>218</v>
      </c>
      <c r="R13" s="8">
        <v>3.7944357142857146</v>
      </c>
      <c r="U13" s="4" t="s">
        <v>218</v>
      </c>
      <c r="V13" s="8">
        <v>-2.3852083999999829E-2</v>
      </c>
      <c r="Y13" s="4" t="s">
        <v>218</v>
      </c>
      <c r="Z13" s="16">
        <v>0.25</v>
      </c>
      <c r="AA13" s="26">
        <v>-2.0602485209033552</v>
      </c>
      <c r="AC13" s="8">
        <v>2.4458333333333333</v>
      </c>
    </row>
    <row r="14" spans="1:29" ht="16.5" x14ac:dyDescent="0.25">
      <c r="A14" s="4" t="s">
        <v>219</v>
      </c>
      <c r="B14" s="21">
        <v>4.6625162489250638</v>
      </c>
      <c r="C14" s="21">
        <v>2.372383122805144</v>
      </c>
      <c r="D14" s="21">
        <v>7.3680465004253506</v>
      </c>
      <c r="H14" s="4" t="s">
        <v>78</v>
      </c>
      <c r="I14" s="8">
        <v>4.0445725829725836</v>
      </c>
      <c r="J14" s="8">
        <v>8.7547435829999998</v>
      </c>
      <c r="K14" s="19">
        <v>0.58333333333333337</v>
      </c>
      <c r="Q14" s="4" t="s">
        <v>219</v>
      </c>
      <c r="R14" s="8">
        <v>4.0445725829725836</v>
      </c>
      <c r="U14" s="4" t="s">
        <v>219</v>
      </c>
      <c r="V14" s="8">
        <v>8.7547435829999998</v>
      </c>
      <c r="Y14" s="4" t="s">
        <v>219</v>
      </c>
      <c r="Z14" s="16">
        <v>0.58333333333333337</v>
      </c>
      <c r="AA14" s="26">
        <v>-2.6052262986811381</v>
      </c>
      <c r="AC14" s="8">
        <v>3.2452777777777775</v>
      </c>
    </row>
    <row r="15" spans="1:29" ht="16.5" x14ac:dyDescent="0.25">
      <c r="A15" s="4" t="s">
        <v>220</v>
      </c>
      <c r="B15" s="21">
        <v>5.9592866021640711</v>
      </c>
      <c r="C15" s="21">
        <v>2.9707581303294539</v>
      </c>
      <c r="D15" s="21">
        <v>9.4792736922538978</v>
      </c>
      <c r="H15" s="4" t="s">
        <v>79</v>
      </c>
      <c r="I15" s="8">
        <v>4.02387417027417</v>
      </c>
      <c r="J15" s="8">
        <v>2.9912087880000002</v>
      </c>
      <c r="K15" s="19">
        <v>2</v>
      </c>
      <c r="Q15" s="4" t="s">
        <v>220</v>
      </c>
      <c r="R15" s="8">
        <v>4.02387417027417</v>
      </c>
      <c r="U15" s="4" t="s">
        <v>220</v>
      </c>
      <c r="V15" s="8">
        <v>2.9912087880000002</v>
      </c>
      <c r="Y15" s="4" t="s">
        <v>220</v>
      </c>
      <c r="Z15" s="16">
        <v>2</v>
      </c>
      <c r="AA15" s="26">
        <v>-1.7771596320144698</v>
      </c>
      <c r="AC15" s="8">
        <v>3.6669444444444443</v>
      </c>
    </row>
    <row r="16" spans="1:29" ht="16.5" x14ac:dyDescent="0.25">
      <c r="B16" s="28" t="s">
        <v>243</v>
      </c>
      <c r="C16" s="28" t="s">
        <v>244</v>
      </c>
      <c r="D16" s="28" t="s">
        <v>245</v>
      </c>
      <c r="Q16" s="23" t="s">
        <v>233</v>
      </c>
      <c r="Y16" s="23" t="s">
        <v>233</v>
      </c>
      <c r="Z16" s="16">
        <v>4</v>
      </c>
      <c r="AA16" s="26">
        <v>0</v>
      </c>
    </row>
    <row r="43" spans="1:2" ht="16.5" x14ac:dyDescent="0.25">
      <c r="B43" s="27" t="s">
        <v>257</v>
      </c>
    </row>
    <row r="44" spans="1:2" ht="16.5" x14ac:dyDescent="0.25">
      <c r="A44" s="4" t="s">
        <v>209</v>
      </c>
      <c r="B44" s="8">
        <v>2.3993055555555554</v>
      </c>
    </row>
    <row r="45" spans="1:2" ht="16.5" x14ac:dyDescent="0.25">
      <c r="A45" s="4" t="s">
        <v>210</v>
      </c>
      <c r="B45" s="8">
        <v>2.4430555555555551</v>
      </c>
    </row>
    <row r="46" spans="1:2" ht="16.5" x14ac:dyDescent="0.25">
      <c r="A46" s="4" t="s">
        <v>211</v>
      </c>
      <c r="B46" s="8">
        <v>2.2784722222222222</v>
      </c>
    </row>
    <row r="47" spans="1:2" ht="16.5" x14ac:dyDescent="0.25">
      <c r="A47" s="4" t="s">
        <v>212</v>
      </c>
      <c r="B47" s="8">
        <v>2.2124999999999999</v>
      </c>
    </row>
    <row r="48" spans="1:2" ht="16.5" x14ac:dyDescent="0.25">
      <c r="A48" s="4" t="s">
        <v>213</v>
      </c>
      <c r="B48" s="8">
        <v>2.0298611111111113</v>
      </c>
    </row>
    <row r="49" spans="1:2" ht="16.5" x14ac:dyDescent="0.25">
      <c r="A49" s="4" t="s">
        <v>214</v>
      </c>
      <c r="B49" s="8">
        <v>1.476388888888889</v>
      </c>
    </row>
    <row r="50" spans="1:2" ht="16.5" x14ac:dyDescent="0.25">
      <c r="A50" s="4" t="s">
        <v>215</v>
      </c>
      <c r="B50" s="8">
        <v>1.5062499999999999</v>
      </c>
    </row>
    <row r="51" spans="1:2" ht="16.5" x14ac:dyDescent="0.25">
      <c r="A51" s="4" t="s">
        <v>216</v>
      </c>
      <c r="B51" s="8">
        <v>1.7149999999999999</v>
      </c>
    </row>
    <row r="52" spans="1:2" ht="16.5" x14ac:dyDescent="0.25">
      <c r="A52" s="4" t="s">
        <v>217</v>
      </c>
      <c r="B52" s="8">
        <v>2.0855555555555561</v>
      </c>
    </row>
    <row r="53" spans="1:2" ht="16.5" x14ac:dyDescent="0.25">
      <c r="A53" s="4" t="s">
        <v>218</v>
      </c>
      <c r="B53" s="8">
        <v>2.4458333333333333</v>
      </c>
    </row>
    <row r="54" spans="1:2" ht="16.5" x14ac:dyDescent="0.25">
      <c r="A54" s="4" t="s">
        <v>219</v>
      </c>
      <c r="B54" s="8">
        <v>3.2452777777777775</v>
      </c>
    </row>
    <row r="55" spans="1:2" ht="16.5" x14ac:dyDescent="0.25">
      <c r="A55" s="4" t="s">
        <v>220</v>
      </c>
      <c r="B55" s="8">
        <v>3.6669444444444443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63607-3A97-4193-80D4-501AB237C645}">
  <dimension ref="A2:AK149"/>
  <sheetViews>
    <sheetView topLeftCell="A22" zoomScale="85" zoomScaleNormal="85" workbookViewId="0">
      <selection activeCell="G61" sqref="G61"/>
    </sheetView>
  </sheetViews>
  <sheetFormatPr baseColWidth="10" defaultRowHeight="15" x14ac:dyDescent="0.25"/>
  <cols>
    <col min="5" max="5" width="14" bestFit="1" customWidth="1"/>
    <col min="33" max="35" width="14" bestFit="1" customWidth="1"/>
    <col min="36" max="36" width="16" bestFit="1" customWidth="1"/>
    <col min="37" max="37" width="14" bestFit="1" customWidth="1"/>
  </cols>
  <sheetData>
    <row r="2" spans="1:6" x14ac:dyDescent="0.25">
      <c r="A2" t="s">
        <v>242</v>
      </c>
    </row>
    <row r="3" spans="1:6" ht="16.5" x14ac:dyDescent="0.25">
      <c r="B3" s="4" t="s">
        <v>248</v>
      </c>
      <c r="C3" s="4" t="s">
        <v>249</v>
      </c>
      <c r="D3" s="4" t="s">
        <v>250</v>
      </c>
      <c r="E3" s="4" t="s">
        <v>251</v>
      </c>
      <c r="F3" s="4" t="s">
        <v>252</v>
      </c>
    </row>
    <row r="4" spans="1:6" ht="16.5" x14ac:dyDescent="0.25">
      <c r="A4" s="4" t="s">
        <v>213</v>
      </c>
      <c r="B4" s="9">
        <v>1.9166666666666667</v>
      </c>
      <c r="C4" s="9">
        <v>1.9166666666666667</v>
      </c>
      <c r="D4" s="9">
        <v>1.9166666666666667</v>
      </c>
      <c r="E4" s="9">
        <v>1.9166666666666667</v>
      </c>
      <c r="F4" s="9">
        <v>1.9166666666666667</v>
      </c>
    </row>
    <row r="5" spans="1:6" ht="16.5" x14ac:dyDescent="0.25">
      <c r="A5" s="4" t="s">
        <v>214</v>
      </c>
      <c r="B5" s="9">
        <v>0.25</v>
      </c>
      <c r="C5" s="9">
        <v>0.25</v>
      </c>
      <c r="D5" s="9">
        <v>0.25</v>
      </c>
      <c r="E5" s="9">
        <v>0.25</v>
      </c>
      <c r="F5" s="9">
        <v>0.25</v>
      </c>
    </row>
    <row r="6" spans="1:6" ht="16.5" x14ac:dyDescent="0.25">
      <c r="A6" s="4" t="s">
        <v>215</v>
      </c>
      <c r="B6" s="9">
        <v>0.25</v>
      </c>
      <c r="C6" s="9">
        <v>0.25</v>
      </c>
      <c r="D6" s="9">
        <v>0.25</v>
      </c>
      <c r="E6" s="9">
        <v>0.25</v>
      </c>
      <c r="F6" s="9">
        <v>0.25</v>
      </c>
    </row>
    <row r="7" spans="1:6" ht="16.5" x14ac:dyDescent="0.25">
      <c r="A7" s="4" t="s">
        <v>216</v>
      </c>
      <c r="B7" s="9">
        <v>0.25</v>
      </c>
      <c r="C7" s="9">
        <v>0.25</v>
      </c>
      <c r="D7" s="9">
        <v>0.25</v>
      </c>
      <c r="E7" s="9">
        <v>0.25</v>
      </c>
      <c r="F7" s="9">
        <v>0.25</v>
      </c>
    </row>
    <row r="8" spans="1:6" ht="16.5" x14ac:dyDescent="0.25">
      <c r="A8" s="4" t="s">
        <v>217</v>
      </c>
      <c r="B8" s="9">
        <v>0.25</v>
      </c>
      <c r="C8" s="9">
        <v>0.25</v>
      </c>
      <c r="D8" s="9">
        <v>0.25</v>
      </c>
      <c r="E8" s="9">
        <v>0.25</v>
      </c>
      <c r="F8" s="9">
        <v>0.25</v>
      </c>
    </row>
    <row r="9" spans="1:6" ht="16.5" x14ac:dyDescent="0.25">
      <c r="A9" s="4" t="s">
        <v>218</v>
      </c>
      <c r="B9" s="9">
        <v>0.25</v>
      </c>
      <c r="C9" s="9">
        <v>0.25</v>
      </c>
      <c r="D9" s="9">
        <v>0.25</v>
      </c>
      <c r="E9" s="9">
        <v>0.25</v>
      </c>
      <c r="F9" s="9">
        <v>0.25</v>
      </c>
    </row>
    <row r="10" spans="1:6" ht="16.5" x14ac:dyDescent="0.25">
      <c r="A10" s="4" t="s">
        <v>219</v>
      </c>
      <c r="B10" s="9">
        <v>0.58333333333333337</v>
      </c>
      <c r="C10" s="9">
        <v>0.58333333333333337</v>
      </c>
      <c r="D10" s="9">
        <v>0.58333333333333337</v>
      </c>
      <c r="E10" s="9">
        <v>0.58333333333333337</v>
      </c>
      <c r="F10" s="9">
        <v>0.58333333333333337</v>
      </c>
    </row>
    <row r="11" spans="1:6" ht="16.5" x14ac:dyDescent="0.25">
      <c r="A11" s="4" t="s">
        <v>220</v>
      </c>
      <c r="B11" s="9">
        <v>2</v>
      </c>
      <c r="C11" s="9">
        <v>2</v>
      </c>
      <c r="D11" s="9">
        <v>2</v>
      </c>
      <c r="E11" s="9">
        <v>2</v>
      </c>
      <c r="F11" s="9">
        <v>2</v>
      </c>
    </row>
    <row r="12" spans="1:6" ht="16.5" x14ac:dyDescent="0.25">
      <c r="A12" s="4" t="s">
        <v>233</v>
      </c>
      <c r="B12" s="9">
        <v>3.3333162735244546</v>
      </c>
      <c r="C12" s="9">
        <v>3.75</v>
      </c>
      <c r="D12" s="9">
        <v>3</v>
      </c>
      <c r="E12" s="9">
        <v>2.1297999999999853</v>
      </c>
      <c r="F12" s="9">
        <v>4</v>
      </c>
    </row>
    <row r="13" spans="1:6" ht="16.5" x14ac:dyDescent="0.25">
      <c r="A13" s="4" t="s">
        <v>234</v>
      </c>
      <c r="B13" s="9">
        <v>3.9515104768059959</v>
      </c>
      <c r="C13" s="9">
        <v>4.25</v>
      </c>
      <c r="D13" s="9">
        <v>3.5</v>
      </c>
      <c r="E13" s="9">
        <v>2.1297999999999853</v>
      </c>
      <c r="F13" s="9">
        <v>4.25</v>
      </c>
    </row>
    <row r="14" spans="1:6" ht="16.5" x14ac:dyDescent="0.25">
      <c r="A14" s="4" t="s">
        <v>235</v>
      </c>
      <c r="B14" s="9">
        <v>4.2647463059676394</v>
      </c>
      <c r="C14" s="9">
        <v>4.5</v>
      </c>
      <c r="D14" s="9">
        <v>3.5</v>
      </c>
      <c r="E14" s="9">
        <v>2.1297999999999853</v>
      </c>
      <c r="F14" s="9">
        <v>4.25</v>
      </c>
    </row>
    <row r="15" spans="1:6" ht="16.5" x14ac:dyDescent="0.25">
      <c r="A15" s="4" t="s">
        <v>236</v>
      </c>
      <c r="B15" s="9">
        <v>4.4391721794060901</v>
      </c>
      <c r="C15" s="9">
        <v>4.75</v>
      </c>
      <c r="D15" s="9">
        <v>3.75</v>
      </c>
      <c r="E15" s="9">
        <v>2.1297999999999853</v>
      </c>
      <c r="F15" s="9">
        <v>4.5</v>
      </c>
    </row>
    <row r="16" spans="1:6" ht="16.5" x14ac:dyDescent="0.25">
      <c r="A16" s="4" t="s">
        <v>237</v>
      </c>
      <c r="B16" s="9">
        <v>4.6099715661209446</v>
      </c>
      <c r="C16" s="9">
        <v>5.25</v>
      </c>
      <c r="D16" s="9">
        <v>3.75</v>
      </c>
      <c r="E16" s="9">
        <v>2.1297999999999853</v>
      </c>
      <c r="F16" s="9">
        <v>4.5</v>
      </c>
    </row>
    <row r="17" spans="1:6" ht="16.5" x14ac:dyDescent="0.25">
      <c r="A17" s="4" t="s">
        <v>238</v>
      </c>
      <c r="B17" s="9">
        <v>4.6651564484268535</v>
      </c>
      <c r="C17" s="9">
        <v>5.5</v>
      </c>
      <c r="D17" s="9">
        <v>3.5</v>
      </c>
      <c r="E17" s="9">
        <v>2.1297999999999853</v>
      </c>
      <c r="F17" s="9">
        <v>4.25</v>
      </c>
    </row>
    <row r="18" spans="1:6" ht="16.5" x14ac:dyDescent="0.25">
      <c r="A18" s="4" t="s">
        <v>239</v>
      </c>
      <c r="B18" s="9">
        <v>4.7001465926017429</v>
      </c>
      <c r="C18" s="9">
        <v>5.5500000000001037</v>
      </c>
      <c r="D18" s="9">
        <v>3.5</v>
      </c>
      <c r="E18" s="9">
        <v>2.1297999999999853</v>
      </c>
      <c r="F18" s="9">
        <v>4</v>
      </c>
    </row>
    <row r="19" spans="1:6" ht="16.5" x14ac:dyDescent="0.25">
      <c r="A19" s="4" t="s">
        <v>240</v>
      </c>
      <c r="B19" s="9">
        <v>4.6904374628958543</v>
      </c>
      <c r="C19" s="9">
        <v>5.5000000000000009</v>
      </c>
      <c r="D19" s="9">
        <v>3.3000000000000496</v>
      </c>
      <c r="E19" s="9">
        <v>2.1297999999999853</v>
      </c>
      <c r="F19" s="9">
        <v>4</v>
      </c>
    </row>
    <row r="22" spans="1:6" x14ac:dyDescent="0.25">
      <c r="A22" t="s">
        <v>262</v>
      </c>
    </row>
    <row r="23" spans="1:6" ht="16.5" x14ac:dyDescent="0.25">
      <c r="B23" s="4" t="s">
        <v>248</v>
      </c>
      <c r="C23" s="4" t="s">
        <v>249</v>
      </c>
      <c r="D23" s="4" t="s">
        <v>250</v>
      </c>
      <c r="E23" s="4" t="s">
        <v>251</v>
      </c>
      <c r="F23" s="4" t="s">
        <v>252</v>
      </c>
    </row>
    <row r="24" spans="1:6" ht="16.5" x14ac:dyDescent="0.25">
      <c r="A24" s="4" t="s">
        <v>213</v>
      </c>
      <c r="B24" s="8">
        <v>-2.5283401759999999</v>
      </c>
      <c r="C24" s="8">
        <v>-2.5283401759999999</v>
      </c>
      <c r="D24" s="8">
        <v>-2.5283401759999999</v>
      </c>
      <c r="E24" s="8">
        <v>-2.5283401759999999</v>
      </c>
      <c r="F24" s="8">
        <v>-2.5283401759999999</v>
      </c>
    </row>
    <row r="25" spans="1:6" ht="16.5" x14ac:dyDescent="0.25">
      <c r="A25" s="4" t="s">
        <v>214</v>
      </c>
      <c r="B25" s="8">
        <v>-7.4933846749999997</v>
      </c>
      <c r="C25" s="8">
        <v>-7.4933846749999997</v>
      </c>
      <c r="D25" s="8">
        <v>-7.4933846749999997</v>
      </c>
      <c r="E25" s="8">
        <v>-7.4933846749999997</v>
      </c>
      <c r="F25" s="8">
        <v>-7.4933846749999997</v>
      </c>
    </row>
    <row r="26" spans="1:6" ht="16.5" x14ac:dyDescent="0.25">
      <c r="A26" s="4" t="s">
        <v>215</v>
      </c>
      <c r="B26" s="8">
        <v>-3.4570535360000001</v>
      </c>
      <c r="C26" s="8">
        <v>-3.4570535360000001</v>
      </c>
      <c r="D26" s="8">
        <v>-3.4570535360000001</v>
      </c>
      <c r="E26" s="8">
        <v>-3.4570535360000001</v>
      </c>
      <c r="F26" s="8">
        <v>-3.4570535360000001</v>
      </c>
    </row>
    <row r="27" spans="1:6" ht="16.5" x14ac:dyDescent="0.25">
      <c r="A27" s="4" t="s">
        <v>216</v>
      </c>
      <c r="B27" s="8">
        <v>-1.799657386</v>
      </c>
      <c r="C27" s="8">
        <v>-1.799657386</v>
      </c>
      <c r="D27" s="8">
        <v>-1.799657386</v>
      </c>
      <c r="E27" s="8">
        <v>-1.799657386</v>
      </c>
      <c r="F27" s="8">
        <v>-1.799657386</v>
      </c>
    </row>
    <row r="28" spans="1:6" ht="16.5" x14ac:dyDescent="0.25">
      <c r="A28" s="4" t="s">
        <v>217</v>
      </c>
      <c r="B28" s="8">
        <v>-0.85465582299999998</v>
      </c>
      <c r="C28" s="8">
        <v>-0.85465582299999998</v>
      </c>
      <c r="D28" s="8">
        <v>-0.85465582299999998</v>
      </c>
      <c r="E28" s="8">
        <v>-0.85465582299999998</v>
      </c>
      <c r="F28" s="8">
        <v>-0.85465582299999998</v>
      </c>
    </row>
    <row r="29" spans="1:6" ht="16.5" x14ac:dyDescent="0.25">
      <c r="A29" s="4" t="s">
        <v>218</v>
      </c>
      <c r="B29" s="8">
        <v>-0.54032207099999996</v>
      </c>
      <c r="C29" s="8">
        <v>-0.54032207099999996</v>
      </c>
      <c r="D29" s="8">
        <v>-0.54032207099999996</v>
      </c>
      <c r="E29" s="8">
        <v>-0.54032207099999996</v>
      </c>
      <c r="F29" s="8">
        <v>-0.54032207099999996</v>
      </c>
    </row>
    <row r="30" spans="1:6" ht="16.5" x14ac:dyDescent="0.25">
      <c r="A30" s="4" t="s">
        <v>219</v>
      </c>
      <c r="B30" s="8">
        <v>-0.46888258199999999</v>
      </c>
      <c r="C30" s="8">
        <v>-0.46888258199999999</v>
      </c>
      <c r="D30" s="8">
        <v>-0.46888258199999999</v>
      </c>
      <c r="E30" s="8">
        <v>-0.46888258199999999</v>
      </c>
      <c r="F30" s="8">
        <v>-0.46888258199999999</v>
      </c>
    </row>
    <row r="31" spans="1:6" ht="16.5" x14ac:dyDescent="0.25">
      <c r="A31" s="4" t="s">
        <v>220</v>
      </c>
      <c r="B31" s="8">
        <v>-0.43244844199999999</v>
      </c>
      <c r="C31" s="8">
        <v>-0.43244844199999999</v>
      </c>
      <c r="D31" s="8">
        <v>-0.43244844199999999</v>
      </c>
      <c r="E31" s="8">
        <v>-0.43244844199999999</v>
      </c>
      <c r="F31" s="8">
        <v>-0.43244844199999999</v>
      </c>
    </row>
    <row r="32" spans="1:6" ht="16.5" x14ac:dyDescent="0.25">
      <c r="A32" s="4" t="s">
        <v>233</v>
      </c>
      <c r="B32" s="8">
        <v>-0.38233342383286345</v>
      </c>
      <c r="C32" s="8">
        <v>-0.38542470323034639</v>
      </c>
      <c r="D32" s="8">
        <v>-0.37986062812781596</v>
      </c>
      <c r="E32" s="8">
        <v>-0.37340481725551999</v>
      </c>
      <c r="F32" s="8">
        <v>-0.38727939493119018</v>
      </c>
    </row>
    <row r="33" spans="1:37" ht="16.5" x14ac:dyDescent="0.25">
      <c r="A33" s="4" t="s">
        <v>234</v>
      </c>
      <c r="B33" s="8">
        <v>-0.64243747313716015</v>
      </c>
      <c r="C33" s="8">
        <v>-0.69284788745695491</v>
      </c>
      <c r="D33" s="8">
        <v>-0.60053458189798203</v>
      </c>
      <c r="E33" s="8">
        <v>-0.48971714716640491</v>
      </c>
      <c r="F33" s="8">
        <v>-0.72176429760910155</v>
      </c>
    </row>
    <row r="34" spans="1:37" ht="16.5" x14ac:dyDescent="0.25">
      <c r="A34" s="4" t="s">
        <v>235</v>
      </c>
      <c r="B34" s="8">
        <v>-0.53501492092680314</v>
      </c>
      <c r="C34" s="8">
        <v>-0.60939021214405198</v>
      </c>
      <c r="D34" s="8">
        <v>-0.44663599243554097</v>
      </c>
      <c r="E34" s="8">
        <v>-0.19840742969986255</v>
      </c>
      <c r="F34" s="8">
        <v>-0.63039759459277422</v>
      </c>
    </row>
    <row r="35" spans="1:37" ht="16.5" x14ac:dyDescent="0.25">
      <c r="A35" s="4" t="s">
        <v>236</v>
      </c>
      <c r="B35" s="8">
        <v>-0.32638090710496248</v>
      </c>
      <c r="C35" s="8">
        <v>-0.414340868482104</v>
      </c>
      <c r="D35" s="8">
        <v>-0.16660815974696583</v>
      </c>
      <c r="E35" s="8">
        <v>0.19424620437078288</v>
      </c>
      <c r="F35" s="8">
        <v>-0.40225712625393972</v>
      </c>
    </row>
    <row r="36" spans="1:37" ht="16.5" x14ac:dyDescent="0.25">
      <c r="A36" s="4" t="s">
        <v>237</v>
      </c>
      <c r="B36" s="8">
        <v>-0.14843918471867409</v>
      </c>
      <c r="C36" s="8">
        <v>-0.25920815379775314</v>
      </c>
      <c r="D36" s="8">
        <v>6.2331792675370153E-2</v>
      </c>
      <c r="E36" s="8">
        <v>0.54428338741957905</v>
      </c>
      <c r="F36" s="8">
        <v>-0.21761085445575437</v>
      </c>
    </row>
    <row r="37" spans="1:37" ht="16.5" x14ac:dyDescent="0.25">
      <c r="A37" s="4" t="s">
        <v>238</v>
      </c>
      <c r="B37" s="8">
        <v>-1.2304984422154259E-2</v>
      </c>
      <c r="C37" s="8">
        <v>-0.18005507598691817</v>
      </c>
      <c r="D37" s="8">
        <v>0.2626057827212287</v>
      </c>
      <c r="E37" s="8">
        <v>0.84450014912724436</v>
      </c>
      <c r="F37" s="8">
        <v>-5.611340288660574E-2</v>
      </c>
    </row>
    <row r="38" spans="1:37" ht="16.5" x14ac:dyDescent="0.25">
      <c r="A38" s="4" t="s">
        <v>239</v>
      </c>
      <c r="B38" s="8">
        <v>-7.6237325228245029E-2</v>
      </c>
      <c r="C38" s="8">
        <v>-0.31209005465810719</v>
      </c>
      <c r="D38" s="8">
        <v>0.2864777976419472</v>
      </c>
      <c r="E38" s="8">
        <v>0.92744491398371698</v>
      </c>
      <c r="F38" s="8">
        <v>-6.5068015411731239E-2</v>
      </c>
    </row>
    <row r="39" spans="1:37" ht="16.5" x14ac:dyDescent="0.25">
      <c r="A39" s="4" t="s">
        <v>240</v>
      </c>
      <c r="B39" s="8">
        <v>-0.30473122275848497</v>
      </c>
      <c r="C39" s="8">
        <v>-0.5982220197848388</v>
      </c>
      <c r="D39" s="8">
        <v>0.13668660820955741</v>
      </c>
      <c r="E39" s="8">
        <v>0.83116758488389952</v>
      </c>
      <c r="F39" s="8">
        <v>-0.21896908780380403</v>
      </c>
    </row>
    <row r="41" spans="1:37" ht="16.5" x14ac:dyDescent="0.25">
      <c r="A41" s="22" t="s">
        <v>254</v>
      </c>
      <c r="G41" t="s">
        <v>253</v>
      </c>
      <c r="AA41" s="25" t="s">
        <v>254</v>
      </c>
    </row>
    <row r="42" spans="1:37" ht="16.5" x14ac:dyDescent="0.25">
      <c r="B42" s="4" t="s">
        <v>248</v>
      </c>
      <c r="C42" s="4" t="s">
        <v>249</v>
      </c>
      <c r="D42" s="4" t="s">
        <v>250</v>
      </c>
      <c r="E42" s="4" t="s">
        <v>251</v>
      </c>
      <c r="F42" s="4" t="s">
        <v>252</v>
      </c>
      <c r="G42" s="23" t="s">
        <v>255</v>
      </c>
      <c r="T42" t="s">
        <v>259</v>
      </c>
      <c r="U42" s="4" t="s">
        <v>248</v>
      </c>
      <c r="V42" s="4" t="s">
        <v>249</v>
      </c>
      <c r="W42" s="4" t="s">
        <v>250</v>
      </c>
      <c r="X42" s="4" t="s">
        <v>251</v>
      </c>
      <c r="Y42" s="4" t="s">
        <v>252</v>
      </c>
      <c r="AA42" s="4" t="s">
        <v>248</v>
      </c>
      <c r="AB42" s="4" t="s">
        <v>249</v>
      </c>
      <c r="AC42" s="4" t="s">
        <v>250</v>
      </c>
      <c r="AD42" s="4" t="s">
        <v>251</v>
      </c>
      <c r="AE42" s="4" t="s">
        <v>252</v>
      </c>
      <c r="AG42" s="4" t="s">
        <v>248</v>
      </c>
      <c r="AH42" s="4" t="s">
        <v>249</v>
      </c>
      <c r="AI42" s="4" t="s">
        <v>250</v>
      </c>
      <c r="AJ42" s="4" t="s">
        <v>251</v>
      </c>
      <c r="AK42" s="4" t="s">
        <v>252</v>
      </c>
    </row>
    <row r="43" spans="1:37" ht="16.5" x14ac:dyDescent="0.25">
      <c r="A43" s="4" t="s">
        <v>213</v>
      </c>
      <c r="B43" s="8">
        <v>2.1242105975243009</v>
      </c>
      <c r="C43" s="8">
        <v>2.1242105975243009</v>
      </c>
      <c r="D43" s="8">
        <v>2.1242105975243009</v>
      </c>
      <c r="E43" s="8">
        <v>2.1242105975243009</v>
      </c>
      <c r="F43" s="8">
        <v>2.1242105975243009</v>
      </c>
      <c r="G43">
        <v>2</v>
      </c>
      <c r="H43">
        <v>3</v>
      </c>
      <c r="I43">
        <v>1</v>
      </c>
      <c r="T43" s="4" t="s">
        <v>213</v>
      </c>
      <c r="U43" s="8">
        <v>2.1242105975243009</v>
      </c>
      <c r="V43" s="8">
        <v>2.1242105975243009</v>
      </c>
      <c r="W43" s="8">
        <v>2.1242105975243009</v>
      </c>
      <c r="X43" s="8">
        <v>2.1242105975243009</v>
      </c>
      <c r="Y43" s="8">
        <v>2.1242105975243009</v>
      </c>
      <c r="AA43" s="8">
        <v>2.1242105975243009</v>
      </c>
      <c r="AB43" s="8">
        <v>2.1242105975243009</v>
      </c>
      <c r="AC43" s="8">
        <v>2.1242105975243009</v>
      </c>
      <c r="AD43" s="8">
        <v>2.1242105975243009</v>
      </c>
      <c r="AE43" s="8">
        <v>2.1242105975243009</v>
      </c>
      <c r="AG43" t="b">
        <f>+U43=AA43</f>
        <v>1</v>
      </c>
      <c r="AH43" t="b">
        <f t="shared" ref="AH43:AK43" si="0">+V43=AB43</f>
        <v>1</v>
      </c>
      <c r="AI43" t="b">
        <f t="shared" si="0"/>
        <v>1</v>
      </c>
      <c r="AJ43" t="b">
        <f t="shared" si="0"/>
        <v>1</v>
      </c>
      <c r="AK43" t="b">
        <f t="shared" si="0"/>
        <v>1</v>
      </c>
    </row>
    <row r="44" spans="1:37" ht="16.5" x14ac:dyDescent="0.25">
      <c r="A44" s="4" t="s">
        <v>214</v>
      </c>
      <c r="B44" s="8">
        <v>1.8883228865705037</v>
      </c>
      <c r="C44" s="8">
        <v>1.8883228865705037</v>
      </c>
      <c r="D44" s="8">
        <v>1.8883228865705037</v>
      </c>
      <c r="E44" s="8">
        <v>1.8883228865705037</v>
      </c>
      <c r="F44" s="8">
        <v>1.8883228865705037</v>
      </c>
      <c r="G44">
        <v>2</v>
      </c>
      <c r="H44">
        <v>3</v>
      </c>
      <c r="I44">
        <v>1</v>
      </c>
      <c r="T44" s="4" t="s">
        <v>214</v>
      </c>
      <c r="U44" s="8">
        <v>1.8883228865705037</v>
      </c>
      <c r="V44" s="8">
        <v>1.8883228865705037</v>
      </c>
      <c r="W44" s="8">
        <v>1.8883228865705037</v>
      </c>
      <c r="X44" s="8">
        <v>1.8883228865705037</v>
      </c>
      <c r="Y44" s="8">
        <v>1.8883228865705037</v>
      </c>
      <c r="AA44" s="8">
        <v>1.8883228865705037</v>
      </c>
      <c r="AB44" s="8">
        <v>1.8883228865705037</v>
      </c>
      <c r="AC44" s="8">
        <v>1.8883228865705037</v>
      </c>
      <c r="AD44" s="8">
        <v>1.8883228865705037</v>
      </c>
      <c r="AE44" s="8">
        <v>1.8883228865705037</v>
      </c>
      <c r="AG44" t="b">
        <f t="shared" ref="AG44:AG57" si="1">+U44=AA44</f>
        <v>1</v>
      </c>
      <c r="AH44" t="b">
        <f t="shared" ref="AH44:AH58" si="2">+V44=AB44</f>
        <v>1</v>
      </c>
      <c r="AI44" t="b">
        <f t="shared" ref="AI44:AI58" si="3">+W44=AC44</f>
        <v>1</v>
      </c>
      <c r="AJ44" t="b">
        <f t="shared" ref="AJ44:AJ58" si="4">+X44=AD44</f>
        <v>1</v>
      </c>
      <c r="AK44" t="b">
        <f t="shared" ref="AK44:AK58" si="5">+Y44=AE44</f>
        <v>1</v>
      </c>
    </row>
    <row r="45" spans="1:37" ht="16.5" x14ac:dyDescent="0.25">
      <c r="A45" s="4" t="s">
        <v>215</v>
      </c>
      <c r="B45" s="8">
        <v>1.8144888512921842</v>
      </c>
      <c r="C45" s="8">
        <v>1.8144888512921842</v>
      </c>
      <c r="D45" s="8">
        <v>1.8144888512921842</v>
      </c>
      <c r="E45" s="8">
        <v>1.8144888512921842</v>
      </c>
      <c r="F45" s="8">
        <v>1.8144888512921842</v>
      </c>
      <c r="G45">
        <v>2</v>
      </c>
      <c r="H45">
        <v>3</v>
      </c>
      <c r="I45">
        <v>1</v>
      </c>
      <c r="T45" s="4" t="s">
        <v>215</v>
      </c>
      <c r="U45" s="8">
        <v>1.8144888512921842</v>
      </c>
      <c r="V45" s="8">
        <v>1.8144888512921842</v>
      </c>
      <c r="W45" s="8">
        <v>1.8144888512921842</v>
      </c>
      <c r="X45" s="8">
        <v>1.8144888512921842</v>
      </c>
      <c r="Y45" s="8">
        <v>1.8144888512921842</v>
      </c>
      <c r="AA45" s="8">
        <v>1.8144888512921842</v>
      </c>
      <c r="AB45" s="8">
        <v>1.8144888512921842</v>
      </c>
      <c r="AC45" s="8">
        <v>1.8144888512921842</v>
      </c>
      <c r="AD45" s="8">
        <v>1.8144888512921842</v>
      </c>
      <c r="AE45" s="8">
        <v>1.8144888512921842</v>
      </c>
      <c r="AG45" t="b">
        <f t="shared" si="1"/>
        <v>1</v>
      </c>
      <c r="AH45" t="b">
        <f t="shared" si="2"/>
        <v>1</v>
      </c>
      <c r="AI45" t="b">
        <f t="shared" si="3"/>
        <v>1</v>
      </c>
      <c r="AJ45" t="b">
        <f t="shared" si="4"/>
        <v>1</v>
      </c>
      <c r="AK45" t="b">
        <f t="shared" si="5"/>
        <v>1</v>
      </c>
    </row>
    <row r="46" spans="1:37" ht="16.5" x14ac:dyDescent="0.25">
      <c r="A46" s="4" t="s">
        <v>216</v>
      </c>
      <c r="B46" s="8">
        <v>1.7165542695427138</v>
      </c>
      <c r="C46" s="8">
        <v>1.7165542695427138</v>
      </c>
      <c r="D46" s="8">
        <v>1.7165542695427138</v>
      </c>
      <c r="E46" s="8">
        <v>1.7165542695427138</v>
      </c>
      <c r="F46" s="8">
        <v>1.7165542695427138</v>
      </c>
      <c r="G46">
        <v>2</v>
      </c>
      <c r="H46">
        <v>3</v>
      </c>
      <c r="I46">
        <v>1</v>
      </c>
      <c r="T46" s="4" t="s">
        <v>216</v>
      </c>
      <c r="U46" s="8">
        <v>1.7165542695427138</v>
      </c>
      <c r="V46" s="8">
        <v>1.7165542695427138</v>
      </c>
      <c r="W46" s="8">
        <v>1.7165542695427138</v>
      </c>
      <c r="X46" s="8">
        <v>1.7165542695427138</v>
      </c>
      <c r="Y46" s="8">
        <v>1.7165542695427138</v>
      </c>
      <c r="AA46" s="8">
        <v>1.7165542695427138</v>
      </c>
      <c r="AB46" s="8">
        <v>1.7165542695427138</v>
      </c>
      <c r="AC46" s="8">
        <v>1.7165542695427138</v>
      </c>
      <c r="AD46" s="8">
        <v>1.7165542695427138</v>
      </c>
      <c r="AE46" s="8">
        <v>1.7165542695427138</v>
      </c>
      <c r="AG46" t="b">
        <f t="shared" si="1"/>
        <v>1</v>
      </c>
      <c r="AH46" t="b">
        <f t="shared" si="2"/>
        <v>1</v>
      </c>
      <c r="AI46" t="b">
        <f t="shared" si="3"/>
        <v>1</v>
      </c>
      <c r="AJ46" t="b">
        <f t="shared" si="4"/>
        <v>1</v>
      </c>
      <c r="AK46" t="b">
        <f t="shared" si="5"/>
        <v>1</v>
      </c>
    </row>
    <row r="47" spans="1:37" ht="16.5" x14ac:dyDescent="0.25">
      <c r="A47" s="4" t="s">
        <v>217</v>
      </c>
      <c r="B47" s="8">
        <v>1.6830199080570596</v>
      </c>
      <c r="C47" s="8">
        <v>1.6830199080570596</v>
      </c>
      <c r="D47" s="8">
        <v>1.6830199080570596</v>
      </c>
      <c r="E47" s="8">
        <v>1.6830199080570596</v>
      </c>
      <c r="F47" s="8">
        <v>1.6830199080570596</v>
      </c>
      <c r="G47">
        <v>2</v>
      </c>
      <c r="H47">
        <v>3</v>
      </c>
      <c r="I47">
        <v>1</v>
      </c>
      <c r="T47" s="4" t="s">
        <v>217</v>
      </c>
      <c r="U47" s="8">
        <v>1.6830199080570596</v>
      </c>
      <c r="V47" s="8">
        <v>1.6830199080570596</v>
      </c>
      <c r="W47" s="8">
        <v>1.6830199080570596</v>
      </c>
      <c r="X47" s="8">
        <v>1.6830199080570596</v>
      </c>
      <c r="Y47" s="8">
        <v>1.6830199080570596</v>
      </c>
      <c r="AA47" s="8">
        <v>1.6830199080570596</v>
      </c>
      <c r="AB47" s="8">
        <v>1.6830199080570596</v>
      </c>
      <c r="AC47" s="8">
        <v>1.6830199080570596</v>
      </c>
      <c r="AD47" s="8">
        <v>1.6830199080570596</v>
      </c>
      <c r="AE47" s="8">
        <v>1.6830199080570596</v>
      </c>
      <c r="AG47" t="b">
        <f t="shared" si="1"/>
        <v>1</v>
      </c>
      <c r="AH47" t="b">
        <f t="shared" si="2"/>
        <v>1</v>
      </c>
      <c r="AI47" t="b">
        <f t="shared" si="3"/>
        <v>1</v>
      </c>
      <c r="AJ47" t="b">
        <f t="shared" si="4"/>
        <v>1</v>
      </c>
      <c r="AK47" t="b">
        <f t="shared" si="5"/>
        <v>1</v>
      </c>
    </row>
    <row r="48" spans="1:37" ht="16.5" x14ac:dyDescent="0.25">
      <c r="A48" s="4" t="s">
        <v>218</v>
      </c>
      <c r="B48" s="8">
        <v>1.8005503818735447</v>
      </c>
      <c r="C48" s="8">
        <v>1.8005503818735447</v>
      </c>
      <c r="D48" s="8">
        <v>1.8005503818735447</v>
      </c>
      <c r="E48" s="8">
        <v>1.8005503818735447</v>
      </c>
      <c r="F48" s="8">
        <v>1.8005503818735447</v>
      </c>
      <c r="G48">
        <v>2</v>
      </c>
      <c r="H48">
        <v>3</v>
      </c>
      <c r="I48">
        <v>1</v>
      </c>
      <c r="T48" s="4" t="s">
        <v>218</v>
      </c>
      <c r="U48" s="8">
        <v>1.8005503818735447</v>
      </c>
      <c r="V48" s="8">
        <v>1.8005503818735447</v>
      </c>
      <c r="W48" s="8">
        <v>1.8005503818735447</v>
      </c>
      <c r="X48" s="8">
        <v>1.8005503818735447</v>
      </c>
      <c r="Y48" s="8">
        <v>1.8005503818735447</v>
      </c>
      <c r="AA48" s="8">
        <v>1.8005503818735447</v>
      </c>
      <c r="AB48" s="8">
        <v>1.8005503818735447</v>
      </c>
      <c r="AC48" s="8">
        <v>1.8005503818735447</v>
      </c>
      <c r="AD48" s="8">
        <v>1.8005503818735447</v>
      </c>
      <c r="AE48" s="8">
        <v>1.8005503818735447</v>
      </c>
      <c r="AG48" t="b">
        <f t="shared" si="1"/>
        <v>1</v>
      </c>
      <c r="AH48" t="b">
        <f t="shared" si="2"/>
        <v>1</v>
      </c>
      <c r="AI48" t="b">
        <f t="shared" si="3"/>
        <v>1</v>
      </c>
      <c r="AJ48" t="b">
        <f t="shared" si="4"/>
        <v>1</v>
      </c>
      <c r="AK48" t="b">
        <f t="shared" si="5"/>
        <v>1</v>
      </c>
    </row>
    <row r="49" spans="1:37" ht="16.5" x14ac:dyDescent="0.25">
      <c r="A49" s="4" t="s">
        <v>219</v>
      </c>
      <c r="B49" s="8">
        <v>2.372383122805144</v>
      </c>
      <c r="C49" s="8">
        <v>2.372383122805144</v>
      </c>
      <c r="D49" s="8">
        <v>2.372383122805144</v>
      </c>
      <c r="E49" s="8">
        <v>2.372383122805144</v>
      </c>
      <c r="F49" s="8">
        <v>2.372383122805144</v>
      </c>
      <c r="G49">
        <v>2</v>
      </c>
      <c r="H49">
        <v>3</v>
      </c>
      <c r="I49">
        <v>1</v>
      </c>
      <c r="T49" s="4" t="s">
        <v>219</v>
      </c>
      <c r="U49" s="8">
        <v>2.372383122805144</v>
      </c>
      <c r="V49" s="8">
        <v>2.372383122805144</v>
      </c>
      <c r="W49" s="8">
        <v>2.372383122805144</v>
      </c>
      <c r="X49" s="8">
        <v>2.372383122805144</v>
      </c>
      <c r="Y49" s="8">
        <v>2.372383122805144</v>
      </c>
      <c r="AA49" s="8">
        <v>2.372383122805144</v>
      </c>
      <c r="AB49" s="8">
        <v>2.372383122805144</v>
      </c>
      <c r="AC49" s="8">
        <v>2.372383122805144</v>
      </c>
      <c r="AD49" s="8">
        <v>2.372383122805144</v>
      </c>
      <c r="AE49" s="8">
        <v>2.372383122805144</v>
      </c>
      <c r="AG49" t="b">
        <f t="shared" si="1"/>
        <v>1</v>
      </c>
      <c r="AH49" t="b">
        <f t="shared" si="2"/>
        <v>1</v>
      </c>
      <c r="AI49" t="b">
        <f t="shared" si="3"/>
        <v>1</v>
      </c>
      <c r="AJ49" t="b">
        <f t="shared" si="4"/>
        <v>1</v>
      </c>
      <c r="AK49" t="b">
        <f t="shared" si="5"/>
        <v>1</v>
      </c>
    </row>
    <row r="50" spans="1:37" ht="16.5" x14ac:dyDescent="0.25">
      <c r="A50" s="4" t="s">
        <v>220</v>
      </c>
      <c r="B50" s="8">
        <v>2.9707581303294539</v>
      </c>
      <c r="C50" s="8">
        <v>2.9707581303294539</v>
      </c>
      <c r="D50" s="8">
        <v>2.9707581303294539</v>
      </c>
      <c r="E50" s="8">
        <v>2.9707581303294539</v>
      </c>
      <c r="F50" s="8">
        <v>2.9707581303294539</v>
      </c>
      <c r="G50">
        <v>2</v>
      </c>
      <c r="H50">
        <v>3</v>
      </c>
      <c r="I50">
        <v>1</v>
      </c>
      <c r="T50" s="4" t="s">
        <v>220</v>
      </c>
      <c r="U50" s="8">
        <v>2.9707581303294539</v>
      </c>
      <c r="V50" s="8">
        <v>2.9707581303294539</v>
      </c>
      <c r="W50" s="8">
        <v>2.9707581303294539</v>
      </c>
      <c r="X50" s="8">
        <v>2.9707581303294539</v>
      </c>
      <c r="Y50" s="8">
        <v>2.9707581303294539</v>
      </c>
      <c r="AA50" s="8">
        <v>2.9707581303294539</v>
      </c>
      <c r="AB50" s="8">
        <v>2.9707581303294539</v>
      </c>
      <c r="AC50" s="8">
        <v>2.9707581303294539</v>
      </c>
      <c r="AD50" s="8">
        <v>2.9707581303294539</v>
      </c>
      <c r="AE50" s="8">
        <v>2.9707581303294539</v>
      </c>
      <c r="AG50" t="b">
        <f t="shared" si="1"/>
        <v>1</v>
      </c>
      <c r="AH50" t="b">
        <f t="shared" si="2"/>
        <v>1</v>
      </c>
      <c r="AI50" t="b">
        <f t="shared" si="3"/>
        <v>1</v>
      </c>
      <c r="AJ50" t="b">
        <f t="shared" si="4"/>
        <v>1</v>
      </c>
      <c r="AK50" t="b">
        <f t="shared" si="5"/>
        <v>1</v>
      </c>
    </row>
    <row r="51" spans="1:37" ht="16.5" x14ac:dyDescent="0.25">
      <c r="A51" s="4" t="s">
        <v>233</v>
      </c>
      <c r="B51" s="8">
        <v>3.2508829529625842</v>
      </c>
      <c r="C51" s="8">
        <v>3.2472858293683942</v>
      </c>
      <c r="D51" s="8">
        <v>3.2537601161174479</v>
      </c>
      <c r="E51" s="8">
        <v>3.2612704892648594</v>
      </c>
      <c r="F51" s="8">
        <v>3.2451274631071954</v>
      </c>
      <c r="G51">
        <v>2</v>
      </c>
      <c r="H51">
        <v>3</v>
      </c>
      <c r="I51">
        <v>1</v>
      </c>
      <c r="T51" s="4" t="s">
        <v>233</v>
      </c>
      <c r="U51" s="8">
        <v>3.2508829529625842</v>
      </c>
      <c r="V51" s="8">
        <v>3.2472858293683942</v>
      </c>
      <c r="W51" s="8">
        <v>3.2537601161174479</v>
      </c>
      <c r="X51" s="8">
        <v>3.2612704892648594</v>
      </c>
      <c r="Y51" s="8">
        <v>3.2451274631071954</v>
      </c>
      <c r="AA51" s="8">
        <f>+AA50+U51-U50</f>
        <v>3.2508829529625842</v>
      </c>
      <c r="AB51" s="8">
        <f t="shared" ref="AB51:AE58" si="6">+AB50+V51-V50</f>
        <v>3.2472858293683942</v>
      </c>
      <c r="AC51" s="8">
        <f t="shared" si="6"/>
        <v>3.2537601161174479</v>
      </c>
      <c r="AD51" s="8">
        <f t="shared" si="6"/>
        <v>3.2612704892648594</v>
      </c>
      <c r="AE51" s="8">
        <f t="shared" si="6"/>
        <v>3.2451274631071954</v>
      </c>
      <c r="AG51" t="b">
        <f t="shared" si="1"/>
        <v>1</v>
      </c>
      <c r="AH51" t="b">
        <f t="shared" si="2"/>
        <v>1</v>
      </c>
      <c r="AI51" t="b">
        <f t="shared" si="3"/>
        <v>1</v>
      </c>
      <c r="AJ51" t="b">
        <f t="shared" si="4"/>
        <v>1</v>
      </c>
      <c r="AK51" t="b">
        <f t="shared" si="5"/>
        <v>1</v>
      </c>
    </row>
    <row r="52" spans="1:37" ht="16.5" x14ac:dyDescent="0.25">
      <c r="A52" s="4" t="s">
        <v>234</v>
      </c>
      <c r="B52" s="8">
        <v>3.2423806468689094</v>
      </c>
      <c r="C52" s="8">
        <v>3.2310472003921547</v>
      </c>
      <c r="D52" s="8">
        <v>3.2532845584268131</v>
      </c>
      <c r="E52" s="8">
        <v>3.2833978144958422</v>
      </c>
      <c r="F52" s="8">
        <v>3.2257955512234844</v>
      </c>
      <c r="G52">
        <v>2</v>
      </c>
      <c r="H52">
        <v>3</v>
      </c>
      <c r="I52">
        <v>1</v>
      </c>
      <c r="T52" s="4" t="s">
        <v>234</v>
      </c>
      <c r="U52" s="8">
        <v>3.2423806468689094</v>
      </c>
      <c r="V52" s="8">
        <v>3.2310472003921547</v>
      </c>
      <c r="W52" s="8">
        <v>3.2532845584268131</v>
      </c>
      <c r="X52" s="8">
        <v>3.2833978144958422</v>
      </c>
      <c r="Y52" s="8">
        <v>3.2257955512234844</v>
      </c>
      <c r="AA52" s="8">
        <f t="shared" ref="AA52:AA58" si="7">+AA51+U52-U51</f>
        <v>3.2423806468689094</v>
      </c>
      <c r="AB52" s="8">
        <f t="shared" si="6"/>
        <v>3.2310472003921547</v>
      </c>
      <c r="AC52" s="8">
        <f t="shared" si="6"/>
        <v>3.2532845584268131</v>
      </c>
      <c r="AD52" s="8">
        <f t="shared" si="6"/>
        <v>3.2833978144958422</v>
      </c>
      <c r="AE52" s="8">
        <f t="shared" si="6"/>
        <v>3.2257955512234844</v>
      </c>
      <c r="AG52" t="b">
        <f t="shared" si="1"/>
        <v>1</v>
      </c>
      <c r="AH52" t="b">
        <f t="shared" si="2"/>
        <v>1</v>
      </c>
      <c r="AI52" t="b">
        <f t="shared" si="3"/>
        <v>1</v>
      </c>
      <c r="AJ52" t="b">
        <f t="shared" si="4"/>
        <v>1</v>
      </c>
      <c r="AK52" t="b">
        <f t="shared" si="5"/>
        <v>1</v>
      </c>
    </row>
    <row r="53" spans="1:37" ht="16.5" x14ac:dyDescent="0.25">
      <c r="A53" s="4" t="s">
        <v>235</v>
      </c>
      <c r="B53" s="8">
        <v>3.1653294542467165</v>
      </c>
      <c r="C53" s="8">
        <v>3.1409249892965647</v>
      </c>
      <c r="D53" s="8">
        <v>3.1942995163565229</v>
      </c>
      <c r="E53" s="8">
        <v>3.2685095308205661</v>
      </c>
      <c r="F53" s="8">
        <v>3.1334269223847571</v>
      </c>
      <c r="G53">
        <v>2</v>
      </c>
      <c r="H53">
        <v>3</v>
      </c>
      <c r="I53">
        <v>1</v>
      </c>
      <c r="T53" s="4" t="s">
        <v>235</v>
      </c>
      <c r="U53" s="8">
        <v>3.1653294542467165</v>
      </c>
      <c r="V53" s="8">
        <v>3.1409249892965647</v>
      </c>
      <c r="W53" s="8">
        <v>3.1942995163565229</v>
      </c>
      <c r="X53" s="8">
        <v>3.2685095308205661</v>
      </c>
      <c r="Y53" s="8">
        <v>3.1334269223847571</v>
      </c>
      <c r="AA53" s="8">
        <f t="shared" si="7"/>
        <v>3.1653294542467165</v>
      </c>
      <c r="AB53" s="8">
        <f t="shared" si="6"/>
        <v>3.1409249892965647</v>
      </c>
      <c r="AC53" s="8">
        <f t="shared" si="6"/>
        <v>3.1942995163565229</v>
      </c>
      <c r="AD53" s="8">
        <f t="shared" si="6"/>
        <v>3.2685095308205661</v>
      </c>
      <c r="AE53" s="8">
        <f t="shared" si="6"/>
        <v>3.1334269223847571</v>
      </c>
      <c r="AG53" t="b">
        <f t="shared" si="1"/>
        <v>1</v>
      </c>
      <c r="AH53" t="b">
        <f t="shared" si="2"/>
        <v>1</v>
      </c>
      <c r="AI53" t="b">
        <f t="shared" si="3"/>
        <v>1</v>
      </c>
      <c r="AJ53" t="b">
        <f t="shared" si="4"/>
        <v>1</v>
      </c>
      <c r="AK53" t="b">
        <f t="shared" si="5"/>
        <v>1</v>
      </c>
    </row>
    <row r="54" spans="1:37" ht="16.5" x14ac:dyDescent="0.25">
      <c r="A54" s="4" t="s">
        <v>236</v>
      </c>
      <c r="B54" s="8">
        <v>2.8635638362321174</v>
      </c>
      <c r="C54" s="8">
        <v>2.8211538529331364</v>
      </c>
      <c r="D54" s="8">
        <v>2.9215871095136521</v>
      </c>
      <c r="E54" s="8">
        <v>3.0657098150909832</v>
      </c>
      <c r="F54" s="8">
        <v>2.8145962075037687</v>
      </c>
      <c r="G54">
        <v>2</v>
      </c>
      <c r="H54">
        <v>3</v>
      </c>
      <c r="I54">
        <v>1</v>
      </c>
      <c r="T54" s="4" t="s">
        <v>236</v>
      </c>
      <c r="U54" s="8">
        <v>2.8635638362321174</v>
      </c>
      <c r="V54" s="8">
        <v>2.8211538529331364</v>
      </c>
      <c r="W54" s="8">
        <v>2.9215871095136521</v>
      </c>
      <c r="X54" s="8">
        <v>3.0657098150909832</v>
      </c>
      <c r="Y54" s="8">
        <v>2.8145962075037687</v>
      </c>
      <c r="AA54" s="8">
        <f t="shared" si="7"/>
        <v>2.8635638362321174</v>
      </c>
      <c r="AB54" s="8">
        <f t="shared" si="6"/>
        <v>2.8211538529331364</v>
      </c>
      <c r="AC54" s="8">
        <f t="shared" si="6"/>
        <v>2.9215871095136521</v>
      </c>
      <c r="AD54" s="8">
        <f t="shared" si="6"/>
        <v>3.0657098150909832</v>
      </c>
      <c r="AE54" s="8">
        <f t="shared" si="6"/>
        <v>2.8145962075037687</v>
      </c>
      <c r="AG54" t="b">
        <f t="shared" si="1"/>
        <v>1</v>
      </c>
      <c r="AH54" t="b">
        <f t="shared" si="2"/>
        <v>1</v>
      </c>
      <c r="AI54" t="b">
        <f t="shared" si="3"/>
        <v>1</v>
      </c>
      <c r="AJ54" t="b">
        <f t="shared" si="4"/>
        <v>1</v>
      </c>
      <c r="AK54" t="b">
        <f t="shared" si="5"/>
        <v>1</v>
      </c>
    </row>
    <row r="55" spans="1:37" ht="16.5" x14ac:dyDescent="0.25">
      <c r="A55" s="4" t="s">
        <v>237</v>
      </c>
      <c r="B55" s="8">
        <v>2.7251059734543475</v>
      </c>
      <c r="C55" s="8">
        <v>2.6612125308551811</v>
      </c>
      <c r="D55" s="8">
        <v>2.8225720902736526</v>
      </c>
      <c r="E55" s="8">
        <v>3.0543269994164746</v>
      </c>
      <c r="F55" s="8">
        <v>2.6669239557648865</v>
      </c>
      <c r="G55">
        <v>2</v>
      </c>
      <c r="H55">
        <v>3</v>
      </c>
      <c r="I55">
        <v>1</v>
      </c>
      <c r="T55" s="4" t="s">
        <v>237</v>
      </c>
      <c r="U55" s="8">
        <v>2.7251059734543475</v>
      </c>
      <c r="V55" s="8">
        <v>2.6612125308551811</v>
      </c>
      <c r="W55" s="8">
        <v>2.8225720902736526</v>
      </c>
      <c r="X55" s="8">
        <v>3.0543269994164746</v>
      </c>
      <c r="Y55" s="8">
        <v>2.6669239557648865</v>
      </c>
      <c r="AA55" s="8">
        <f t="shared" si="7"/>
        <v>2.7251059734543475</v>
      </c>
      <c r="AB55" s="8">
        <f t="shared" si="6"/>
        <v>2.6612125308551811</v>
      </c>
      <c r="AC55" s="8">
        <f t="shared" si="6"/>
        <v>2.8225720902736526</v>
      </c>
      <c r="AD55" s="8">
        <f t="shared" si="6"/>
        <v>3.0543269994164746</v>
      </c>
      <c r="AE55" s="8">
        <f t="shared" si="6"/>
        <v>2.6669239557648865</v>
      </c>
      <c r="AG55" t="b">
        <f t="shared" si="1"/>
        <v>1</v>
      </c>
      <c r="AH55" t="b">
        <f t="shared" si="2"/>
        <v>1</v>
      </c>
      <c r="AI55" t="b">
        <f t="shared" si="3"/>
        <v>1</v>
      </c>
      <c r="AJ55" t="b">
        <f t="shared" si="4"/>
        <v>1</v>
      </c>
      <c r="AK55" t="b">
        <f t="shared" si="5"/>
        <v>1</v>
      </c>
    </row>
    <row r="56" spans="1:37" ht="16.5" x14ac:dyDescent="0.25">
      <c r="A56" s="4" t="s">
        <v>238</v>
      </c>
      <c r="B56" s="8">
        <v>2.6008618707003279</v>
      </c>
      <c r="C56" s="8">
        <v>2.5102276384215259</v>
      </c>
      <c r="D56" s="8">
        <v>2.7474597032648376</v>
      </c>
      <c r="E56" s="8">
        <v>3.0726661460324607</v>
      </c>
      <c r="F56" s="8">
        <v>2.5446681347214479</v>
      </c>
      <c r="G56">
        <v>2</v>
      </c>
      <c r="H56">
        <v>3</v>
      </c>
      <c r="I56">
        <v>1</v>
      </c>
      <c r="T56" s="4" t="s">
        <v>238</v>
      </c>
      <c r="U56" s="8">
        <v>2.6008618707003279</v>
      </c>
      <c r="V56" s="8">
        <v>2.5102276384215259</v>
      </c>
      <c r="W56" s="8">
        <v>2.7474597032648376</v>
      </c>
      <c r="X56" s="8">
        <v>3.0726661460324607</v>
      </c>
      <c r="Y56" s="8">
        <v>2.5446681347214479</v>
      </c>
      <c r="AA56" s="8">
        <f t="shared" si="7"/>
        <v>2.6008618707003279</v>
      </c>
      <c r="AB56" s="8">
        <f t="shared" si="6"/>
        <v>2.5102276384215259</v>
      </c>
      <c r="AC56" s="8">
        <f t="shared" si="6"/>
        <v>2.7474597032648376</v>
      </c>
      <c r="AD56" s="8">
        <f t="shared" si="6"/>
        <v>3.0726661460324607</v>
      </c>
      <c r="AE56" s="8">
        <f t="shared" si="6"/>
        <v>2.5446681347214479</v>
      </c>
      <c r="AG56" t="b">
        <f t="shared" si="1"/>
        <v>1</v>
      </c>
      <c r="AH56" t="b">
        <f t="shared" si="2"/>
        <v>1</v>
      </c>
      <c r="AI56" t="b">
        <f t="shared" si="3"/>
        <v>1</v>
      </c>
      <c r="AJ56" t="b">
        <f t="shared" si="4"/>
        <v>1</v>
      </c>
      <c r="AK56" t="b">
        <f t="shared" si="5"/>
        <v>1</v>
      </c>
    </row>
    <row r="57" spans="1:37" ht="16.5" x14ac:dyDescent="0.25">
      <c r="A57" s="4" t="s">
        <v>239</v>
      </c>
      <c r="B57" s="8">
        <v>2.4727126607915437</v>
      </c>
      <c r="C57" s="8">
        <v>2.348946642095612</v>
      </c>
      <c r="D57" s="8">
        <v>2.6741009686616479</v>
      </c>
      <c r="E57" s="8">
        <v>3.0882448335542989</v>
      </c>
      <c r="F57" s="8">
        <v>2.4330495071103826</v>
      </c>
      <c r="G57">
        <v>2</v>
      </c>
      <c r="H57">
        <v>3</v>
      </c>
      <c r="I57">
        <v>1</v>
      </c>
      <c r="T57" s="4" t="s">
        <v>239</v>
      </c>
      <c r="U57" s="8">
        <v>2.4727126607915437</v>
      </c>
      <c r="V57" s="8">
        <v>2.348946642095612</v>
      </c>
      <c r="W57" s="8">
        <v>2.6741009686616479</v>
      </c>
      <c r="X57" s="8">
        <v>3.0882448335542989</v>
      </c>
      <c r="Y57" s="8">
        <v>2.4330495071103826</v>
      </c>
      <c r="AA57" s="8">
        <f t="shared" si="7"/>
        <v>2.4727126607915437</v>
      </c>
      <c r="AB57" s="8">
        <f t="shared" si="6"/>
        <v>2.348946642095612</v>
      </c>
      <c r="AC57" s="8">
        <f t="shared" si="6"/>
        <v>2.6741009686616479</v>
      </c>
      <c r="AD57" s="8">
        <f t="shared" si="6"/>
        <v>3.0882448335542989</v>
      </c>
      <c r="AE57" s="8">
        <f t="shared" si="6"/>
        <v>2.4330495071103826</v>
      </c>
      <c r="AG57" t="b">
        <f t="shared" si="1"/>
        <v>1</v>
      </c>
      <c r="AH57" t="b">
        <f t="shared" si="2"/>
        <v>1</v>
      </c>
      <c r="AI57" t="b">
        <f t="shared" si="3"/>
        <v>1</v>
      </c>
      <c r="AJ57" t="b">
        <f t="shared" si="4"/>
        <v>1</v>
      </c>
      <c r="AK57" t="b">
        <f t="shared" si="5"/>
        <v>1</v>
      </c>
    </row>
    <row r="58" spans="1:37" ht="16.5" x14ac:dyDescent="0.25">
      <c r="A58" s="4" t="s">
        <v>240</v>
      </c>
      <c r="B58" s="8">
        <v>2.3912883697339282</v>
      </c>
      <c r="C58" s="8">
        <v>2.2272479679551651</v>
      </c>
      <c r="D58" s="8">
        <v>2.6541449947335138</v>
      </c>
      <c r="E58" s="8">
        <v>3.1430356281602343</v>
      </c>
      <c r="F58" s="8">
        <v>2.3819498873108245</v>
      </c>
      <c r="G58">
        <v>2</v>
      </c>
      <c r="H58">
        <v>3</v>
      </c>
      <c r="I58">
        <v>1</v>
      </c>
      <c r="T58" s="4" t="s">
        <v>240</v>
      </c>
      <c r="U58" s="8">
        <v>2.3912883697339282</v>
      </c>
      <c r="V58" s="8">
        <v>2.2272479679551651</v>
      </c>
      <c r="W58" s="8">
        <v>2.6541449947335138</v>
      </c>
      <c r="X58" s="8">
        <v>3.1430356281602343</v>
      </c>
      <c r="Y58" s="8">
        <v>2.3819498873108245</v>
      </c>
      <c r="AA58" s="8">
        <f t="shared" si="7"/>
        <v>2.3912883697339282</v>
      </c>
      <c r="AB58" s="8">
        <f t="shared" si="6"/>
        <v>2.2272479679551651</v>
      </c>
      <c r="AC58" s="8">
        <f t="shared" si="6"/>
        <v>2.6541449947335138</v>
      </c>
      <c r="AD58" s="8">
        <f t="shared" si="6"/>
        <v>3.1430356281602343</v>
      </c>
      <c r="AE58" s="8">
        <f t="shared" si="6"/>
        <v>2.3819498873108245</v>
      </c>
      <c r="AG58" t="b">
        <f>+U58=AA58</f>
        <v>1</v>
      </c>
      <c r="AH58" t="b">
        <f t="shared" si="2"/>
        <v>1</v>
      </c>
      <c r="AI58" t="b">
        <f t="shared" si="3"/>
        <v>1</v>
      </c>
      <c r="AJ58" t="b">
        <f t="shared" si="4"/>
        <v>1</v>
      </c>
      <c r="AK58" t="b">
        <f t="shared" si="5"/>
        <v>1</v>
      </c>
    </row>
    <row r="63" spans="1:37" ht="16.5" x14ac:dyDescent="0.25">
      <c r="A63" s="24" t="s">
        <v>256</v>
      </c>
    </row>
    <row r="64" spans="1:37" ht="16.5" x14ac:dyDescent="0.25">
      <c r="T64" t="s">
        <v>260</v>
      </c>
      <c r="U64" s="4" t="s">
        <v>248</v>
      </c>
      <c r="V64" s="4" t="s">
        <v>249</v>
      </c>
      <c r="W64" s="4" t="s">
        <v>250</v>
      </c>
      <c r="X64" s="4" t="s">
        <v>251</v>
      </c>
      <c r="Y64" s="4" t="s">
        <v>252</v>
      </c>
      <c r="AA64" s="4" t="s">
        <v>248</v>
      </c>
      <c r="AB64" s="4" t="s">
        <v>249</v>
      </c>
      <c r="AC64" s="4" t="s">
        <v>250</v>
      </c>
      <c r="AD64" s="4" t="s">
        <v>251</v>
      </c>
      <c r="AE64" s="4" t="s">
        <v>252</v>
      </c>
      <c r="AG64" s="4" t="s">
        <v>248</v>
      </c>
      <c r="AH64" s="4" t="s">
        <v>249</v>
      </c>
      <c r="AI64" s="4" t="s">
        <v>250</v>
      </c>
      <c r="AJ64" s="4" t="s">
        <v>251</v>
      </c>
      <c r="AK64" s="4" t="s">
        <v>252</v>
      </c>
    </row>
    <row r="65" spans="1:37" ht="16.5" x14ac:dyDescent="0.25">
      <c r="B65" s="4" t="s">
        <v>248</v>
      </c>
      <c r="C65" s="4" t="s">
        <v>249</v>
      </c>
      <c r="D65" s="4" t="s">
        <v>250</v>
      </c>
      <c r="E65" s="4" t="s">
        <v>251</v>
      </c>
      <c r="F65" s="4" t="s">
        <v>252</v>
      </c>
      <c r="G65" s="23" t="s">
        <v>255</v>
      </c>
      <c r="T65" s="4" t="s">
        <v>213</v>
      </c>
      <c r="U65" s="8">
        <v>2.1242105975243009</v>
      </c>
      <c r="V65" s="8">
        <v>2.1242105975243009</v>
      </c>
      <c r="W65" s="8">
        <v>2.1242105975243009</v>
      </c>
      <c r="X65" s="8">
        <v>2.1242105975243009</v>
      </c>
      <c r="Y65" s="8">
        <v>2.1242105975243009</v>
      </c>
      <c r="AA65" s="8">
        <v>2.1242105975243009</v>
      </c>
      <c r="AB65" s="8">
        <v>2.1242105975243009</v>
      </c>
      <c r="AC65" s="8">
        <v>2.1242105975243009</v>
      </c>
      <c r="AD65" s="8">
        <v>2.1242105975243009</v>
      </c>
      <c r="AE65" s="8">
        <v>2.1242105975243009</v>
      </c>
      <c r="AG65" t="b">
        <f>+U65=AA65</f>
        <v>1</v>
      </c>
      <c r="AH65" t="b">
        <f t="shared" ref="AH65:AH80" si="8">+V65=AB65</f>
        <v>1</v>
      </c>
      <c r="AI65" t="b">
        <f t="shared" ref="AI65:AI80" si="9">+W65=AC65</f>
        <v>1</v>
      </c>
      <c r="AJ65" t="b">
        <f t="shared" ref="AJ65:AJ80" si="10">+X65=AD65</f>
        <v>1</v>
      </c>
      <c r="AK65" t="b">
        <f t="shared" ref="AK65:AK80" si="11">+Y65=AE65</f>
        <v>1</v>
      </c>
    </row>
    <row r="66" spans="1:37" ht="16.5" x14ac:dyDescent="0.25">
      <c r="A66" s="4" t="s">
        <v>213</v>
      </c>
      <c r="B66" s="8">
        <v>1.814063611339356</v>
      </c>
      <c r="C66" s="8">
        <v>1.814063611339356</v>
      </c>
      <c r="D66" s="8">
        <v>1.814063611339356</v>
      </c>
      <c r="E66" s="8">
        <v>1.814063611339356</v>
      </c>
      <c r="F66" s="8">
        <v>1.814063611339356</v>
      </c>
      <c r="G66">
        <v>2</v>
      </c>
      <c r="H66">
        <v>3</v>
      </c>
      <c r="I66">
        <v>1</v>
      </c>
      <c r="T66" s="4" t="s">
        <v>214</v>
      </c>
      <c r="U66" s="8">
        <v>1.8883228865705037</v>
      </c>
      <c r="V66" s="8">
        <v>1.8883228865705037</v>
      </c>
      <c r="W66" s="8">
        <v>1.8883228865705037</v>
      </c>
      <c r="X66" s="8">
        <v>1.8883228865705037</v>
      </c>
      <c r="Y66" s="8">
        <v>1.8883228865705037</v>
      </c>
      <c r="AA66" s="8">
        <v>1.8883228865705037</v>
      </c>
      <c r="AB66" s="8">
        <v>1.8883228865705037</v>
      </c>
      <c r="AC66" s="8">
        <v>1.8883228865705037</v>
      </c>
      <c r="AD66" s="8">
        <v>1.8883228865705037</v>
      </c>
      <c r="AE66" s="8">
        <v>1.8883228865705037</v>
      </c>
      <c r="AG66" t="b">
        <f t="shared" ref="AG66:AG79" si="12">+U66=AA66</f>
        <v>1</v>
      </c>
      <c r="AH66" t="b">
        <f t="shared" si="8"/>
        <v>1</v>
      </c>
      <c r="AI66" t="b">
        <f t="shared" si="9"/>
        <v>1</v>
      </c>
      <c r="AJ66" t="b">
        <f t="shared" si="10"/>
        <v>1</v>
      </c>
      <c r="AK66" t="b">
        <f t="shared" si="11"/>
        <v>1</v>
      </c>
    </row>
    <row r="67" spans="1:37" ht="16.5" x14ac:dyDescent="0.25">
      <c r="A67" s="4" t="s">
        <v>214</v>
      </c>
      <c r="B67" s="8">
        <v>1.7141091895885863</v>
      </c>
      <c r="C67" s="8">
        <v>1.7141091895885863</v>
      </c>
      <c r="D67" s="8">
        <v>1.7141091895885863</v>
      </c>
      <c r="E67" s="8">
        <v>1.7141091895885863</v>
      </c>
      <c r="F67" s="8">
        <v>1.7141091895885863</v>
      </c>
      <c r="G67">
        <v>2</v>
      </c>
      <c r="H67">
        <v>3</v>
      </c>
      <c r="I67">
        <v>1</v>
      </c>
      <c r="T67" s="4" t="s">
        <v>215</v>
      </c>
      <c r="U67" s="8">
        <v>1.8144888512921842</v>
      </c>
      <c r="V67" s="8">
        <v>1.8144888512921842</v>
      </c>
      <c r="W67" s="8">
        <v>1.8144888512921842</v>
      </c>
      <c r="X67" s="8">
        <v>1.8144888512921842</v>
      </c>
      <c r="Y67" s="8">
        <v>1.8144888512921842</v>
      </c>
      <c r="AA67" s="8">
        <v>1.8144888512921842</v>
      </c>
      <c r="AB67" s="8">
        <v>1.8144888512921842</v>
      </c>
      <c r="AC67" s="8">
        <v>1.8144888512921842</v>
      </c>
      <c r="AD67" s="8">
        <v>1.8144888512921842</v>
      </c>
      <c r="AE67" s="8">
        <v>1.8144888512921842</v>
      </c>
      <c r="AG67" t="b">
        <f t="shared" si="12"/>
        <v>1</v>
      </c>
      <c r="AH67" t="b">
        <f t="shared" si="8"/>
        <v>1</v>
      </c>
      <c r="AI67" t="b">
        <f t="shared" si="9"/>
        <v>1</v>
      </c>
      <c r="AJ67" t="b">
        <f t="shared" si="10"/>
        <v>1</v>
      </c>
      <c r="AK67" t="b">
        <f t="shared" si="11"/>
        <v>1</v>
      </c>
    </row>
    <row r="68" spans="1:37" ht="16.5" x14ac:dyDescent="0.25">
      <c r="A68" s="4" t="s">
        <v>215</v>
      </c>
      <c r="B68" s="8">
        <v>1.7874275723744004</v>
      </c>
      <c r="C68" s="8">
        <v>1.7874275723744004</v>
      </c>
      <c r="D68" s="8">
        <v>1.7874275723744004</v>
      </c>
      <c r="E68" s="8">
        <v>1.7874275723744004</v>
      </c>
      <c r="F68" s="8">
        <v>1.7874275723744004</v>
      </c>
      <c r="G68">
        <v>2</v>
      </c>
      <c r="H68">
        <v>3</v>
      </c>
      <c r="I68">
        <v>1</v>
      </c>
      <c r="T68" s="4" t="s">
        <v>216</v>
      </c>
      <c r="U68" s="8">
        <v>1.7165542695427138</v>
      </c>
      <c r="V68" s="8">
        <v>1.7165542695427138</v>
      </c>
      <c r="W68" s="8">
        <v>1.7165542695427138</v>
      </c>
      <c r="X68" s="8">
        <v>1.7165542695427138</v>
      </c>
      <c r="Y68" s="8">
        <v>1.7165542695427138</v>
      </c>
      <c r="AA68" s="8">
        <v>1.7165542695427138</v>
      </c>
      <c r="AB68" s="8">
        <v>1.7165542695427138</v>
      </c>
      <c r="AC68" s="8">
        <v>1.7165542695427138</v>
      </c>
      <c r="AD68" s="8">
        <v>1.7165542695427138</v>
      </c>
      <c r="AE68" s="8">
        <v>1.7165542695427138</v>
      </c>
      <c r="AG68" t="b">
        <f t="shared" si="12"/>
        <v>1</v>
      </c>
      <c r="AH68" t="b">
        <f t="shared" si="8"/>
        <v>1</v>
      </c>
      <c r="AI68" t="b">
        <f t="shared" si="9"/>
        <v>1</v>
      </c>
      <c r="AJ68" t="b">
        <f t="shared" si="10"/>
        <v>1</v>
      </c>
      <c r="AK68" t="b">
        <f t="shared" si="11"/>
        <v>1</v>
      </c>
    </row>
    <row r="69" spans="1:37" ht="16.5" x14ac:dyDescent="0.25">
      <c r="A69" s="4" t="s">
        <v>216</v>
      </c>
      <c r="B69" s="8">
        <v>1.9354373033423578</v>
      </c>
      <c r="C69" s="8">
        <v>1.9354373033423578</v>
      </c>
      <c r="D69" s="8">
        <v>1.9354373033423578</v>
      </c>
      <c r="E69" s="8">
        <v>1.9354373033423578</v>
      </c>
      <c r="F69" s="8">
        <v>1.9354373033423578</v>
      </c>
      <c r="G69">
        <v>2</v>
      </c>
      <c r="H69">
        <v>3</v>
      </c>
      <c r="I69">
        <v>1</v>
      </c>
      <c r="T69" s="4" t="s">
        <v>217</v>
      </c>
      <c r="U69" s="8">
        <v>1.6830199080570596</v>
      </c>
      <c r="V69" s="8">
        <v>1.6830199080570596</v>
      </c>
      <c r="W69" s="8">
        <v>1.6830199080570596</v>
      </c>
      <c r="X69" s="8">
        <v>1.6830199080570596</v>
      </c>
      <c r="Y69" s="8">
        <v>1.6830199080570596</v>
      </c>
      <c r="AA69" s="8">
        <v>1.6830199080570596</v>
      </c>
      <c r="AB69" s="8">
        <v>1.6830199080570596</v>
      </c>
      <c r="AC69" s="8">
        <v>1.6830199080570596</v>
      </c>
      <c r="AD69" s="8">
        <v>1.6830199080570596</v>
      </c>
      <c r="AE69" s="8">
        <v>1.6830199080570596</v>
      </c>
      <c r="AG69" t="b">
        <f t="shared" si="12"/>
        <v>1</v>
      </c>
      <c r="AH69" t="b">
        <f t="shared" si="8"/>
        <v>1</v>
      </c>
      <c r="AI69" t="b">
        <f t="shared" si="9"/>
        <v>1</v>
      </c>
      <c r="AJ69" t="b">
        <f t="shared" si="10"/>
        <v>1</v>
      </c>
      <c r="AK69" t="b">
        <f t="shared" si="11"/>
        <v>1</v>
      </c>
    </row>
    <row r="70" spans="1:37" ht="16.5" x14ac:dyDescent="0.25">
      <c r="A70" s="4" t="s">
        <v>217</v>
      </c>
      <c r="B70" s="8">
        <v>2.614941507039914</v>
      </c>
      <c r="C70" s="8">
        <v>2.614941507039914</v>
      </c>
      <c r="D70" s="8">
        <v>2.614941507039914</v>
      </c>
      <c r="E70" s="8">
        <v>2.614941507039914</v>
      </c>
      <c r="F70" s="8">
        <v>2.614941507039914</v>
      </c>
      <c r="G70">
        <v>2</v>
      </c>
      <c r="H70">
        <v>3</v>
      </c>
      <c r="I70">
        <v>1</v>
      </c>
      <c r="T70" s="4" t="s">
        <v>218</v>
      </c>
      <c r="U70" s="8">
        <v>1.8005503818735447</v>
      </c>
      <c r="V70" s="8">
        <v>1.8005503818735447</v>
      </c>
      <c r="W70" s="8">
        <v>1.8005503818735447</v>
      </c>
      <c r="X70" s="8">
        <v>1.8005503818735447</v>
      </c>
      <c r="Y70" s="8">
        <v>1.8005503818735447</v>
      </c>
      <c r="AA70" s="8">
        <v>1.8005503818735447</v>
      </c>
      <c r="AB70" s="8">
        <v>1.8005503818735447</v>
      </c>
      <c r="AC70" s="8">
        <v>1.8005503818735447</v>
      </c>
      <c r="AD70" s="8">
        <v>1.8005503818735447</v>
      </c>
      <c r="AE70" s="8">
        <v>1.8005503818735447</v>
      </c>
      <c r="AG70" t="b">
        <f t="shared" si="12"/>
        <v>1</v>
      </c>
      <c r="AH70" t="b">
        <f t="shared" si="8"/>
        <v>1</v>
      </c>
      <c r="AI70" t="b">
        <f t="shared" si="9"/>
        <v>1</v>
      </c>
      <c r="AJ70" t="b">
        <f t="shared" si="10"/>
        <v>1</v>
      </c>
      <c r="AK70" t="b">
        <f t="shared" si="11"/>
        <v>1</v>
      </c>
    </row>
    <row r="71" spans="1:37" ht="16.5" x14ac:dyDescent="0.25">
      <c r="A71" s="4" t="s">
        <v>218</v>
      </c>
      <c r="B71" s="8">
        <v>2.7112980922574081</v>
      </c>
      <c r="C71" s="8">
        <v>2.7112980922574081</v>
      </c>
      <c r="D71" s="8">
        <v>2.7112980922574081</v>
      </c>
      <c r="E71" s="8">
        <v>2.7112980922574081</v>
      </c>
      <c r="F71" s="8">
        <v>2.7112980922574081</v>
      </c>
      <c r="G71">
        <v>2</v>
      </c>
      <c r="H71">
        <v>3</v>
      </c>
      <c r="I71">
        <v>1</v>
      </c>
      <c r="T71" s="4" t="s">
        <v>219</v>
      </c>
      <c r="U71" s="8">
        <v>2.372383122805144</v>
      </c>
      <c r="V71" s="8">
        <v>2.372383122805144</v>
      </c>
      <c r="W71" s="8">
        <v>2.372383122805144</v>
      </c>
      <c r="X71" s="8">
        <v>2.372383122805144</v>
      </c>
      <c r="Y71" s="8">
        <v>2.372383122805144</v>
      </c>
      <c r="AA71" s="8">
        <v>2.372383122805144</v>
      </c>
      <c r="AB71" s="8">
        <v>2.372383122805144</v>
      </c>
      <c r="AC71" s="8">
        <v>2.372383122805144</v>
      </c>
      <c r="AD71" s="8">
        <v>2.372383122805144</v>
      </c>
      <c r="AE71" s="8">
        <v>2.372383122805144</v>
      </c>
      <c r="AG71" t="b">
        <f t="shared" si="12"/>
        <v>1</v>
      </c>
      <c r="AH71" t="b">
        <f t="shared" si="8"/>
        <v>1</v>
      </c>
      <c r="AI71" t="b">
        <f t="shared" si="9"/>
        <v>1</v>
      </c>
      <c r="AJ71" t="b">
        <f t="shared" si="10"/>
        <v>1</v>
      </c>
      <c r="AK71" t="b">
        <f t="shared" si="11"/>
        <v>1</v>
      </c>
    </row>
    <row r="72" spans="1:37" ht="16.5" x14ac:dyDescent="0.25">
      <c r="A72" s="4" t="s">
        <v>219</v>
      </c>
      <c r="B72" s="8">
        <v>4.6625162489250638</v>
      </c>
      <c r="C72" s="8">
        <v>4.6625162489250638</v>
      </c>
      <c r="D72" s="8">
        <v>4.6625162489250638</v>
      </c>
      <c r="E72" s="8">
        <v>4.6625162489250638</v>
      </c>
      <c r="F72" s="8">
        <v>4.6625162489250638</v>
      </c>
      <c r="G72">
        <v>2</v>
      </c>
      <c r="H72">
        <v>3</v>
      </c>
      <c r="I72">
        <v>1</v>
      </c>
      <c r="T72" s="4" t="s">
        <v>220</v>
      </c>
      <c r="U72" s="8">
        <v>2.9707581303294539</v>
      </c>
      <c r="V72" s="8">
        <v>2.9707581303294539</v>
      </c>
      <c r="W72" s="8">
        <v>2.9707581303294539</v>
      </c>
      <c r="X72" s="8">
        <v>2.9707581303294539</v>
      </c>
      <c r="Y72" s="8">
        <v>2.9707581303294539</v>
      </c>
      <c r="AA72" s="8">
        <v>2.9707581303294539</v>
      </c>
      <c r="AB72" s="8">
        <v>2.9707581303294539</v>
      </c>
      <c r="AC72" s="8">
        <v>2.9707581303294539</v>
      </c>
      <c r="AD72" s="8">
        <v>2.9707581303294539</v>
      </c>
      <c r="AE72" s="8">
        <v>2.9707581303294539</v>
      </c>
      <c r="AG72" t="b">
        <f t="shared" si="12"/>
        <v>1</v>
      </c>
      <c r="AH72" t="b">
        <f t="shared" si="8"/>
        <v>1</v>
      </c>
      <c r="AI72" t="b">
        <f t="shared" si="9"/>
        <v>1</v>
      </c>
      <c r="AJ72" t="b">
        <f t="shared" si="10"/>
        <v>1</v>
      </c>
      <c r="AK72" t="b">
        <f t="shared" si="11"/>
        <v>1</v>
      </c>
    </row>
    <row r="73" spans="1:37" ht="16.5" x14ac:dyDescent="0.25">
      <c r="A73" s="4" t="s">
        <v>220</v>
      </c>
      <c r="B73" s="8">
        <v>5.9592866021640711</v>
      </c>
      <c r="C73" s="8">
        <v>5.9592866021640711</v>
      </c>
      <c r="D73" s="8">
        <v>5.9592866021640711</v>
      </c>
      <c r="E73" s="8">
        <v>5.9592866021640711</v>
      </c>
      <c r="F73" s="8">
        <v>5.9592866021640711</v>
      </c>
      <c r="G73">
        <v>2</v>
      </c>
      <c r="H73">
        <v>3</v>
      </c>
      <c r="I73">
        <v>1</v>
      </c>
      <c r="T73" s="4" t="s">
        <v>233</v>
      </c>
      <c r="U73" s="8">
        <v>3.2508829529625842</v>
      </c>
      <c r="V73" s="8">
        <v>3.2472858293683942</v>
      </c>
      <c r="W73" s="8">
        <v>3.2537601161174479</v>
      </c>
      <c r="X73" s="8">
        <v>3.2612704892648594</v>
      </c>
      <c r="Y73" s="8">
        <v>3.2451274631071954</v>
      </c>
      <c r="AA73" s="8">
        <f>+AA72+U73-U72</f>
        <v>3.2508829529625842</v>
      </c>
      <c r="AB73" s="8">
        <f t="shared" ref="AB73:AB80" si="13">+AB72+V73-V72</f>
        <v>3.2472858293683942</v>
      </c>
      <c r="AC73" s="8">
        <f t="shared" ref="AC73:AC80" si="14">+AC72+W73-W72</f>
        <v>3.2537601161174479</v>
      </c>
      <c r="AD73" s="8">
        <f t="shared" ref="AD73:AD80" si="15">+AD72+X73-X72</f>
        <v>3.2612704892648594</v>
      </c>
      <c r="AE73" s="8">
        <f t="shared" ref="AE73:AE80" si="16">+AE72+Y73-Y72</f>
        <v>3.2451274631071954</v>
      </c>
      <c r="AG73" t="b">
        <f t="shared" si="12"/>
        <v>1</v>
      </c>
      <c r="AH73" t="b">
        <f t="shared" si="8"/>
        <v>1</v>
      </c>
      <c r="AI73" t="b">
        <f t="shared" si="9"/>
        <v>1</v>
      </c>
      <c r="AJ73" t="b">
        <f t="shared" si="10"/>
        <v>1</v>
      </c>
      <c r="AK73" t="b">
        <f t="shared" si="11"/>
        <v>1</v>
      </c>
    </row>
    <row r="74" spans="1:37" ht="16.5" x14ac:dyDescent="0.25">
      <c r="A74" s="4" t="s">
        <v>233</v>
      </c>
      <c r="B74" s="8">
        <v>5.7543401650591619</v>
      </c>
      <c r="C74" s="8">
        <v>5.7523048598559399</v>
      </c>
      <c r="D74" s="8">
        <v>5.7559681061032819</v>
      </c>
      <c r="E74" s="8">
        <v>5.7602175852065045</v>
      </c>
      <c r="F74" s="8">
        <v>5.7510836246197954</v>
      </c>
      <c r="G74">
        <v>2</v>
      </c>
      <c r="H74">
        <v>3</v>
      </c>
      <c r="I74">
        <v>1</v>
      </c>
      <c r="T74" s="4" t="s">
        <v>234</v>
      </c>
      <c r="U74" s="8">
        <v>3.2423806468689094</v>
      </c>
      <c r="V74" s="8">
        <v>3.2310472003921547</v>
      </c>
      <c r="W74" s="8">
        <v>3.2532845584268131</v>
      </c>
      <c r="X74" s="8">
        <v>3.2833978144958422</v>
      </c>
      <c r="Y74" s="8">
        <v>3.2257955512234844</v>
      </c>
      <c r="AA74" s="8">
        <f t="shared" ref="AA74:AA80" si="17">+AA73+U74-U73</f>
        <v>3.2423806468689094</v>
      </c>
      <c r="AB74" s="8">
        <f t="shared" si="13"/>
        <v>3.2310472003921547</v>
      </c>
      <c r="AC74" s="8">
        <f t="shared" si="14"/>
        <v>3.2532845584268131</v>
      </c>
      <c r="AD74" s="8">
        <f t="shared" si="15"/>
        <v>3.2833978144958422</v>
      </c>
      <c r="AE74" s="8">
        <f t="shared" si="16"/>
        <v>3.2257955512234844</v>
      </c>
      <c r="AG74" t="b">
        <f t="shared" si="12"/>
        <v>1</v>
      </c>
      <c r="AH74" t="b">
        <f t="shared" si="8"/>
        <v>1</v>
      </c>
      <c r="AI74" t="b">
        <f t="shared" si="9"/>
        <v>1</v>
      </c>
      <c r="AJ74" t="b">
        <f t="shared" si="10"/>
        <v>1</v>
      </c>
      <c r="AK74" t="b">
        <f t="shared" si="11"/>
        <v>1</v>
      </c>
    </row>
    <row r="75" spans="1:37" ht="16.5" x14ac:dyDescent="0.25">
      <c r="A75" s="4" t="s">
        <v>234</v>
      </c>
      <c r="B75" s="8">
        <v>5.5723946025110394</v>
      </c>
      <c r="C75" s="8">
        <v>5.5659843911008693</v>
      </c>
      <c r="D75" s="8">
        <v>5.5785618684374185</v>
      </c>
      <c r="E75" s="8">
        <v>5.595593963488767</v>
      </c>
      <c r="F75" s="8">
        <v>5.5630140518053963</v>
      </c>
      <c r="G75">
        <v>2</v>
      </c>
      <c r="H75">
        <v>3</v>
      </c>
      <c r="I75">
        <v>1</v>
      </c>
      <c r="T75" s="4" t="s">
        <v>235</v>
      </c>
      <c r="U75" s="8">
        <v>3.1653294542467165</v>
      </c>
      <c r="V75" s="8">
        <v>3.1409249892965647</v>
      </c>
      <c r="W75" s="8">
        <v>3.1942995163565229</v>
      </c>
      <c r="X75" s="8">
        <v>3.2685095308205661</v>
      </c>
      <c r="Y75" s="8">
        <v>3.1334269223847571</v>
      </c>
      <c r="AA75" s="8">
        <f t="shared" si="17"/>
        <v>3.1653294542467165</v>
      </c>
      <c r="AB75" s="8">
        <f t="shared" si="13"/>
        <v>3.1409249892965647</v>
      </c>
      <c r="AC75" s="8">
        <f t="shared" si="14"/>
        <v>3.1942995163565229</v>
      </c>
      <c r="AD75" s="8">
        <f t="shared" si="15"/>
        <v>3.2685095308205661</v>
      </c>
      <c r="AE75" s="8">
        <f t="shared" si="16"/>
        <v>3.1334269223847571</v>
      </c>
      <c r="AG75" t="b">
        <f t="shared" si="12"/>
        <v>1</v>
      </c>
      <c r="AH75" t="b">
        <f t="shared" si="8"/>
        <v>1</v>
      </c>
      <c r="AI75" t="b">
        <f t="shared" si="9"/>
        <v>1</v>
      </c>
      <c r="AJ75" t="b">
        <f t="shared" si="10"/>
        <v>1</v>
      </c>
      <c r="AK75" t="b">
        <f t="shared" si="11"/>
        <v>1</v>
      </c>
    </row>
    <row r="76" spans="1:37" ht="16.5" x14ac:dyDescent="0.25">
      <c r="A76" s="4" t="s">
        <v>235</v>
      </c>
      <c r="B76" s="8">
        <v>3.9611311051689597</v>
      </c>
      <c r="C76" s="8">
        <v>3.9475262820195951</v>
      </c>
      <c r="D76" s="8">
        <v>3.977281124127984</v>
      </c>
      <c r="E76" s="8">
        <v>4.0186511818103128</v>
      </c>
      <c r="F76" s="8">
        <v>3.9433463143577114</v>
      </c>
      <c r="G76">
        <v>2</v>
      </c>
      <c r="H76">
        <v>3</v>
      </c>
      <c r="I76">
        <v>1</v>
      </c>
      <c r="T76" s="4" t="s">
        <v>236</v>
      </c>
      <c r="U76" s="8">
        <v>2.8635638362321174</v>
      </c>
      <c r="V76" s="8">
        <v>2.8211538529331364</v>
      </c>
      <c r="W76" s="8">
        <v>2.9215871095136521</v>
      </c>
      <c r="X76" s="8">
        <v>3.0657098150909832</v>
      </c>
      <c r="Y76" s="8">
        <v>2.8145962075037687</v>
      </c>
      <c r="AA76" s="8">
        <f t="shared" si="17"/>
        <v>2.8635638362321174</v>
      </c>
      <c r="AB76" s="8">
        <f>+AB75+V76-V75</f>
        <v>2.8211538529331364</v>
      </c>
      <c r="AC76" s="8">
        <f t="shared" si="14"/>
        <v>2.9215871095136521</v>
      </c>
      <c r="AD76" s="8">
        <f t="shared" si="15"/>
        <v>3.0657098150909832</v>
      </c>
      <c r="AE76" s="8">
        <f t="shared" si="16"/>
        <v>2.8145962075037687</v>
      </c>
      <c r="AG76" t="b">
        <f t="shared" si="12"/>
        <v>1</v>
      </c>
      <c r="AH76" t="b">
        <f t="shared" si="8"/>
        <v>1</v>
      </c>
      <c r="AI76" t="b">
        <f t="shared" si="9"/>
        <v>1</v>
      </c>
      <c r="AJ76" t="b">
        <f t="shared" si="10"/>
        <v>1</v>
      </c>
      <c r="AK76" t="b">
        <f t="shared" si="11"/>
        <v>1</v>
      </c>
    </row>
    <row r="77" spans="1:37" ht="16.5" x14ac:dyDescent="0.25">
      <c r="A77" s="4" t="s">
        <v>236</v>
      </c>
      <c r="B77" s="8">
        <v>3.160660026092927</v>
      </c>
      <c r="C77" s="8">
        <v>3.1371899876213973</v>
      </c>
      <c r="D77" s="8">
        <v>3.1927705894609915</v>
      </c>
      <c r="E77" s="8">
        <v>3.2725292967603821</v>
      </c>
      <c r="F77" s="8">
        <v>3.1335609319478124</v>
      </c>
      <c r="G77">
        <v>2</v>
      </c>
      <c r="H77">
        <v>3</v>
      </c>
      <c r="I77">
        <v>1</v>
      </c>
      <c r="T77" s="4" t="s">
        <v>237</v>
      </c>
      <c r="U77" s="8">
        <v>2.7251059734543475</v>
      </c>
      <c r="V77" s="8">
        <v>2.6612125308551811</v>
      </c>
      <c r="W77" s="8">
        <v>2.8225720902736526</v>
      </c>
      <c r="X77" s="8">
        <v>3.0543269994164746</v>
      </c>
      <c r="Y77" s="8">
        <v>2.6669239557648865</v>
      </c>
      <c r="AA77" s="8">
        <f t="shared" si="17"/>
        <v>2.7251059734543475</v>
      </c>
      <c r="AB77" s="8">
        <f t="shared" si="13"/>
        <v>2.6612125308551811</v>
      </c>
      <c r="AC77" s="8">
        <f t="shared" si="14"/>
        <v>2.8225720902736526</v>
      </c>
      <c r="AD77" s="8">
        <f t="shared" si="15"/>
        <v>3.0543269994164746</v>
      </c>
      <c r="AE77" s="8">
        <f t="shared" si="16"/>
        <v>2.6669239557648865</v>
      </c>
      <c r="AG77" t="b">
        <f t="shared" si="12"/>
        <v>1</v>
      </c>
      <c r="AH77" t="b">
        <f t="shared" si="8"/>
        <v>1</v>
      </c>
      <c r="AI77" t="b">
        <f t="shared" si="9"/>
        <v>1</v>
      </c>
      <c r="AJ77" t="b">
        <f t="shared" si="10"/>
        <v>1</v>
      </c>
      <c r="AK77" t="b">
        <f t="shared" si="11"/>
        <v>1</v>
      </c>
    </row>
    <row r="78" spans="1:37" ht="16.5" x14ac:dyDescent="0.25">
      <c r="A78" s="4" t="s">
        <v>237</v>
      </c>
      <c r="B78" s="8">
        <v>2.9062458968473095</v>
      </c>
      <c r="C78" s="8">
        <v>2.8709538883331618</v>
      </c>
      <c r="D78" s="8">
        <v>2.960086057342366</v>
      </c>
      <c r="E78" s="8">
        <v>3.0881124506084916</v>
      </c>
      <c r="F78" s="8">
        <v>2.8741113397393576</v>
      </c>
      <c r="G78">
        <v>2</v>
      </c>
      <c r="H78">
        <v>3</v>
      </c>
      <c r="I78">
        <v>1</v>
      </c>
      <c r="T78" s="4" t="s">
        <v>238</v>
      </c>
      <c r="U78" s="8">
        <v>2.6008618707003279</v>
      </c>
      <c r="V78" s="8">
        <v>2.5102276384215259</v>
      </c>
      <c r="W78" s="8">
        <v>2.7474597032648376</v>
      </c>
      <c r="X78" s="8">
        <v>3.0726661460324607</v>
      </c>
      <c r="Y78" s="8">
        <v>2.5446681347214479</v>
      </c>
      <c r="AA78" s="8">
        <f t="shared" si="17"/>
        <v>2.6008618707003279</v>
      </c>
      <c r="AB78" s="8">
        <f t="shared" si="13"/>
        <v>2.5102276384215259</v>
      </c>
      <c r="AC78" s="8">
        <f t="shared" si="14"/>
        <v>2.7474597032648376</v>
      </c>
      <c r="AD78" s="8">
        <f t="shared" si="15"/>
        <v>3.0726661460324607</v>
      </c>
      <c r="AE78" s="8">
        <f t="shared" si="16"/>
        <v>2.5446681347214479</v>
      </c>
      <c r="AG78" t="b">
        <f t="shared" si="12"/>
        <v>1</v>
      </c>
      <c r="AH78" t="b">
        <f t="shared" si="8"/>
        <v>1</v>
      </c>
      <c r="AI78" t="b">
        <f t="shared" si="9"/>
        <v>1</v>
      </c>
      <c r="AJ78" t="b">
        <f t="shared" si="10"/>
        <v>1</v>
      </c>
      <c r="AK78" t="b">
        <f t="shared" si="11"/>
        <v>1</v>
      </c>
    </row>
    <row r="79" spans="1:37" ht="16.5" x14ac:dyDescent="0.25">
      <c r="A79" s="4" t="s">
        <v>238</v>
      </c>
      <c r="B79" s="8">
        <v>2.8002242958544485</v>
      </c>
      <c r="C79" s="8">
        <v>2.7501074125356126</v>
      </c>
      <c r="D79" s="8">
        <v>2.8813024145891717</v>
      </c>
      <c r="E79" s="8">
        <v>3.0611903755744834</v>
      </c>
      <c r="F79" s="8">
        <v>2.7691624618764195</v>
      </c>
      <c r="G79">
        <v>2</v>
      </c>
      <c r="H79">
        <v>3</v>
      </c>
      <c r="I79">
        <v>1</v>
      </c>
      <c r="T79" s="4" t="s">
        <v>239</v>
      </c>
      <c r="U79" s="8">
        <v>2.4727126607915437</v>
      </c>
      <c r="V79" s="8">
        <v>2.348946642095612</v>
      </c>
      <c r="W79" s="8">
        <v>2.6741009686616479</v>
      </c>
      <c r="X79" s="8">
        <v>3.0882448335542989</v>
      </c>
      <c r="Y79" s="8">
        <v>2.4330495071103826</v>
      </c>
      <c r="AA79" s="8">
        <f t="shared" si="17"/>
        <v>2.4727126607915437</v>
      </c>
      <c r="AB79" s="8">
        <f t="shared" si="13"/>
        <v>2.348946642095612</v>
      </c>
      <c r="AC79" s="8">
        <f t="shared" si="14"/>
        <v>2.6741009686616479</v>
      </c>
      <c r="AD79" s="8">
        <f t="shared" si="15"/>
        <v>3.0882448335542989</v>
      </c>
      <c r="AE79" s="8">
        <f t="shared" si="16"/>
        <v>2.4330495071103826</v>
      </c>
      <c r="AG79" t="b">
        <f t="shared" si="12"/>
        <v>1</v>
      </c>
      <c r="AH79" t="b">
        <f t="shared" si="8"/>
        <v>1</v>
      </c>
      <c r="AI79" t="b">
        <f t="shared" si="9"/>
        <v>1</v>
      </c>
      <c r="AJ79" t="b">
        <f t="shared" si="10"/>
        <v>1</v>
      </c>
      <c r="AK79" t="b">
        <f t="shared" si="11"/>
        <v>1</v>
      </c>
    </row>
    <row r="80" spans="1:37" ht="16.5" x14ac:dyDescent="0.25">
      <c r="A80" s="4" t="s">
        <v>239</v>
      </c>
      <c r="B80" s="8">
        <v>2.6583219259580488</v>
      </c>
      <c r="C80" s="8">
        <v>2.5898854306942525</v>
      </c>
      <c r="D80" s="8">
        <v>2.7697161649033291</v>
      </c>
      <c r="E80" s="8">
        <v>2.9988870667941256</v>
      </c>
      <c r="F80" s="8">
        <v>2.6364148465531656</v>
      </c>
      <c r="G80">
        <v>2</v>
      </c>
      <c r="H80">
        <v>3</v>
      </c>
      <c r="I80">
        <v>1</v>
      </c>
      <c r="T80" s="4" t="s">
        <v>240</v>
      </c>
      <c r="U80" s="8">
        <v>2.3912883697339282</v>
      </c>
      <c r="V80" s="8">
        <v>2.2272479679551651</v>
      </c>
      <c r="W80" s="8">
        <v>2.6541449947335138</v>
      </c>
      <c r="X80" s="8">
        <v>3.1430356281602343</v>
      </c>
      <c r="Y80" s="8">
        <v>2.3819498873108245</v>
      </c>
      <c r="AA80" s="8">
        <f t="shared" si="17"/>
        <v>2.3912883697339282</v>
      </c>
      <c r="AB80" s="8">
        <f t="shared" si="13"/>
        <v>2.2272479679551651</v>
      </c>
      <c r="AC80" s="8">
        <f t="shared" si="14"/>
        <v>2.6541449947335138</v>
      </c>
      <c r="AD80" s="8">
        <f t="shared" si="15"/>
        <v>3.1430356281602343</v>
      </c>
      <c r="AE80" s="8">
        <f t="shared" si="16"/>
        <v>2.3819498873108245</v>
      </c>
      <c r="AG80" t="b">
        <f>+U80=AA80</f>
        <v>1</v>
      </c>
      <c r="AH80" t="b">
        <f t="shared" si="8"/>
        <v>1</v>
      </c>
      <c r="AI80" t="b">
        <f t="shared" si="9"/>
        <v>1</v>
      </c>
      <c r="AJ80" t="b">
        <f t="shared" si="10"/>
        <v>1</v>
      </c>
      <c r="AK80" t="b">
        <f t="shared" si="11"/>
        <v>1</v>
      </c>
    </row>
    <row r="81" spans="1:9" ht="16.5" x14ac:dyDescent="0.25">
      <c r="A81" s="4" t="s">
        <v>240</v>
      </c>
      <c r="B81" s="8">
        <v>2.4423994436263428</v>
      </c>
      <c r="C81" s="8">
        <v>2.3519079229533162</v>
      </c>
      <c r="D81" s="8">
        <v>2.587468310583489</v>
      </c>
      <c r="E81" s="8">
        <v>2.8575341286525315</v>
      </c>
      <c r="F81" s="8">
        <v>2.4372608626077579</v>
      </c>
      <c r="G81">
        <v>2</v>
      </c>
      <c r="H81">
        <v>3</v>
      </c>
      <c r="I81">
        <v>1</v>
      </c>
    </row>
    <row r="86" spans="1:9" ht="16.5" x14ac:dyDescent="0.25">
      <c r="A86" s="24" t="s">
        <v>257</v>
      </c>
    </row>
    <row r="88" spans="1:9" ht="16.5" x14ac:dyDescent="0.25">
      <c r="B88" s="4" t="s">
        <v>248</v>
      </c>
      <c r="C88" s="4" t="s">
        <v>249</v>
      </c>
      <c r="D88" s="4" t="s">
        <v>250</v>
      </c>
      <c r="E88" s="4" t="s">
        <v>251</v>
      </c>
      <c r="F88" s="4" t="s">
        <v>252</v>
      </c>
      <c r="G88" s="23" t="s">
        <v>255</v>
      </c>
    </row>
    <row r="89" spans="1:9" ht="16.5" x14ac:dyDescent="0.25">
      <c r="A89" s="4" t="s">
        <v>213</v>
      </c>
      <c r="B89" s="8">
        <v>2.0298611111111113</v>
      </c>
      <c r="C89" s="8">
        <v>2.0298611111111113</v>
      </c>
      <c r="D89" s="8">
        <v>2.0298611111111113</v>
      </c>
      <c r="E89" s="8">
        <v>2.0298611111111113</v>
      </c>
      <c r="F89" s="8">
        <v>2.0298611111111113</v>
      </c>
      <c r="G89">
        <v>2</v>
      </c>
      <c r="H89">
        <v>3</v>
      </c>
      <c r="I89">
        <v>1</v>
      </c>
    </row>
    <row r="90" spans="1:9" ht="16.5" x14ac:dyDescent="0.25">
      <c r="A90" s="4" t="s">
        <v>214</v>
      </c>
      <c r="B90" s="8">
        <v>1.476388888888889</v>
      </c>
      <c r="C90" s="8">
        <v>1.476388888888889</v>
      </c>
      <c r="D90" s="8">
        <v>1.476388888888889</v>
      </c>
      <c r="E90" s="8">
        <v>1.476388888888889</v>
      </c>
      <c r="F90" s="8">
        <v>1.476388888888889</v>
      </c>
      <c r="G90">
        <v>2</v>
      </c>
      <c r="H90">
        <v>3</v>
      </c>
      <c r="I90">
        <v>1</v>
      </c>
    </row>
    <row r="91" spans="1:9" ht="16.5" x14ac:dyDescent="0.25">
      <c r="A91" s="4" t="s">
        <v>215</v>
      </c>
      <c r="B91" s="8">
        <v>1.5062499999999999</v>
      </c>
      <c r="C91" s="8">
        <v>1.5062499999999999</v>
      </c>
      <c r="D91" s="8">
        <v>1.5062499999999999</v>
      </c>
      <c r="E91" s="8">
        <v>1.5062499999999999</v>
      </c>
      <c r="F91" s="8">
        <v>1.5062499999999999</v>
      </c>
      <c r="G91">
        <v>2</v>
      </c>
      <c r="H91">
        <v>3</v>
      </c>
      <c r="I91">
        <v>1</v>
      </c>
    </row>
    <row r="92" spans="1:9" ht="16.5" x14ac:dyDescent="0.25">
      <c r="A92" s="4" t="s">
        <v>216</v>
      </c>
      <c r="B92" s="8">
        <v>1.7149999999999999</v>
      </c>
      <c r="C92" s="8">
        <v>1.7149999999999999</v>
      </c>
      <c r="D92" s="8">
        <v>1.7149999999999999</v>
      </c>
      <c r="E92" s="8">
        <v>1.7149999999999999</v>
      </c>
      <c r="F92" s="8">
        <v>1.7149999999999999</v>
      </c>
      <c r="G92">
        <v>2</v>
      </c>
      <c r="H92">
        <v>3</v>
      </c>
      <c r="I92">
        <v>1</v>
      </c>
    </row>
    <row r="93" spans="1:9" ht="16.5" x14ac:dyDescent="0.25">
      <c r="A93" s="4" t="s">
        <v>217</v>
      </c>
      <c r="B93" s="8">
        <v>2.0855555555555561</v>
      </c>
      <c r="C93" s="8">
        <v>2.0855555555555561</v>
      </c>
      <c r="D93" s="8">
        <v>2.0855555555555561</v>
      </c>
      <c r="E93" s="8">
        <v>2.0855555555555561</v>
      </c>
      <c r="F93" s="8">
        <v>2.0855555555555561</v>
      </c>
      <c r="G93">
        <v>2</v>
      </c>
      <c r="H93">
        <v>3</v>
      </c>
      <c r="I93">
        <v>1</v>
      </c>
    </row>
    <row r="94" spans="1:9" ht="16.5" x14ac:dyDescent="0.25">
      <c r="A94" s="4" t="s">
        <v>218</v>
      </c>
      <c r="B94" s="8">
        <v>2.4458333333333333</v>
      </c>
      <c r="C94" s="8">
        <v>2.4458333333333333</v>
      </c>
      <c r="D94" s="8">
        <v>2.4458333333333333</v>
      </c>
      <c r="E94" s="8">
        <v>2.4458333333333333</v>
      </c>
      <c r="F94" s="8">
        <v>2.4458333333333333</v>
      </c>
      <c r="G94">
        <v>2</v>
      </c>
      <c r="H94">
        <v>3</v>
      </c>
      <c r="I94">
        <v>1</v>
      </c>
    </row>
    <row r="95" spans="1:9" ht="16.5" x14ac:dyDescent="0.25">
      <c r="A95" s="4" t="s">
        <v>219</v>
      </c>
      <c r="B95" s="8">
        <v>3.2452777777777775</v>
      </c>
      <c r="C95" s="8">
        <v>3.2452777777777775</v>
      </c>
      <c r="D95" s="8">
        <v>3.2452777777777775</v>
      </c>
      <c r="E95" s="8">
        <v>3.2452777777777775</v>
      </c>
      <c r="F95" s="8">
        <v>3.2452777777777775</v>
      </c>
      <c r="G95">
        <v>2</v>
      </c>
      <c r="H95">
        <v>3</v>
      </c>
      <c r="I95">
        <v>1</v>
      </c>
    </row>
    <row r="96" spans="1:9" ht="16.5" x14ac:dyDescent="0.25">
      <c r="A96" s="4" t="s">
        <v>220</v>
      </c>
      <c r="B96" s="8">
        <v>3.6669444444444443</v>
      </c>
      <c r="C96" s="8">
        <v>3.6669444444444443</v>
      </c>
      <c r="D96" s="8">
        <v>3.6669444444444443</v>
      </c>
      <c r="E96" s="8">
        <v>3.6669444444444443</v>
      </c>
      <c r="F96" s="8">
        <v>3.6669444444444443</v>
      </c>
      <c r="G96">
        <v>2</v>
      </c>
      <c r="H96">
        <v>3</v>
      </c>
      <c r="I96">
        <v>1</v>
      </c>
    </row>
    <row r="97" spans="1:9" ht="16.5" x14ac:dyDescent="0.25">
      <c r="A97" s="4" t="s">
        <v>233</v>
      </c>
      <c r="B97" s="8">
        <v>2.6775821227093624</v>
      </c>
      <c r="C97" s="8">
        <v>2.6583112807901252</v>
      </c>
      <c r="D97" s="8">
        <v>2.6929973760731767</v>
      </c>
      <c r="E97" s="8">
        <v>2.7332424962269184</v>
      </c>
      <c r="F97" s="8">
        <v>2.6467492490291105</v>
      </c>
      <c r="G97">
        <v>2</v>
      </c>
      <c r="H97">
        <v>3</v>
      </c>
      <c r="I97">
        <v>1</v>
      </c>
    </row>
    <row r="98" spans="1:9" ht="16.5" x14ac:dyDescent="0.25">
      <c r="A98" s="4" t="s">
        <v>234</v>
      </c>
      <c r="B98" s="8">
        <v>2.6741133772729651</v>
      </c>
      <c r="C98" s="8">
        <v>2.6412306881432435</v>
      </c>
      <c r="D98" s="8">
        <v>2.7102559713898304</v>
      </c>
      <c r="E98" s="8">
        <v>2.8134677702200999</v>
      </c>
      <c r="F98" s="8">
        <v>2.6297842921553984</v>
      </c>
      <c r="G98">
        <v>2</v>
      </c>
      <c r="H98">
        <v>3</v>
      </c>
      <c r="I98">
        <v>1</v>
      </c>
    </row>
    <row r="99" spans="1:9" ht="16.5" x14ac:dyDescent="0.25">
      <c r="A99" s="4" t="s">
        <v>235</v>
      </c>
      <c r="B99" s="8">
        <v>2.6883165625414009</v>
      </c>
      <c r="C99" s="8">
        <v>2.6454112360240778</v>
      </c>
      <c r="D99" s="8">
        <v>2.7590429780733983</v>
      </c>
      <c r="E99" s="8">
        <v>2.9234879160949609</v>
      </c>
      <c r="F99" s="8">
        <v>2.645958458771188</v>
      </c>
      <c r="G99">
        <v>2</v>
      </c>
      <c r="H99">
        <v>3</v>
      </c>
      <c r="I99">
        <v>1</v>
      </c>
    </row>
    <row r="100" spans="1:9" ht="16.5" x14ac:dyDescent="0.25">
      <c r="A100" s="4" t="s">
        <v>236</v>
      </c>
      <c r="B100" s="8">
        <v>2.7167512784346743</v>
      </c>
      <c r="C100" s="8">
        <v>2.661114413612077</v>
      </c>
      <c r="D100" s="8">
        <v>2.817401855729357</v>
      </c>
      <c r="E100" s="8">
        <v>3.0516495587537666</v>
      </c>
      <c r="F100" s="8">
        <v>2.6737197400008994</v>
      </c>
      <c r="G100">
        <v>2</v>
      </c>
      <c r="H100">
        <v>3</v>
      </c>
      <c r="I100">
        <v>1</v>
      </c>
    </row>
    <row r="101" spans="1:9" ht="16.5" x14ac:dyDescent="0.25">
      <c r="A101" s="4" t="s">
        <v>237</v>
      </c>
      <c r="B101" s="8">
        <v>2.6783072539224086</v>
      </c>
      <c r="C101" s="8">
        <v>2.5954274559048764</v>
      </c>
      <c r="D101" s="8">
        <v>2.8151246820871245</v>
      </c>
      <c r="E101" s="8">
        <v>3.1155870467695461</v>
      </c>
      <c r="F101" s="8">
        <v>2.6428177856799957</v>
      </c>
      <c r="G101">
        <v>2</v>
      </c>
      <c r="H101">
        <v>3</v>
      </c>
      <c r="I101">
        <v>1</v>
      </c>
    </row>
    <row r="102" spans="1:9" ht="16.5" x14ac:dyDescent="0.25">
      <c r="A102" s="4" t="s">
        <v>238</v>
      </c>
      <c r="B102" s="8">
        <v>2.5694635291783281</v>
      </c>
      <c r="C102" s="8">
        <v>2.4511844658012514</v>
      </c>
      <c r="D102" s="8">
        <v>2.7547168930630939</v>
      </c>
      <c r="E102" s="8">
        <v>3.1059549700468714</v>
      </c>
      <c r="F102" s="8">
        <v>2.5556133082032044</v>
      </c>
      <c r="G102">
        <v>2</v>
      </c>
      <c r="H102">
        <v>3</v>
      </c>
      <c r="I102">
        <v>1</v>
      </c>
    </row>
    <row r="103" spans="1:9" ht="16.5" x14ac:dyDescent="0.25">
      <c r="A103" s="4" t="s">
        <v>239</v>
      </c>
      <c r="B103" s="8">
        <v>2.4975432620452493</v>
      </c>
      <c r="C103" s="8">
        <v>2.3445856076079274</v>
      </c>
      <c r="D103" s="8">
        <v>2.7306758521546928</v>
      </c>
      <c r="E103" s="8">
        <v>3.1288108768866638</v>
      </c>
      <c r="F103" s="8">
        <v>2.5181846732370405</v>
      </c>
      <c r="G103">
        <v>2</v>
      </c>
      <c r="H103">
        <v>3</v>
      </c>
      <c r="I103">
        <v>1</v>
      </c>
    </row>
    <row r="104" spans="1:9" ht="16.5" x14ac:dyDescent="0.25">
      <c r="A104" s="4" t="s">
        <v>240</v>
      </c>
      <c r="B104" s="8">
        <v>2.4462723499949011</v>
      </c>
      <c r="C104" s="8">
        <v>2.2625061655601391</v>
      </c>
      <c r="D104" s="8">
        <v>2.7333643875817812</v>
      </c>
      <c r="E104" s="8">
        <v>3.165380256008083</v>
      </c>
      <c r="F104" s="8">
        <v>2.5001689977400754</v>
      </c>
      <c r="G104">
        <v>2</v>
      </c>
      <c r="H104">
        <v>3</v>
      </c>
      <c r="I104">
        <v>1</v>
      </c>
    </row>
    <row r="109" spans="1:9" ht="16.5" x14ac:dyDescent="0.25">
      <c r="A109" s="24" t="s">
        <v>258</v>
      </c>
    </row>
    <row r="111" spans="1:9" ht="16.5" x14ac:dyDescent="0.25">
      <c r="B111" s="4" t="s">
        <v>248</v>
      </c>
      <c r="C111" s="4" t="s">
        <v>249</v>
      </c>
      <c r="D111" s="4" t="s">
        <v>250</v>
      </c>
      <c r="E111" s="4" t="s">
        <v>251</v>
      </c>
      <c r="F111" s="4" t="s">
        <v>252</v>
      </c>
    </row>
    <row r="112" spans="1:9" ht="16.5" x14ac:dyDescent="0.25">
      <c r="A112" s="4" t="s">
        <v>213</v>
      </c>
      <c r="B112" s="8">
        <v>0.21629036798552992</v>
      </c>
      <c r="C112" s="8">
        <v>0.21629036798552992</v>
      </c>
      <c r="D112" s="8">
        <v>0.21629036798552992</v>
      </c>
      <c r="E112" s="8">
        <v>0.21629036798552992</v>
      </c>
      <c r="F112" s="8">
        <v>0.21629036798552992</v>
      </c>
    </row>
    <row r="113" spans="1:6" ht="16.5" x14ac:dyDescent="0.25">
      <c r="A113" s="4" t="s">
        <v>214</v>
      </c>
      <c r="B113" s="8">
        <v>-0.99917074312558207</v>
      </c>
      <c r="C113" s="8">
        <v>-0.99917074312558207</v>
      </c>
      <c r="D113" s="8">
        <v>-0.99917074312558207</v>
      </c>
      <c r="E113" s="8">
        <v>-0.99917074312558207</v>
      </c>
      <c r="F113" s="8">
        <v>-0.99917074312558207</v>
      </c>
    </row>
    <row r="114" spans="1:6" ht="16.5" x14ac:dyDescent="0.25">
      <c r="A114" s="4" t="s">
        <v>215</v>
      </c>
      <c r="B114" s="8">
        <v>-1.2192651875700251</v>
      </c>
      <c r="C114" s="8">
        <v>-1.2192651875700251</v>
      </c>
      <c r="D114" s="8">
        <v>-1.2192651875700251</v>
      </c>
      <c r="E114" s="8">
        <v>-1.2192651875700251</v>
      </c>
      <c r="F114" s="8">
        <v>-1.2192651875700251</v>
      </c>
    </row>
    <row r="115" spans="1:6" ht="16.5" x14ac:dyDescent="0.25">
      <c r="A115" s="4" t="s">
        <v>216</v>
      </c>
      <c r="B115" s="8">
        <v>-1.357481854236692</v>
      </c>
      <c r="C115" s="8">
        <v>-1.357481854236692</v>
      </c>
      <c r="D115" s="8">
        <v>-1.357481854236692</v>
      </c>
      <c r="E115" s="8">
        <v>-1.357481854236692</v>
      </c>
      <c r="F115" s="8">
        <v>-1.357481854236692</v>
      </c>
    </row>
    <row r="116" spans="1:6" ht="16.5" x14ac:dyDescent="0.25">
      <c r="A116" s="4" t="s">
        <v>217</v>
      </c>
      <c r="B116" s="8">
        <v>-1.7348374097922521</v>
      </c>
      <c r="C116" s="8">
        <v>-1.7348374097922521</v>
      </c>
      <c r="D116" s="8">
        <v>-1.7348374097922521</v>
      </c>
      <c r="E116" s="8">
        <v>-1.7348374097922521</v>
      </c>
      <c r="F116" s="8">
        <v>-1.7348374097922521</v>
      </c>
    </row>
    <row r="117" spans="1:6" ht="16.5" x14ac:dyDescent="0.25">
      <c r="A117" s="4" t="s">
        <v>218</v>
      </c>
      <c r="B117" s="8">
        <v>-2.0602485209033552</v>
      </c>
      <c r="C117" s="8">
        <v>-2.0602485209033552</v>
      </c>
      <c r="D117" s="8">
        <v>-2.0602485209033552</v>
      </c>
      <c r="E117" s="8">
        <v>-2.0602485209033552</v>
      </c>
      <c r="F117" s="8">
        <v>-2.0602485209033552</v>
      </c>
    </row>
    <row r="118" spans="1:6" ht="16.5" x14ac:dyDescent="0.25">
      <c r="A118" s="4" t="s">
        <v>219</v>
      </c>
      <c r="B118" s="8">
        <v>-2.6052262986811381</v>
      </c>
      <c r="C118" s="8">
        <v>-2.6052262986811381</v>
      </c>
      <c r="D118" s="8">
        <v>-2.6052262986811381</v>
      </c>
      <c r="E118" s="8">
        <v>-2.6052262986811381</v>
      </c>
      <c r="F118" s="8">
        <v>-2.6052262986811381</v>
      </c>
    </row>
    <row r="119" spans="1:6" ht="16.5" x14ac:dyDescent="0.25">
      <c r="A119" s="4" t="s">
        <v>220</v>
      </c>
      <c r="B119" s="8">
        <v>-1.7771596320144698</v>
      </c>
      <c r="C119" s="8">
        <v>-1.7771596320144698</v>
      </c>
      <c r="D119" s="8">
        <v>-1.7771596320144698</v>
      </c>
      <c r="E119" s="8">
        <v>-1.7771596320144698</v>
      </c>
      <c r="F119" s="8">
        <v>-1.7771596320144698</v>
      </c>
    </row>
    <row r="120" spans="1:6" ht="16.5" x14ac:dyDescent="0.25">
      <c r="A120" s="4" t="s">
        <v>233</v>
      </c>
      <c r="B120" s="8">
        <v>-6.0728714445446599E-2</v>
      </c>
      <c r="C120" s="8">
        <v>-4.1457872526211699E-2</v>
      </c>
      <c r="D120" s="8">
        <v>-7.6143967809259402E-2</v>
      </c>
      <c r="E120" s="8">
        <v>-0.116389087963004</v>
      </c>
      <c r="F120" s="8">
        <v>-2.9895840765195799E-2</v>
      </c>
    </row>
    <row r="121" spans="1:6" ht="16.5" x14ac:dyDescent="0.25">
      <c r="A121" s="4" t="s">
        <v>234</v>
      </c>
      <c r="B121" s="8">
        <v>0.25344937235119303</v>
      </c>
      <c r="C121" s="8">
        <v>0.286332061480913</v>
      </c>
      <c r="D121" s="8">
        <v>0.21730677823432701</v>
      </c>
      <c r="E121" s="8">
        <v>0.114094979404057</v>
      </c>
      <c r="F121" s="8">
        <v>0.29777845746875797</v>
      </c>
    </row>
    <row r="122" spans="1:6" ht="16.5" x14ac:dyDescent="0.25">
      <c r="A122" s="4" t="s">
        <v>235</v>
      </c>
      <c r="B122" s="8">
        <v>0.43629709613180701</v>
      </c>
      <c r="C122" s="8">
        <v>0.47920242264913199</v>
      </c>
      <c r="D122" s="8">
        <v>0.36557068059981301</v>
      </c>
      <c r="E122" s="8">
        <v>0.201125742578248</v>
      </c>
      <c r="F122" s="8">
        <v>0.47865519990202199</v>
      </c>
    </row>
    <row r="123" spans="1:6" ht="16.5" x14ac:dyDescent="0.25">
      <c r="A123" s="4" t="s">
        <v>236</v>
      </c>
      <c r="B123" s="8">
        <v>0.52424465503312101</v>
      </c>
      <c r="C123" s="8">
        <v>0.57988151985571801</v>
      </c>
      <c r="D123" s="8">
        <v>0.42359407773843999</v>
      </c>
      <c r="E123" s="8">
        <v>0.18934637471402699</v>
      </c>
      <c r="F123" s="8">
        <v>0.56727619346689495</v>
      </c>
    </row>
    <row r="124" spans="1:6" ht="16.5" x14ac:dyDescent="0.25">
      <c r="A124" s="4" t="s">
        <v>237</v>
      </c>
      <c r="B124" s="8">
        <v>0.70953169263152704</v>
      </c>
      <c r="C124" s="8">
        <v>0.79241149064906102</v>
      </c>
      <c r="D124" s="8">
        <v>0.57271426446681095</v>
      </c>
      <c r="E124" s="8">
        <v>0.27225189978438902</v>
      </c>
      <c r="F124" s="8">
        <v>0.74502116087393999</v>
      </c>
    </row>
    <row r="125" spans="1:6" ht="16.5" x14ac:dyDescent="0.25">
      <c r="A125" s="4" t="s">
        <v>238</v>
      </c>
      <c r="B125" s="8">
        <v>0.95520934099273402</v>
      </c>
      <c r="C125" s="8">
        <v>1.0734884043698101</v>
      </c>
      <c r="D125" s="8">
        <v>0.76995597710796904</v>
      </c>
      <c r="E125" s="8">
        <v>0.41871790012418703</v>
      </c>
      <c r="F125" s="8">
        <v>0.96905956196785903</v>
      </c>
    </row>
    <row r="126" spans="1:6" ht="16.5" x14ac:dyDescent="0.25">
      <c r="A126" s="4" t="s">
        <v>239</v>
      </c>
      <c r="B126" s="8">
        <v>1.06673341364269</v>
      </c>
      <c r="C126" s="8">
        <v>1.2196910680800199</v>
      </c>
      <c r="D126" s="8">
        <v>0.83360082353325105</v>
      </c>
      <c r="E126" s="8">
        <v>0.43546579880128</v>
      </c>
      <c r="F126" s="8">
        <v>1.0460920024508999</v>
      </c>
    </row>
    <row r="127" spans="1:6" ht="16.5" x14ac:dyDescent="0.25">
      <c r="A127" s="4" t="s">
        <v>240</v>
      </c>
      <c r="B127" s="8">
        <v>1.0963042722674301</v>
      </c>
      <c r="C127" s="8">
        <v>1.2800704567022001</v>
      </c>
      <c r="D127" s="8">
        <v>0.80921223468055603</v>
      </c>
      <c r="E127" s="8">
        <v>0.37719636625425201</v>
      </c>
      <c r="F127" s="8">
        <v>1.04240762452226</v>
      </c>
    </row>
    <row r="131" spans="1:6" ht="16.5" x14ac:dyDescent="0.25">
      <c r="A131" s="24" t="s">
        <v>117</v>
      </c>
    </row>
    <row r="133" spans="1:6" ht="16.5" x14ac:dyDescent="0.25">
      <c r="B133" s="4" t="s">
        <v>248</v>
      </c>
      <c r="C133" s="4" t="s">
        <v>249</v>
      </c>
      <c r="D133" s="4" t="s">
        <v>250</v>
      </c>
      <c r="E133" s="4" t="s">
        <v>251</v>
      </c>
      <c r="F133" s="4" t="s">
        <v>252</v>
      </c>
    </row>
    <row r="134" spans="1:6" ht="16.5" x14ac:dyDescent="0.25">
      <c r="A134" s="4" t="s">
        <v>213</v>
      </c>
      <c r="B134" s="8">
        <v>3.4030257575757576</v>
      </c>
      <c r="C134" s="8">
        <v>3.4030257575757576</v>
      </c>
      <c r="D134" s="8">
        <v>3.4030257575757576</v>
      </c>
      <c r="E134" s="8">
        <v>3.4030257575757576</v>
      </c>
      <c r="F134" s="8">
        <v>3.4030257575757576</v>
      </c>
    </row>
    <row r="135" spans="1:6" ht="16.5" x14ac:dyDescent="0.25">
      <c r="A135" s="4" t="s">
        <v>214</v>
      </c>
      <c r="B135" s="8">
        <v>3.4296055555555554</v>
      </c>
      <c r="C135" s="8">
        <v>3.4296055555555554</v>
      </c>
      <c r="D135" s="8">
        <v>3.4296055555555554</v>
      </c>
      <c r="E135" s="8">
        <v>3.4296055555555554</v>
      </c>
      <c r="F135" s="8">
        <v>3.4296055555555554</v>
      </c>
    </row>
    <row r="136" spans="1:6" ht="16.5" x14ac:dyDescent="0.25">
      <c r="A136" s="4" t="s">
        <v>215</v>
      </c>
      <c r="B136" s="8">
        <v>3.5451352813852814</v>
      </c>
      <c r="C136" s="8">
        <v>3.5451352813852814</v>
      </c>
      <c r="D136" s="8">
        <v>3.5451352813852814</v>
      </c>
      <c r="E136" s="8">
        <v>3.5451352813852814</v>
      </c>
      <c r="F136" s="8">
        <v>3.5451352813852814</v>
      </c>
    </row>
    <row r="137" spans="1:6" ht="16.5" x14ac:dyDescent="0.25">
      <c r="A137" s="4" t="s">
        <v>216</v>
      </c>
      <c r="B137" s="8">
        <v>3.6019981962481959</v>
      </c>
      <c r="C137" s="8">
        <v>3.6019981962481959</v>
      </c>
      <c r="D137" s="8">
        <v>3.6019981962481959</v>
      </c>
      <c r="E137" s="8">
        <v>3.6019981962481959</v>
      </c>
      <c r="F137" s="8">
        <v>3.6019981962481959</v>
      </c>
    </row>
    <row r="138" spans="1:6" ht="16.5" x14ac:dyDescent="0.25">
      <c r="A138" s="4" t="s">
        <v>217</v>
      </c>
      <c r="B138" s="8">
        <v>3.6593340579710145</v>
      </c>
      <c r="C138" s="8">
        <v>3.6593340579710145</v>
      </c>
      <c r="D138" s="8">
        <v>3.6593340579710145</v>
      </c>
      <c r="E138" s="8">
        <v>3.6593340579710145</v>
      </c>
      <c r="F138" s="8">
        <v>3.6593340579710145</v>
      </c>
    </row>
    <row r="139" spans="1:6" ht="16.5" x14ac:dyDescent="0.25">
      <c r="A139" s="4" t="s">
        <v>218</v>
      </c>
      <c r="B139" s="8">
        <v>3.7944357142857146</v>
      </c>
      <c r="C139" s="8">
        <v>3.7944357142857146</v>
      </c>
      <c r="D139" s="8">
        <v>3.7944357142857146</v>
      </c>
      <c r="E139" s="8">
        <v>3.7944357142857146</v>
      </c>
      <c r="F139" s="8">
        <v>3.7944357142857146</v>
      </c>
    </row>
    <row r="140" spans="1:6" ht="16.5" x14ac:dyDescent="0.25">
      <c r="A140" s="4" t="s">
        <v>219</v>
      </c>
      <c r="B140" s="8">
        <v>4.0445725829725836</v>
      </c>
      <c r="C140" s="8">
        <v>4.0445725829725836</v>
      </c>
      <c r="D140" s="8">
        <v>4.0445725829725836</v>
      </c>
      <c r="E140" s="8">
        <v>4.0445725829725836</v>
      </c>
      <c r="F140" s="8">
        <v>4.0445725829725836</v>
      </c>
    </row>
    <row r="141" spans="1:6" ht="16.5" x14ac:dyDescent="0.25">
      <c r="A141" s="4" t="s">
        <v>220</v>
      </c>
      <c r="B141" s="8">
        <v>4.02387417027417</v>
      </c>
      <c r="C141" s="8">
        <v>4.02387417027417</v>
      </c>
      <c r="D141" s="8">
        <v>4.02387417027417</v>
      </c>
      <c r="E141" s="8">
        <v>4.02387417027417</v>
      </c>
      <c r="F141" s="8">
        <v>4.02387417027417</v>
      </c>
    </row>
    <row r="142" spans="1:6" ht="16.5" x14ac:dyDescent="0.25">
      <c r="A142" s="4" t="s">
        <v>233</v>
      </c>
      <c r="B142" s="8">
        <v>4.0002241012705237</v>
      </c>
      <c r="C142" s="8">
        <v>3.9946806504709285</v>
      </c>
      <c r="D142" s="8">
        <v>4.0046419204060006</v>
      </c>
      <c r="E142" s="8">
        <v>4.0161072655473138</v>
      </c>
      <c r="F142" s="8">
        <v>3.9913436074419875</v>
      </c>
    </row>
    <row r="143" spans="1:6" ht="16.5" x14ac:dyDescent="0.25">
      <c r="A143" s="4" t="s">
        <v>234</v>
      </c>
      <c r="B143" s="8">
        <v>3.9766718994763632</v>
      </c>
      <c r="C143" s="8">
        <v>3.967257978387817</v>
      </c>
      <c r="D143" s="8">
        <v>3.9869868079524351</v>
      </c>
      <c r="E143" s="8">
        <v>4.0162800052060064</v>
      </c>
      <c r="F143" s="8">
        <v>3.9639659649844812</v>
      </c>
    </row>
    <row r="144" spans="1:6" ht="16.5" x14ac:dyDescent="0.25">
      <c r="A144" s="4" t="s">
        <v>235</v>
      </c>
      <c r="B144" s="8">
        <v>3.9521351663390645</v>
      </c>
      <c r="C144" s="8">
        <v>3.9397506876357324</v>
      </c>
      <c r="D144" s="8">
        <v>3.9723529509524598</v>
      </c>
      <c r="E144" s="8">
        <v>4.019271403695603</v>
      </c>
      <c r="F144" s="8">
        <v>3.9397758507897089</v>
      </c>
    </row>
    <row r="145" spans="1:6" ht="16.5" x14ac:dyDescent="0.25">
      <c r="A145" s="4" t="s">
        <v>236</v>
      </c>
      <c r="B145" s="8">
        <v>3.9296014066299843</v>
      </c>
      <c r="C145" s="8">
        <v>3.9133115480724086</v>
      </c>
      <c r="D145" s="8">
        <v>3.9585802479305388</v>
      </c>
      <c r="E145" s="8">
        <v>4.0262247173069534</v>
      </c>
      <c r="F145" s="8">
        <v>3.9165841413223172</v>
      </c>
    </row>
    <row r="146" spans="1:6" ht="16.5" x14ac:dyDescent="0.25">
      <c r="A146" s="4" t="s">
        <v>237</v>
      </c>
      <c r="B146" s="8">
        <v>3.9116365083020228</v>
      </c>
      <c r="C146" s="8">
        <v>3.887249111291561</v>
      </c>
      <c r="D146" s="8">
        <v>3.9514621252394861</v>
      </c>
      <c r="E146" s="8">
        <v>4.0397060107878398</v>
      </c>
      <c r="F146" s="8">
        <v>3.9001522174138623</v>
      </c>
    </row>
    <row r="147" spans="1:6" ht="16.5" x14ac:dyDescent="0.25">
      <c r="A147" s="4" t="s">
        <v>238</v>
      </c>
      <c r="B147" s="8">
        <v>3.8930607346621056</v>
      </c>
      <c r="C147" s="8">
        <v>3.8582027997026747</v>
      </c>
      <c r="D147" s="8">
        <v>3.9475378090474611</v>
      </c>
      <c r="E147" s="8">
        <v>4.0531093420723909</v>
      </c>
      <c r="F147" s="8">
        <v>3.8869864351935766</v>
      </c>
    </row>
    <row r="148" spans="1:6" ht="16.5" x14ac:dyDescent="0.25">
      <c r="A148" s="4" t="s">
        <v>239</v>
      </c>
      <c r="B148" s="8">
        <v>3.8798847456740782</v>
      </c>
      <c r="C148" s="8">
        <v>3.8345435474263083</v>
      </c>
      <c r="D148" s="8">
        <v>3.9493191756572443</v>
      </c>
      <c r="E148" s="8">
        <v>4.0722795974477082</v>
      </c>
      <c r="F148" s="8">
        <v>3.882715246982237</v>
      </c>
    </row>
    <row r="149" spans="1:6" ht="16.5" x14ac:dyDescent="0.25">
      <c r="A149" s="4" t="s">
        <v>240</v>
      </c>
      <c r="B149" s="8">
        <v>3.8659596513435446</v>
      </c>
      <c r="C149" s="8">
        <v>3.8107962678786218</v>
      </c>
      <c r="D149" s="8">
        <v>3.9526698358197718</v>
      </c>
      <c r="E149" s="8">
        <v>4.090481784983667</v>
      </c>
      <c r="F149" s="8">
        <v>3.8774805339886762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B63B-9A46-4BF4-8DE7-5949A582A03A}">
  <dimension ref="A2:AK137"/>
  <sheetViews>
    <sheetView tabSelected="1" topLeftCell="A31" zoomScale="85" zoomScaleNormal="85" workbookViewId="0">
      <selection activeCell="M35" sqref="M35"/>
    </sheetView>
  </sheetViews>
  <sheetFormatPr baseColWidth="10" defaultRowHeight="15" x14ac:dyDescent="0.25"/>
  <cols>
    <col min="5" max="5" width="14" bestFit="1" customWidth="1"/>
    <col min="33" max="35" width="14" bestFit="1" customWidth="1"/>
    <col min="36" max="36" width="16" bestFit="1" customWidth="1"/>
    <col min="37" max="37" width="14" bestFit="1" customWidth="1"/>
  </cols>
  <sheetData>
    <row r="2" spans="1:6" x14ac:dyDescent="0.25">
      <c r="A2" t="s">
        <v>242</v>
      </c>
    </row>
    <row r="3" spans="1:6" ht="16.5" x14ac:dyDescent="0.25">
      <c r="B3" s="4" t="s">
        <v>248</v>
      </c>
      <c r="C3" s="4" t="s">
        <v>249</v>
      </c>
      <c r="D3" s="4" t="s">
        <v>250</v>
      </c>
      <c r="E3" s="4" t="s">
        <v>251</v>
      </c>
      <c r="F3" s="4" t="s">
        <v>252</v>
      </c>
    </row>
    <row r="4" spans="1:6" ht="16.5" x14ac:dyDescent="0.25">
      <c r="A4" s="4" t="s">
        <v>213</v>
      </c>
      <c r="B4" s="9">
        <v>1.9166666666666667</v>
      </c>
      <c r="C4" s="9">
        <v>1.9166666666666667</v>
      </c>
      <c r="D4" s="9">
        <v>1.9166666666666667</v>
      </c>
      <c r="E4" s="9">
        <v>1.9166666666666667</v>
      </c>
      <c r="F4" s="9">
        <v>1.9166666666666667</v>
      </c>
    </row>
    <row r="5" spans="1:6" ht="16.5" x14ac:dyDescent="0.25">
      <c r="A5" s="4" t="s">
        <v>214</v>
      </c>
      <c r="B5" s="9">
        <v>0.25</v>
      </c>
      <c r="C5" s="9">
        <v>0.25</v>
      </c>
      <c r="D5" s="9">
        <v>0.25</v>
      </c>
      <c r="E5" s="9">
        <v>0.25</v>
      </c>
      <c r="F5" s="9">
        <v>0.25</v>
      </c>
    </row>
    <row r="6" spans="1:6" ht="16.5" x14ac:dyDescent="0.25">
      <c r="A6" s="4" t="s">
        <v>215</v>
      </c>
      <c r="B6" s="9">
        <v>0.25</v>
      </c>
      <c r="C6" s="9">
        <v>0.25</v>
      </c>
      <c r="D6" s="9">
        <v>0.25</v>
      </c>
      <c r="E6" s="9">
        <v>0.25</v>
      </c>
      <c r="F6" s="9">
        <v>0.25</v>
      </c>
    </row>
    <row r="7" spans="1:6" ht="16.5" x14ac:dyDescent="0.25">
      <c r="A7" s="4" t="s">
        <v>216</v>
      </c>
      <c r="B7" s="9">
        <v>0.25</v>
      </c>
      <c r="C7" s="9">
        <v>0.25</v>
      </c>
      <c r="D7" s="9">
        <v>0.25</v>
      </c>
      <c r="E7" s="9">
        <v>0.25</v>
      </c>
      <c r="F7" s="9">
        <v>0.25</v>
      </c>
    </row>
    <row r="8" spans="1:6" ht="16.5" x14ac:dyDescent="0.25">
      <c r="A8" s="4" t="s">
        <v>217</v>
      </c>
      <c r="B8" s="9">
        <v>0.25</v>
      </c>
      <c r="C8" s="9">
        <v>0.25</v>
      </c>
      <c r="D8" s="9">
        <v>0.25</v>
      </c>
      <c r="E8" s="9">
        <v>0.25</v>
      </c>
      <c r="F8" s="9">
        <v>0.25</v>
      </c>
    </row>
    <row r="9" spans="1:6" ht="16.5" x14ac:dyDescent="0.25">
      <c r="A9" s="4" t="s">
        <v>218</v>
      </c>
      <c r="B9" s="9">
        <v>0.25</v>
      </c>
      <c r="C9" s="9">
        <v>0.25</v>
      </c>
      <c r="D9" s="9">
        <v>0.25</v>
      </c>
      <c r="E9" s="9">
        <v>0.25</v>
      </c>
      <c r="F9" s="9">
        <v>0.25</v>
      </c>
    </row>
    <row r="10" spans="1:6" ht="16.5" x14ac:dyDescent="0.25">
      <c r="A10" s="4" t="s">
        <v>219</v>
      </c>
      <c r="B10" s="9">
        <v>0.58333333333333337</v>
      </c>
      <c r="C10" s="9">
        <v>0.58333333333333337</v>
      </c>
      <c r="D10" s="9">
        <v>0.58333333333333337</v>
      </c>
      <c r="E10" s="9">
        <v>0.58333333333333337</v>
      </c>
      <c r="F10" s="9">
        <v>0.58333333333333337</v>
      </c>
    </row>
    <row r="11" spans="1:6" ht="16.5" x14ac:dyDescent="0.25">
      <c r="A11" s="4" t="s">
        <v>220</v>
      </c>
      <c r="B11" s="9">
        <v>2</v>
      </c>
      <c r="C11" s="9">
        <v>2</v>
      </c>
      <c r="D11" s="9">
        <v>2</v>
      </c>
      <c r="E11" s="9">
        <v>2</v>
      </c>
      <c r="F11" s="9">
        <v>2</v>
      </c>
    </row>
    <row r="12" spans="1:6" ht="16.5" x14ac:dyDescent="0.25">
      <c r="A12" s="4" t="s">
        <v>233</v>
      </c>
      <c r="B12" s="9">
        <v>3.3333162735244546</v>
      </c>
      <c r="C12" s="9">
        <v>3.75</v>
      </c>
      <c r="D12" s="9">
        <v>3</v>
      </c>
      <c r="E12" s="9">
        <v>2.1297999999999853</v>
      </c>
      <c r="F12" s="9">
        <v>4</v>
      </c>
    </row>
    <row r="13" spans="1:6" ht="16.5" x14ac:dyDescent="0.25">
      <c r="A13" s="4" t="s">
        <v>234</v>
      </c>
      <c r="B13" s="9">
        <v>3.9515104768059959</v>
      </c>
      <c r="C13" s="9">
        <v>4.25</v>
      </c>
      <c r="D13" s="9">
        <v>3.5</v>
      </c>
      <c r="E13" s="9">
        <v>2.1297999999999853</v>
      </c>
      <c r="F13" s="9">
        <v>4.25</v>
      </c>
    </row>
    <row r="14" spans="1:6" ht="16.5" x14ac:dyDescent="0.25">
      <c r="A14" s="4" t="s">
        <v>235</v>
      </c>
      <c r="B14" s="9">
        <v>4.2647463059676394</v>
      </c>
      <c r="C14" s="9">
        <v>4.5</v>
      </c>
      <c r="D14" s="9">
        <v>3.5</v>
      </c>
      <c r="E14" s="9">
        <v>2.1297999999999853</v>
      </c>
      <c r="F14" s="9">
        <v>4.25</v>
      </c>
    </row>
    <row r="15" spans="1:6" ht="16.5" x14ac:dyDescent="0.25">
      <c r="A15" s="4" t="s">
        <v>236</v>
      </c>
      <c r="B15" s="9">
        <v>4.4391721794060901</v>
      </c>
      <c r="C15" s="9">
        <v>4.75</v>
      </c>
      <c r="D15" s="9">
        <v>3.75</v>
      </c>
      <c r="E15" s="9">
        <v>2.1297999999999853</v>
      </c>
      <c r="F15" s="9">
        <v>4.5</v>
      </c>
    </row>
    <row r="16" spans="1:6" ht="16.5" x14ac:dyDescent="0.25">
      <c r="A16" s="4" t="s">
        <v>237</v>
      </c>
      <c r="B16" s="9">
        <v>4.6099715661209446</v>
      </c>
      <c r="C16" s="9">
        <v>5.25</v>
      </c>
      <c r="D16" s="9">
        <v>3.75</v>
      </c>
      <c r="E16" s="9">
        <v>2.1297999999999853</v>
      </c>
      <c r="F16" s="9">
        <v>4.5</v>
      </c>
    </row>
    <row r="17" spans="1:6" ht="16.5" x14ac:dyDescent="0.25">
      <c r="A17" s="4" t="s">
        <v>238</v>
      </c>
      <c r="B17" s="9">
        <v>4.6651564484268535</v>
      </c>
      <c r="C17" s="9">
        <v>5.5</v>
      </c>
      <c r="D17" s="9">
        <v>3.5</v>
      </c>
      <c r="E17" s="9">
        <v>2.1297999999999853</v>
      </c>
      <c r="F17" s="9">
        <v>4.25</v>
      </c>
    </row>
    <row r="18" spans="1:6" ht="16.5" x14ac:dyDescent="0.25">
      <c r="A18" s="4" t="s">
        <v>239</v>
      </c>
      <c r="B18" s="9">
        <v>4.7001465926017429</v>
      </c>
      <c r="C18" s="9">
        <v>5.5500000000001037</v>
      </c>
      <c r="D18" s="9">
        <v>3.5</v>
      </c>
      <c r="E18" s="9">
        <v>2.1297999999999853</v>
      </c>
      <c r="F18" s="9">
        <v>4</v>
      </c>
    </row>
    <row r="19" spans="1:6" ht="16.5" x14ac:dyDescent="0.25">
      <c r="A19" s="4" t="s">
        <v>240</v>
      </c>
      <c r="B19" s="9">
        <v>4.6904374628958543</v>
      </c>
      <c r="C19" s="9">
        <v>5.5000000000000009</v>
      </c>
      <c r="D19" s="9">
        <v>3.3000000000000496</v>
      </c>
      <c r="E19" s="9">
        <v>2.1297999999999853</v>
      </c>
      <c r="F19" s="9">
        <v>4</v>
      </c>
    </row>
    <row r="22" spans="1:6" x14ac:dyDescent="0.25">
      <c r="A22" t="s">
        <v>262</v>
      </c>
    </row>
    <row r="23" spans="1:6" ht="16.5" x14ac:dyDescent="0.25">
      <c r="B23" s="4" t="s">
        <v>248</v>
      </c>
      <c r="C23" s="4" t="s">
        <v>249</v>
      </c>
      <c r="D23" s="4" t="s">
        <v>250</v>
      </c>
      <c r="E23" s="4" t="s">
        <v>251</v>
      </c>
      <c r="F23" s="4" t="s">
        <v>252</v>
      </c>
    </row>
    <row r="24" spans="1:6" ht="16.5" x14ac:dyDescent="0.25">
      <c r="A24" s="4" t="s">
        <v>217</v>
      </c>
      <c r="B24" s="8">
        <v>0.66444609100000029</v>
      </c>
      <c r="C24" s="8">
        <v>0.66444609100000029</v>
      </c>
      <c r="D24" s="8">
        <v>0.66444609100000029</v>
      </c>
      <c r="E24" s="8">
        <v>0.66444609100000029</v>
      </c>
      <c r="F24" s="8">
        <v>0.66444609100000029</v>
      </c>
    </row>
    <row r="25" spans="1:6" ht="16.5" x14ac:dyDescent="0.25">
      <c r="A25" s="4" t="s">
        <v>218</v>
      </c>
      <c r="B25" s="8">
        <v>-2.3852083999999829E-2</v>
      </c>
      <c r="C25" s="8">
        <v>-2.3852083999999829E-2</v>
      </c>
      <c r="D25" s="8">
        <v>-2.3852083999999829E-2</v>
      </c>
      <c r="E25" s="8">
        <v>-2.3852083999999829E-2</v>
      </c>
      <c r="F25" s="8">
        <v>-2.3852083999999829E-2</v>
      </c>
    </row>
    <row r="26" spans="1:6" ht="16.5" x14ac:dyDescent="0.25">
      <c r="A26" s="4" t="s">
        <v>219</v>
      </c>
      <c r="B26" s="8">
        <v>8.7547435829999998</v>
      </c>
      <c r="C26" s="8">
        <v>8.7547435829999998</v>
      </c>
      <c r="D26" s="8">
        <v>8.7547435829999998</v>
      </c>
      <c r="E26" s="8">
        <v>8.7547435829999998</v>
      </c>
      <c r="F26" s="8">
        <v>8.7547435829999998</v>
      </c>
    </row>
    <row r="27" spans="1:6" ht="16.5" x14ac:dyDescent="0.25">
      <c r="A27" s="4" t="s">
        <v>220</v>
      </c>
      <c r="B27" s="8">
        <v>2.9912087880000002</v>
      </c>
      <c r="C27" s="8">
        <v>2.9912087880000002</v>
      </c>
      <c r="D27" s="8">
        <v>2.9912087880000002</v>
      </c>
      <c r="E27" s="8">
        <v>2.9912087880000002</v>
      </c>
      <c r="F27" s="8">
        <v>2.9912087880000002</v>
      </c>
    </row>
    <row r="28" spans="1:6" ht="16.5" x14ac:dyDescent="0.25">
      <c r="A28" s="4" t="s">
        <v>233</v>
      </c>
      <c r="B28" s="8">
        <v>3.5685600726685802</v>
      </c>
      <c r="C28" s="8">
        <v>3.5561949550786487</v>
      </c>
      <c r="D28" s="8">
        <v>3.5784512554887704</v>
      </c>
      <c r="E28" s="8">
        <v>3.6042744989779543</v>
      </c>
      <c r="F28" s="8">
        <v>3.5487761882752737</v>
      </c>
    </row>
    <row r="29" spans="1:6" ht="16.5" x14ac:dyDescent="0.25">
      <c r="A29" s="4" t="s">
        <v>234</v>
      </c>
      <c r="B29" s="8">
        <v>3.6906838027827886</v>
      </c>
      <c r="C29" s="8">
        <v>3.5014072630935416</v>
      </c>
      <c r="D29" s="8">
        <v>3.8484041849193114</v>
      </c>
      <c r="E29" s="8">
        <v>4.2658506803564364</v>
      </c>
      <c r="F29" s="8">
        <v>3.3931603892883304</v>
      </c>
    </row>
    <row r="30" spans="1:6" ht="16.5" x14ac:dyDescent="0.25">
      <c r="A30" s="4" t="s">
        <v>235</v>
      </c>
      <c r="B30" s="8">
        <v>4.9681902088414702</v>
      </c>
      <c r="C30" s="8">
        <v>4.8723307012516539</v>
      </c>
      <c r="D30" s="8">
        <v>5.1540943578498073</v>
      </c>
      <c r="E30" s="8">
        <v>5.7037388698662124</v>
      </c>
      <c r="F30" s="8">
        <v>4.9039668120653523</v>
      </c>
    </row>
    <row r="31" spans="1:6" ht="16.5" x14ac:dyDescent="0.25">
      <c r="A31" s="4" t="s">
        <v>236</v>
      </c>
      <c r="B31" s="8">
        <v>4.6216360552873716</v>
      </c>
      <c r="C31" s="8">
        <v>4.5672973746478007</v>
      </c>
      <c r="D31" s="8">
        <v>4.9072113307543095</v>
      </c>
      <c r="E31" s="8">
        <v>5.3577145362825904</v>
      </c>
      <c r="F31" s="8">
        <v>4.6996618733553461</v>
      </c>
    </row>
    <row r="32" spans="1:6" ht="16.5" x14ac:dyDescent="0.25">
      <c r="A32" s="4" t="s">
        <v>237</v>
      </c>
      <c r="B32" s="8">
        <v>5.9316668895452</v>
      </c>
      <c r="C32" s="8">
        <v>5.8404308587374496</v>
      </c>
      <c r="D32" s="8">
        <v>6.1356598096893897</v>
      </c>
      <c r="E32" s="8">
        <v>6.6200487321952313</v>
      </c>
      <c r="F32" s="8">
        <v>5.9584850871927877</v>
      </c>
    </row>
    <row r="33" spans="1:37" ht="16.5" x14ac:dyDescent="0.25">
      <c r="A33" s="4" t="s">
        <v>238</v>
      </c>
      <c r="B33" s="8">
        <v>4.4728368011861095</v>
      </c>
      <c r="C33" s="8">
        <v>4.24491231124337</v>
      </c>
      <c r="D33" s="8">
        <v>4.7293959601834636</v>
      </c>
      <c r="E33" s="8">
        <v>5.1291670468306911</v>
      </c>
      <c r="F33" s="8">
        <v>4.5742898062766244</v>
      </c>
    </row>
    <row r="34" spans="1:37" ht="16.5" x14ac:dyDescent="0.25">
      <c r="A34" s="4" t="s">
        <v>239</v>
      </c>
      <c r="B34" s="8">
        <v>2.7601706367756274</v>
      </c>
      <c r="C34" s="8">
        <v>2.4877600853152346</v>
      </c>
      <c r="D34" s="8">
        <v>3.1113880596828647</v>
      </c>
      <c r="E34" s="8">
        <v>3.347679059425881</v>
      </c>
      <c r="F34" s="8">
        <v>2.9800815498994884</v>
      </c>
    </row>
    <row r="35" spans="1:37" ht="16.5" x14ac:dyDescent="0.25">
      <c r="A35" s="4" t="s">
        <v>240</v>
      </c>
      <c r="B35" s="8">
        <v>2.6311244098789843</v>
      </c>
      <c r="C35" s="8">
        <v>2.4005721394930175</v>
      </c>
      <c r="D35" s="8">
        <v>2.9459352422703851</v>
      </c>
      <c r="E35" s="8">
        <v>3.1599906836006744</v>
      </c>
      <c r="F35" s="8">
        <v>2.9294957104316532</v>
      </c>
    </row>
    <row r="37" spans="1:37" ht="16.5" x14ac:dyDescent="0.25">
      <c r="A37" s="22" t="s">
        <v>254</v>
      </c>
      <c r="G37" t="s">
        <v>253</v>
      </c>
      <c r="AA37" s="25" t="s">
        <v>254</v>
      </c>
    </row>
    <row r="38" spans="1:37" ht="16.5" x14ac:dyDescent="0.25">
      <c r="B38" s="4" t="s">
        <v>248</v>
      </c>
      <c r="C38" s="4" t="s">
        <v>249</v>
      </c>
      <c r="D38" s="4" t="s">
        <v>250</v>
      </c>
      <c r="E38" s="4" t="s">
        <v>251</v>
      </c>
      <c r="F38" s="4" t="s">
        <v>252</v>
      </c>
      <c r="G38" s="23" t="s">
        <v>255</v>
      </c>
      <c r="T38" t="s">
        <v>259</v>
      </c>
      <c r="U38" s="4" t="s">
        <v>248</v>
      </c>
      <c r="V38" s="4" t="s">
        <v>249</v>
      </c>
      <c r="W38" s="4" t="s">
        <v>250</v>
      </c>
      <c r="X38" s="4" t="s">
        <v>251</v>
      </c>
      <c r="Y38" s="4" t="s">
        <v>252</v>
      </c>
      <c r="AA38" s="4" t="s">
        <v>248</v>
      </c>
      <c r="AB38" s="4" t="s">
        <v>249</v>
      </c>
      <c r="AC38" s="4" t="s">
        <v>250</v>
      </c>
      <c r="AD38" s="4" t="s">
        <v>251</v>
      </c>
      <c r="AE38" s="4" t="s">
        <v>252</v>
      </c>
      <c r="AG38" s="4" t="s">
        <v>248</v>
      </c>
      <c r="AH38" s="4" t="s">
        <v>249</v>
      </c>
      <c r="AI38" s="4" t="s">
        <v>250</v>
      </c>
      <c r="AJ38" s="4" t="s">
        <v>251</v>
      </c>
      <c r="AK38" s="4" t="s">
        <v>252</v>
      </c>
    </row>
    <row r="39" spans="1:37" ht="16.5" x14ac:dyDescent="0.25">
      <c r="A39" s="4" t="s">
        <v>213</v>
      </c>
      <c r="B39" s="8">
        <v>2.1242105975243009</v>
      </c>
      <c r="C39" s="8">
        <v>2.1242105975243009</v>
      </c>
      <c r="D39" s="8">
        <v>2.1242105975243009</v>
      </c>
      <c r="E39" s="8">
        <v>2.1242105975243009</v>
      </c>
      <c r="F39" s="8">
        <v>2.1242105975243009</v>
      </c>
      <c r="G39">
        <v>2</v>
      </c>
      <c r="H39">
        <v>3</v>
      </c>
      <c r="I39">
        <v>1</v>
      </c>
      <c r="T39" s="4" t="s">
        <v>213</v>
      </c>
      <c r="U39" s="8">
        <v>2.1242105975243009</v>
      </c>
      <c r="V39" s="8">
        <v>2.1242105975243009</v>
      </c>
      <c r="W39" s="8">
        <v>2.1242105975243009</v>
      </c>
      <c r="X39" s="8">
        <v>2.1242105975243009</v>
      </c>
      <c r="Y39" s="8">
        <v>2.1242105975243009</v>
      </c>
      <c r="AA39" s="8">
        <v>2.1242105975243009</v>
      </c>
      <c r="AB39" s="8">
        <v>2.1242105975243009</v>
      </c>
      <c r="AC39" s="8">
        <v>2.1242105975243009</v>
      </c>
      <c r="AD39" s="8">
        <v>2.1242105975243009</v>
      </c>
      <c r="AE39" s="8">
        <v>2.1242105975243009</v>
      </c>
      <c r="AG39" t="b">
        <f>+U39=AA39</f>
        <v>1</v>
      </c>
      <c r="AH39" t="b">
        <f t="shared" ref="AH39:AK54" si="0">+V39=AB39</f>
        <v>1</v>
      </c>
      <c r="AI39" t="b">
        <f t="shared" si="0"/>
        <v>1</v>
      </c>
      <c r="AJ39" t="b">
        <f t="shared" si="0"/>
        <v>1</v>
      </c>
      <c r="AK39" t="b">
        <f t="shared" si="0"/>
        <v>1</v>
      </c>
    </row>
    <row r="40" spans="1:37" ht="16.5" x14ac:dyDescent="0.25">
      <c r="A40" s="4" t="s">
        <v>214</v>
      </c>
      <c r="B40" s="8">
        <v>1.8883228865705037</v>
      </c>
      <c r="C40" s="8">
        <v>1.8883228865705037</v>
      </c>
      <c r="D40" s="8">
        <v>1.8883228865705037</v>
      </c>
      <c r="E40" s="8">
        <v>1.8883228865705037</v>
      </c>
      <c r="F40" s="8">
        <v>1.8883228865705037</v>
      </c>
      <c r="G40">
        <v>2</v>
      </c>
      <c r="H40">
        <v>3</v>
      </c>
      <c r="I40">
        <v>1</v>
      </c>
      <c r="T40" s="4" t="s">
        <v>214</v>
      </c>
      <c r="U40" s="8">
        <v>1.8883228865705037</v>
      </c>
      <c r="V40" s="8">
        <v>1.8883228865705037</v>
      </c>
      <c r="W40" s="8">
        <v>1.8883228865705037</v>
      </c>
      <c r="X40" s="8">
        <v>1.8883228865705037</v>
      </c>
      <c r="Y40" s="8">
        <v>1.8883228865705037</v>
      </c>
      <c r="AA40" s="8">
        <v>1.8883228865705037</v>
      </c>
      <c r="AB40" s="8">
        <v>1.8883228865705037</v>
      </c>
      <c r="AC40" s="8">
        <v>1.8883228865705037</v>
      </c>
      <c r="AD40" s="8">
        <v>1.8883228865705037</v>
      </c>
      <c r="AE40" s="8">
        <v>1.8883228865705037</v>
      </c>
      <c r="AG40" t="b">
        <f t="shared" ref="AG40:AG53" si="1">+U40=AA40</f>
        <v>1</v>
      </c>
      <c r="AH40" t="b">
        <f t="shared" si="0"/>
        <v>1</v>
      </c>
      <c r="AI40" t="b">
        <f t="shared" si="0"/>
        <v>1</v>
      </c>
      <c r="AJ40" t="b">
        <f t="shared" si="0"/>
        <v>1</v>
      </c>
      <c r="AK40" t="b">
        <f t="shared" si="0"/>
        <v>1</v>
      </c>
    </row>
    <row r="41" spans="1:37" ht="16.5" x14ac:dyDescent="0.25">
      <c r="A41" s="4" t="s">
        <v>215</v>
      </c>
      <c r="B41" s="8">
        <v>1.8144888512921842</v>
      </c>
      <c r="C41" s="8">
        <v>1.8144888512921842</v>
      </c>
      <c r="D41" s="8">
        <v>1.8144888512921842</v>
      </c>
      <c r="E41" s="8">
        <v>1.8144888512921842</v>
      </c>
      <c r="F41" s="8">
        <v>1.8144888512921842</v>
      </c>
      <c r="G41">
        <v>2</v>
      </c>
      <c r="H41">
        <v>3</v>
      </c>
      <c r="I41">
        <v>1</v>
      </c>
      <c r="T41" s="4" t="s">
        <v>215</v>
      </c>
      <c r="U41" s="8">
        <v>1.8144888512921842</v>
      </c>
      <c r="V41" s="8">
        <v>1.8144888512921842</v>
      </c>
      <c r="W41" s="8">
        <v>1.8144888512921842</v>
      </c>
      <c r="X41" s="8">
        <v>1.8144888512921842</v>
      </c>
      <c r="Y41" s="8">
        <v>1.8144888512921842</v>
      </c>
      <c r="AA41" s="8">
        <v>1.8144888512921842</v>
      </c>
      <c r="AB41" s="8">
        <v>1.8144888512921842</v>
      </c>
      <c r="AC41" s="8">
        <v>1.8144888512921842</v>
      </c>
      <c r="AD41" s="8">
        <v>1.8144888512921842</v>
      </c>
      <c r="AE41" s="8">
        <v>1.8144888512921842</v>
      </c>
      <c r="AG41" t="b">
        <f t="shared" si="1"/>
        <v>1</v>
      </c>
      <c r="AH41" t="b">
        <f t="shared" si="0"/>
        <v>1</v>
      </c>
      <c r="AI41" t="b">
        <f t="shared" si="0"/>
        <v>1</v>
      </c>
      <c r="AJ41" t="b">
        <f t="shared" si="0"/>
        <v>1</v>
      </c>
      <c r="AK41" t="b">
        <f t="shared" si="0"/>
        <v>1</v>
      </c>
    </row>
    <row r="42" spans="1:37" ht="16.5" x14ac:dyDescent="0.25">
      <c r="A42" s="4" t="s">
        <v>216</v>
      </c>
      <c r="B42" s="8">
        <v>1.7165542695427138</v>
      </c>
      <c r="C42" s="8">
        <v>1.7165542695427138</v>
      </c>
      <c r="D42" s="8">
        <v>1.7165542695427138</v>
      </c>
      <c r="E42" s="8">
        <v>1.7165542695427138</v>
      </c>
      <c r="F42" s="8">
        <v>1.7165542695427138</v>
      </c>
      <c r="G42">
        <v>2</v>
      </c>
      <c r="H42">
        <v>3</v>
      </c>
      <c r="I42">
        <v>1</v>
      </c>
      <c r="T42" s="4" t="s">
        <v>216</v>
      </c>
      <c r="U42" s="8">
        <v>1.7165542695427138</v>
      </c>
      <c r="V42" s="8">
        <v>1.7165542695427138</v>
      </c>
      <c r="W42" s="8">
        <v>1.7165542695427138</v>
      </c>
      <c r="X42" s="8">
        <v>1.7165542695427138</v>
      </c>
      <c r="Y42" s="8">
        <v>1.7165542695427138</v>
      </c>
      <c r="AA42" s="8">
        <v>1.7165542695427138</v>
      </c>
      <c r="AB42" s="8">
        <v>1.7165542695427138</v>
      </c>
      <c r="AC42" s="8">
        <v>1.7165542695427138</v>
      </c>
      <c r="AD42" s="8">
        <v>1.7165542695427138</v>
      </c>
      <c r="AE42" s="8">
        <v>1.7165542695427138</v>
      </c>
      <c r="AG42" t="b">
        <f t="shared" si="1"/>
        <v>1</v>
      </c>
      <c r="AH42" t="b">
        <f t="shared" si="0"/>
        <v>1</v>
      </c>
      <c r="AI42" t="b">
        <f t="shared" si="0"/>
        <v>1</v>
      </c>
      <c r="AJ42" t="b">
        <f t="shared" si="0"/>
        <v>1</v>
      </c>
      <c r="AK42" t="b">
        <f t="shared" si="0"/>
        <v>1</v>
      </c>
    </row>
    <row r="43" spans="1:37" ht="16.5" x14ac:dyDescent="0.25">
      <c r="A43" s="4" t="s">
        <v>217</v>
      </c>
      <c r="B43" s="8">
        <v>1.6830199080570596</v>
      </c>
      <c r="C43" s="8">
        <v>1.6830199080570596</v>
      </c>
      <c r="D43" s="8">
        <v>1.6830199080570596</v>
      </c>
      <c r="E43" s="8">
        <v>1.6830199080570596</v>
      </c>
      <c r="F43" s="8">
        <v>1.6830199080570596</v>
      </c>
      <c r="G43">
        <v>2</v>
      </c>
      <c r="H43">
        <v>3</v>
      </c>
      <c r="I43">
        <v>1</v>
      </c>
      <c r="T43" s="4" t="s">
        <v>217</v>
      </c>
      <c r="U43" s="8">
        <v>1.6830199080570596</v>
      </c>
      <c r="V43" s="8">
        <v>1.6830199080570596</v>
      </c>
      <c r="W43" s="8">
        <v>1.6830199080570596</v>
      </c>
      <c r="X43" s="8">
        <v>1.6830199080570596</v>
      </c>
      <c r="Y43" s="8">
        <v>1.6830199080570596</v>
      </c>
      <c r="AA43" s="8">
        <v>1.6830199080570596</v>
      </c>
      <c r="AB43" s="8">
        <v>1.6830199080570596</v>
      </c>
      <c r="AC43" s="8">
        <v>1.6830199080570596</v>
      </c>
      <c r="AD43" s="8">
        <v>1.6830199080570596</v>
      </c>
      <c r="AE43" s="8">
        <v>1.6830199080570596</v>
      </c>
      <c r="AG43" t="b">
        <f t="shared" si="1"/>
        <v>1</v>
      </c>
      <c r="AH43" t="b">
        <f t="shared" si="0"/>
        <v>1</v>
      </c>
      <c r="AI43" t="b">
        <f t="shared" si="0"/>
        <v>1</v>
      </c>
      <c r="AJ43" t="b">
        <f t="shared" si="0"/>
        <v>1</v>
      </c>
      <c r="AK43" t="b">
        <f t="shared" si="0"/>
        <v>1</v>
      </c>
    </row>
    <row r="44" spans="1:37" ht="16.5" x14ac:dyDescent="0.25">
      <c r="A44" s="4" t="s">
        <v>218</v>
      </c>
      <c r="B44" s="8">
        <v>1.8005503818735447</v>
      </c>
      <c r="C44" s="8">
        <v>1.8005503818735447</v>
      </c>
      <c r="D44" s="8">
        <v>1.8005503818735447</v>
      </c>
      <c r="E44" s="8">
        <v>1.8005503818735447</v>
      </c>
      <c r="F44" s="8">
        <v>1.8005503818735447</v>
      </c>
      <c r="G44">
        <v>2</v>
      </c>
      <c r="H44">
        <v>3</v>
      </c>
      <c r="I44">
        <v>1</v>
      </c>
      <c r="T44" s="4" t="s">
        <v>218</v>
      </c>
      <c r="U44" s="8">
        <v>1.8005503818735447</v>
      </c>
      <c r="V44" s="8">
        <v>1.8005503818735447</v>
      </c>
      <c r="W44" s="8">
        <v>1.8005503818735447</v>
      </c>
      <c r="X44" s="8">
        <v>1.8005503818735447</v>
      </c>
      <c r="Y44" s="8">
        <v>1.8005503818735447</v>
      </c>
      <c r="AA44" s="8">
        <v>1.8005503818735447</v>
      </c>
      <c r="AB44" s="8">
        <v>1.8005503818735447</v>
      </c>
      <c r="AC44" s="8">
        <v>1.8005503818735447</v>
      </c>
      <c r="AD44" s="8">
        <v>1.8005503818735447</v>
      </c>
      <c r="AE44" s="8">
        <v>1.8005503818735447</v>
      </c>
      <c r="AG44" t="b">
        <f t="shared" si="1"/>
        <v>1</v>
      </c>
      <c r="AH44" t="b">
        <f t="shared" si="0"/>
        <v>1</v>
      </c>
      <c r="AI44" t="b">
        <f t="shared" si="0"/>
        <v>1</v>
      </c>
      <c r="AJ44" t="b">
        <f t="shared" si="0"/>
        <v>1</v>
      </c>
      <c r="AK44" t="b">
        <f t="shared" si="0"/>
        <v>1</v>
      </c>
    </row>
    <row r="45" spans="1:37" ht="16.5" x14ac:dyDescent="0.25">
      <c r="A45" s="4" t="s">
        <v>219</v>
      </c>
      <c r="B45" s="8">
        <v>2.372383122805144</v>
      </c>
      <c r="C45" s="8">
        <v>2.372383122805144</v>
      </c>
      <c r="D45" s="8">
        <v>2.372383122805144</v>
      </c>
      <c r="E45" s="8">
        <v>2.372383122805144</v>
      </c>
      <c r="F45" s="8">
        <v>2.372383122805144</v>
      </c>
      <c r="G45">
        <v>2</v>
      </c>
      <c r="H45">
        <v>3</v>
      </c>
      <c r="I45">
        <v>1</v>
      </c>
      <c r="T45" s="4" t="s">
        <v>219</v>
      </c>
      <c r="U45" s="8">
        <v>2.372383122805144</v>
      </c>
      <c r="V45" s="8">
        <v>2.372383122805144</v>
      </c>
      <c r="W45" s="8">
        <v>2.372383122805144</v>
      </c>
      <c r="X45" s="8">
        <v>2.372383122805144</v>
      </c>
      <c r="Y45" s="8">
        <v>2.372383122805144</v>
      </c>
      <c r="AA45" s="8">
        <v>2.372383122805144</v>
      </c>
      <c r="AB45" s="8">
        <v>2.372383122805144</v>
      </c>
      <c r="AC45" s="8">
        <v>2.372383122805144</v>
      </c>
      <c r="AD45" s="8">
        <v>2.372383122805144</v>
      </c>
      <c r="AE45" s="8">
        <v>2.372383122805144</v>
      </c>
      <c r="AG45" t="b">
        <f t="shared" si="1"/>
        <v>1</v>
      </c>
      <c r="AH45" t="b">
        <f t="shared" si="0"/>
        <v>1</v>
      </c>
      <c r="AI45" t="b">
        <f t="shared" si="0"/>
        <v>1</v>
      </c>
      <c r="AJ45" t="b">
        <f t="shared" si="0"/>
        <v>1</v>
      </c>
      <c r="AK45" t="b">
        <f t="shared" si="0"/>
        <v>1</v>
      </c>
    </row>
    <row r="46" spans="1:37" ht="16.5" x14ac:dyDescent="0.25">
      <c r="A46" s="4" t="s">
        <v>220</v>
      </c>
      <c r="B46" s="8">
        <v>2.9707581303294539</v>
      </c>
      <c r="C46" s="8">
        <v>2.9707581303294539</v>
      </c>
      <c r="D46" s="8">
        <v>2.9707581303294539</v>
      </c>
      <c r="E46" s="8">
        <v>2.9707581303294539</v>
      </c>
      <c r="F46" s="8">
        <v>2.9707581303294539</v>
      </c>
      <c r="G46">
        <v>2</v>
      </c>
      <c r="H46">
        <v>3</v>
      </c>
      <c r="I46">
        <v>1</v>
      </c>
      <c r="T46" s="4" t="s">
        <v>220</v>
      </c>
      <c r="U46" s="8">
        <v>2.9707581303294539</v>
      </c>
      <c r="V46" s="8">
        <v>2.9707581303294539</v>
      </c>
      <c r="W46" s="8">
        <v>2.9707581303294539</v>
      </c>
      <c r="X46" s="8">
        <v>2.9707581303294539</v>
      </c>
      <c r="Y46" s="8">
        <v>2.9707581303294539</v>
      </c>
      <c r="AA46" s="8">
        <v>2.9707581303294539</v>
      </c>
      <c r="AB46" s="8">
        <v>2.9707581303294539</v>
      </c>
      <c r="AC46" s="8">
        <v>2.9707581303294539</v>
      </c>
      <c r="AD46" s="8">
        <v>2.9707581303294539</v>
      </c>
      <c r="AE46" s="8">
        <v>2.9707581303294539</v>
      </c>
      <c r="AG46" t="b">
        <f t="shared" si="1"/>
        <v>1</v>
      </c>
      <c r="AH46" t="b">
        <f t="shared" si="0"/>
        <v>1</v>
      </c>
      <c r="AI46" t="b">
        <f t="shared" si="0"/>
        <v>1</v>
      </c>
      <c r="AJ46" t="b">
        <f t="shared" si="0"/>
        <v>1</v>
      </c>
      <c r="AK46" t="b">
        <f t="shared" si="0"/>
        <v>1</v>
      </c>
    </row>
    <row r="47" spans="1:37" ht="16.5" x14ac:dyDescent="0.25">
      <c r="A47" s="4" t="s">
        <v>233</v>
      </c>
      <c r="B47" s="8">
        <v>3.2508829529625842</v>
      </c>
      <c r="C47" s="8">
        <v>3.2472858293683942</v>
      </c>
      <c r="D47" s="8">
        <v>3.2537601161174479</v>
      </c>
      <c r="E47" s="8">
        <v>3.2612704892648594</v>
      </c>
      <c r="F47" s="8">
        <v>3.2451274631071954</v>
      </c>
      <c r="G47">
        <v>2</v>
      </c>
      <c r="H47">
        <v>3</v>
      </c>
      <c r="I47">
        <v>1</v>
      </c>
      <c r="T47" s="4" t="s">
        <v>233</v>
      </c>
      <c r="U47" s="8">
        <v>3.2508829529625842</v>
      </c>
      <c r="V47" s="8">
        <v>3.2472858293683942</v>
      </c>
      <c r="W47" s="8">
        <v>3.2537601161174479</v>
      </c>
      <c r="X47" s="8">
        <v>3.2612704892648594</v>
      </c>
      <c r="Y47" s="8">
        <v>3.2451274631071954</v>
      </c>
      <c r="AA47" s="8">
        <f>+AA46+U47-U46</f>
        <v>3.2508829529625842</v>
      </c>
      <c r="AB47" s="8">
        <f t="shared" ref="AB47:AE54" si="2">+AB46+V47-V46</f>
        <v>3.2472858293683942</v>
      </c>
      <c r="AC47" s="8">
        <f t="shared" si="2"/>
        <v>3.2537601161174479</v>
      </c>
      <c r="AD47" s="8">
        <f t="shared" si="2"/>
        <v>3.2612704892648594</v>
      </c>
      <c r="AE47" s="8">
        <f t="shared" si="2"/>
        <v>3.2451274631071954</v>
      </c>
      <c r="AG47" t="b">
        <f t="shared" si="1"/>
        <v>1</v>
      </c>
      <c r="AH47" t="b">
        <f t="shared" si="0"/>
        <v>1</v>
      </c>
      <c r="AI47" t="b">
        <f t="shared" si="0"/>
        <v>1</v>
      </c>
      <c r="AJ47" t="b">
        <f t="shared" si="0"/>
        <v>1</v>
      </c>
      <c r="AK47" t="b">
        <f t="shared" si="0"/>
        <v>1</v>
      </c>
    </row>
    <row r="48" spans="1:37" ht="16.5" x14ac:dyDescent="0.25">
      <c r="A48" s="4" t="s">
        <v>234</v>
      </c>
      <c r="B48" s="8">
        <v>3.2423806468689094</v>
      </c>
      <c r="C48" s="8">
        <v>3.2310472003921547</v>
      </c>
      <c r="D48" s="8">
        <v>3.2532845584268131</v>
      </c>
      <c r="E48" s="8">
        <v>3.2833978144958422</v>
      </c>
      <c r="F48" s="8">
        <v>3.2257955512234844</v>
      </c>
      <c r="G48">
        <v>2</v>
      </c>
      <c r="H48">
        <v>3</v>
      </c>
      <c r="I48">
        <v>1</v>
      </c>
      <c r="T48" s="4" t="s">
        <v>234</v>
      </c>
      <c r="U48" s="8">
        <v>3.2423806468689094</v>
      </c>
      <c r="V48" s="8">
        <v>3.2310472003921547</v>
      </c>
      <c r="W48" s="8">
        <v>3.2532845584268131</v>
      </c>
      <c r="X48" s="8">
        <v>3.2833978144958422</v>
      </c>
      <c r="Y48" s="8">
        <v>3.2257955512234844</v>
      </c>
      <c r="AA48" s="8">
        <f t="shared" ref="AA48:AA54" si="3">+AA47+U48-U47</f>
        <v>3.2423806468689094</v>
      </c>
      <c r="AB48" s="8">
        <f t="shared" si="2"/>
        <v>3.2310472003921547</v>
      </c>
      <c r="AC48" s="8">
        <f t="shared" si="2"/>
        <v>3.2532845584268131</v>
      </c>
      <c r="AD48" s="8">
        <f t="shared" si="2"/>
        <v>3.2833978144958422</v>
      </c>
      <c r="AE48" s="8">
        <f t="shared" si="2"/>
        <v>3.2257955512234844</v>
      </c>
      <c r="AG48" t="b">
        <f t="shared" si="1"/>
        <v>1</v>
      </c>
      <c r="AH48" t="b">
        <f t="shared" si="0"/>
        <v>1</v>
      </c>
      <c r="AI48" t="b">
        <f t="shared" si="0"/>
        <v>1</v>
      </c>
      <c r="AJ48" t="b">
        <f t="shared" si="0"/>
        <v>1</v>
      </c>
      <c r="AK48" t="b">
        <f t="shared" si="0"/>
        <v>1</v>
      </c>
    </row>
    <row r="49" spans="1:37" ht="16.5" x14ac:dyDescent="0.25">
      <c r="A49" s="4" t="s">
        <v>235</v>
      </c>
      <c r="B49" s="8">
        <v>3.1653294542467165</v>
      </c>
      <c r="C49" s="8">
        <v>3.1409249892965647</v>
      </c>
      <c r="D49" s="8">
        <v>3.1942995163565229</v>
      </c>
      <c r="E49" s="8">
        <v>3.2685095308205661</v>
      </c>
      <c r="F49" s="8">
        <v>3.1334269223847571</v>
      </c>
      <c r="G49">
        <v>2</v>
      </c>
      <c r="H49">
        <v>3</v>
      </c>
      <c r="I49">
        <v>1</v>
      </c>
      <c r="T49" s="4" t="s">
        <v>235</v>
      </c>
      <c r="U49" s="8">
        <v>3.1653294542467165</v>
      </c>
      <c r="V49" s="8">
        <v>3.1409249892965647</v>
      </c>
      <c r="W49" s="8">
        <v>3.1942995163565229</v>
      </c>
      <c r="X49" s="8">
        <v>3.2685095308205661</v>
      </c>
      <c r="Y49" s="8">
        <v>3.1334269223847571</v>
      </c>
      <c r="AA49" s="8">
        <f t="shared" si="3"/>
        <v>3.1653294542467165</v>
      </c>
      <c r="AB49" s="8">
        <f t="shared" si="2"/>
        <v>3.1409249892965647</v>
      </c>
      <c r="AC49" s="8">
        <f t="shared" si="2"/>
        <v>3.1942995163565229</v>
      </c>
      <c r="AD49" s="8">
        <f t="shared" si="2"/>
        <v>3.2685095308205661</v>
      </c>
      <c r="AE49" s="8">
        <f t="shared" si="2"/>
        <v>3.1334269223847571</v>
      </c>
      <c r="AG49" t="b">
        <f t="shared" si="1"/>
        <v>1</v>
      </c>
      <c r="AH49" t="b">
        <f t="shared" si="0"/>
        <v>1</v>
      </c>
      <c r="AI49" t="b">
        <f t="shared" si="0"/>
        <v>1</v>
      </c>
      <c r="AJ49" t="b">
        <f t="shared" si="0"/>
        <v>1</v>
      </c>
      <c r="AK49" t="b">
        <f t="shared" si="0"/>
        <v>1</v>
      </c>
    </row>
    <row r="50" spans="1:37" ht="16.5" x14ac:dyDescent="0.25">
      <c r="A50" s="4" t="s">
        <v>236</v>
      </c>
      <c r="B50" s="8">
        <v>2.8635638362321174</v>
      </c>
      <c r="C50" s="8">
        <v>2.8211538529331364</v>
      </c>
      <c r="D50" s="8">
        <v>2.9215871095136521</v>
      </c>
      <c r="E50" s="8">
        <v>3.0657098150909832</v>
      </c>
      <c r="F50" s="8">
        <v>2.8145962075037687</v>
      </c>
      <c r="G50">
        <v>2</v>
      </c>
      <c r="H50">
        <v>3</v>
      </c>
      <c r="I50">
        <v>1</v>
      </c>
      <c r="T50" s="4" t="s">
        <v>236</v>
      </c>
      <c r="U50" s="8">
        <v>2.8635638362321174</v>
      </c>
      <c r="V50" s="8">
        <v>2.8211538529331364</v>
      </c>
      <c r="W50" s="8">
        <v>2.9215871095136521</v>
      </c>
      <c r="X50" s="8">
        <v>3.0657098150909832</v>
      </c>
      <c r="Y50" s="8">
        <v>2.8145962075037687</v>
      </c>
      <c r="AA50" s="8">
        <f t="shared" si="3"/>
        <v>2.8635638362321174</v>
      </c>
      <c r="AB50" s="8">
        <f t="shared" si="2"/>
        <v>2.8211538529331364</v>
      </c>
      <c r="AC50" s="8">
        <f t="shared" si="2"/>
        <v>2.9215871095136521</v>
      </c>
      <c r="AD50" s="8">
        <f t="shared" si="2"/>
        <v>3.0657098150909832</v>
      </c>
      <c r="AE50" s="8">
        <f t="shared" si="2"/>
        <v>2.8145962075037687</v>
      </c>
      <c r="AG50" t="b">
        <f t="shared" si="1"/>
        <v>1</v>
      </c>
      <c r="AH50" t="b">
        <f t="shared" si="0"/>
        <v>1</v>
      </c>
      <c r="AI50" t="b">
        <f t="shared" si="0"/>
        <v>1</v>
      </c>
      <c r="AJ50" t="b">
        <f t="shared" si="0"/>
        <v>1</v>
      </c>
      <c r="AK50" t="b">
        <f t="shared" si="0"/>
        <v>1</v>
      </c>
    </row>
    <row r="51" spans="1:37" ht="16.5" x14ac:dyDescent="0.25">
      <c r="A51" s="4" t="s">
        <v>237</v>
      </c>
      <c r="B51" s="8">
        <v>2.7251059734543475</v>
      </c>
      <c r="C51" s="8">
        <v>2.6612125308551811</v>
      </c>
      <c r="D51" s="8">
        <v>2.8225720902736526</v>
      </c>
      <c r="E51" s="8">
        <v>3.0543269994164746</v>
      </c>
      <c r="F51" s="8">
        <v>2.6669239557648865</v>
      </c>
      <c r="G51">
        <v>2</v>
      </c>
      <c r="H51">
        <v>3</v>
      </c>
      <c r="I51">
        <v>1</v>
      </c>
      <c r="T51" s="4" t="s">
        <v>237</v>
      </c>
      <c r="U51" s="8">
        <v>2.7251059734543475</v>
      </c>
      <c r="V51" s="8">
        <v>2.6612125308551811</v>
      </c>
      <c r="W51" s="8">
        <v>2.8225720902736526</v>
      </c>
      <c r="X51" s="8">
        <v>3.0543269994164746</v>
      </c>
      <c r="Y51" s="8">
        <v>2.6669239557648865</v>
      </c>
      <c r="AA51" s="8">
        <f t="shared" si="3"/>
        <v>2.7251059734543475</v>
      </c>
      <c r="AB51" s="8">
        <f t="shared" si="2"/>
        <v>2.6612125308551811</v>
      </c>
      <c r="AC51" s="8">
        <f t="shared" si="2"/>
        <v>2.8225720902736526</v>
      </c>
      <c r="AD51" s="8">
        <f t="shared" si="2"/>
        <v>3.0543269994164746</v>
      </c>
      <c r="AE51" s="8">
        <f t="shared" si="2"/>
        <v>2.6669239557648865</v>
      </c>
      <c r="AG51" t="b">
        <f t="shared" si="1"/>
        <v>1</v>
      </c>
      <c r="AH51" t="b">
        <f t="shared" si="0"/>
        <v>1</v>
      </c>
      <c r="AI51" t="b">
        <f t="shared" si="0"/>
        <v>1</v>
      </c>
      <c r="AJ51" t="b">
        <f t="shared" si="0"/>
        <v>1</v>
      </c>
      <c r="AK51" t="b">
        <f t="shared" si="0"/>
        <v>1</v>
      </c>
    </row>
    <row r="52" spans="1:37" ht="16.5" x14ac:dyDescent="0.25">
      <c r="A52" s="4" t="s">
        <v>238</v>
      </c>
      <c r="B52" s="8">
        <v>2.6008618707003279</v>
      </c>
      <c r="C52" s="8">
        <v>2.5102276384215259</v>
      </c>
      <c r="D52" s="8">
        <v>2.7474597032648376</v>
      </c>
      <c r="E52" s="8">
        <v>3.0726661460324607</v>
      </c>
      <c r="F52" s="8">
        <v>2.5446681347214479</v>
      </c>
      <c r="G52">
        <v>2</v>
      </c>
      <c r="H52">
        <v>3</v>
      </c>
      <c r="I52">
        <v>1</v>
      </c>
      <c r="T52" s="4" t="s">
        <v>238</v>
      </c>
      <c r="U52" s="8">
        <v>2.6008618707003279</v>
      </c>
      <c r="V52" s="8">
        <v>2.5102276384215259</v>
      </c>
      <c r="W52" s="8">
        <v>2.7474597032648376</v>
      </c>
      <c r="X52" s="8">
        <v>3.0726661460324607</v>
      </c>
      <c r="Y52" s="8">
        <v>2.5446681347214479</v>
      </c>
      <c r="AA52" s="8">
        <f t="shared" si="3"/>
        <v>2.6008618707003279</v>
      </c>
      <c r="AB52" s="8">
        <f t="shared" si="2"/>
        <v>2.5102276384215259</v>
      </c>
      <c r="AC52" s="8">
        <f t="shared" si="2"/>
        <v>2.7474597032648376</v>
      </c>
      <c r="AD52" s="8">
        <f t="shared" si="2"/>
        <v>3.0726661460324607</v>
      </c>
      <c r="AE52" s="8">
        <f t="shared" si="2"/>
        <v>2.5446681347214479</v>
      </c>
      <c r="AG52" t="b">
        <f t="shared" si="1"/>
        <v>1</v>
      </c>
      <c r="AH52" t="b">
        <f t="shared" si="0"/>
        <v>1</v>
      </c>
      <c r="AI52" t="b">
        <f t="shared" si="0"/>
        <v>1</v>
      </c>
      <c r="AJ52" t="b">
        <f t="shared" si="0"/>
        <v>1</v>
      </c>
      <c r="AK52" t="b">
        <f t="shared" si="0"/>
        <v>1</v>
      </c>
    </row>
    <row r="53" spans="1:37" ht="16.5" x14ac:dyDescent="0.25">
      <c r="A53" s="4" t="s">
        <v>239</v>
      </c>
      <c r="B53" s="8">
        <v>2.4727126607915437</v>
      </c>
      <c r="C53" s="8">
        <v>2.348946642095612</v>
      </c>
      <c r="D53" s="8">
        <v>2.6741009686616479</v>
      </c>
      <c r="E53" s="8">
        <v>3.0882448335542989</v>
      </c>
      <c r="F53" s="8">
        <v>2.4330495071103826</v>
      </c>
      <c r="G53">
        <v>2</v>
      </c>
      <c r="H53">
        <v>3</v>
      </c>
      <c r="I53">
        <v>1</v>
      </c>
      <c r="T53" s="4" t="s">
        <v>239</v>
      </c>
      <c r="U53" s="8">
        <v>2.4727126607915437</v>
      </c>
      <c r="V53" s="8">
        <v>2.348946642095612</v>
      </c>
      <c r="W53" s="8">
        <v>2.6741009686616479</v>
      </c>
      <c r="X53" s="8">
        <v>3.0882448335542989</v>
      </c>
      <c r="Y53" s="8">
        <v>2.4330495071103826</v>
      </c>
      <c r="AA53" s="8">
        <f t="shared" si="3"/>
        <v>2.4727126607915437</v>
      </c>
      <c r="AB53" s="8">
        <f t="shared" si="2"/>
        <v>2.348946642095612</v>
      </c>
      <c r="AC53" s="8">
        <f t="shared" si="2"/>
        <v>2.6741009686616479</v>
      </c>
      <c r="AD53" s="8">
        <f t="shared" si="2"/>
        <v>3.0882448335542989</v>
      </c>
      <c r="AE53" s="8">
        <f t="shared" si="2"/>
        <v>2.4330495071103826</v>
      </c>
      <c r="AG53" t="b">
        <f t="shared" si="1"/>
        <v>1</v>
      </c>
      <c r="AH53" t="b">
        <f t="shared" si="0"/>
        <v>1</v>
      </c>
      <c r="AI53" t="b">
        <f t="shared" si="0"/>
        <v>1</v>
      </c>
      <c r="AJ53" t="b">
        <f t="shared" si="0"/>
        <v>1</v>
      </c>
      <c r="AK53" t="b">
        <f t="shared" si="0"/>
        <v>1</v>
      </c>
    </row>
    <row r="54" spans="1:37" ht="16.5" x14ac:dyDescent="0.25">
      <c r="A54" s="4" t="s">
        <v>240</v>
      </c>
      <c r="B54" s="8">
        <v>2.3912883697339282</v>
      </c>
      <c r="C54" s="8">
        <v>2.2272479679551651</v>
      </c>
      <c r="D54" s="8">
        <v>2.6541449947335138</v>
      </c>
      <c r="E54" s="8">
        <v>3.1430356281602343</v>
      </c>
      <c r="F54" s="8">
        <v>2.3819498873108245</v>
      </c>
      <c r="G54">
        <v>2</v>
      </c>
      <c r="H54">
        <v>3</v>
      </c>
      <c r="I54">
        <v>1</v>
      </c>
      <c r="T54" s="4" t="s">
        <v>240</v>
      </c>
      <c r="U54" s="8">
        <v>2.3912883697339282</v>
      </c>
      <c r="V54" s="8">
        <v>2.2272479679551651</v>
      </c>
      <c r="W54" s="8">
        <v>2.6541449947335138</v>
      </c>
      <c r="X54" s="8">
        <v>3.1430356281602343</v>
      </c>
      <c r="Y54" s="8">
        <v>2.3819498873108245</v>
      </c>
      <c r="AA54" s="8">
        <f t="shared" si="3"/>
        <v>2.3912883697339282</v>
      </c>
      <c r="AB54" s="8">
        <f t="shared" si="2"/>
        <v>2.2272479679551651</v>
      </c>
      <c r="AC54" s="8">
        <f t="shared" si="2"/>
        <v>2.6541449947335138</v>
      </c>
      <c r="AD54" s="8">
        <f t="shared" si="2"/>
        <v>3.1430356281602343</v>
      </c>
      <c r="AE54" s="8">
        <f t="shared" si="2"/>
        <v>2.3819498873108245</v>
      </c>
      <c r="AG54" t="b">
        <f>+U54=AA54</f>
        <v>1</v>
      </c>
      <c r="AH54" t="b">
        <f t="shared" si="0"/>
        <v>1</v>
      </c>
      <c r="AI54" t="b">
        <f t="shared" si="0"/>
        <v>1</v>
      </c>
      <c r="AJ54" t="b">
        <f t="shared" si="0"/>
        <v>1</v>
      </c>
      <c r="AK54" t="b">
        <f t="shared" si="0"/>
        <v>1</v>
      </c>
    </row>
    <row r="59" spans="1:37" ht="16.5" x14ac:dyDescent="0.25">
      <c r="A59" s="29" t="s">
        <v>256</v>
      </c>
    </row>
    <row r="60" spans="1:37" ht="16.5" x14ac:dyDescent="0.25">
      <c r="T60" t="s">
        <v>260</v>
      </c>
      <c r="U60" s="4" t="s">
        <v>248</v>
      </c>
      <c r="V60" s="4" t="s">
        <v>249</v>
      </c>
      <c r="W60" s="4" t="s">
        <v>250</v>
      </c>
      <c r="X60" s="4" t="s">
        <v>251</v>
      </c>
      <c r="Y60" s="4" t="s">
        <v>252</v>
      </c>
      <c r="AA60" s="4" t="s">
        <v>248</v>
      </c>
      <c r="AB60" s="4" t="s">
        <v>249</v>
      </c>
      <c r="AC60" s="4" t="s">
        <v>250</v>
      </c>
      <c r="AD60" s="4" t="s">
        <v>251</v>
      </c>
      <c r="AE60" s="4" t="s">
        <v>252</v>
      </c>
      <c r="AG60" s="4" t="s">
        <v>248</v>
      </c>
      <c r="AH60" s="4" t="s">
        <v>249</v>
      </c>
      <c r="AI60" s="4" t="s">
        <v>250</v>
      </c>
      <c r="AJ60" s="4" t="s">
        <v>251</v>
      </c>
      <c r="AK60" s="4" t="s">
        <v>252</v>
      </c>
    </row>
    <row r="61" spans="1:37" ht="16.5" x14ac:dyDescent="0.25">
      <c r="B61" s="4" t="s">
        <v>256</v>
      </c>
      <c r="C61" s="4" t="s">
        <v>254</v>
      </c>
      <c r="D61" s="4" t="s">
        <v>261</v>
      </c>
      <c r="E61" s="23" t="s">
        <v>255</v>
      </c>
      <c r="T61" s="4" t="s">
        <v>213</v>
      </c>
      <c r="U61" s="8">
        <v>2.1242105975243009</v>
      </c>
      <c r="V61" s="8">
        <v>2.1242105975243009</v>
      </c>
      <c r="W61" s="8">
        <v>2.1242105975243009</v>
      </c>
      <c r="X61" s="8">
        <v>2.1242105975243009</v>
      </c>
      <c r="Y61" s="8">
        <v>2.1242105975243009</v>
      </c>
      <c r="AA61" s="8">
        <v>2.1242105975243009</v>
      </c>
      <c r="AB61" s="8">
        <v>2.1242105975243009</v>
      </c>
      <c r="AC61" s="8">
        <v>2.1242105975243009</v>
      </c>
      <c r="AD61" s="8">
        <v>2.1242105975243009</v>
      </c>
      <c r="AE61" s="8">
        <v>2.1242105975243009</v>
      </c>
      <c r="AG61" t="b">
        <f>+U61=AA61</f>
        <v>1</v>
      </c>
      <c r="AH61" t="b">
        <f t="shared" ref="AH61:AK73" si="4">+V61=AB61</f>
        <v>1</v>
      </c>
      <c r="AI61" t="b">
        <f t="shared" si="4"/>
        <v>1</v>
      </c>
      <c r="AJ61" t="b">
        <f t="shared" si="4"/>
        <v>1</v>
      </c>
      <c r="AK61" t="b">
        <f t="shared" si="4"/>
        <v>1</v>
      </c>
    </row>
    <row r="62" spans="1:37" ht="16.5" x14ac:dyDescent="0.25">
      <c r="A62" s="4" t="s">
        <v>209</v>
      </c>
      <c r="B62" s="8">
        <v>2.1262159149356474</v>
      </c>
      <c r="C62" s="8">
        <v>2.4441829516721914</v>
      </c>
      <c r="D62" s="8">
        <v>1.7501941454903829</v>
      </c>
      <c r="E62">
        <v>2</v>
      </c>
      <c r="F62">
        <v>3</v>
      </c>
      <c r="G62">
        <v>1</v>
      </c>
      <c r="T62" s="4" t="s">
        <v>214</v>
      </c>
      <c r="U62" s="8">
        <v>1.8883228865705037</v>
      </c>
      <c r="V62" s="8">
        <v>1.8883228865705037</v>
      </c>
      <c r="W62" s="8">
        <v>1.8883228865705037</v>
      </c>
      <c r="X62" s="8">
        <v>1.8883228865705037</v>
      </c>
      <c r="Y62" s="8">
        <v>1.8883228865705037</v>
      </c>
      <c r="AA62" s="8">
        <v>1.8883228865705037</v>
      </c>
      <c r="AB62" s="8">
        <v>1.8883228865705037</v>
      </c>
      <c r="AC62" s="8">
        <v>1.8883228865705037</v>
      </c>
      <c r="AD62" s="8">
        <v>1.8883228865705037</v>
      </c>
      <c r="AE62" s="8">
        <v>1.8883228865705037</v>
      </c>
      <c r="AG62" t="b">
        <f t="shared" ref="AG62:AG73" si="5">+U62=AA62</f>
        <v>1</v>
      </c>
      <c r="AH62" t="b">
        <f t="shared" si="4"/>
        <v>1</v>
      </c>
      <c r="AI62" t="b">
        <f t="shared" si="4"/>
        <v>1</v>
      </c>
      <c r="AJ62" t="b">
        <f t="shared" si="4"/>
        <v>1</v>
      </c>
      <c r="AK62" t="b">
        <f t="shared" si="4"/>
        <v>1</v>
      </c>
    </row>
    <row r="63" spans="1:37" ht="16.5" x14ac:dyDescent="0.25">
      <c r="A63" s="4" t="s">
        <v>210</v>
      </c>
      <c r="B63" s="8">
        <v>2.5461277541190208</v>
      </c>
      <c r="C63" s="8">
        <v>2.4877197441934173</v>
      </c>
      <c r="D63" s="8">
        <v>2.5981591502926165</v>
      </c>
      <c r="E63">
        <v>2</v>
      </c>
      <c r="F63">
        <v>3</v>
      </c>
      <c r="G63">
        <v>1</v>
      </c>
      <c r="T63" s="4" t="s">
        <v>215</v>
      </c>
      <c r="U63" s="8">
        <v>1.8144888512921842</v>
      </c>
      <c r="V63" s="8">
        <v>1.8144888512921842</v>
      </c>
      <c r="W63" s="8">
        <v>1.8144888512921842</v>
      </c>
      <c r="X63" s="8">
        <v>1.8144888512921842</v>
      </c>
      <c r="Y63" s="8">
        <v>1.8144888512921842</v>
      </c>
      <c r="AA63" s="8">
        <v>1.8144888512921842</v>
      </c>
      <c r="AB63" s="8">
        <v>1.8144888512921842</v>
      </c>
      <c r="AC63" s="8">
        <v>1.8144888512921842</v>
      </c>
      <c r="AD63" s="8">
        <v>1.8144888512921842</v>
      </c>
      <c r="AE63" s="8">
        <v>1.8144888512921842</v>
      </c>
      <c r="AG63" t="b">
        <f t="shared" si="5"/>
        <v>1</v>
      </c>
      <c r="AH63" t="b">
        <f t="shared" si="4"/>
        <v>1</v>
      </c>
      <c r="AI63" t="b">
        <f t="shared" si="4"/>
        <v>1</v>
      </c>
      <c r="AJ63" t="b">
        <f t="shared" si="4"/>
        <v>1</v>
      </c>
      <c r="AK63" t="b">
        <f t="shared" si="4"/>
        <v>1</v>
      </c>
    </row>
    <row r="64" spans="1:37" ht="16.5" x14ac:dyDescent="0.25">
      <c r="A64" s="4" t="s">
        <v>211</v>
      </c>
      <c r="B64" s="8">
        <v>2.0015091459711476</v>
      </c>
      <c r="C64" s="8">
        <v>2.1826001701260367</v>
      </c>
      <c r="D64" s="8">
        <v>1.8018624749703207</v>
      </c>
      <c r="E64">
        <v>2</v>
      </c>
      <c r="F64">
        <v>3</v>
      </c>
      <c r="G64">
        <v>1</v>
      </c>
      <c r="T64" s="4" t="s">
        <v>216</v>
      </c>
      <c r="U64" s="8">
        <v>1.7165542695427138</v>
      </c>
      <c r="V64" s="8">
        <v>1.7165542695427138</v>
      </c>
      <c r="W64" s="8">
        <v>1.7165542695427138</v>
      </c>
      <c r="X64" s="8">
        <v>1.7165542695427138</v>
      </c>
      <c r="Y64" s="8">
        <v>1.7165542695427138</v>
      </c>
      <c r="AA64" s="8">
        <v>1.7165542695427138</v>
      </c>
      <c r="AB64" s="8">
        <v>1.7165542695427138</v>
      </c>
      <c r="AC64" s="8">
        <v>1.7165542695427138</v>
      </c>
      <c r="AD64" s="8">
        <v>1.7165542695427138</v>
      </c>
      <c r="AE64" s="8">
        <v>1.7165542695427138</v>
      </c>
      <c r="AG64" t="b">
        <f t="shared" si="5"/>
        <v>1</v>
      </c>
      <c r="AH64" t="b">
        <f t="shared" si="4"/>
        <v>1</v>
      </c>
      <c r="AI64" t="b">
        <f t="shared" si="4"/>
        <v>1</v>
      </c>
      <c r="AJ64" t="b">
        <f t="shared" si="4"/>
        <v>1</v>
      </c>
      <c r="AK64" t="b">
        <f t="shared" si="4"/>
        <v>1</v>
      </c>
    </row>
    <row r="65" spans="1:37" ht="16.5" x14ac:dyDescent="0.25">
      <c r="A65" s="4" t="s">
        <v>212</v>
      </c>
      <c r="B65" s="8">
        <v>1.8726825678956116</v>
      </c>
      <c r="C65" s="8">
        <v>2.3024790755129754</v>
      </c>
      <c r="D65" s="8">
        <v>1.3767649184548389</v>
      </c>
      <c r="E65">
        <v>2</v>
      </c>
      <c r="F65">
        <v>3</v>
      </c>
      <c r="G65">
        <v>1</v>
      </c>
      <c r="T65" s="4" t="s">
        <v>217</v>
      </c>
      <c r="U65" s="8">
        <v>1.6830199080570596</v>
      </c>
      <c r="V65" s="8">
        <v>1.6830199080570596</v>
      </c>
      <c r="W65" s="8">
        <v>1.6830199080570596</v>
      </c>
      <c r="X65" s="8">
        <v>1.6830199080570596</v>
      </c>
      <c r="Y65" s="8">
        <v>1.6830199080570596</v>
      </c>
      <c r="AA65" s="8">
        <v>1.6830199080570596</v>
      </c>
      <c r="AB65" s="8">
        <v>1.6830199080570596</v>
      </c>
      <c r="AC65" s="8">
        <v>1.6830199080570596</v>
      </c>
      <c r="AD65" s="8">
        <v>1.6830199080570596</v>
      </c>
      <c r="AE65" s="8">
        <v>1.6830199080570596</v>
      </c>
      <c r="AG65" t="b">
        <f t="shared" si="5"/>
        <v>1</v>
      </c>
      <c r="AH65" t="b">
        <f t="shared" si="4"/>
        <v>1</v>
      </c>
      <c r="AI65" t="b">
        <f t="shared" si="4"/>
        <v>1</v>
      </c>
      <c r="AJ65" t="b">
        <f t="shared" si="4"/>
        <v>1</v>
      </c>
      <c r="AK65" t="b">
        <f t="shared" si="4"/>
        <v>1</v>
      </c>
    </row>
    <row r="66" spans="1:37" ht="16.5" x14ac:dyDescent="0.25">
      <c r="A66" s="4" t="s">
        <v>213</v>
      </c>
      <c r="B66" s="8">
        <v>1.814063611339356</v>
      </c>
      <c r="C66" s="8">
        <v>2.1242105975243009</v>
      </c>
      <c r="D66" s="8">
        <v>1.5708336237354246</v>
      </c>
      <c r="E66">
        <v>2</v>
      </c>
      <c r="F66">
        <v>3</v>
      </c>
      <c r="G66">
        <v>1</v>
      </c>
      <c r="T66" s="4" t="s">
        <v>218</v>
      </c>
      <c r="U66" s="8">
        <v>1.8005503818735447</v>
      </c>
      <c r="V66" s="8">
        <v>1.8005503818735447</v>
      </c>
      <c r="W66" s="8">
        <v>1.8005503818735447</v>
      </c>
      <c r="X66" s="8">
        <v>1.8005503818735447</v>
      </c>
      <c r="Y66" s="8">
        <v>1.8005503818735447</v>
      </c>
      <c r="AA66" s="8">
        <v>1.8005503818735447</v>
      </c>
      <c r="AB66" s="8">
        <v>1.8005503818735447</v>
      </c>
      <c r="AC66" s="8">
        <v>1.8005503818735447</v>
      </c>
      <c r="AD66" s="8">
        <v>1.8005503818735447</v>
      </c>
      <c r="AE66" s="8">
        <v>1.8005503818735447</v>
      </c>
      <c r="AG66" t="b">
        <f t="shared" si="5"/>
        <v>1</v>
      </c>
      <c r="AH66" t="b">
        <f t="shared" si="4"/>
        <v>1</v>
      </c>
      <c r="AI66" t="b">
        <f t="shared" si="4"/>
        <v>1</v>
      </c>
      <c r="AJ66" t="b">
        <f t="shared" si="4"/>
        <v>1</v>
      </c>
      <c r="AK66" t="b">
        <f t="shared" si="4"/>
        <v>1</v>
      </c>
    </row>
    <row r="67" spans="1:37" ht="16.5" x14ac:dyDescent="0.25">
      <c r="A67" s="4" t="s">
        <v>214</v>
      </c>
      <c r="B67" s="8">
        <v>1.7141091895885863</v>
      </c>
      <c r="C67" s="8">
        <v>1.8883228865705037</v>
      </c>
      <c r="D67" s="8">
        <v>1.4923415584909634</v>
      </c>
      <c r="E67">
        <v>2</v>
      </c>
      <c r="F67">
        <v>3</v>
      </c>
      <c r="G67">
        <v>1</v>
      </c>
      <c r="T67" s="4" t="s">
        <v>219</v>
      </c>
      <c r="U67" s="8">
        <v>2.372383122805144</v>
      </c>
      <c r="V67" s="8">
        <v>2.372383122805144</v>
      </c>
      <c r="W67" s="8">
        <v>2.372383122805144</v>
      </c>
      <c r="X67" s="8">
        <v>2.372383122805144</v>
      </c>
      <c r="Y67" s="8">
        <v>2.372383122805144</v>
      </c>
      <c r="AA67" s="8">
        <v>2.372383122805144</v>
      </c>
      <c r="AB67" s="8">
        <v>2.372383122805144</v>
      </c>
      <c r="AC67" s="8">
        <v>2.372383122805144</v>
      </c>
      <c r="AD67" s="8">
        <v>2.372383122805144</v>
      </c>
      <c r="AE67" s="8">
        <v>2.372383122805144</v>
      </c>
      <c r="AG67" t="b">
        <f t="shared" si="5"/>
        <v>1</v>
      </c>
      <c r="AH67" t="b">
        <f t="shared" si="4"/>
        <v>1</v>
      </c>
      <c r="AI67" t="b">
        <f t="shared" si="4"/>
        <v>1</v>
      </c>
      <c r="AJ67" t="b">
        <f t="shared" si="4"/>
        <v>1</v>
      </c>
      <c r="AK67" t="b">
        <f t="shared" si="4"/>
        <v>1</v>
      </c>
    </row>
    <row r="68" spans="1:37" ht="16.5" x14ac:dyDescent="0.25">
      <c r="A68" s="4" t="s">
        <v>215</v>
      </c>
      <c r="B68" s="8">
        <v>1.7874275723744004</v>
      </c>
      <c r="C68" s="8">
        <v>1.8144888512921842</v>
      </c>
      <c r="D68" s="8">
        <v>1.7688610102681395</v>
      </c>
      <c r="E68">
        <v>2</v>
      </c>
      <c r="F68">
        <v>3</v>
      </c>
      <c r="G68">
        <v>1</v>
      </c>
      <c r="T68" s="4" t="s">
        <v>220</v>
      </c>
      <c r="U68" s="8">
        <v>2.9707581303294539</v>
      </c>
      <c r="V68" s="8">
        <v>2.9707581303294539</v>
      </c>
      <c r="W68" s="8">
        <v>2.9707581303294539</v>
      </c>
      <c r="X68" s="8">
        <v>2.9707581303294539</v>
      </c>
      <c r="Y68" s="8">
        <v>2.9707581303294539</v>
      </c>
      <c r="AA68" s="8">
        <v>2.9707581303294539</v>
      </c>
      <c r="AB68" s="8">
        <v>2.9707581303294539</v>
      </c>
      <c r="AC68" s="8">
        <v>2.9707581303294539</v>
      </c>
      <c r="AD68" s="8">
        <v>2.9707581303294539</v>
      </c>
      <c r="AE68" s="8">
        <v>2.9707581303294539</v>
      </c>
      <c r="AG68" t="b">
        <f t="shared" si="5"/>
        <v>1</v>
      </c>
      <c r="AH68" t="b">
        <f t="shared" si="4"/>
        <v>1</v>
      </c>
      <c r="AI68" t="b">
        <f t="shared" si="4"/>
        <v>1</v>
      </c>
      <c r="AJ68" t="b">
        <f t="shared" si="4"/>
        <v>1</v>
      </c>
      <c r="AK68" t="b">
        <f t="shared" si="4"/>
        <v>1</v>
      </c>
    </row>
    <row r="69" spans="1:37" ht="16.5" x14ac:dyDescent="0.25">
      <c r="A69" s="4" t="s">
        <v>216</v>
      </c>
      <c r="B69" s="8">
        <v>1.9354373033423578</v>
      </c>
      <c r="C69" s="8">
        <v>1.7165542695427138</v>
      </c>
      <c r="D69" s="8">
        <v>2.2000898093601791</v>
      </c>
      <c r="E69">
        <v>2</v>
      </c>
      <c r="F69">
        <v>3</v>
      </c>
      <c r="G69">
        <v>1</v>
      </c>
      <c r="T69" s="4" t="s">
        <v>233</v>
      </c>
      <c r="U69" s="8">
        <v>3.2508829529625842</v>
      </c>
      <c r="V69" s="8">
        <v>3.2472858293683942</v>
      </c>
      <c r="W69" s="8">
        <v>3.2537601161174479</v>
      </c>
      <c r="X69" s="8">
        <v>3.2612704892648594</v>
      </c>
      <c r="Y69" s="8">
        <v>3.2451274631071954</v>
      </c>
      <c r="AA69" s="8">
        <f>+AA68+U69-U68</f>
        <v>3.2508829529625842</v>
      </c>
      <c r="AB69" s="8">
        <f t="shared" ref="AB69:AE73" si="6">+AB68+V69-V68</f>
        <v>3.2472858293683942</v>
      </c>
      <c r="AC69" s="8">
        <f t="shared" si="6"/>
        <v>3.2537601161174479</v>
      </c>
      <c r="AD69" s="8">
        <f t="shared" si="6"/>
        <v>3.2612704892648594</v>
      </c>
      <c r="AE69" s="8">
        <f t="shared" si="6"/>
        <v>3.2451274631071954</v>
      </c>
      <c r="AG69" t="b">
        <f t="shared" si="5"/>
        <v>1</v>
      </c>
      <c r="AH69" t="b">
        <f t="shared" si="4"/>
        <v>1</v>
      </c>
      <c r="AI69" t="b">
        <f t="shared" si="4"/>
        <v>1</v>
      </c>
      <c r="AJ69" t="b">
        <f t="shared" si="4"/>
        <v>1</v>
      </c>
      <c r="AK69" t="b">
        <f t="shared" si="4"/>
        <v>1</v>
      </c>
    </row>
    <row r="70" spans="1:37" ht="16.5" x14ac:dyDescent="0.25">
      <c r="A70" s="4" t="s">
        <v>217</v>
      </c>
      <c r="B70" s="8">
        <v>2.614941507039914</v>
      </c>
      <c r="C70" s="8">
        <v>1.6830199080570596</v>
      </c>
      <c r="D70" s="8">
        <v>3.5896035410813596</v>
      </c>
      <c r="E70">
        <v>2</v>
      </c>
      <c r="F70">
        <v>3</v>
      </c>
      <c r="G70">
        <v>1</v>
      </c>
      <c r="T70" s="4" t="s">
        <v>234</v>
      </c>
      <c r="U70" s="8">
        <v>3.2423806468689094</v>
      </c>
      <c r="V70" s="8">
        <v>3.2310472003921547</v>
      </c>
      <c r="W70" s="8">
        <v>3.2532845584268131</v>
      </c>
      <c r="X70" s="8">
        <v>3.2833978144958422</v>
      </c>
      <c r="Y70" s="8">
        <v>3.2257955512234844</v>
      </c>
      <c r="AA70" s="8">
        <f t="shared" ref="AA70:AA73" si="7">+AA69+U70-U69</f>
        <v>3.2423806468689094</v>
      </c>
      <c r="AB70" s="8">
        <f t="shared" si="6"/>
        <v>3.2310472003921547</v>
      </c>
      <c r="AC70" s="8">
        <f t="shared" si="6"/>
        <v>3.2532845584268131</v>
      </c>
      <c r="AD70" s="8">
        <f t="shared" si="6"/>
        <v>3.2833978144958422</v>
      </c>
      <c r="AE70" s="8">
        <f t="shared" si="6"/>
        <v>3.2257955512234844</v>
      </c>
      <c r="AG70" t="b">
        <f t="shared" si="5"/>
        <v>1</v>
      </c>
      <c r="AH70" t="b">
        <f t="shared" si="4"/>
        <v>1</v>
      </c>
      <c r="AI70" t="b">
        <f t="shared" si="4"/>
        <v>1</v>
      </c>
      <c r="AJ70" t="b">
        <f t="shared" si="4"/>
        <v>1</v>
      </c>
      <c r="AK70" t="b">
        <f t="shared" si="4"/>
        <v>1</v>
      </c>
    </row>
    <row r="71" spans="1:37" ht="16.5" x14ac:dyDescent="0.25">
      <c r="A71" s="4" t="s">
        <v>218</v>
      </c>
      <c r="B71" s="8">
        <v>2.7112980922574081</v>
      </c>
      <c r="C71" s="8">
        <v>1.8005503818735447</v>
      </c>
      <c r="D71" s="8">
        <v>3.7634843679519747</v>
      </c>
      <c r="E71">
        <v>2</v>
      </c>
      <c r="F71">
        <v>3</v>
      </c>
      <c r="G71">
        <v>1</v>
      </c>
      <c r="T71" s="4" t="s">
        <v>235</v>
      </c>
      <c r="U71" s="8">
        <v>3.1653294542467165</v>
      </c>
      <c r="V71" s="8">
        <v>3.1409249892965647</v>
      </c>
      <c r="W71" s="8">
        <v>3.1942995163565229</v>
      </c>
      <c r="X71" s="8">
        <v>3.2685095308205661</v>
      </c>
      <c r="Y71" s="8">
        <v>3.1334269223847571</v>
      </c>
      <c r="AA71" s="8">
        <f t="shared" si="7"/>
        <v>3.1653294542467165</v>
      </c>
      <c r="AB71" s="8">
        <f t="shared" si="6"/>
        <v>3.1409249892965647</v>
      </c>
      <c r="AC71" s="8">
        <f t="shared" si="6"/>
        <v>3.1942995163565229</v>
      </c>
      <c r="AD71" s="8">
        <f t="shared" si="6"/>
        <v>3.2685095308205661</v>
      </c>
      <c r="AE71" s="8">
        <f t="shared" si="6"/>
        <v>3.1334269223847571</v>
      </c>
      <c r="AG71" t="b">
        <f t="shared" si="5"/>
        <v>1</v>
      </c>
      <c r="AH71" t="b">
        <f t="shared" si="4"/>
        <v>1</v>
      </c>
      <c r="AI71" t="b">
        <f t="shared" si="4"/>
        <v>1</v>
      </c>
      <c r="AJ71" t="b">
        <f t="shared" si="4"/>
        <v>1</v>
      </c>
      <c r="AK71" t="b">
        <f t="shared" si="4"/>
        <v>1</v>
      </c>
    </row>
    <row r="72" spans="1:37" ht="16.5" x14ac:dyDescent="0.25">
      <c r="A72" s="4" t="s">
        <v>219</v>
      </c>
      <c r="B72" s="8">
        <v>4.6625162489250638</v>
      </c>
      <c r="C72" s="8">
        <v>2.372383122805144</v>
      </c>
      <c r="D72" s="8">
        <v>7.3680465004253506</v>
      </c>
      <c r="E72">
        <v>2</v>
      </c>
      <c r="F72">
        <v>3</v>
      </c>
      <c r="G72">
        <v>1</v>
      </c>
      <c r="T72" s="4" t="s">
        <v>236</v>
      </c>
      <c r="U72" s="8">
        <v>2.8635638362321174</v>
      </c>
      <c r="V72" s="8">
        <v>2.8211538529331364</v>
      </c>
      <c r="W72" s="8">
        <v>2.9215871095136521</v>
      </c>
      <c r="X72" s="8">
        <v>3.0657098150909832</v>
      </c>
      <c r="Y72" s="8">
        <v>2.8145962075037687</v>
      </c>
      <c r="AA72" s="8">
        <f t="shared" si="7"/>
        <v>2.8635638362321174</v>
      </c>
      <c r="AB72" s="8">
        <f>+AB71+V72-V71</f>
        <v>2.8211538529331364</v>
      </c>
      <c r="AC72" s="8">
        <f t="shared" si="6"/>
        <v>2.9215871095136521</v>
      </c>
      <c r="AD72" s="8">
        <f t="shared" si="6"/>
        <v>3.0657098150909832</v>
      </c>
      <c r="AE72" s="8">
        <f t="shared" si="6"/>
        <v>2.8145962075037687</v>
      </c>
      <c r="AG72" t="b">
        <f t="shared" si="5"/>
        <v>1</v>
      </c>
      <c r="AH72" t="b">
        <f t="shared" si="4"/>
        <v>1</v>
      </c>
      <c r="AI72" t="b">
        <f t="shared" si="4"/>
        <v>1</v>
      </c>
      <c r="AJ72" t="b">
        <f t="shared" si="4"/>
        <v>1</v>
      </c>
      <c r="AK72" t="b">
        <f t="shared" si="4"/>
        <v>1</v>
      </c>
    </row>
    <row r="73" spans="1:37" ht="16.5" x14ac:dyDescent="0.25">
      <c r="A73" s="4" t="s">
        <v>220</v>
      </c>
      <c r="B73" s="8">
        <v>5.9592866021640711</v>
      </c>
      <c r="C73" s="8">
        <v>2.9707581303294539</v>
      </c>
      <c r="D73" s="8">
        <v>9.4792736922538978</v>
      </c>
      <c r="E73">
        <v>2</v>
      </c>
      <c r="F73">
        <v>3</v>
      </c>
      <c r="G73">
        <v>1</v>
      </c>
      <c r="T73" s="4" t="s">
        <v>237</v>
      </c>
      <c r="U73" s="8">
        <v>2.7251059734543475</v>
      </c>
      <c r="V73" s="8">
        <v>2.6612125308551811</v>
      </c>
      <c r="W73" s="8">
        <v>2.8225720902736526</v>
      </c>
      <c r="X73" s="8">
        <v>3.0543269994164746</v>
      </c>
      <c r="Y73" s="8">
        <v>2.6669239557648865</v>
      </c>
      <c r="AA73" s="8">
        <f t="shared" si="7"/>
        <v>2.7251059734543475</v>
      </c>
      <c r="AB73" s="8">
        <f t="shared" si="6"/>
        <v>2.6612125308551811</v>
      </c>
      <c r="AC73" s="8">
        <f t="shared" si="6"/>
        <v>2.8225720902736526</v>
      </c>
      <c r="AD73" s="8">
        <f t="shared" si="6"/>
        <v>3.0543269994164746</v>
      </c>
      <c r="AE73" s="8">
        <f t="shared" si="6"/>
        <v>2.6669239557648865</v>
      </c>
      <c r="AG73" t="b">
        <f t="shared" si="5"/>
        <v>1</v>
      </c>
      <c r="AH73" t="b">
        <f t="shared" si="4"/>
        <v>1</v>
      </c>
      <c r="AI73" t="b">
        <f t="shared" si="4"/>
        <v>1</v>
      </c>
      <c r="AJ73" t="b">
        <f t="shared" si="4"/>
        <v>1</v>
      </c>
      <c r="AK73" t="b">
        <f t="shared" si="4"/>
        <v>1</v>
      </c>
    </row>
    <row r="78" spans="1:37" ht="16.5" x14ac:dyDescent="0.25">
      <c r="A78" s="29" t="s">
        <v>257</v>
      </c>
    </row>
    <row r="80" spans="1:37" ht="16.5" x14ac:dyDescent="0.25">
      <c r="B80" s="4" t="s">
        <v>248</v>
      </c>
      <c r="C80" s="23" t="s">
        <v>255</v>
      </c>
      <c r="F80" s="4"/>
    </row>
    <row r="81" spans="1:6" ht="16.5" x14ac:dyDescent="0.25">
      <c r="A81" s="4" t="s">
        <v>209</v>
      </c>
      <c r="B81" s="8">
        <v>2.3993055555555554</v>
      </c>
      <c r="C81">
        <v>2</v>
      </c>
      <c r="D81">
        <v>3</v>
      </c>
      <c r="E81">
        <v>1</v>
      </c>
      <c r="F81" s="8"/>
    </row>
    <row r="82" spans="1:6" ht="16.5" x14ac:dyDescent="0.25">
      <c r="A82" s="4" t="s">
        <v>210</v>
      </c>
      <c r="B82" s="8">
        <v>2.4430555555555551</v>
      </c>
      <c r="C82">
        <v>2</v>
      </c>
      <c r="D82">
        <v>3</v>
      </c>
      <c r="E82">
        <v>1</v>
      </c>
      <c r="F82" s="8"/>
    </row>
    <row r="83" spans="1:6" ht="16.5" x14ac:dyDescent="0.25">
      <c r="A83" s="4" t="s">
        <v>211</v>
      </c>
      <c r="B83" s="8">
        <v>2.2784722222222222</v>
      </c>
      <c r="C83">
        <v>2</v>
      </c>
      <c r="D83">
        <v>3</v>
      </c>
      <c r="E83">
        <v>1</v>
      </c>
      <c r="F83" s="8"/>
    </row>
    <row r="84" spans="1:6" ht="16.5" x14ac:dyDescent="0.25">
      <c r="A84" s="4" t="s">
        <v>212</v>
      </c>
      <c r="B84" s="8">
        <v>2.2124999999999999</v>
      </c>
      <c r="C84">
        <v>2</v>
      </c>
      <c r="D84">
        <v>3</v>
      </c>
      <c r="E84">
        <v>1</v>
      </c>
      <c r="F84" s="8"/>
    </row>
    <row r="85" spans="1:6" ht="16.5" x14ac:dyDescent="0.25">
      <c r="A85" s="4" t="s">
        <v>213</v>
      </c>
      <c r="B85" s="8">
        <v>2.0298611111111113</v>
      </c>
      <c r="C85">
        <v>2</v>
      </c>
      <c r="D85">
        <v>3</v>
      </c>
      <c r="E85">
        <v>1</v>
      </c>
      <c r="F85" s="8"/>
    </row>
    <row r="86" spans="1:6" ht="16.5" x14ac:dyDescent="0.25">
      <c r="A86" s="4" t="s">
        <v>214</v>
      </c>
      <c r="B86" s="8">
        <v>1.476388888888889</v>
      </c>
      <c r="C86">
        <v>2</v>
      </c>
      <c r="D86">
        <v>3</v>
      </c>
      <c r="E86">
        <v>1</v>
      </c>
      <c r="F86" s="8"/>
    </row>
    <row r="87" spans="1:6" ht="16.5" x14ac:dyDescent="0.25">
      <c r="A87" s="4" t="s">
        <v>215</v>
      </c>
      <c r="B87" s="8">
        <v>1.5062499999999999</v>
      </c>
      <c r="C87">
        <v>2</v>
      </c>
      <c r="D87">
        <v>3</v>
      </c>
      <c r="E87">
        <v>1</v>
      </c>
      <c r="F87" s="8"/>
    </row>
    <row r="88" spans="1:6" ht="16.5" x14ac:dyDescent="0.25">
      <c r="A88" s="4" t="s">
        <v>216</v>
      </c>
      <c r="B88" s="8">
        <v>1.7149999999999999</v>
      </c>
      <c r="C88">
        <v>2</v>
      </c>
      <c r="D88">
        <v>3</v>
      </c>
      <c r="E88">
        <v>1</v>
      </c>
      <c r="F88" s="8"/>
    </row>
    <row r="89" spans="1:6" ht="16.5" x14ac:dyDescent="0.25">
      <c r="A89" s="4" t="s">
        <v>217</v>
      </c>
      <c r="B89" s="8">
        <v>2.0855555555555561</v>
      </c>
      <c r="C89">
        <v>2</v>
      </c>
      <c r="D89">
        <v>3</v>
      </c>
      <c r="E89">
        <v>1</v>
      </c>
      <c r="F89" s="8"/>
    </row>
    <row r="90" spans="1:6" ht="16.5" x14ac:dyDescent="0.25">
      <c r="A90" s="4" t="s">
        <v>218</v>
      </c>
      <c r="B90" s="8">
        <v>2.4458333333333333</v>
      </c>
      <c r="C90">
        <v>2</v>
      </c>
      <c r="D90">
        <v>3</v>
      </c>
      <c r="E90">
        <v>1</v>
      </c>
      <c r="F90" s="8"/>
    </row>
    <row r="91" spans="1:6" ht="16.5" x14ac:dyDescent="0.25">
      <c r="A91" s="4" t="s">
        <v>219</v>
      </c>
      <c r="B91" s="8">
        <v>3.2452777777777775</v>
      </c>
      <c r="C91">
        <v>2</v>
      </c>
      <c r="D91">
        <v>3</v>
      </c>
      <c r="E91">
        <v>1</v>
      </c>
      <c r="F91" s="8"/>
    </row>
    <row r="92" spans="1:6" ht="16.5" x14ac:dyDescent="0.25">
      <c r="A92" s="4" t="s">
        <v>220</v>
      </c>
      <c r="B92" s="8">
        <v>3.6669444444444443</v>
      </c>
      <c r="C92">
        <v>2</v>
      </c>
      <c r="D92">
        <v>3</v>
      </c>
      <c r="E92">
        <v>1</v>
      </c>
      <c r="F92" s="8"/>
    </row>
    <row r="97" spans="1:6" ht="16.5" x14ac:dyDescent="0.25">
      <c r="A97" s="24" t="s">
        <v>258</v>
      </c>
    </row>
    <row r="99" spans="1:6" ht="16.5" x14ac:dyDescent="0.25">
      <c r="B99" s="4" t="s">
        <v>248</v>
      </c>
      <c r="C99" s="4" t="s">
        <v>249</v>
      </c>
      <c r="D99" s="4" t="s">
        <v>250</v>
      </c>
      <c r="E99" s="4" t="s">
        <v>251</v>
      </c>
      <c r="F99" s="4" t="s">
        <v>252</v>
      </c>
    </row>
    <row r="100" spans="1:6" ht="16.5" x14ac:dyDescent="0.25">
      <c r="A100" s="4" t="s">
        <v>213</v>
      </c>
      <c r="B100" s="8">
        <v>0.21629036798552992</v>
      </c>
      <c r="C100" s="8">
        <v>0.21629036798552992</v>
      </c>
      <c r="D100" s="8">
        <v>0.21629036798552992</v>
      </c>
      <c r="E100" s="8">
        <v>0.21629036798552992</v>
      </c>
      <c r="F100" s="8">
        <v>0.21629036798552992</v>
      </c>
    </row>
    <row r="101" spans="1:6" ht="16.5" x14ac:dyDescent="0.25">
      <c r="A101" s="4" t="s">
        <v>214</v>
      </c>
      <c r="B101" s="8">
        <v>-0.99917074312558207</v>
      </c>
      <c r="C101" s="8">
        <v>-0.99917074312558207</v>
      </c>
      <c r="D101" s="8">
        <v>-0.99917074312558207</v>
      </c>
      <c r="E101" s="8">
        <v>-0.99917074312558207</v>
      </c>
      <c r="F101" s="8">
        <v>-0.99917074312558207</v>
      </c>
    </row>
    <row r="102" spans="1:6" ht="16.5" x14ac:dyDescent="0.25">
      <c r="A102" s="4" t="s">
        <v>215</v>
      </c>
      <c r="B102" s="8">
        <v>-1.2192651875700251</v>
      </c>
      <c r="C102" s="8">
        <v>-1.2192651875700251</v>
      </c>
      <c r="D102" s="8">
        <v>-1.2192651875700251</v>
      </c>
      <c r="E102" s="8">
        <v>-1.2192651875700251</v>
      </c>
      <c r="F102" s="8">
        <v>-1.2192651875700251</v>
      </c>
    </row>
    <row r="103" spans="1:6" ht="16.5" x14ac:dyDescent="0.25">
      <c r="A103" s="4" t="s">
        <v>216</v>
      </c>
      <c r="B103" s="8">
        <v>-1.357481854236692</v>
      </c>
      <c r="C103" s="8">
        <v>-1.357481854236692</v>
      </c>
      <c r="D103" s="8">
        <v>-1.357481854236692</v>
      </c>
      <c r="E103" s="8">
        <v>-1.357481854236692</v>
      </c>
      <c r="F103" s="8">
        <v>-1.357481854236692</v>
      </c>
    </row>
    <row r="104" spans="1:6" ht="16.5" x14ac:dyDescent="0.25">
      <c r="A104" s="4" t="s">
        <v>217</v>
      </c>
      <c r="B104" s="8">
        <v>-1.7348374097922521</v>
      </c>
      <c r="C104" s="8">
        <v>-1.7348374097922521</v>
      </c>
      <c r="D104" s="8">
        <v>-1.7348374097922521</v>
      </c>
      <c r="E104" s="8">
        <v>-1.7348374097922521</v>
      </c>
      <c r="F104" s="8">
        <v>-1.7348374097922521</v>
      </c>
    </row>
    <row r="105" spans="1:6" ht="16.5" x14ac:dyDescent="0.25">
      <c r="A105" s="4" t="s">
        <v>218</v>
      </c>
      <c r="B105" s="8">
        <v>-2.0602485209033552</v>
      </c>
      <c r="C105" s="8">
        <v>-2.0602485209033552</v>
      </c>
      <c r="D105" s="8">
        <v>-2.0602485209033552</v>
      </c>
      <c r="E105" s="8">
        <v>-2.0602485209033552</v>
      </c>
      <c r="F105" s="8">
        <v>-2.0602485209033552</v>
      </c>
    </row>
    <row r="106" spans="1:6" ht="16.5" x14ac:dyDescent="0.25">
      <c r="A106" s="4" t="s">
        <v>219</v>
      </c>
      <c r="B106" s="8">
        <v>-2.6052262986811381</v>
      </c>
      <c r="C106" s="8">
        <v>-2.6052262986811381</v>
      </c>
      <c r="D106" s="8">
        <v>-2.6052262986811381</v>
      </c>
      <c r="E106" s="8">
        <v>-2.6052262986811381</v>
      </c>
      <c r="F106" s="8">
        <v>-2.6052262986811381</v>
      </c>
    </row>
    <row r="107" spans="1:6" ht="16.5" x14ac:dyDescent="0.25">
      <c r="A107" s="4" t="s">
        <v>220</v>
      </c>
      <c r="B107" s="8">
        <v>-1.7771596320144698</v>
      </c>
      <c r="C107" s="8">
        <v>-1.7771596320144698</v>
      </c>
      <c r="D107" s="8">
        <v>-1.7771596320144698</v>
      </c>
      <c r="E107" s="8">
        <v>-1.7771596320144698</v>
      </c>
      <c r="F107" s="8">
        <v>-1.7771596320144698</v>
      </c>
    </row>
    <row r="108" spans="1:6" ht="16.5" x14ac:dyDescent="0.25">
      <c r="A108" s="4" t="s">
        <v>233</v>
      </c>
      <c r="B108" s="8">
        <v>-6.0728714445446599E-2</v>
      </c>
      <c r="C108" s="8">
        <v>-4.1457872526211699E-2</v>
      </c>
      <c r="D108" s="8">
        <v>-7.6143967809259402E-2</v>
      </c>
      <c r="E108" s="8">
        <v>-0.116389087963004</v>
      </c>
      <c r="F108" s="8">
        <v>-2.9895840765195799E-2</v>
      </c>
    </row>
    <row r="109" spans="1:6" ht="16.5" x14ac:dyDescent="0.25">
      <c r="A109" s="4" t="s">
        <v>234</v>
      </c>
      <c r="B109" s="8">
        <v>0.25344937235119303</v>
      </c>
      <c r="C109" s="8">
        <v>0.286332061480913</v>
      </c>
      <c r="D109" s="8">
        <v>0.21730677823432701</v>
      </c>
      <c r="E109" s="8">
        <v>0.114094979404057</v>
      </c>
      <c r="F109" s="8">
        <v>0.29777845746875797</v>
      </c>
    </row>
    <row r="110" spans="1:6" ht="16.5" x14ac:dyDescent="0.25">
      <c r="A110" s="4" t="s">
        <v>235</v>
      </c>
      <c r="B110" s="8">
        <v>0.43629709613180701</v>
      </c>
      <c r="C110" s="8">
        <v>0.47920242264913199</v>
      </c>
      <c r="D110" s="8">
        <v>0.36557068059981301</v>
      </c>
      <c r="E110" s="8">
        <v>0.201125742578248</v>
      </c>
      <c r="F110" s="8">
        <v>0.47865519990202199</v>
      </c>
    </row>
    <row r="111" spans="1:6" ht="16.5" x14ac:dyDescent="0.25">
      <c r="A111" s="4" t="s">
        <v>236</v>
      </c>
      <c r="B111" s="8">
        <v>0.52424465503312101</v>
      </c>
      <c r="C111" s="8">
        <v>0.57988151985571801</v>
      </c>
      <c r="D111" s="8">
        <v>0.42359407773843999</v>
      </c>
      <c r="E111" s="8">
        <v>0.18934637471402699</v>
      </c>
      <c r="F111" s="8">
        <v>0.56727619346689495</v>
      </c>
    </row>
    <row r="112" spans="1:6" ht="16.5" x14ac:dyDescent="0.25">
      <c r="A112" s="4" t="s">
        <v>237</v>
      </c>
      <c r="B112" s="8">
        <v>0.70953169263152704</v>
      </c>
      <c r="C112" s="8">
        <v>0.79241149064906102</v>
      </c>
      <c r="D112" s="8">
        <v>0.57271426446681095</v>
      </c>
      <c r="E112" s="8">
        <v>0.27225189978438902</v>
      </c>
      <c r="F112" s="8">
        <v>0.74502116087393999</v>
      </c>
    </row>
    <row r="113" spans="1:6" ht="16.5" x14ac:dyDescent="0.25">
      <c r="A113" s="4" t="s">
        <v>238</v>
      </c>
      <c r="B113" s="8">
        <v>0.95520934099273402</v>
      </c>
      <c r="C113" s="8">
        <v>1.0734884043698101</v>
      </c>
      <c r="D113" s="8">
        <v>0.76995597710796904</v>
      </c>
      <c r="E113" s="8">
        <v>0.41871790012418703</v>
      </c>
      <c r="F113" s="8">
        <v>0.96905956196785903</v>
      </c>
    </row>
    <row r="114" spans="1:6" ht="16.5" x14ac:dyDescent="0.25">
      <c r="A114" s="4" t="s">
        <v>239</v>
      </c>
      <c r="B114" s="8">
        <v>1.06673341364269</v>
      </c>
      <c r="C114" s="8">
        <v>1.2196910680800199</v>
      </c>
      <c r="D114" s="8">
        <v>0.83360082353325105</v>
      </c>
      <c r="E114" s="8">
        <v>0.43546579880128</v>
      </c>
      <c r="F114" s="8">
        <v>1.0460920024508999</v>
      </c>
    </row>
    <row r="115" spans="1:6" ht="16.5" x14ac:dyDescent="0.25">
      <c r="A115" s="4" t="s">
        <v>240</v>
      </c>
      <c r="B115" s="8">
        <v>1.0963042722674301</v>
      </c>
      <c r="C115" s="8">
        <v>1.2800704567022001</v>
      </c>
      <c r="D115" s="8">
        <v>0.80921223468055603</v>
      </c>
      <c r="E115" s="8">
        <v>0.37719636625425201</v>
      </c>
      <c r="F115" s="8">
        <v>1.04240762452226</v>
      </c>
    </row>
    <row r="119" spans="1:6" ht="16.5" x14ac:dyDescent="0.25">
      <c r="A119" s="24" t="s">
        <v>117</v>
      </c>
    </row>
    <row r="121" spans="1:6" ht="16.5" x14ac:dyDescent="0.25">
      <c r="B121" s="4" t="s">
        <v>248</v>
      </c>
      <c r="C121" s="4" t="s">
        <v>249</v>
      </c>
      <c r="D121" s="4" t="s">
        <v>250</v>
      </c>
      <c r="E121" s="4" t="s">
        <v>251</v>
      </c>
      <c r="F121" s="4" t="s">
        <v>252</v>
      </c>
    </row>
    <row r="122" spans="1:6" ht="16.5" x14ac:dyDescent="0.25">
      <c r="A122" s="4" t="s">
        <v>213</v>
      </c>
      <c r="B122" s="8">
        <v>3.4030257575757576</v>
      </c>
      <c r="C122" s="8">
        <v>3.4030257575757576</v>
      </c>
      <c r="D122" s="8">
        <v>3.4030257575757576</v>
      </c>
      <c r="E122" s="8">
        <v>3.4030257575757576</v>
      </c>
      <c r="F122" s="8">
        <v>3.4030257575757576</v>
      </c>
    </row>
    <row r="123" spans="1:6" ht="16.5" x14ac:dyDescent="0.25">
      <c r="A123" s="4" t="s">
        <v>214</v>
      </c>
      <c r="B123" s="8">
        <v>3.4296055555555554</v>
      </c>
      <c r="C123" s="8">
        <v>3.4296055555555554</v>
      </c>
      <c r="D123" s="8">
        <v>3.4296055555555554</v>
      </c>
      <c r="E123" s="8">
        <v>3.4296055555555554</v>
      </c>
      <c r="F123" s="8">
        <v>3.4296055555555554</v>
      </c>
    </row>
    <row r="124" spans="1:6" ht="16.5" x14ac:dyDescent="0.25">
      <c r="A124" s="4" t="s">
        <v>215</v>
      </c>
      <c r="B124" s="8">
        <v>3.5451352813852814</v>
      </c>
      <c r="C124" s="8">
        <v>3.5451352813852814</v>
      </c>
      <c r="D124" s="8">
        <v>3.5451352813852814</v>
      </c>
      <c r="E124" s="8">
        <v>3.5451352813852814</v>
      </c>
      <c r="F124" s="8">
        <v>3.5451352813852814</v>
      </c>
    </row>
    <row r="125" spans="1:6" ht="16.5" x14ac:dyDescent="0.25">
      <c r="A125" s="4" t="s">
        <v>216</v>
      </c>
      <c r="B125" s="8">
        <v>3.6019981962481959</v>
      </c>
      <c r="C125" s="8">
        <v>3.6019981962481959</v>
      </c>
      <c r="D125" s="8">
        <v>3.6019981962481959</v>
      </c>
      <c r="E125" s="8">
        <v>3.6019981962481959</v>
      </c>
      <c r="F125" s="8">
        <v>3.6019981962481959</v>
      </c>
    </row>
    <row r="126" spans="1:6" ht="16.5" x14ac:dyDescent="0.25">
      <c r="A126" s="4" t="s">
        <v>217</v>
      </c>
      <c r="B126" s="8">
        <v>3.6593340579710145</v>
      </c>
      <c r="C126" s="8">
        <v>3.6593340579710145</v>
      </c>
      <c r="D126" s="8">
        <v>3.6593340579710145</v>
      </c>
      <c r="E126" s="8">
        <v>3.6593340579710145</v>
      </c>
      <c r="F126" s="8">
        <v>3.6593340579710145</v>
      </c>
    </row>
    <row r="127" spans="1:6" ht="16.5" x14ac:dyDescent="0.25">
      <c r="A127" s="4" t="s">
        <v>218</v>
      </c>
      <c r="B127" s="8">
        <v>3.7944357142857146</v>
      </c>
      <c r="C127" s="8">
        <v>3.7944357142857146</v>
      </c>
      <c r="D127" s="8">
        <v>3.7944357142857146</v>
      </c>
      <c r="E127" s="8">
        <v>3.7944357142857146</v>
      </c>
      <c r="F127" s="8">
        <v>3.7944357142857146</v>
      </c>
    </row>
    <row r="128" spans="1:6" ht="16.5" x14ac:dyDescent="0.25">
      <c r="A128" s="4" t="s">
        <v>219</v>
      </c>
      <c r="B128" s="8">
        <v>4.0445725829725836</v>
      </c>
      <c r="C128" s="8">
        <v>4.0445725829725836</v>
      </c>
      <c r="D128" s="8">
        <v>4.0445725829725836</v>
      </c>
      <c r="E128" s="8">
        <v>4.0445725829725836</v>
      </c>
      <c r="F128" s="8">
        <v>4.0445725829725836</v>
      </c>
    </row>
    <row r="129" spans="1:6" ht="16.5" x14ac:dyDescent="0.25">
      <c r="A129" s="4" t="s">
        <v>220</v>
      </c>
      <c r="B129" s="8">
        <v>4.02387417027417</v>
      </c>
      <c r="C129" s="8">
        <v>4.02387417027417</v>
      </c>
      <c r="D129" s="8">
        <v>4.02387417027417</v>
      </c>
      <c r="E129" s="8">
        <v>4.02387417027417</v>
      </c>
      <c r="F129" s="8">
        <v>4.02387417027417</v>
      </c>
    </row>
    <row r="130" spans="1:6" ht="16.5" x14ac:dyDescent="0.25">
      <c r="A130" s="4" t="s">
        <v>233</v>
      </c>
      <c r="B130" s="8">
        <v>4.0002241012705237</v>
      </c>
      <c r="C130" s="8">
        <v>3.9946806504709285</v>
      </c>
      <c r="D130" s="8">
        <v>4.0046419204060006</v>
      </c>
      <c r="E130" s="8">
        <v>4.0161072655473138</v>
      </c>
      <c r="F130" s="8">
        <v>3.9913436074419875</v>
      </c>
    </row>
    <row r="131" spans="1:6" ht="16.5" x14ac:dyDescent="0.25">
      <c r="A131" s="4" t="s">
        <v>234</v>
      </c>
      <c r="B131" s="8">
        <v>3.9766718994763632</v>
      </c>
      <c r="C131" s="8">
        <v>3.967257978387817</v>
      </c>
      <c r="D131" s="8">
        <v>3.9869868079524351</v>
      </c>
      <c r="E131" s="8">
        <v>4.0162800052060064</v>
      </c>
      <c r="F131" s="8">
        <v>3.9639659649844812</v>
      </c>
    </row>
    <row r="132" spans="1:6" ht="16.5" x14ac:dyDescent="0.25">
      <c r="A132" s="4" t="s">
        <v>235</v>
      </c>
      <c r="B132" s="8">
        <v>3.9521351663390645</v>
      </c>
      <c r="C132" s="8">
        <v>3.9397506876357324</v>
      </c>
      <c r="D132" s="8">
        <v>3.9723529509524598</v>
      </c>
      <c r="E132" s="8">
        <v>4.019271403695603</v>
      </c>
      <c r="F132" s="8">
        <v>3.9397758507897089</v>
      </c>
    </row>
    <row r="133" spans="1:6" ht="16.5" x14ac:dyDescent="0.25">
      <c r="A133" s="4" t="s">
        <v>236</v>
      </c>
      <c r="B133" s="8">
        <v>3.9296014066299843</v>
      </c>
      <c r="C133" s="8">
        <v>3.9133115480724086</v>
      </c>
      <c r="D133" s="8">
        <v>3.9585802479305388</v>
      </c>
      <c r="E133" s="8">
        <v>4.0262247173069534</v>
      </c>
      <c r="F133" s="8">
        <v>3.9165841413223172</v>
      </c>
    </row>
    <row r="134" spans="1:6" ht="16.5" x14ac:dyDescent="0.25">
      <c r="A134" s="4" t="s">
        <v>237</v>
      </c>
      <c r="B134" s="8">
        <v>3.9116365083020228</v>
      </c>
      <c r="C134" s="8">
        <v>3.887249111291561</v>
      </c>
      <c r="D134" s="8">
        <v>3.9514621252394861</v>
      </c>
      <c r="E134" s="8">
        <v>4.0397060107878398</v>
      </c>
      <c r="F134" s="8">
        <v>3.9001522174138623</v>
      </c>
    </row>
    <row r="135" spans="1:6" ht="16.5" x14ac:dyDescent="0.25">
      <c r="A135" s="4" t="s">
        <v>238</v>
      </c>
      <c r="B135" s="8">
        <v>3.8930607346621056</v>
      </c>
      <c r="C135" s="8">
        <v>3.8582027997026747</v>
      </c>
      <c r="D135" s="8">
        <v>3.9475378090474611</v>
      </c>
      <c r="E135" s="8">
        <v>4.0531093420723909</v>
      </c>
      <c r="F135" s="8">
        <v>3.8869864351935766</v>
      </c>
    </row>
    <row r="136" spans="1:6" ht="16.5" x14ac:dyDescent="0.25">
      <c r="A136" s="4" t="s">
        <v>239</v>
      </c>
      <c r="B136" s="8">
        <v>3.8798847456740782</v>
      </c>
      <c r="C136" s="8">
        <v>3.8345435474263083</v>
      </c>
      <c r="D136" s="8">
        <v>3.9493191756572443</v>
      </c>
      <c r="E136" s="8">
        <v>4.0722795974477082</v>
      </c>
      <c r="F136" s="8">
        <v>3.882715246982237</v>
      </c>
    </row>
    <row r="137" spans="1:6" ht="16.5" x14ac:dyDescent="0.25">
      <c r="A137" s="4" t="s">
        <v>240</v>
      </c>
      <c r="B137" s="8">
        <v>3.8659596513435446</v>
      </c>
      <c r="C137" s="8">
        <v>3.8107962678786218</v>
      </c>
      <c r="D137" s="8">
        <v>3.9526698358197718</v>
      </c>
      <c r="E137" s="8">
        <v>4.090481784983667</v>
      </c>
      <c r="F137" s="8">
        <v>3.8774805339886762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82"/>
  <sheetViews>
    <sheetView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C82" sqref="C82"/>
    </sheetView>
  </sheetViews>
  <sheetFormatPr baseColWidth="10" defaultColWidth="14.5703125" defaultRowHeight="16.5" x14ac:dyDescent="0.25"/>
  <cols>
    <col min="1" max="1" width="8.5703125" style="1" customWidth="1"/>
    <col min="2" max="14" width="17.5703125" style="1" customWidth="1"/>
    <col min="15" max="16384" width="14.5703125" style="1"/>
  </cols>
  <sheetData>
    <row r="1" spans="1:14" x14ac:dyDescent="0.25">
      <c r="B1" s="4" t="s">
        <v>105</v>
      </c>
      <c r="C1" s="13" t="s">
        <v>106</v>
      </c>
      <c r="D1" s="13" t="s">
        <v>108</v>
      </c>
      <c r="E1" s="4" t="s">
        <v>80</v>
      </c>
      <c r="F1" s="4" t="s">
        <v>107</v>
      </c>
      <c r="G1" s="4" t="s">
        <v>109</v>
      </c>
      <c r="H1" s="4" t="s">
        <v>110</v>
      </c>
      <c r="I1" s="13" t="s">
        <v>111</v>
      </c>
      <c r="J1" s="14" t="s">
        <v>112</v>
      </c>
      <c r="K1" s="15" t="s">
        <v>113</v>
      </c>
      <c r="L1" s="4" t="s">
        <v>114</v>
      </c>
      <c r="M1" s="13" t="s">
        <v>130</v>
      </c>
      <c r="N1" s="4" t="s">
        <v>132</v>
      </c>
    </row>
    <row r="2" spans="1:14" s="2" customFormat="1" ht="66" x14ac:dyDescent="0.25">
      <c r="B2" s="6" t="s">
        <v>115</v>
      </c>
      <c r="C2" s="6" t="s">
        <v>116</v>
      </c>
      <c r="D2" s="6" t="s">
        <v>117</v>
      </c>
      <c r="E2" s="6" t="s">
        <v>120</v>
      </c>
      <c r="F2" s="6" t="s">
        <v>118</v>
      </c>
      <c r="G2" s="6" t="s">
        <v>119</v>
      </c>
      <c r="H2" s="6" t="s">
        <v>125</v>
      </c>
      <c r="I2" s="6" t="s">
        <v>126</v>
      </c>
      <c r="J2" s="7" t="s">
        <v>127</v>
      </c>
      <c r="K2" s="6" t="s">
        <v>128</v>
      </c>
      <c r="L2" s="6" t="s">
        <v>129</v>
      </c>
      <c r="M2" s="6" t="s">
        <v>131</v>
      </c>
      <c r="N2" s="6" t="s">
        <v>133</v>
      </c>
    </row>
    <row r="3" spans="1:14" s="3" customFormat="1" x14ac:dyDescent="0.25">
      <c r="A3" s="4" t="s">
        <v>0</v>
      </c>
      <c r="B3" s="8">
        <v>64.636872100565995</v>
      </c>
      <c r="C3" s="8">
        <v>56.399489428853464</v>
      </c>
      <c r="D3" s="8">
        <v>3.4652357256778337</v>
      </c>
      <c r="E3" s="8">
        <v>0.93834922815236865</v>
      </c>
      <c r="F3" s="8">
        <v>-2.8866538983843726</v>
      </c>
      <c r="G3" s="8">
        <v>-2.5683170545451328</v>
      </c>
      <c r="H3" s="8">
        <v>1.9736111111111108</v>
      </c>
      <c r="I3" s="8">
        <v>2.7359181457633084</v>
      </c>
      <c r="J3" s="8">
        <v>2.174675829611191</v>
      </c>
      <c r="K3" s="8">
        <v>2.2245225624239362</v>
      </c>
      <c r="L3" s="8">
        <v>-0.69548864099999996</v>
      </c>
      <c r="M3" s="8">
        <v>71.153037206578119</v>
      </c>
      <c r="N3" s="8">
        <v>-2.1273523513208659</v>
      </c>
    </row>
    <row r="4" spans="1:14" s="3" customFormat="1" x14ac:dyDescent="0.25">
      <c r="A4" s="4" t="s">
        <v>1</v>
      </c>
      <c r="B4" s="8">
        <v>64.908054411304121</v>
      </c>
      <c r="C4" s="8">
        <v>57.016421964970867</v>
      </c>
      <c r="D4" s="8">
        <v>3.4580558213716066</v>
      </c>
      <c r="E4" s="8">
        <v>0.94808209149654932</v>
      </c>
      <c r="F4" s="8">
        <v>3.1290939073565838</v>
      </c>
      <c r="G4" s="8">
        <v>-3.2465023305550234</v>
      </c>
      <c r="H4" s="8">
        <v>2.0430555555555556</v>
      </c>
      <c r="I4" s="8">
        <v>2.6692514790966415</v>
      </c>
      <c r="J4" s="8">
        <v>2.3080091629445243</v>
      </c>
      <c r="K4" s="8">
        <v>-0.82622029064431945</v>
      </c>
      <c r="L4" s="8">
        <v>-3.6316474000000001E-2</v>
      </c>
      <c r="M4" s="8">
        <v>72.744902075904932</v>
      </c>
      <c r="N4" s="8">
        <v>9.0757409105241891</v>
      </c>
    </row>
    <row r="5" spans="1:14" s="3" customFormat="1" x14ac:dyDescent="0.25">
      <c r="A5" s="4" t="s">
        <v>2</v>
      </c>
      <c r="B5" s="8">
        <v>65.178963783064617</v>
      </c>
      <c r="C5" s="8">
        <v>57.104196502497707</v>
      </c>
      <c r="D5" s="8">
        <v>3.5753174603174602</v>
      </c>
      <c r="E5" s="8">
        <v>2.3763022458643368</v>
      </c>
      <c r="F5" s="8">
        <v>1.1468592072670925</v>
      </c>
      <c r="G5" s="8">
        <v>10.884751799674319</v>
      </c>
      <c r="H5" s="8">
        <v>2.0356944444444443</v>
      </c>
      <c r="I5" s="8">
        <v>3.8827073670887904</v>
      </c>
      <c r="J5" s="8">
        <v>2.1797578502518</v>
      </c>
      <c r="K5" s="8">
        <v>14.269529982592942</v>
      </c>
      <c r="L5" s="8">
        <v>-0.53353531899999995</v>
      </c>
      <c r="M5" s="8">
        <v>73.152540302077483</v>
      </c>
      <c r="N5" s="8">
        <v>2.0823361935204057</v>
      </c>
    </row>
    <row r="6" spans="1:14" s="3" customFormat="1" x14ac:dyDescent="0.25">
      <c r="A6" s="4" t="s">
        <v>3</v>
      </c>
      <c r="B6" s="8">
        <v>65.25342497695631</v>
      </c>
      <c r="C6" s="8">
        <v>57.554929863472239</v>
      </c>
      <c r="D6" s="8">
        <v>3.5720182539682539</v>
      </c>
      <c r="E6" s="8">
        <v>0.76029072615282356</v>
      </c>
      <c r="F6" s="8">
        <v>4.5048253415541417</v>
      </c>
      <c r="G6" s="8">
        <v>5.2381125779613846</v>
      </c>
      <c r="H6" s="8">
        <v>2.0958333333333332</v>
      </c>
      <c r="I6" s="8">
        <v>4.2492476494397771</v>
      </c>
      <c r="J6" s="8">
        <v>2.3205609970753058</v>
      </c>
      <c r="K6" s="8">
        <v>-0.36859860045642678</v>
      </c>
      <c r="L6" s="8">
        <v>-0.58968675800000003</v>
      </c>
      <c r="M6" s="8">
        <v>74.015572471745998</v>
      </c>
      <c r="N6" s="8">
        <v>4.6252108750526739</v>
      </c>
    </row>
    <row r="7" spans="1:14" s="3" customFormat="1" x14ac:dyDescent="0.25">
      <c r="A7" s="4" t="s">
        <v>4</v>
      </c>
      <c r="B7" s="8">
        <v>65.698242974728814</v>
      </c>
      <c r="C7" s="8">
        <v>57.994250870440226</v>
      </c>
      <c r="D7" s="8">
        <v>3.4865020202020198</v>
      </c>
      <c r="E7" s="8">
        <v>2.5226625361467914</v>
      </c>
      <c r="F7" s="8">
        <v>2.4828451705338095</v>
      </c>
      <c r="G7" s="8">
        <v>-0.48706661270406792</v>
      </c>
      <c r="H7" s="8">
        <v>2.3069444444444445</v>
      </c>
      <c r="I7" s="8">
        <v>3.9259181457633079</v>
      </c>
      <c r="J7" s="8">
        <v>2.6380091629445239</v>
      </c>
      <c r="K7" s="8">
        <v>-9.2378016431943095</v>
      </c>
      <c r="L7" s="8">
        <v>-0.64983880800000005</v>
      </c>
      <c r="M7" s="8">
        <v>74.876443210802123</v>
      </c>
      <c r="N7" s="8">
        <v>4.5561329273345885</v>
      </c>
    </row>
    <row r="8" spans="1:14" s="3" customFormat="1" x14ac:dyDescent="0.25">
      <c r="A8" s="4" t="s">
        <v>5</v>
      </c>
      <c r="B8" s="8">
        <v>66.802572212099392</v>
      </c>
      <c r="C8" s="8">
        <v>58.381038433532353</v>
      </c>
      <c r="D8" s="8">
        <v>3.4756738095238098</v>
      </c>
      <c r="E8" s="8">
        <v>6.2107836115726123</v>
      </c>
      <c r="F8" s="8">
        <v>1.4862967809372796</v>
      </c>
      <c r="G8" s="8">
        <v>6.4511104551288723</v>
      </c>
      <c r="H8" s="8">
        <v>2.5427083333333336</v>
      </c>
      <c r="I8" s="8">
        <v>3.9225848124299749</v>
      </c>
      <c r="J8" s="8">
        <v>2.0480091629445241</v>
      </c>
      <c r="K8" s="8">
        <v>-1.2365253626209216</v>
      </c>
      <c r="L8" s="8">
        <v>-0.46588212299999998</v>
      </c>
      <c r="M8" s="8">
        <v>75.999418736603445</v>
      </c>
      <c r="N8" s="8">
        <v>5.9573573037809959</v>
      </c>
    </row>
    <row r="9" spans="1:14" s="3" customFormat="1" x14ac:dyDescent="0.25">
      <c r="A9" s="4" t="s">
        <v>6</v>
      </c>
      <c r="B9" s="8">
        <v>66.99235593619278</v>
      </c>
      <c r="C9" s="8">
        <v>58.216963972630161</v>
      </c>
      <c r="D9" s="8">
        <v>3.4781652236652234</v>
      </c>
      <c r="E9" s="8">
        <v>1.702564957792374</v>
      </c>
      <c r="F9" s="8">
        <v>-0.55852495393716728</v>
      </c>
      <c r="G9" s="8">
        <v>0.10784912585641848</v>
      </c>
      <c r="H9" s="8">
        <v>2.1761805555555558</v>
      </c>
      <c r="I9" s="8">
        <v>3.2192514790966418</v>
      </c>
      <c r="J9" s="8">
        <v>1.3313424962778575</v>
      </c>
      <c r="K9" s="8">
        <v>0.28703432853141031</v>
      </c>
      <c r="L9" s="8">
        <v>-1.2022089380000001</v>
      </c>
      <c r="M9" s="8">
        <v>76.108047626215523</v>
      </c>
      <c r="N9" s="8">
        <v>0.39492049811561092</v>
      </c>
    </row>
    <row r="10" spans="1:14" s="3" customFormat="1" x14ac:dyDescent="0.25">
      <c r="A10" s="4" t="s">
        <v>7</v>
      </c>
      <c r="B10" s="8">
        <v>67.009061475524604</v>
      </c>
      <c r="C10" s="8">
        <v>58.640074196872888</v>
      </c>
      <c r="D10" s="8">
        <v>3.4764854978354962</v>
      </c>
      <c r="E10" s="8">
        <v>0.30944190898836155</v>
      </c>
      <c r="F10" s="8">
        <v>4.1834511594527779</v>
      </c>
      <c r="G10" s="8">
        <v>2.2794045014239872</v>
      </c>
      <c r="H10" s="8">
        <v>2.0206944444444446</v>
      </c>
      <c r="I10" s="8">
        <v>2.7392514790966418</v>
      </c>
      <c r="J10" s="8">
        <v>1.3446758296111907</v>
      </c>
      <c r="K10" s="8">
        <v>-0.19303389198364052</v>
      </c>
      <c r="L10" s="8">
        <v>-2.1467818639999998</v>
      </c>
      <c r="M10" s="8">
        <v>75.965562823895269</v>
      </c>
      <c r="N10" s="8">
        <v>-0.92479690810721049</v>
      </c>
    </row>
    <row r="11" spans="1:14" s="3" customFormat="1" x14ac:dyDescent="0.25">
      <c r="A11" s="4" t="s">
        <v>8</v>
      </c>
      <c r="B11" s="8">
        <v>67.145790419101886</v>
      </c>
      <c r="C11" s="8">
        <v>59.730021125098638</v>
      </c>
      <c r="D11" s="8">
        <v>3.471917149758454</v>
      </c>
      <c r="E11" s="8">
        <v>0.67970170166298249</v>
      </c>
      <c r="F11" s="8">
        <v>6.7429153259175756</v>
      </c>
      <c r="G11" s="8">
        <v>7.9894277558669069</v>
      </c>
      <c r="H11" s="8">
        <v>2.4762500000000003</v>
      </c>
      <c r="I11" s="8">
        <v>2.6059181457633085</v>
      </c>
      <c r="J11" s="8">
        <v>1.3413424962778573</v>
      </c>
      <c r="K11" s="8">
        <v>-0.52459315784485483</v>
      </c>
      <c r="L11" s="8">
        <v>-1.004964508</v>
      </c>
      <c r="M11" s="8">
        <v>78.142300255517384</v>
      </c>
      <c r="N11" s="8">
        <v>11.785782902537662</v>
      </c>
    </row>
    <row r="12" spans="1:14" s="3" customFormat="1" x14ac:dyDescent="0.25">
      <c r="A12" s="4" t="s">
        <v>9</v>
      </c>
      <c r="B12" s="8">
        <v>67.239097421684846</v>
      </c>
      <c r="C12" s="8">
        <v>60.369595523450222</v>
      </c>
      <c r="D12" s="8">
        <v>3.4780182539682536</v>
      </c>
      <c r="E12" s="8">
        <v>3.5988512261386774E-2</v>
      </c>
      <c r="F12" s="8">
        <v>3.4286111609300063</v>
      </c>
      <c r="G12" s="8">
        <v>10.15025113741852</v>
      </c>
      <c r="H12" s="8">
        <v>2.6533333333333333</v>
      </c>
      <c r="I12" s="8">
        <v>2.6225848124299751</v>
      </c>
      <c r="J12" s="8">
        <v>1.3546758296111909</v>
      </c>
      <c r="K12" s="8">
        <v>0.70476393849185914</v>
      </c>
      <c r="L12" s="8">
        <v>-0.96881612699999997</v>
      </c>
      <c r="M12" s="8">
        <v>79.113583412346486</v>
      </c>
      <c r="N12" s="8">
        <v>4.887295501200172</v>
      </c>
    </row>
    <row r="13" spans="1:14" s="3" customFormat="1" x14ac:dyDescent="0.25">
      <c r="A13" s="4" t="s">
        <v>10</v>
      </c>
      <c r="B13" s="8">
        <v>67.316116848900151</v>
      </c>
      <c r="C13" s="8">
        <v>60.783920586643511</v>
      </c>
      <c r="D13" s="8">
        <v>3.3981144300144295</v>
      </c>
      <c r="E13" s="8">
        <v>0.94304749848703739</v>
      </c>
      <c r="F13" s="8">
        <v>3.3149908459584543</v>
      </c>
      <c r="G13" s="8">
        <v>-0.86550625284780303</v>
      </c>
      <c r="H13" s="8">
        <v>2.8754861111111105</v>
      </c>
      <c r="I13" s="8">
        <v>2.7492514790966416</v>
      </c>
      <c r="J13" s="8">
        <v>1.6580091629445242</v>
      </c>
      <c r="K13" s="8">
        <v>-8.8777216934102228</v>
      </c>
      <c r="L13" s="8">
        <v>-1.405597164</v>
      </c>
      <c r="M13" s="8">
        <v>79.565091910825117</v>
      </c>
      <c r="N13" s="8">
        <v>2.1244119509212576</v>
      </c>
    </row>
    <row r="14" spans="1:14" s="3" customFormat="1" x14ac:dyDescent="0.25">
      <c r="A14" s="4" t="s">
        <v>11</v>
      </c>
      <c r="B14" s="8">
        <v>67.694965960755482</v>
      </c>
      <c r="C14" s="8">
        <v>60.888698624354696</v>
      </c>
      <c r="D14" s="8">
        <v>3.3040866161616158</v>
      </c>
      <c r="E14" s="8">
        <v>2.3622232375691166</v>
      </c>
      <c r="F14" s="8">
        <v>1.8744597668230334</v>
      </c>
      <c r="G14" s="8">
        <v>-5.2871724926200514</v>
      </c>
      <c r="H14" s="8">
        <v>2.6293055555555553</v>
      </c>
      <c r="I14" s="8">
        <v>3.1192514790966412</v>
      </c>
      <c r="J14" s="8">
        <v>2.174675829611191</v>
      </c>
      <c r="K14" s="8">
        <v>-10.617253094972966</v>
      </c>
      <c r="L14" s="8">
        <v>-0.840510804</v>
      </c>
      <c r="M14" s="8">
        <v>81.207171168858707</v>
      </c>
      <c r="N14" s="8">
        <v>8.3363282289159315</v>
      </c>
    </row>
    <row r="15" spans="1:14" s="3" customFormat="1" x14ac:dyDescent="0.25">
      <c r="A15" s="4" t="s">
        <v>12</v>
      </c>
      <c r="B15" s="8">
        <v>67.881997976382863</v>
      </c>
      <c r="C15" s="8">
        <v>61.040560375929637</v>
      </c>
      <c r="D15" s="8">
        <v>3.2621162698412696</v>
      </c>
      <c r="E15" s="8">
        <v>1.0389686210783067</v>
      </c>
      <c r="F15" s="8">
        <v>0.41023254516079355</v>
      </c>
      <c r="G15" s="8">
        <v>1.483725979237227</v>
      </c>
      <c r="H15" s="8">
        <v>2.5041666666666669</v>
      </c>
      <c r="I15" s="8">
        <v>3.0725848124299753</v>
      </c>
      <c r="J15" s="8">
        <v>2.7246758296111904</v>
      </c>
      <c r="K15" s="8">
        <v>-4.9850268094049577</v>
      </c>
      <c r="L15" s="8">
        <v>-0.65048176300000005</v>
      </c>
      <c r="M15" s="8">
        <v>82.478489374227607</v>
      </c>
      <c r="N15" s="8">
        <v>6.2326491672335189</v>
      </c>
    </row>
    <row r="16" spans="1:14" s="3" customFormat="1" x14ac:dyDescent="0.25">
      <c r="A16" s="4" t="s">
        <v>13</v>
      </c>
      <c r="B16" s="8">
        <v>68.083427871809036</v>
      </c>
      <c r="C16" s="8">
        <v>61.435086018674149</v>
      </c>
      <c r="D16" s="8">
        <v>3.2551976190476188</v>
      </c>
      <c r="E16" s="8">
        <v>0.74930155267340925</v>
      </c>
      <c r="F16" s="8">
        <v>1.534871217139222</v>
      </c>
      <c r="G16" s="8">
        <v>3.2966190008626439</v>
      </c>
      <c r="H16" s="8">
        <v>2.4929861111111111</v>
      </c>
      <c r="I16" s="8">
        <v>3.1459181457633081</v>
      </c>
      <c r="J16" s="8">
        <v>3.1446758296111912</v>
      </c>
      <c r="K16" s="8">
        <v>-0.84566834391687218</v>
      </c>
      <c r="L16" s="8">
        <v>-0.22741710800000001</v>
      </c>
      <c r="M16" s="8">
        <v>84.085546590941149</v>
      </c>
      <c r="N16" s="8">
        <v>7.8465450531764569</v>
      </c>
    </row>
    <row r="17" spans="1:14" s="3" customFormat="1" x14ac:dyDescent="0.25">
      <c r="A17" s="4" t="s">
        <v>14</v>
      </c>
      <c r="B17" s="8">
        <v>68.235833835095505</v>
      </c>
      <c r="C17" s="8">
        <v>61.54015846123437</v>
      </c>
      <c r="D17" s="8">
        <v>3.2723054226475283</v>
      </c>
      <c r="E17" s="8">
        <v>1.3200877524523369</v>
      </c>
      <c r="F17" s="8">
        <v>1.1661551026626249</v>
      </c>
      <c r="G17" s="8">
        <v>2.595843876695958</v>
      </c>
      <c r="H17" s="8">
        <v>2.4277777777777776</v>
      </c>
      <c r="I17" s="8">
        <v>3.1225848124299751</v>
      </c>
      <c r="J17" s="8">
        <v>3.5446758296111907</v>
      </c>
      <c r="K17" s="8">
        <v>2.1188443525649747</v>
      </c>
      <c r="L17" s="8">
        <v>-0.72856512500000004</v>
      </c>
      <c r="M17" s="8">
        <v>84.655733782743496</v>
      </c>
      <c r="N17" s="8">
        <v>2.5620873141480169</v>
      </c>
    </row>
    <row r="18" spans="1:14" s="3" customFormat="1" x14ac:dyDescent="0.25">
      <c r="A18" s="4" t="s">
        <v>15</v>
      </c>
      <c r="B18" s="8">
        <v>68.57118888869006</v>
      </c>
      <c r="C18" s="8">
        <v>61.667576972477605</v>
      </c>
      <c r="D18" s="8">
        <v>3.3937142857142866</v>
      </c>
      <c r="E18" s="8">
        <v>2.0332428911243428</v>
      </c>
      <c r="F18" s="8">
        <v>1.9763671901848356</v>
      </c>
      <c r="G18" s="8">
        <v>10.407579786950727</v>
      </c>
      <c r="H18" s="8">
        <v>2.4173611111111111</v>
      </c>
      <c r="I18" s="8">
        <v>3.2692514790966416</v>
      </c>
      <c r="J18" s="8">
        <v>4.1813424962778569</v>
      </c>
      <c r="K18" s="8">
        <v>15.6873247556784</v>
      </c>
      <c r="L18" s="8">
        <v>0.13885315300000001</v>
      </c>
      <c r="M18" s="8">
        <v>86.949679779255263</v>
      </c>
      <c r="N18" s="8">
        <v>11.109470301390246</v>
      </c>
    </row>
    <row r="19" spans="1:14" s="3" customFormat="1" x14ac:dyDescent="0.25">
      <c r="A19" s="4" t="s">
        <v>16</v>
      </c>
      <c r="B19" s="8">
        <v>68.841454273254655</v>
      </c>
      <c r="C19" s="8">
        <v>62.485177659011192</v>
      </c>
      <c r="D19" s="8">
        <v>3.340448847167325</v>
      </c>
      <c r="E19" s="8">
        <v>1.5658028625879172</v>
      </c>
      <c r="F19" s="8">
        <v>4.8165567155086464</v>
      </c>
      <c r="G19" s="8">
        <v>2.8492836456261106</v>
      </c>
      <c r="H19" s="8">
        <v>2.5</v>
      </c>
      <c r="I19" s="8">
        <v>3.9759181457633082</v>
      </c>
      <c r="J19" s="8">
        <v>4.4113424962778574</v>
      </c>
      <c r="K19" s="8">
        <v>-6.1318634321823273</v>
      </c>
      <c r="L19" s="8">
        <v>1.2039444969999999</v>
      </c>
      <c r="M19" s="8">
        <v>89.586704231248078</v>
      </c>
      <c r="N19" s="8">
        <v>12.516346712947396</v>
      </c>
    </row>
    <row r="20" spans="1:14" s="3" customFormat="1" x14ac:dyDescent="0.25">
      <c r="A20" s="4" t="s">
        <v>17</v>
      </c>
      <c r="B20" s="8">
        <v>69.094075803569453</v>
      </c>
      <c r="C20" s="8">
        <v>62.859651600422147</v>
      </c>
      <c r="D20" s="8">
        <v>3.2915443241943243</v>
      </c>
      <c r="E20" s="8">
        <v>1.0585868264779696</v>
      </c>
      <c r="F20" s="8">
        <v>1.408332682289215</v>
      </c>
      <c r="G20" s="8">
        <v>2.4790462801634661</v>
      </c>
      <c r="H20" s="8">
        <v>2.552430555555556</v>
      </c>
      <c r="I20" s="8">
        <v>4.6125848124299749</v>
      </c>
      <c r="J20" s="8">
        <v>4.9413424962778576</v>
      </c>
      <c r="K20" s="8">
        <v>-5.7286930690480409</v>
      </c>
      <c r="L20" s="8">
        <v>0.65250308000000001</v>
      </c>
      <c r="M20" s="8">
        <v>90.281614099362045</v>
      </c>
      <c r="N20" s="8">
        <v>2.9609829704575512</v>
      </c>
    </row>
    <row r="21" spans="1:14" s="3" customFormat="1" x14ac:dyDescent="0.25">
      <c r="A21" s="4" t="s">
        <v>18</v>
      </c>
      <c r="B21" s="8">
        <v>69.306734324839653</v>
      </c>
      <c r="C21" s="8">
        <v>62.650125382095318</v>
      </c>
      <c r="D21" s="8">
        <v>3.241741486291486</v>
      </c>
      <c r="E21" s="8">
        <v>1.5875315234709086</v>
      </c>
      <c r="F21" s="8">
        <v>-0.92389461432456077</v>
      </c>
      <c r="G21" s="8">
        <v>-1.8147289980477543</v>
      </c>
      <c r="H21" s="8">
        <v>2.4520833333333329</v>
      </c>
      <c r="I21" s="8">
        <v>4.6192514790966417</v>
      </c>
      <c r="J21" s="8">
        <v>5.471342496277857</v>
      </c>
      <c r="K21" s="8">
        <v>-5.9162357693841372</v>
      </c>
      <c r="L21" s="8">
        <v>0.233581916</v>
      </c>
      <c r="M21" s="8">
        <v>91.185281925207178</v>
      </c>
      <c r="N21" s="8">
        <v>3.886247006652682</v>
      </c>
    </row>
    <row r="22" spans="1:14" s="3" customFormat="1" x14ac:dyDescent="0.25">
      <c r="A22" s="4" t="s">
        <v>19</v>
      </c>
      <c r="B22" s="8">
        <v>69.495278896675188</v>
      </c>
      <c r="C22" s="8">
        <v>62.605489024264365</v>
      </c>
      <c r="D22" s="8">
        <v>3.2216218576744891</v>
      </c>
      <c r="E22" s="8">
        <v>1.1569067603208527</v>
      </c>
      <c r="F22" s="8">
        <v>0.80632440554644358</v>
      </c>
      <c r="G22" s="8">
        <v>3.3233796877025767</v>
      </c>
      <c r="H22" s="8">
        <v>2.3013888888888889</v>
      </c>
      <c r="I22" s="8">
        <v>4.6325848124299753</v>
      </c>
      <c r="J22" s="8">
        <v>5.5713424962778584</v>
      </c>
      <c r="K22" s="8">
        <v>-2.4595540418448358</v>
      </c>
      <c r="L22" s="8">
        <v>0.340241073</v>
      </c>
      <c r="M22" s="8">
        <v>92.832088724394765</v>
      </c>
      <c r="N22" s="8">
        <v>7.2440259705039276</v>
      </c>
    </row>
    <row r="23" spans="1:14" s="3" customFormat="1" x14ac:dyDescent="0.25">
      <c r="A23" s="4" t="s">
        <v>20</v>
      </c>
      <c r="B23" s="8">
        <v>69.665541206737473</v>
      </c>
      <c r="C23" s="8">
        <v>62.744318269361656</v>
      </c>
      <c r="D23" s="8">
        <v>3.1894712121212123</v>
      </c>
      <c r="E23" s="8">
        <v>1.0148773998812199</v>
      </c>
      <c r="F23" s="8">
        <v>0.40509873359797499</v>
      </c>
      <c r="G23" s="8">
        <v>-4.8790176907236082</v>
      </c>
      <c r="H23" s="8">
        <v>1.8951388888888889</v>
      </c>
      <c r="I23" s="8">
        <v>4.6225848124299747</v>
      </c>
      <c r="J23" s="8">
        <v>5.7480091629445251</v>
      </c>
      <c r="K23" s="8">
        <v>-3.9324989541088651</v>
      </c>
      <c r="L23" s="8">
        <v>0.74037365200000005</v>
      </c>
      <c r="M23" s="8">
        <v>96.934196852186645</v>
      </c>
      <c r="N23" s="8">
        <v>18.703814072687223</v>
      </c>
    </row>
    <row r="24" spans="1:14" s="3" customFormat="1" x14ac:dyDescent="0.25">
      <c r="A24" s="4" t="s">
        <v>21</v>
      </c>
      <c r="B24" s="8">
        <v>69.957114895437016</v>
      </c>
      <c r="C24" s="8">
        <v>63.362452727162271</v>
      </c>
      <c r="D24" s="8">
        <v>3.1720040669856453</v>
      </c>
      <c r="E24" s="8">
        <v>1.2617627263669995</v>
      </c>
      <c r="F24" s="8">
        <v>3.0373552156284234</v>
      </c>
      <c r="G24" s="8">
        <v>0.32167243841201287</v>
      </c>
      <c r="H24" s="8">
        <v>1.9373611111111113</v>
      </c>
      <c r="I24" s="8">
        <v>4.6425848124299751</v>
      </c>
      <c r="J24" s="8">
        <v>6.0346758296111913</v>
      </c>
      <c r="K24" s="8">
        <v>-2.1726711246967345</v>
      </c>
      <c r="L24" s="8">
        <v>1.068923863</v>
      </c>
      <c r="M24" s="8">
        <v>99.050957644515549</v>
      </c>
      <c r="N24" s="8">
        <v>8.8470973249506812</v>
      </c>
    </row>
    <row r="25" spans="1:14" s="3" customFormat="1" x14ac:dyDescent="0.25">
      <c r="A25" s="4" t="s">
        <v>22</v>
      </c>
      <c r="B25" s="8">
        <v>70.195662631928144</v>
      </c>
      <c r="C25" s="8">
        <v>64.156171440470231</v>
      </c>
      <c r="D25" s="8">
        <v>3.1516886363636361</v>
      </c>
      <c r="E25" s="8">
        <v>1.6687499297650898</v>
      </c>
      <c r="F25" s="8">
        <v>5.4205301418873697</v>
      </c>
      <c r="G25" s="8">
        <v>6.0566108952491149</v>
      </c>
      <c r="H25" s="8">
        <v>2.1681249999999999</v>
      </c>
      <c r="I25" s="8">
        <v>4.9459181457633079</v>
      </c>
      <c r="J25" s="8">
        <v>5.9580091629445233</v>
      </c>
      <c r="K25" s="8">
        <v>-2.5373352292917484</v>
      </c>
      <c r="L25" s="8">
        <v>0.88503861800000005</v>
      </c>
      <c r="M25" s="8">
        <v>100.5816111192869</v>
      </c>
      <c r="N25" s="8">
        <v>6.1479974742561589</v>
      </c>
    </row>
    <row r="26" spans="1:14" s="3" customFormat="1" x14ac:dyDescent="0.25">
      <c r="A26" s="4" t="s">
        <v>23</v>
      </c>
      <c r="B26" s="8">
        <v>70.469778920432489</v>
      </c>
      <c r="C26" s="8">
        <v>64.794887620912831</v>
      </c>
      <c r="D26" s="8">
        <v>3.0005462121212116</v>
      </c>
      <c r="E26" s="8">
        <v>1.6491599034757387</v>
      </c>
      <c r="F26" s="8">
        <v>5.1367484374472028</v>
      </c>
      <c r="G26" s="8">
        <v>0.43001361963033169</v>
      </c>
      <c r="H26" s="8">
        <v>2.6681944444444441</v>
      </c>
      <c r="I26" s="8">
        <v>5.1225848124299755</v>
      </c>
      <c r="J26" s="8">
        <v>5.9980091629445242</v>
      </c>
      <c r="K26" s="8">
        <v>-17.846124419308961</v>
      </c>
      <c r="L26" s="8">
        <v>1.577858784</v>
      </c>
      <c r="M26" s="8">
        <v>103.28781106034818</v>
      </c>
      <c r="N26" s="8">
        <v>11.026350978990408</v>
      </c>
    </row>
    <row r="27" spans="1:14" s="3" customFormat="1" x14ac:dyDescent="0.25">
      <c r="A27" s="4" t="s">
        <v>24</v>
      </c>
      <c r="B27" s="8">
        <v>70.749642271565975</v>
      </c>
      <c r="C27" s="8">
        <v>65.781012632835697</v>
      </c>
      <c r="D27" s="8">
        <v>2.8889130781499208</v>
      </c>
      <c r="E27" s="8">
        <v>1.6666386204567507</v>
      </c>
      <c r="F27" s="8">
        <v>5.5481206391711835</v>
      </c>
      <c r="G27" s="8">
        <v>10.000160282745352</v>
      </c>
      <c r="H27" s="8">
        <v>3.5395833333333333</v>
      </c>
      <c r="I27" s="8">
        <v>5.0259181457633089</v>
      </c>
      <c r="J27" s="8">
        <v>6.7646758296111908</v>
      </c>
      <c r="K27" s="8">
        <v>-14.071620720974254</v>
      </c>
      <c r="L27" s="8">
        <v>2.3322597900000002</v>
      </c>
      <c r="M27" s="8">
        <v>106.1742056283651</v>
      </c>
      <c r="N27" s="8">
        <v>11.477372308341558</v>
      </c>
    </row>
    <row r="28" spans="1:14" s="3" customFormat="1" x14ac:dyDescent="0.25">
      <c r="A28" s="4" t="s">
        <v>25</v>
      </c>
      <c r="B28" s="8">
        <v>71.244704940816845</v>
      </c>
      <c r="C28" s="8">
        <v>66.872364696154605</v>
      </c>
      <c r="D28" s="8">
        <v>2.8146872104503688</v>
      </c>
      <c r="E28" s="8">
        <v>2.3905139756913663</v>
      </c>
      <c r="F28" s="8">
        <v>6.1311315370778718</v>
      </c>
      <c r="G28" s="8">
        <v>5.0748989171661707</v>
      </c>
      <c r="H28" s="8">
        <v>3.9511111111111119</v>
      </c>
      <c r="I28" s="8">
        <v>5.6622048124299749</v>
      </c>
      <c r="J28" s="8">
        <v>6.6745758296111912</v>
      </c>
      <c r="K28" s="8">
        <v>-9.8879936949917138</v>
      </c>
      <c r="L28" s="8">
        <v>3.3724901919999999</v>
      </c>
      <c r="M28" s="8">
        <v>109.50496441838457</v>
      </c>
      <c r="N28" s="8">
        <v>12.973155019760981</v>
      </c>
    </row>
    <row r="29" spans="1:14" s="3" customFormat="1" x14ac:dyDescent="0.25">
      <c r="A29" s="4" t="s">
        <v>26</v>
      </c>
      <c r="B29" s="8">
        <v>72.126255479503769</v>
      </c>
      <c r="C29" s="8">
        <v>68.065861586518437</v>
      </c>
      <c r="D29" s="8">
        <v>2.9021930014430013</v>
      </c>
      <c r="E29" s="8">
        <v>5.3347129105886459</v>
      </c>
      <c r="F29" s="8">
        <v>7.5674181452354494</v>
      </c>
      <c r="G29" s="8">
        <v>20.327167999041464</v>
      </c>
      <c r="H29" s="8">
        <v>4.5152777777777775</v>
      </c>
      <c r="I29" s="8">
        <v>6.3189654790966419</v>
      </c>
      <c r="J29" s="8">
        <v>3.5748124962778571</v>
      </c>
      <c r="K29" s="8">
        <v>13.027625231747407</v>
      </c>
      <c r="L29" s="8">
        <v>2.4638513290000001</v>
      </c>
      <c r="M29" s="8">
        <v>110.08576680598703</v>
      </c>
      <c r="N29" s="8">
        <v>1.96045304264132</v>
      </c>
    </row>
    <row r="30" spans="1:14" s="3" customFormat="1" x14ac:dyDescent="0.25">
      <c r="A30" s="4" t="s">
        <v>27</v>
      </c>
      <c r="B30" s="8">
        <v>73.377282681748454</v>
      </c>
      <c r="C30" s="8">
        <v>69.101034400000756</v>
      </c>
      <c r="D30" s="8">
        <v>3.0936076599326601</v>
      </c>
      <c r="E30" s="8">
        <v>7.23179124792932</v>
      </c>
      <c r="F30" s="8">
        <v>7.2980636558199086</v>
      </c>
      <c r="G30" s="8">
        <v>5.8467872968363421</v>
      </c>
      <c r="H30" s="8">
        <v>4.0598611111111111</v>
      </c>
      <c r="I30" s="8">
        <v>6.6965848124299745</v>
      </c>
      <c r="J30" s="8">
        <v>1.9526724962778574</v>
      </c>
      <c r="K30" s="8">
        <v>29.108779508442595</v>
      </c>
      <c r="L30" s="8">
        <v>1.1222891610000001</v>
      </c>
      <c r="M30" s="8">
        <v>109.95258778674658</v>
      </c>
      <c r="N30" s="8">
        <v>-0.66107445950360866</v>
      </c>
    </row>
    <row r="31" spans="1:14" s="3" customFormat="1" x14ac:dyDescent="0.25">
      <c r="A31" s="4" t="s">
        <v>28</v>
      </c>
      <c r="B31" s="8">
        <v>73.992794338251713</v>
      </c>
      <c r="C31" s="8">
        <v>69.459918771433934</v>
      </c>
      <c r="D31" s="8">
        <v>3.1873409090909086</v>
      </c>
      <c r="E31" s="8">
        <v>3.4481751683969053</v>
      </c>
      <c r="F31" s="8">
        <v>1.7070367533073449</v>
      </c>
      <c r="G31" s="8">
        <v>-10.577126167093819</v>
      </c>
      <c r="H31" s="8">
        <v>3.2008333333333332</v>
      </c>
      <c r="I31" s="8">
        <v>6.4965863090966414</v>
      </c>
      <c r="J31" s="8">
        <v>0.57181960594452419</v>
      </c>
      <c r="K31" s="8">
        <v>12.681632404608667</v>
      </c>
      <c r="L31" s="8">
        <v>-0.170479835</v>
      </c>
      <c r="M31" s="8">
        <v>109.81489117222024</v>
      </c>
      <c r="N31" s="8">
        <v>-0.67803251062213032</v>
      </c>
    </row>
    <row r="32" spans="1:14" s="3" customFormat="1" x14ac:dyDescent="0.25">
      <c r="A32" s="4" t="s">
        <v>29</v>
      </c>
      <c r="B32" s="8">
        <v>74.480696847721688</v>
      </c>
      <c r="C32" s="8">
        <v>69.523678251782158</v>
      </c>
      <c r="D32" s="8">
        <v>3.0231837301587299</v>
      </c>
      <c r="E32" s="8">
        <v>2.1513960225089335</v>
      </c>
      <c r="F32" s="8">
        <v>-0.44225112452408455</v>
      </c>
      <c r="G32" s="8">
        <v>-14.761417848894599</v>
      </c>
      <c r="H32" s="8">
        <v>2.6534722222222218</v>
      </c>
      <c r="I32" s="8">
        <v>4.3773981457633084</v>
      </c>
      <c r="J32" s="8">
        <v>0.45389916294452415</v>
      </c>
      <c r="K32" s="8">
        <v>-19.063559777527317</v>
      </c>
      <c r="L32" s="8">
        <v>-1.943322199</v>
      </c>
      <c r="M32" s="8">
        <v>108.90731598762427</v>
      </c>
      <c r="N32" s="8">
        <v>-3.4431215839292548</v>
      </c>
    </row>
    <row r="33" spans="1:14" s="3" customFormat="1" x14ac:dyDescent="0.25">
      <c r="A33" s="4" t="s">
        <v>30</v>
      </c>
      <c r="B33" s="8">
        <v>74.665412440475436</v>
      </c>
      <c r="C33" s="8">
        <v>69.369401547223859</v>
      </c>
      <c r="D33" s="8">
        <v>2.9575689033189039</v>
      </c>
      <c r="E33" s="8">
        <v>1.3047673026159279</v>
      </c>
      <c r="F33" s="8">
        <v>-0.71715052268750412</v>
      </c>
      <c r="G33" s="8">
        <v>-4.7523269328541229</v>
      </c>
      <c r="H33" s="8">
        <v>2.1014583333333334</v>
      </c>
      <c r="I33" s="8">
        <v>1.7269514790966418</v>
      </c>
      <c r="J33" s="8">
        <v>0.46439249627785739</v>
      </c>
      <c r="K33" s="8">
        <v>-8.402985515913775</v>
      </c>
      <c r="L33" s="8">
        <v>-2.3527419119999999</v>
      </c>
      <c r="M33" s="8">
        <v>110.03698968990892</v>
      </c>
      <c r="N33" s="8">
        <v>4.0360823262399075</v>
      </c>
    </row>
    <row r="34" spans="1:14" s="3" customFormat="1" x14ac:dyDescent="0.25">
      <c r="A34" s="4" t="s">
        <v>31</v>
      </c>
      <c r="B34" s="8">
        <v>74.772117739076791</v>
      </c>
      <c r="C34" s="8">
        <v>69.387429909571367</v>
      </c>
      <c r="D34" s="8">
        <v>2.8779162280701756</v>
      </c>
      <c r="E34" s="8">
        <v>0.809634798464276</v>
      </c>
      <c r="F34" s="8">
        <v>1.1326096828461418</v>
      </c>
      <c r="G34" s="8">
        <v>-0.20703544088470638</v>
      </c>
      <c r="H34" s="8">
        <v>1.9788888888888891</v>
      </c>
      <c r="I34" s="8">
        <v>1.3406055963633081</v>
      </c>
      <c r="J34" s="8">
        <v>0.62520249627785751</v>
      </c>
      <c r="K34" s="8">
        <v>-10.34529059338074</v>
      </c>
      <c r="L34" s="8">
        <v>-1.5226864870000001</v>
      </c>
      <c r="M34" s="8">
        <v>112.90946759000239</v>
      </c>
      <c r="N34" s="8">
        <v>10.679855007716128</v>
      </c>
    </row>
    <row r="35" spans="1:14" s="3" customFormat="1" x14ac:dyDescent="0.25">
      <c r="A35" s="4" t="s">
        <v>32</v>
      </c>
      <c r="B35" s="8">
        <v>74.973535159896969</v>
      </c>
      <c r="C35" s="8">
        <v>69.929035076696778</v>
      </c>
      <c r="D35" s="8">
        <v>2.8499025362318839</v>
      </c>
      <c r="E35" s="8">
        <v>1.0974870519054436</v>
      </c>
      <c r="F35" s="8">
        <v>2.7822275644289629</v>
      </c>
      <c r="G35" s="8">
        <v>1.9464149618643845</v>
      </c>
      <c r="H35" s="8">
        <v>2.203125</v>
      </c>
      <c r="I35" s="8">
        <v>1.2852114790966418</v>
      </c>
      <c r="J35" s="8">
        <v>0.71976516294452408</v>
      </c>
      <c r="K35" s="8">
        <v>-3.8371250305425875</v>
      </c>
      <c r="L35" s="8">
        <v>-0.87980252299999995</v>
      </c>
      <c r="M35" s="8">
        <v>115.63766643191504</v>
      </c>
      <c r="N35" s="8">
        <v>9.8430214602649073</v>
      </c>
    </row>
    <row r="36" spans="1:14" s="3" customFormat="1" x14ac:dyDescent="0.25">
      <c r="A36" s="4" t="s">
        <v>33</v>
      </c>
      <c r="B36" s="8">
        <v>75.279191762828461</v>
      </c>
      <c r="C36" s="8">
        <v>70.32273606183351</v>
      </c>
      <c r="D36" s="8">
        <v>2.8411333333333331</v>
      </c>
      <c r="E36" s="8">
        <v>1.0102554202219949</v>
      </c>
      <c r="F36" s="8">
        <v>1.454173909673151</v>
      </c>
      <c r="G36" s="8">
        <v>8.5895476700507558</v>
      </c>
      <c r="H36" s="8">
        <v>2.4958333333333331</v>
      </c>
      <c r="I36" s="8">
        <v>1.5645181457633084</v>
      </c>
      <c r="J36" s="8">
        <v>0.61704249627785734</v>
      </c>
      <c r="K36" s="8">
        <v>-1.2251382285879853</v>
      </c>
      <c r="L36" s="8">
        <v>0.40246486799999998</v>
      </c>
      <c r="M36" s="8">
        <v>119.23287624690786</v>
      </c>
      <c r="N36" s="8">
        <v>12.850156758658855</v>
      </c>
    </row>
    <row r="37" spans="1:14" s="3" customFormat="1" x14ac:dyDescent="0.25">
      <c r="A37" s="4" t="s">
        <v>34</v>
      </c>
      <c r="B37" s="8">
        <v>75.506200057353283</v>
      </c>
      <c r="C37" s="8">
        <v>70.871613861951403</v>
      </c>
      <c r="D37" s="8">
        <v>2.8051586542112852</v>
      </c>
      <c r="E37" s="8">
        <v>1.528142937645427</v>
      </c>
      <c r="F37" s="8">
        <v>3.2603958237578112</v>
      </c>
      <c r="G37" s="8">
        <v>0.89075826026394633</v>
      </c>
      <c r="H37" s="8">
        <v>2.5687499999999996</v>
      </c>
      <c r="I37" s="8">
        <v>2.4752514790966411</v>
      </c>
      <c r="J37" s="8">
        <v>2.4416758296111909</v>
      </c>
      <c r="K37" s="8">
        <v>-4.9694474254780685</v>
      </c>
      <c r="L37" s="8">
        <v>0.113706453</v>
      </c>
      <c r="M37" s="8">
        <v>120.55182309008407</v>
      </c>
      <c r="N37" s="8">
        <v>4.3206967286272979</v>
      </c>
    </row>
    <row r="38" spans="1:14" s="3" customFormat="1" x14ac:dyDescent="0.25">
      <c r="A38" s="4" t="s">
        <v>35</v>
      </c>
      <c r="B38" s="8">
        <v>75.748645364338358</v>
      </c>
      <c r="C38" s="8">
        <v>70.865159174506488</v>
      </c>
      <c r="D38" s="8">
        <v>2.8042484126984122</v>
      </c>
      <c r="E38" s="8">
        <v>1.6635555087269216</v>
      </c>
      <c r="F38" s="8">
        <v>1.0233146443038965</v>
      </c>
      <c r="G38" s="8">
        <v>6.7125231763103033</v>
      </c>
      <c r="H38" s="8">
        <v>2.5130555555555554</v>
      </c>
      <c r="I38" s="8">
        <v>3.1018848124299749</v>
      </c>
      <c r="J38" s="8">
        <v>1.8829424962778576</v>
      </c>
      <c r="K38" s="8">
        <v>-0.12973220792187323</v>
      </c>
      <c r="L38" s="8">
        <v>0.17664464299999999</v>
      </c>
      <c r="M38" s="8">
        <v>122.51550809365214</v>
      </c>
      <c r="N38" s="8">
        <v>6.4985498709493337</v>
      </c>
    </row>
    <row r="39" spans="1:14" s="3" customFormat="1" x14ac:dyDescent="0.25">
      <c r="A39" s="4" t="s">
        <v>36</v>
      </c>
      <c r="B39" s="8">
        <v>76.120755279565444</v>
      </c>
      <c r="C39" s="8">
        <v>71.577280991659961</v>
      </c>
      <c r="D39" s="8">
        <v>2.778987974465148</v>
      </c>
      <c r="E39" s="8">
        <v>1.9727134154122083</v>
      </c>
      <c r="F39" s="8">
        <v>3.748280909670032</v>
      </c>
      <c r="G39" s="8">
        <v>9.1447818589086349</v>
      </c>
      <c r="H39" s="8">
        <v>2.9527777777777779</v>
      </c>
      <c r="I39" s="8">
        <v>3.5613181457633081</v>
      </c>
      <c r="J39" s="8">
        <v>1.9266091629445239</v>
      </c>
      <c r="K39" s="8">
        <v>-3.5547731488772216</v>
      </c>
      <c r="L39" s="8">
        <v>0.80231168900000005</v>
      </c>
      <c r="M39" s="8">
        <v>125.2264843425659</v>
      </c>
      <c r="N39" s="8">
        <v>8.9711415712944245</v>
      </c>
    </row>
    <row r="40" spans="1:14" s="3" customFormat="1" x14ac:dyDescent="0.25">
      <c r="A40" s="4" t="s">
        <v>37</v>
      </c>
      <c r="B40" s="8">
        <v>76.700557155546377</v>
      </c>
      <c r="C40" s="8">
        <v>72.505672796076112</v>
      </c>
      <c r="D40" s="8">
        <v>2.7848851294903927</v>
      </c>
      <c r="E40" s="8">
        <v>2.317311666254751</v>
      </c>
      <c r="F40" s="8">
        <v>4.4448316861253057</v>
      </c>
      <c r="G40" s="8">
        <v>6.9179012524099415</v>
      </c>
      <c r="H40" s="8">
        <v>3.1451388888888894</v>
      </c>
      <c r="I40" s="8">
        <v>4.295718145763308</v>
      </c>
      <c r="J40" s="8">
        <v>0.54590916294452407</v>
      </c>
      <c r="K40" s="8">
        <v>0.85152620268273971</v>
      </c>
      <c r="L40" s="8">
        <v>0.12620836299999999</v>
      </c>
      <c r="M40" s="8">
        <v>125.85417148173974</v>
      </c>
      <c r="N40" s="8">
        <v>1.8420492723145125</v>
      </c>
    </row>
    <row r="41" spans="1:14" s="3" customFormat="1" x14ac:dyDescent="0.25">
      <c r="A41" s="4" t="s">
        <v>38</v>
      </c>
      <c r="B41" s="8">
        <v>77.151246530477223</v>
      </c>
      <c r="C41" s="8">
        <v>73.334372452838238</v>
      </c>
      <c r="D41" s="8">
        <v>2.741512550315182</v>
      </c>
      <c r="E41" s="8">
        <v>2.7110140992856691</v>
      </c>
      <c r="F41" s="8">
        <v>4.697254110926341</v>
      </c>
      <c r="G41" s="8">
        <v>2.546459664156453</v>
      </c>
      <c r="H41" s="8">
        <v>2.8954166666666672</v>
      </c>
      <c r="I41" s="8">
        <v>4.3897848124299745</v>
      </c>
      <c r="J41" s="8">
        <v>0.94187582961119087</v>
      </c>
      <c r="K41" s="8">
        <v>-6.0856820466085981</v>
      </c>
      <c r="L41" s="8">
        <v>3.4480059E-2</v>
      </c>
      <c r="M41" s="8">
        <v>127.62818758824469</v>
      </c>
      <c r="N41" s="8">
        <v>5.5806202390604378</v>
      </c>
    </row>
    <row r="42" spans="1:14" s="3" customFormat="1" x14ac:dyDescent="0.25">
      <c r="A42" s="4" t="s">
        <v>39</v>
      </c>
      <c r="B42" s="8">
        <v>77.575141839600633</v>
      </c>
      <c r="C42" s="8">
        <v>74.073288583009358</v>
      </c>
      <c r="D42" s="8">
        <v>2.7110135129490396</v>
      </c>
      <c r="E42" s="8">
        <v>2.7220328114499592</v>
      </c>
      <c r="F42" s="8">
        <v>5.1903660310137045</v>
      </c>
      <c r="G42" s="8">
        <v>2.275179120807036</v>
      </c>
      <c r="H42" s="8">
        <v>2.8874999999999997</v>
      </c>
      <c r="I42" s="8">
        <v>4.3912514790966419</v>
      </c>
      <c r="J42" s="8">
        <v>0.58627582961119074</v>
      </c>
      <c r="K42" s="8">
        <v>-4.3762489687569577</v>
      </c>
      <c r="L42" s="8">
        <v>0.252084743</v>
      </c>
      <c r="M42" s="8">
        <v>129.89147150127641</v>
      </c>
      <c r="N42" s="8">
        <v>7.1062501077653772</v>
      </c>
    </row>
    <row r="43" spans="1:14" s="3" customFormat="1" x14ac:dyDescent="0.25">
      <c r="A43" s="4" t="s">
        <v>40</v>
      </c>
      <c r="B43" s="8">
        <v>77.90441677620305</v>
      </c>
      <c r="C43" s="8">
        <v>74.588944230905668</v>
      </c>
      <c r="D43" s="8">
        <v>2.6823943001442996</v>
      </c>
      <c r="E43" s="8">
        <v>1.6678086558068905</v>
      </c>
      <c r="F43" s="8">
        <v>2.3106882615516078</v>
      </c>
      <c r="G43" s="8">
        <v>-3.4639667878930913</v>
      </c>
      <c r="H43" s="8">
        <v>2.7402777777777776</v>
      </c>
      <c r="I43" s="8">
        <v>4.3716514790966414</v>
      </c>
      <c r="J43" s="8">
        <v>1.764509162944524</v>
      </c>
      <c r="K43" s="8">
        <v>-4.1562624849048717</v>
      </c>
      <c r="L43" s="8">
        <v>0.31895210499999999</v>
      </c>
      <c r="M43" s="8">
        <v>131.7882190982898</v>
      </c>
      <c r="N43" s="8">
        <v>5.7921717495779612</v>
      </c>
    </row>
    <row r="44" spans="1:14" s="3" customFormat="1" x14ac:dyDescent="0.25">
      <c r="A44" s="4" t="s">
        <v>41</v>
      </c>
      <c r="B44" s="8">
        <v>78.625792376810693</v>
      </c>
      <c r="C44" s="8">
        <v>75.459129280392787</v>
      </c>
      <c r="D44" s="8">
        <v>2.6656251683501688</v>
      </c>
      <c r="E44" s="8">
        <v>2.8635210564944114</v>
      </c>
      <c r="F44" s="8">
        <v>4.1442157918218925</v>
      </c>
      <c r="G44" s="8">
        <v>2.6978894443063339</v>
      </c>
      <c r="H44" s="8">
        <v>2.9722222222222228</v>
      </c>
      <c r="I44" s="8">
        <v>4.374218145763308</v>
      </c>
      <c r="J44" s="8">
        <v>2.7211091629445243</v>
      </c>
      <c r="K44" s="8">
        <v>-2.477269870287313</v>
      </c>
      <c r="L44" s="8">
        <v>0.14106777700000001</v>
      </c>
      <c r="M44" s="8">
        <v>133.61502233401339</v>
      </c>
      <c r="N44" s="8">
        <v>5.4829778106268785</v>
      </c>
    </row>
    <row r="45" spans="1:14" s="3" customFormat="1" x14ac:dyDescent="0.25">
      <c r="A45" s="4" t="s">
        <v>42</v>
      </c>
      <c r="B45" s="8">
        <v>78.950666969640352</v>
      </c>
      <c r="C45" s="8">
        <v>75.911982958051283</v>
      </c>
      <c r="D45" s="8">
        <v>2.6179412698412698</v>
      </c>
      <c r="E45" s="8">
        <v>2.03631718744548</v>
      </c>
      <c r="F45" s="8">
        <v>2.4214846729926798</v>
      </c>
      <c r="G45" s="8">
        <v>-4.0486391712654335</v>
      </c>
      <c r="H45" s="8">
        <v>2.8447916666666671</v>
      </c>
      <c r="I45" s="8">
        <v>4.3688848124299753</v>
      </c>
      <c r="J45" s="8">
        <v>1.0532424962778575</v>
      </c>
      <c r="K45" s="8">
        <v>-6.9656608983449386</v>
      </c>
      <c r="L45" s="8">
        <v>0.75744769000000001</v>
      </c>
      <c r="M45" s="8">
        <v>136.36790692620332</v>
      </c>
      <c r="N45" s="8">
        <v>8.3214100615129638</v>
      </c>
    </row>
    <row r="46" spans="1:14" s="3" customFormat="1" x14ac:dyDescent="0.25">
      <c r="A46" s="4" t="s">
        <v>43</v>
      </c>
      <c r="B46" s="8">
        <v>79.080049651745114</v>
      </c>
      <c r="C46" s="8">
        <v>76.185746833155676</v>
      </c>
      <c r="D46" s="8">
        <v>2.5843712962962964</v>
      </c>
      <c r="E46" s="8">
        <v>1.2905399039575327</v>
      </c>
      <c r="F46" s="8">
        <v>2.5273549430947062</v>
      </c>
      <c r="G46" s="8">
        <v>-2.1180994745048087</v>
      </c>
      <c r="H46" s="8">
        <v>2.7166666666666663</v>
      </c>
      <c r="I46" s="8">
        <v>4.3795848124299752</v>
      </c>
      <c r="J46" s="8">
        <v>1.8863424962778577</v>
      </c>
      <c r="K46" s="8">
        <v>-5.0313996469311899</v>
      </c>
      <c r="L46" s="8">
        <v>5.4054479000000002E-2</v>
      </c>
      <c r="M46" s="8">
        <v>136.82312404413744</v>
      </c>
      <c r="N46" s="8">
        <v>1.1639207390374375</v>
      </c>
    </row>
    <row r="47" spans="1:14" s="3" customFormat="1" x14ac:dyDescent="0.25">
      <c r="A47" s="4" t="s">
        <v>44</v>
      </c>
      <c r="B47" s="8">
        <v>79.690638215152489</v>
      </c>
      <c r="C47" s="8">
        <v>76.556191223920607</v>
      </c>
      <c r="D47" s="8">
        <v>2.5746363636363641</v>
      </c>
      <c r="E47" s="8">
        <v>3.0083443447386671</v>
      </c>
      <c r="F47" s="8">
        <v>1.7046128110719039</v>
      </c>
      <c r="G47" s="8">
        <v>-3.2447937337750754</v>
      </c>
      <c r="H47" s="8">
        <v>2.5725694444444445</v>
      </c>
      <c r="I47" s="8">
        <v>4.333584812429975</v>
      </c>
      <c r="J47" s="8">
        <v>3.9260424962778573</v>
      </c>
      <c r="K47" s="8">
        <v>-1.498246890969368</v>
      </c>
      <c r="L47" s="8">
        <v>0.42782588700000002</v>
      </c>
      <c r="M47" s="8">
        <v>140.04088359989265</v>
      </c>
      <c r="N47" s="8">
        <v>9.5661033170049592</v>
      </c>
    </row>
    <row r="48" spans="1:14" s="3" customFormat="1" x14ac:dyDescent="0.25">
      <c r="A48" s="4" t="s">
        <v>45</v>
      </c>
      <c r="B48" s="8">
        <v>80.48467287073548</v>
      </c>
      <c r="C48" s="8">
        <v>77.356283848500269</v>
      </c>
      <c r="D48" s="8">
        <v>2.6631287878787879</v>
      </c>
      <c r="E48" s="8">
        <v>3.0780381614522012</v>
      </c>
      <c r="F48" s="8">
        <v>3.4433711883878004</v>
      </c>
      <c r="G48" s="8">
        <v>2.1609160625426282</v>
      </c>
      <c r="H48" s="8">
        <v>2.4840277777777779</v>
      </c>
      <c r="I48" s="8">
        <v>4.3743181457633078</v>
      </c>
      <c r="J48" s="8">
        <v>0.79344249627785746</v>
      </c>
      <c r="K48" s="8">
        <v>14.47353167872858</v>
      </c>
      <c r="L48" s="8">
        <v>0.88003785300000004</v>
      </c>
      <c r="M48" s="8">
        <v>141.46535815369199</v>
      </c>
      <c r="N48" s="8">
        <v>3.9531992153347781</v>
      </c>
    </row>
    <row r="49" spans="1:14" s="3" customFormat="1" x14ac:dyDescent="0.25">
      <c r="A49" s="4" t="s">
        <v>46</v>
      </c>
      <c r="B49" s="8">
        <v>80.929128962534023</v>
      </c>
      <c r="C49" s="8">
        <v>78.276982706082876</v>
      </c>
      <c r="D49" s="8">
        <v>2.7856746031746034</v>
      </c>
      <c r="E49" s="8">
        <v>2.6325926007475742</v>
      </c>
      <c r="F49" s="8">
        <v>4.7984463422735324</v>
      </c>
      <c r="G49" s="8">
        <v>13.503288460412687</v>
      </c>
      <c r="H49" s="8">
        <v>2.5951388888888891</v>
      </c>
      <c r="I49" s="8">
        <v>4.5081514790966413</v>
      </c>
      <c r="J49" s="8">
        <v>0.42364249627785755</v>
      </c>
      <c r="K49" s="8">
        <v>19.716183164544198</v>
      </c>
      <c r="L49" s="8">
        <v>0.84046037600000001</v>
      </c>
      <c r="M49" s="8">
        <v>143.505726801859</v>
      </c>
      <c r="N49" s="8">
        <v>5.717217060707811</v>
      </c>
    </row>
    <row r="50" spans="1:14" s="3" customFormat="1" x14ac:dyDescent="0.25">
      <c r="A50" s="4" t="s">
        <v>47</v>
      </c>
      <c r="B50" s="8">
        <v>81.350296851532192</v>
      </c>
      <c r="C50" s="8">
        <v>78.434035426175242</v>
      </c>
      <c r="D50" s="8">
        <v>2.7841646825396822</v>
      </c>
      <c r="E50" s="8">
        <v>2.8146122912100502</v>
      </c>
      <c r="F50" s="8">
        <v>1.8793154462148687</v>
      </c>
      <c r="G50" s="8">
        <v>-2.9390368493008245</v>
      </c>
      <c r="H50" s="8">
        <v>2.6638888888888892</v>
      </c>
      <c r="I50" s="8">
        <v>4.309184812429975</v>
      </c>
      <c r="J50" s="8">
        <v>0.39204249627785748</v>
      </c>
      <c r="K50" s="8">
        <v>-0.2166359907459392</v>
      </c>
      <c r="L50" s="8">
        <v>1.303816903</v>
      </c>
      <c r="M50" s="8">
        <v>145.94523233603371</v>
      </c>
      <c r="N50" s="8">
        <v>6.7970624921861438</v>
      </c>
    </row>
    <row r="51" spans="1:14" s="3" customFormat="1" x14ac:dyDescent="0.25">
      <c r="A51" s="4" t="s">
        <v>48</v>
      </c>
      <c r="B51" s="8">
        <v>82.000401083091262</v>
      </c>
      <c r="C51" s="8">
        <v>79.164289989785431</v>
      </c>
      <c r="D51" s="8">
        <v>2.8093209235209233</v>
      </c>
      <c r="E51" s="8">
        <v>3.0773520952959599</v>
      </c>
      <c r="F51" s="8">
        <v>3.50647568054967</v>
      </c>
      <c r="G51" s="8">
        <v>0.36184004187989061</v>
      </c>
      <c r="H51" s="8">
        <v>2.6374999999999997</v>
      </c>
      <c r="I51" s="8">
        <v>4.2386181457633079</v>
      </c>
      <c r="J51" s="8">
        <v>0.38980916294452417</v>
      </c>
      <c r="K51" s="8">
        <v>3.6634682253865014</v>
      </c>
      <c r="L51" s="8">
        <v>0.728586136</v>
      </c>
      <c r="M51" s="8">
        <v>146.27346692261094</v>
      </c>
      <c r="N51" s="8">
        <v>0.72460787957497619</v>
      </c>
    </row>
    <row r="52" spans="1:14" s="3" customFormat="1" x14ac:dyDescent="0.25">
      <c r="A52" s="4" t="s">
        <v>49</v>
      </c>
      <c r="B52" s="8">
        <v>82.745235455123932</v>
      </c>
      <c r="C52" s="8">
        <v>80.071043037797367</v>
      </c>
      <c r="D52" s="8">
        <v>2.7918630952380945</v>
      </c>
      <c r="E52" s="8">
        <v>2.679681759908914</v>
      </c>
      <c r="F52" s="8">
        <v>3.9017504430294059</v>
      </c>
      <c r="G52" s="8">
        <v>-0.91511843449193497</v>
      </c>
      <c r="H52" s="8">
        <v>2.7805555555555554</v>
      </c>
      <c r="I52" s="8">
        <v>4.1385181457633085</v>
      </c>
      <c r="J52" s="8">
        <v>0.35090916294452401</v>
      </c>
      <c r="K52" s="8">
        <v>-2.4626265003484638</v>
      </c>
      <c r="L52" s="8">
        <v>-0.52481970200000005</v>
      </c>
      <c r="M52" s="8">
        <v>145.08913138841621</v>
      </c>
      <c r="N52" s="8">
        <v>-3.3776082210937233</v>
      </c>
    </row>
    <row r="53" spans="1:14" s="3" customFormat="1" x14ac:dyDescent="0.25">
      <c r="A53" s="4" t="s">
        <v>50</v>
      </c>
      <c r="B53" s="8">
        <v>83.048778461115816</v>
      </c>
      <c r="C53" s="8">
        <v>80.560636913043325</v>
      </c>
      <c r="D53" s="8">
        <v>2.8215086580086584</v>
      </c>
      <c r="E53" s="8">
        <v>1.8822226290732935</v>
      </c>
      <c r="F53" s="8">
        <v>2.4064731288334862</v>
      </c>
      <c r="G53" s="8">
        <v>0.34577626877121403</v>
      </c>
      <c r="H53" s="8">
        <v>2.8097222222222222</v>
      </c>
      <c r="I53" s="8">
        <v>3.9043848124299747</v>
      </c>
      <c r="J53" s="8">
        <v>0.38527582961119067</v>
      </c>
      <c r="K53" s="8">
        <v>4.3155560281709304</v>
      </c>
      <c r="L53" s="8">
        <v>-0.47009705299999999</v>
      </c>
      <c r="M53" s="8">
        <v>146.1595029777487</v>
      </c>
      <c r="N53" s="8">
        <v>2.8057094006745738</v>
      </c>
    </row>
    <row r="54" spans="1:14" s="3" customFormat="1" x14ac:dyDescent="0.25">
      <c r="A54" s="4" t="s">
        <v>51</v>
      </c>
      <c r="B54" s="8">
        <v>83.401382708307779</v>
      </c>
      <c r="C54" s="8">
        <v>80.910240819671614</v>
      </c>
      <c r="D54" s="8">
        <v>2.9308734848484845</v>
      </c>
      <c r="E54" s="8">
        <v>2.4816704547623525</v>
      </c>
      <c r="F54" s="8">
        <v>2.8017724520395415</v>
      </c>
      <c r="G54" s="8">
        <v>5.7673382812465368</v>
      </c>
      <c r="H54" s="8">
        <v>2.6750000000000003</v>
      </c>
      <c r="I54" s="8">
        <v>3.7913514790966416</v>
      </c>
      <c r="J54" s="8">
        <v>0.45800916294452421</v>
      </c>
      <c r="K54" s="8">
        <v>16.429421239684228</v>
      </c>
      <c r="L54" s="8">
        <v>-0.57747060500000003</v>
      </c>
      <c r="M54" s="8">
        <v>147.33898024632316</v>
      </c>
      <c r="N54" s="8">
        <v>3.089159858399996</v>
      </c>
    </row>
    <row r="55" spans="1:14" s="3" customFormat="1" x14ac:dyDescent="0.25">
      <c r="A55" s="4" t="s">
        <v>52</v>
      </c>
      <c r="B55" s="8">
        <v>84.055919163149554</v>
      </c>
      <c r="C55" s="8">
        <v>81.502718311489318</v>
      </c>
      <c r="D55" s="8">
        <v>3.0585772727272733</v>
      </c>
      <c r="E55" s="8">
        <v>3.0081655036719335</v>
      </c>
      <c r="F55" s="8">
        <v>2.6805449477189436</v>
      </c>
      <c r="G55" s="8">
        <v>3.0958783713123328</v>
      </c>
      <c r="H55" s="8">
        <v>2.5597222222222222</v>
      </c>
      <c r="I55" s="8">
        <v>3.5116181457633084</v>
      </c>
      <c r="J55" s="8">
        <v>0.45070916294452412</v>
      </c>
      <c r="K55" s="8">
        <v>18.601324935917596</v>
      </c>
      <c r="L55" s="8">
        <v>-0.32057420199999997</v>
      </c>
      <c r="M55" s="8">
        <v>149.08919983894853</v>
      </c>
      <c r="N55" s="8">
        <v>4.6588403441039796</v>
      </c>
    </row>
    <row r="56" spans="1:14" s="3" customFormat="1" x14ac:dyDescent="0.25">
      <c r="A56" s="4" t="s">
        <v>53</v>
      </c>
      <c r="B56" s="8">
        <v>85.111276652604928</v>
      </c>
      <c r="C56" s="8">
        <v>82.721275951726696</v>
      </c>
      <c r="D56" s="8">
        <v>3.1438801984126985</v>
      </c>
      <c r="E56" s="8">
        <v>4.0828502551213397</v>
      </c>
      <c r="F56" s="8">
        <v>5.4226413509423033</v>
      </c>
      <c r="G56" s="8">
        <v>3.2160344910992622</v>
      </c>
      <c r="H56" s="8">
        <v>2.8499999999999996</v>
      </c>
      <c r="I56" s="8">
        <v>3.584251479096642</v>
      </c>
      <c r="J56" s="8">
        <v>0.3927424962778574</v>
      </c>
      <c r="K56" s="8">
        <v>11.631336647496337</v>
      </c>
      <c r="L56" s="8">
        <v>-0.60568920299999995</v>
      </c>
      <c r="M56" s="8">
        <v>149.94862882335886</v>
      </c>
      <c r="N56" s="8">
        <v>2.1477842763643773</v>
      </c>
    </row>
    <row r="57" spans="1:14" s="3" customFormat="1" x14ac:dyDescent="0.25">
      <c r="A57" s="4" t="s">
        <v>54</v>
      </c>
      <c r="B57" s="8">
        <v>85.897258729419832</v>
      </c>
      <c r="C57" s="8">
        <v>83.651487418818235</v>
      </c>
      <c r="D57" s="8">
        <v>3.2127402597402597</v>
      </c>
      <c r="E57" s="8">
        <v>4.1249639084953493</v>
      </c>
      <c r="F57" s="8">
        <v>4.489321235626309</v>
      </c>
      <c r="G57" s="8">
        <v>9.0294999954143584E-2</v>
      </c>
      <c r="H57" s="8">
        <v>3.1722222222222221</v>
      </c>
      <c r="I57" s="8">
        <v>3.715518145763308</v>
      </c>
      <c r="J57" s="8">
        <v>0.39490916294452405</v>
      </c>
      <c r="K57" s="8">
        <v>9.0532239031469111</v>
      </c>
      <c r="L57" s="8">
        <v>-0.69613159700000005</v>
      </c>
      <c r="M57" s="8">
        <v>150.75496836851093</v>
      </c>
      <c r="N57" s="8">
        <v>1.9903459858667398</v>
      </c>
    </row>
    <row r="58" spans="1:14" s="3" customFormat="1" x14ac:dyDescent="0.25">
      <c r="A58" s="4" t="s">
        <v>55</v>
      </c>
      <c r="B58" s="8">
        <v>86.295089978190433</v>
      </c>
      <c r="C58" s="8">
        <v>84.20890041360434</v>
      </c>
      <c r="D58" s="8">
        <v>3.3225615079365078</v>
      </c>
      <c r="E58" s="8">
        <v>2.6696232198967884</v>
      </c>
      <c r="F58" s="8">
        <v>3.7088874657945858</v>
      </c>
      <c r="G58" s="8">
        <v>3.2443389609686735</v>
      </c>
      <c r="H58" s="8">
        <v>3.3534722222222224</v>
      </c>
      <c r="I58" s="8">
        <v>3.7312514790966413</v>
      </c>
      <c r="J58" s="8">
        <v>0.49110916294452411</v>
      </c>
      <c r="K58" s="8">
        <v>14.390420221258982</v>
      </c>
      <c r="L58" s="8">
        <v>0.17650176400000001</v>
      </c>
      <c r="M58" s="8">
        <v>153.94277433877883</v>
      </c>
      <c r="N58" s="8">
        <v>8.552286807941357</v>
      </c>
    </row>
    <row r="59" spans="1:14" s="3" customFormat="1" x14ac:dyDescent="0.25">
      <c r="A59" s="4" t="s">
        <v>56</v>
      </c>
      <c r="B59" s="8">
        <v>87.079179109753795</v>
      </c>
      <c r="C59" s="8">
        <v>85.138244173322434</v>
      </c>
      <c r="D59" s="8">
        <v>3.4502035714285717</v>
      </c>
      <c r="E59" s="8">
        <v>3.5066632452795288</v>
      </c>
      <c r="F59" s="8">
        <v>3.9422875035413085</v>
      </c>
      <c r="G59" s="8">
        <v>4.9157119744450473</v>
      </c>
      <c r="H59" s="8">
        <v>3.4138888888888892</v>
      </c>
      <c r="I59" s="8">
        <v>4.6005514790966417</v>
      </c>
      <c r="J59" s="8">
        <v>0.61304249627785734</v>
      </c>
      <c r="K59" s="8">
        <v>16.275111276389055</v>
      </c>
      <c r="L59" s="8">
        <v>-2.0456907999999999E-2</v>
      </c>
      <c r="M59" s="8">
        <v>155.60438470807904</v>
      </c>
      <c r="N59" s="8">
        <v>4.2098401836462083</v>
      </c>
    </row>
    <row r="60" spans="1:14" s="3" customFormat="1" x14ac:dyDescent="0.25">
      <c r="A60" s="4" t="s">
        <v>57</v>
      </c>
      <c r="B60" s="8">
        <v>87.910812953917272</v>
      </c>
      <c r="C60" s="8">
        <v>85.69561782154851</v>
      </c>
      <c r="D60" s="8">
        <v>3.3172821067821068</v>
      </c>
      <c r="E60" s="8">
        <v>2.8806905319435749</v>
      </c>
      <c r="F60" s="8">
        <v>2.3029771265893562</v>
      </c>
      <c r="G60" s="8">
        <v>-7.1316110958889567</v>
      </c>
      <c r="H60" s="8">
        <v>3.2291666666666665</v>
      </c>
      <c r="I60" s="8">
        <v>4.5592181457633085</v>
      </c>
      <c r="J60" s="8">
        <v>0.63870916294452407</v>
      </c>
      <c r="K60" s="8">
        <v>-14.542389923337451</v>
      </c>
      <c r="L60" s="8">
        <v>-0.36165190800000002</v>
      </c>
      <c r="M60" s="8">
        <v>154.73265147352564</v>
      </c>
      <c r="N60" s="8">
        <v>-2.4001773418989814</v>
      </c>
    </row>
    <row r="61" spans="1:14" s="3" customFormat="1" x14ac:dyDescent="0.25">
      <c r="A61" s="4" t="s">
        <v>58</v>
      </c>
      <c r="B61" s="8">
        <v>88.427790780364319</v>
      </c>
      <c r="C61" s="8">
        <v>86.169780670308512</v>
      </c>
      <c r="D61" s="8">
        <v>3.3380259170653908</v>
      </c>
      <c r="E61" s="8">
        <v>2.7401321502308118</v>
      </c>
      <c r="F61" s="8">
        <v>2.129834985457002</v>
      </c>
      <c r="G61" s="8">
        <v>0.45038629434523969</v>
      </c>
      <c r="H61" s="8">
        <v>2.8270833333333329</v>
      </c>
      <c r="I61" s="8">
        <v>4.3773181457633079</v>
      </c>
      <c r="J61" s="8">
        <v>0.70980916294452401</v>
      </c>
      <c r="K61" s="8">
        <v>2.5248618023663294</v>
      </c>
      <c r="L61" s="8">
        <v>0.246012387</v>
      </c>
      <c r="M61" s="8">
        <v>157.81074982232664</v>
      </c>
      <c r="N61" s="8">
        <v>8.019766295908255</v>
      </c>
    </row>
    <row r="62" spans="1:14" s="3" customFormat="1" x14ac:dyDescent="0.25">
      <c r="A62" s="4" t="s">
        <v>59</v>
      </c>
      <c r="B62" s="8">
        <v>88.850861461055501</v>
      </c>
      <c r="C62" s="8">
        <v>87.012809881326589</v>
      </c>
      <c r="D62" s="8">
        <v>3.394734753550543</v>
      </c>
      <c r="E62" s="8">
        <v>2.7048867458957737</v>
      </c>
      <c r="F62" s="8">
        <v>4.9533002476797705</v>
      </c>
      <c r="G62" s="8">
        <v>5.7929911395470768</v>
      </c>
      <c r="H62" s="8">
        <v>2.8527777777777779</v>
      </c>
      <c r="I62" s="8">
        <v>4.4408181457633082</v>
      </c>
      <c r="J62" s="8">
        <v>0.76934249627785745</v>
      </c>
      <c r="K62" s="8">
        <v>6.970633739338461</v>
      </c>
      <c r="L62" s="8">
        <v>-9.4825415999999996E-2</v>
      </c>
      <c r="M62" s="8">
        <v>158.54594134222754</v>
      </c>
      <c r="N62" s="8">
        <v>1.6984970859107458</v>
      </c>
    </row>
    <row r="63" spans="1:14" s="3" customFormat="1" x14ac:dyDescent="0.25">
      <c r="A63" s="4" t="s">
        <v>60</v>
      </c>
      <c r="B63" s="8">
        <v>89.486213471456281</v>
      </c>
      <c r="C63" s="8">
        <v>88.068362361292714</v>
      </c>
      <c r="D63" s="8">
        <v>3.2878547101449276</v>
      </c>
      <c r="E63" s="8">
        <v>2.7243794869986404</v>
      </c>
      <c r="F63" s="8">
        <v>4.599186947766043</v>
      </c>
      <c r="G63" s="8">
        <v>-3.53143475212222</v>
      </c>
      <c r="H63" s="8">
        <v>2.9437500000000001</v>
      </c>
      <c r="I63" s="8">
        <v>4.3845848124299742</v>
      </c>
      <c r="J63" s="8">
        <v>0.99164249627785761</v>
      </c>
      <c r="K63" s="8">
        <v>-12.011262652288968</v>
      </c>
      <c r="L63" s="8">
        <v>-0.33593369200000001</v>
      </c>
      <c r="M63" s="8">
        <v>159.33366405014681</v>
      </c>
      <c r="N63" s="8">
        <v>1.8241860897401532</v>
      </c>
    </row>
    <row r="64" spans="1:14" s="3" customFormat="1" x14ac:dyDescent="0.25">
      <c r="A64" s="4" t="s">
        <v>61</v>
      </c>
      <c r="B64" s="8">
        <v>90.168751395429538</v>
      </c>
      <c r="C64" s="8">
        <v>88.399384276329087</v>
      </c>
      <c r="D64" s="8">
        <v>3.2626749158249155</v>
      </c>
      <c r="E64" s="8">
        <v>2.1202510027109822</v>
      </c>
      <c r="F64" s="8">
        <v>1.0292585150226907</v>
      </c>
      <c r="G64" s="8">
        <v>-3.1202669243306613</v>
      </c>
      <c r="H64" s="8">
        <v>2.9536111111111114</v>
      </c>
      <c r="I64" s="8">
        <v>4.2588514790966414</v>
      </c>
      <c r="J64" s="8">
        <v>1.3044424962778576</v>
      </c>
      <c r="K64" s="8">
        <v>-3.0283591102020169</v>
      </c>
      <c r="L64" s="8">
        <v>-0.86315712200000005</v>
      </c>
      <c r="M64" s="8">
        <v>159.67945772660033</v>
      </c>
      <c r="N64" s="8">
        <v>0.69288771046407849</v>
      </c>
    </row>
    <row r="65" spans="1:14" s="3" customFormat="1" x14ac:dyDescent="0.25">
      <c r="A65" s="4" t="s">
        <v>62</v>
      </c>
      <c r="B65" s="8">
        <v>90.604173973289221</v>
      </c>
      <c r="C65" s="8">
        <v>88.746623223250253</v>
      </c>
      <c r="D65" s="8">
        <v>3.2455065124933546</v>
      </c>
      <c r="E65" s="8">
        <v>2.3067717067782656</v>
      </c>
      <c r="F65" s="8">
        <v>1.4353177021179553</v>
      </c>
      <c r="G65" s="8">
        <v>-1.0523871290615161</v>
      </c>
      <c r="H65" s="8">
        <v>2.7749999999999999</v>
      </c>
      <c r="I65" s="8">
        <v>3.8628514790966415</v>
      </c>
      <c r="J65" s="8">
        <v>1.8780424962778575</v>
      </c>
      <c r="K65" s="8">
        <v>-2.0882701069887211</v>
      </c>
      <c r="L65" s="8">
        <v>-5.2604678000000002E-2</v>
      </c>
      <c r="M65" s="8">
        <v>162.25641620292271</v>
      </c>
      <c r="N65" s="8">
        <v>6.4352421833371389</v>
      </c>
    </row>
    <row r="66" spans="1:14" s="3" customFormat="1" x14ac:dyDescent="0.25">
      <c r="A66" s="4" t="s">
        <v>63</v>
      </c>
      <c r="B66" s="8">
        <v>90.841949947616897</v>
      </c>
      <c r="C66" s="8">
        <v>88.447725459960779</v>
      </c>
      <c r="D66" s="8">
        <v>3.245917824865193</v>
      </c>
      <c r="E66" s="8">
        <v>1.7900088436942907</v>
      </c>
      <c r="F66" s="8">
        <v>-0.42559489758678959</v>
      </c>
      <c r="G66" s="8">
        <v>1.9606590674550839</v>
      </c>
      <c r="H66" s="8">
        <v>2.4791666666666665</v>
      </c>
      <c r="I66" s="8">
        <v>3.5066181457633081</v>
      </c>
      <c r="J66" s="8">
        <v>1.5517424962778577</v>
      </c>
      <c r="K66" s="8">
        <v>5.0702787630907409E-2</v>
      </c>
      <c r="L66" s="8">
        <v>-0.74221006700000003</v>
      </c>
      <c r="M66" s="8">
        <v>162.32560939379266</v>
      </c>
      <c r="N66" s="8">
        <v>-7.3553103954813182E-3</v>
      </c>
    </row>
    <row r="67" spans="1:14" s="3" customFormat="1" x14ac:dyDescent="0.25">
      <c r="A67" s="4" t="s">
        <v>64</v>
      </c>
      <c r="B67" s="8">
        <v>91.253009314692051</v>
      </c>
      <c r="C67" s="8">
        <v>88.886651844076866</v>
      </c>
      <c r="D67" s="8">
        <v>3.2384805555555558</v>
      </c>
      <c r="E67" s="8">
        <v>1.6817782096321565</v>
      </c>
      <c r="F67" s="8">
        <v>1.6941688515482056</v>
      </c>
      <c r="G67" s="8">
        <v>1.340713973798513</v>
      </c>
      <c r="H67" s="8">
        <v>2.1979166666666665</v>
      </c>
      <c r="I67" s="8">
        <v>3.1075514790966414</v>
      </c>
      <c r="J67" s="8">
        <v>1.7710091629445242</v>
      </c>
      <c r="K67" s="8">
        <v>-0.91336226740003079</v>
      </c>
      <c r="L67" s="8">
        <v>-0.21920156700000001</v>
      </c>
      <c r="M67" s="8">
        <v>165.3309614162894</v>
      </c>
      <c r="N67" s="8">
        <v>7.4359142196090611</v>
      </c>
    </row>
    <row r="68" spans="1:14" s="3" customFormat="1" x14ac:dyDescent="0.25">
      <c r="A68" s="4" t="s">
        <v>65</v>
      </c>
      <c r="B68" s="8">
        <v>92.011565088785332</v>
      </c>
      <c r="C68" s="8">
        <v>89.236869094140658</v>
      </c>
      <c r="D68" s="8">
        <v>3.2583962121212124</v>
      </c>
      <c r="E68" s="8">
        <v>2.4121638920409305</v>
      </c>
      <c r="F68" s="8">
        <v>1.1464330900174513</v>
      </c>
      <c r="G68" s="8">
        <v>2.0462031177519657</v>
      </c>
      <c r="H68" s="8">
        <v>2.2194444444444446</v>
      </c>
      <c r="I68" s="8">
        <v>2.9007514790966415</v>
      </c>
      <c r="J68" s="8">
        <v>2.0594758296111912</v>
      </c>
      <c r="K68" s="8">
        <v>2.482661023409416</v>
      </c>
      <c r="L68" s="8">
        <v>0.81831413500000005</v>
      </c>
      <c r="M68" s="8">
        <v>167.7438036432535</v>
      </c>
      <c r="N68" s="8">
        <v>5.7886024106661447</v>
      </c>
    </row>
    <row r="69" spans="1:14" s="3" customFormat="1" x14ac:dyDescent="0.25">
      <c r="A69" s="4" t="s">
        <v>66</v>
      </c>
      <c r="B69" s="8">
        <v>92.55450931919718</v>
      </c>
      <c r="C69" s="8">
        <v>89.919557138450685</v>
      </c>
      <c r="D69" s="8">
        <v>3.2919972222222227</v>
      </c>
      <c r="E69" s="8">
        <v>2.7588430311312084</v>
      </c>
      <c r="F69" s="8">
        <v>2.8982746480314736</v>
      </c>
      <c r="G69" s="8">
        <v>3.6492664018137777</v>
      </c>
      <c r="H69" s="8">
        <v>2.3902777777777779</v>
      </c>
      <c r="I69" s="8">
        <v>2.8823181457633082</v>
      </c>
      <c r="J69" s="8">
        <v>2.2416091629445241</v>
      </c>
      <c r="K69" s="8">
        <v>4.1890963866482389</v>
      </c>
      <c r="L69" s="8">
        <v>-0.280639527</v>
      </c>
      <c r="M69" s="8">
        <v>166.17030163939245</v>
      </c>
      <c r="N69" s="8">
        <v>-3.8777315180900445</v>
      </c>
    </row>
    <row r="70" spans="1:14" s="3" customFormat="1" x14ac:dyDescent="0.25">
      <c r="A70" s="4" t="s">
        <v>67</v>
      </c>
      <c r="B70" s="8">
        <v>92.810016601903968</v>
      </c>
      <c r="C70" s="8">
        <v>90.275723356938059</v>
      </c>
      <c r="D70" s="8">
        <v>3.3575368022328553</v>
      </c>
      <c r="E70" s="8">
        <v>1.7876990290728534</v>
      </c>
      <c r="F70" s="8">
        <v>2.4947407719672077</v>
      </c>
      <c r="G70" s="8">
        <v>5.7005529645909991</v>
      </c>
      <c r="H70" s="8">
        <v>2.4722222222222219</v>
      </c>
      <c r="I70" s="8">
        <v>2.8946848124299751</v>
      </c>
      <c r="J70" s="8">
        <v>2.5151091629445244</v>
      </c>
      <c r="K70" s="8">
        <v>8.204491013056515</v>
      </c>
      <c r="L70" s="8">
        <v>0.447400307</v>
      </c>
      <c r="M70" s="8">
        <v>169.58586839387556</v>
      </c>
      <c r="N70" s="8">
        <v>8.3007914485418581</v>
      </c>
    </row>
    <row r="71" spans="1:14" s="3" customFormat="1" x14ac:dyDescent="0.25">
      <c r="A71" s="4" t="s">
        <v>68</v>
      </c>
      <c r="B71" s="8">
        <v>93.488267810038565</v>
      </c>
      <c r="C71" s="8">
        <v>90.777142030719631</v>
      </c>
      <c r="D71" s="8">
        <v>3.3233430375180375</v>
      </c>
      <c r="E71" s="8">
        <v>2.8213180771013757</v>
      </c>
      <c r="F71" s="8">
        <v>1.9738261964640902</v>
      </c>
      <c r="G71" s="8">
        <v>-1.7002539231401492</v>
      </c>
      <c r="H71" s="8">
        <v>2.3993055555555554</v>
      </c>
      <c r="I71" s="8">
        <v>2.8884514790966418</v>
      </c>
      <c r="J71" s="8">
        <v>2.7420758296111907</v>
      </c>
      <c r="K71" s="8">
        <v>-4.0118635649200263</v>
      </c>
      <c r="L71" s="8">
        <v>-0.396157182</v>
      </c>
      <c r="M71" s="8">
        <v>168.84493130321709</v>
      </c>
      <c r="N71" s="8">
        <v>-1.9142605228372807</v>
      </c>
    </row>
    <row r="72" spans="1:14" s="3" customFormat="1" x14ac:dyDescent="0.25">
      <c r="A72" s="4" t="s">
        <v>69</v>
      </c>
      <c r="B72" s="8">
        <v>94.298214839548265</v>
      </c>
      <c r="C72" s="8">
        <v>91.501026386263746</v>
      </c>
      <c r="D72" s="8">
        <v>3.3206128787878786</v>
      </c>
      <c r="E72" s="8">
        <v>2.5863676427137605</v>
      </c>
      <c r="F72" s="8">
        <v>2.8202542380081796</v>
      </c>
      <c r="G72" s="8">
        <v>-1.1062140414694444</v>
      </c>
      <c r="H72" s="8">
        <v>2.4430555555555551</v>
      </c>
      <c r="I72" s="8">
        <v>2.900951479096642</v>
      </c>
      <c r="J72" s="8">
        <v>2.7413424962778574</v>
      </c>
      <c r="K72" s="8">
        <v>-0.32819919743110049</v>
      </c>
      <c r="L72" s="8">
        <v>-0.48688533299999998</v>
      </c>
      <c r="M72" s="8">
        <v>170.31150092497154</v>
      </c>
      <c r="N72" s="8">
        <v>3.3418463823291953</v>
      </c>
    </row>
    <row r="73" spans="1:14" s="3" customFormat="1" x14ac:dyDescent="0.25">
      <c r="A73" s="4" t="s">
        <v>70</v>
      </c>
      <c r="B73" s="8">
        <v>94.563367453443007</v>
      </c>
      <c r="C73" s="8">
        <v>91.718610780081193</v>
      </c>
      <c r="D73" s="8">
        <v>3.3417104761904759</v>
      </c>
      <c r="E73" s="8">
        <v>1.5405899241329291</v>
      </c>
      <c r="F73" s="8">
        <v>0.72967197383229099</v>
      </c>
      <c r="G73" s="8">
        <v>0.35644684706865881</v>
      </c>
      <c r="H73" s="8">
        <v>2.2784722222222222</v>
      </c>
      <c r="I73" s="8">
        <v>2.7428181457633083</v>
      </c>
      <c r="J73" s="8">
        <v>2.5403424962778574</v>
      </c>
      <c r="K73" s="8">
        <v>2.5657331774231906</v>
      </c>
      <c r="L73" s="8">
        <v>-0.53153501400000003</v>
      </c>
      <c r="M73" s="8">
        <v>171.57731125578712</v>
      </c>
      <c r="N73" s="8">
        <v>2.8281961261997859</v>
      </c>
    </row>
    <row r="74" spans="1:14" s="3" customFormat="1" x14ac:dyDescent="0.25">
      <c r="A74" s="4" t="s">
        <v>71</v>
      </c>
      <c r="B74" s="8">
        <v>94.958516098850978</v>
      </c>
      <c r="C74" s="8">
        <v>91.975159377928208</v>
      </c>
      <c r="D74" s="8">
        <v>3.3622174603174599</v>
      </c>
      <c r="E74" s="8">
        <v>2.2662027211016955</v>
      </c>
      <c r="F74" s="8">
        <v>1.9779228118534942</v>
      </c>
      <c r="G74" s="8">
        <v>0.31019381466106388</v>
      </c>
      <c r="H74" s="8">
        <v>2.2124999999999999</v>
      </c>
      <c r="I74" s="8">
        <v>2.4869181457633087</v>
      </c>
      <c r="J74" s="8">
        <v>2.0815424962778577</v>
      </c>
      <c r="K74" s="8">
        <v>2.4773569951574093</v>
      </c>
      <c r="L74" s="8">
        <v>-0.60761807000000001</v>
      </c>
      <c r="M74" s="8">
        <v>172.59461830989844</v>
      </c>
      <c r="N74" s="8">
        <v>2.2147932135488313</v>
      </c>
    </row>
    <row r="75" spans="1:14" s="3" customFormat="1" x14ac:dyDescent="0.25">
      <c r="A75" s="4" t="s">
        <v>72</v>
      </c>
      <c r="B75" s="8">
        <v>95.477704650096953</v>
      </c>
      <c r="C75" s="8">
        <v>92.475746913492074</v>
      </c>
      <c r="D75" s="8">
        <v>3.4030257575757576</v>
      </c>
      <c r="E75" s="8">
        <v>2.1064988687478081</v>
      </c>
      <c r="F75" s="8">
        <v>1.7393200766464778</v>
      </c>
      <c r="G75" s="8">
        <v>-0.47874367001758955</v>
      </c>
      <c r="H75" s="8">
        <v>2.0298611111111113</v>
      </c>
      <c r="I75" s="8">
        <v>2.2461514790966417</v>
      </c>
      <c r="J75" s="8">
        <v>1.7409758296111908</v>
      </c>
      <c r="K75" s="8">
        <v>4.9440326175012705</v>
      </c>
      <c r="L75" s="8">
        <v>-2.5283401759999999</v>
      </c>
      <c r="M75" s="8">
        <v>161.66358357535657</v>
      </c>
      <c r="N75" s="8">
        <v>-23.204794876668089</v>
      </c>
    </row>
    <row r="76" spans="1:14" s="3" customFormat="1" x14ac:dyDescent="0.25">
      <c r="A76" s="4" t="s">
        <v>73</v>
      </c>
      <c r="B76" s="8">
        <v>96.070977120288546</v>
      </c>
      <c r="C76" s="8">
        <v>93.058129003811928</v>
      </c>
      <c r="D76" s="8">
        <v>3.4296055555555554</v>
      </c>
      <c r="E76" s="8">
        <v>1.6418256933682596</v>
      </c>
      <c r="F76" s="8">
        <v>2.4170795031414061</v>
      </c>
      <c r="G76" s="8">
        <v>-2.8809464855705791E-2</v>
      </c>
      <c r="H76" s="8">
        <v>1.476388888888889</v>
      </c>
      <c r="I76" s="8">
        <v>0.47721814576330823</v>
      </c>
      <c r="J76" s="8">
        <v>0.46460916294452415</v>
      </c>
      <c r="K76" s="8">
        <v>3.1610492908227261</v>
      </c>
      <c r="L76" s="8">
        <v>-7.4933846749999997</v>
      </c>
      <c r="M76" s="8">
        <v>119.51246011872199</v>
      </c>
      <c r="N76" s="8">
        <v>-70.310193396408451</v>
      </c>
    </row>
    <row r="77" spans="1:14" s="3" customFormat="1" x14ac:dyDescent="0.25">
      <c r="A77" s="4" t="s">
        <v>74</v>
      </c>
      <c r="B77" s="8">
        <v>96.272610475105921</v>
      </c>
      <c r="C77" s="8">
        <v>93.35994767055648</v>
      </c>
      <c r="D77" s="8">
        <v>3.5451352813852814</v>
      </c>
      <c r="E77" s="8">
        <v>1.2465815065483943</v>
      </c>
      <c r="F77" s="8">
        <v>1.0204212467241236</v>
      </c>
      <c r="G77" s="8">
        <v>5.4570074024747228</v>
      </c>
      <c r="H77" s="8">
        <v>1.5062499999999999</v>
      </c>
      <c r="I77" s="8">
        <v>0.2869848124299752</v>
      </c>
      <c r="J77" s="8">
        <v>0.43624249627785749</v>
      </c>
      <c r="K77" s="8">
        <v>14.170671014147395</v>
      </c>
      <c r="L77" s="8">
        <v>-3.4570535360000001</v>
      </c>
      <c r="M77" s="8">
        <v>156.46985215745403</v>
      </c>
      <c r="N77" s="8">
        <v>193.63423843004213</v>
      </c>
    </row>
    <row r="78" spans="1:14" s="3" customFormat="1" x14ac:dyDescent="0.25">
      <c r="A78" s="4" t="s">
        <v>75</v>
      </c>
      <c r="B78" s="8">
        <v>96.602622890302996</v>
      </c>
      <c r="C78" s="8">
        <v>93.76552992811493</v>
      </c>
      <c r="D78" s="8">
        <v>3.6019981962481959</v>
      </c>
      <c r="E78" s="8">
        <v>1.8732937524281512</v>
      </c>
      <c r="F78" s="8">
        <v>2.5723647395366589</v>
      </c>
      <c r="G78" s="8">
        <v>5.5493573372038529</v>
      </c>
      <c r="H78" s="8">
        <v>1.7149999999999999</v>
      </c>
      <c r="I78" s="8">
        <v>0.35751814576330831</v>
      </c>
      <c r="J78" s="8">
        <v>0.49914249627785745</v>
      </c>
      <c r="K78" s="8">
        <v>6.5719014354468364</v>
      </c>
      <c r="L78" s="8">
        <v>-1.799657386</v>
      </c>
      <c r="M78" s="8">
        <v>170.07336194880037</v>
      </c>
      <c r="N78" s="8">
        <v>39.401734539552692</v>
      </c>
    </row>
    <row r="79" spans="1:14" s="3" customFormat="1" x14ac:dyDescent="0.25">
      <c r="A79" s="4" t="s">
        <v>76</v>
      </c>
      <c r="B79" s="8">
        <v>97.085041769297845</v>
      </c>
      <c r="C79" s="8">
        <v>94.841635199428879</v>
      </c>
      <c r="D79" s="8">
        <v>3.6593340579710145</v>
      </c>
      <c r="E79" s="8">
        <v>1.9719137623994465</v>
      </c>
      <c r="F79" s="8">
        <v>4.4793536132873735</v>
      </c>
      <c r="G79" s="8">
        <v>13.101169362193943</v>
      </c>
      <c r="H79" s="8">
        <v>2.0855555555555561</v>
      </c>
      <c r="I79" s="8">
        <v>0.35071814576330818</v>
      </c>
      <c r="J79" s="8">
        <v>0.49077582961119082</v>
      </c>
      <c r="K79" s="8">
        <v>6.5207625815368209</v>
      </c>
      <c r="L79" s="8">
        <v>-0.85465582299999998</v>
      </c>
      <c r="M79" s="8">
        <v>169.64021919150801</v>
      </c>
      <c r="N79" s="8">
        <v>-1.1808356307429326</v>
      </c>
    </row>
    <row r="80" spans="1:14" s="3" customFormat="1" x14ac:dyDescent="0.25">
      <c r="A80" s="4" t="s">
        <v>77</v>
      </c>
      <c r="B80" s="8">
        <v>97.789662523851959</v>
      </c>
      <c r="C80" s="8">
        <v>95.566017173231998</v>
      </c>
      <c r="D80" s="8">
        <v>3.7944357142857146</v>
      </c>
      <c r="E80" s="8">
        <v>2.1125725155115127</v>
      </c>
      <c r="F80" s="8">
        <v>2.8023048374160364</v>
      </c>
      <c r="G80" s="8">
        <v>16.053674807022244</v>
      </c>
      <c r="H80" s="8">
        <v>2.4458333333333333</v>
      </c>
      <c r="I80" s="8">
        <v>0.385584812429975</v>
      </c>
      <c r="J80" s="8">
        <v>0.59430916294452407</v>
      </c>
      <c r="K80" s="8">
        <v>15.606051058833526</v>
      </c>
      <c r="L80" s="8">
        <v>-0.54032207099999996</v>
      </c>
      <c r="M80" s="8">
        <v>169.41332026337128</v>
      </c>
      <c r="N80" s="8">
        <v>-0.70002283121597397</v>
      </c>
    </row>
    <row r="81" spans="1:14" s="3" customFormat="1" x14ac:dyDescent="0.25">
      <c r="A81" s="4" t="s">
        <v>78</v>
      </c>
      <c r="B81" s="8">
        <v>98.552420245195322</v>
      </c>
      <c r="C81" s="8">
        <v>97.715751891433698</v>
      </c>
      <c r="D81" s="8">
        <v>4.0445725829725836</v>
      </c>
      <c r="E81" s="8">
        <v>3.540705036151004</v>
      </c>
      <c r="F81" s="8">
        <v>8.9183339950392071</v>
      </c>
      <c r="G81" s="8">
        <v>25.18107380106467</v>
      </c>
      <c r="H81" s="8">
        <v>3.2452777777777775</v>
      </c>
      <c r="I81" s="8">
        <v>0.64005147909664162</v>
      </c>
      <c r="J81" s="8">
        <v>0.51214249627785735</v>
      </c>
      <c r="K81" s="8">
        <v>29.09271562830158</v>
      </c>
      <c r="L81" s="8">
        <v>-0.46888258199999999</v>
      </c>
      <c r="M81" s="8">
        <v>174.5104886857533</v>
      </c>
      <c r="N81" s="8">
        <v>12.389980587513264</v>
      </c>
    </row>
    <row r="82" spans="1:14" s="3" customFormat="1" x14ac:dyDescent="0.25">
      <c r="A82" s="4" t="s">
        <v>79</v>
      </c>
      <c r="B82" s="8">
        <v>99.484264503043718</v>
      </c>
      <c r="C82" s="8">
        <v>99.364119317832206</v>
      </c>
      <c r="D82" s="8">
        <v>4.02387417027417</v>
      </c>
      <c r="E82" s="8">
        <v>4.2760894016331319</v>
      </c>
      <c r="F82" s="8">
        <v>7.7511177524492991</v>
      </c>
      <c r="G82" s="8">
        <v>14.045665127065377</v>
      </c>
      <c r="H82" s="8">
        <v>3.6669444444444443</v>
      </c>
      <c r="I82" s="8">
        <v>1.8897848124299748</v>
      </c>
      <c r="J82" s="8">
        <v>0.49134249627785742</v>
      </c>
      <c r="K82" s="8">
        <v>-2.031370690199219</v>
      </c>
      <c r="L82" s="8">
        <v>-0.43244844199999999</v>
      </c>
      <c r="M82" s="8">
        <v>174.65384040449359</v>
      </c>
      <c r="N82" s="8">
        <v>0.59030405738364866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90"/>
  <sheetViews>
    <sheetView zoomScale="85" zoomScaleNormal="85" workbookViewId="0">
      <selection activeCell="G92" sqref="G92"/>
    </sheetView>
  </sheetViews>
  <sheetFormatPr baseColWidth="10" defaultColWidth="14.5703125" defaultRowHeight="16.5" x14ac:dyDescent="0.25"/>
  <cols>
    <col min="1" max="1" width="8.5703125" style="1" customWidth="1"/>
    <col min="2" max="6" width="17.5703125" style="1" customWidth="1"/>
    <col min="7" max="16384" width="14.5703125" style="1"/>
  </cols>
  <sheetData>
    <row r="1" spans="1:7" x14ac:dyDescent="0.25">
      <c r="B1" s="4" t="s">
        <v>83</v>
      </c>
      <c r="C1" s="4" t="s">
        <v>84</v>
      </c>
      <c r="D1" s="4" t="s">
        <v>85</v>
      </c>
      <c r="E1" s="4" t="s">
        <v>91</v>
      </c>
      <c r="F1" s="4" t="s">
        <v>92</v>
      </c>
      <c r="G1" s="4" t="s">
        <v>93</v>
      </c>
    </row>
    <row r="2" spans="1:7" s="2" customFormat="1" ht="82.5" x14ac:dyDescent="0.25">
      <c r="B2" s="6" t="s">
        <v>97</v>
      </c>
      <c r="C2" s="6" t="s">
        <v>122</v>
      </c>
      <c r="D2" s="6" t="s">
        <v>230</v>
      </c>
      <c r="E2" s="6" t="s">
        <v>124</v>
      </c>
      <c r="F2" s="6" t="s">
        <v>103</v>
      </c>
      <c r="G2" s="6" t="s">
        <v>104</v>
      </c>
    </row>
    <row r="3" spans="1:7" s="3" customFormat="1" hidden="1" x14ac:dyDescent="0.25">
      <c r="A3" s="4" t="s">
        <v>142</v>
      </c>
      <c r="B3" s="8">
        <v>3.9584732903667397</v>
      </c>
      <c r="C3" s="8">
        <v>14.247947938664796</v>
      </c>
      <c r="D3" s="8">
        <v>1.9805282713001304</v>
      </c>
      <c r="E3" s="8">
        <v>0.66915102817349581</v>
      </c>
      <c r="F3" s="9">
        <v>2.3664772727272965</v>
      </c>
      <c r="G3" s="8">
        <v>1.7241665647603048</v>
      </c>
    </row>
    <row r="4" spans="1:7" s="3" customFormat="1" hidden="1" x14ac:dyDescent="0.25">
      <c r="A4" s="4" t="s">
        <v>221</v>
      </c>
      <c r="B4" s="8">
        <v>4.448020073992474</v>
      </c>
      <c r="C4" s="8">
        <v>8.0585520877843884</v>
      </c>
      <c r="D4" s="8">
        <v>3.0062661460912743</v>
      </c>
      <c r="E4" s="8">
        <v>3.6783221317162385</v>
      </c>
      <c r="F4" s="9">
        <v>2.3664772727272734</v>
      </c>
      <c r="G4" s="8">
        <v>1.4448220209398235</v>
      </c>
    </row>
    <row r="5" spans="1:7" s="3" customFormat="1" hidden="1" x14ac:dyDescent="0.25">
      <c r="A5" s="4" t="s">
        <v>143</v>
      </c>
      <c r="B5" s="8">
        <v>7.1464291649015639</v>
      </c>
      <c r="C5" s="8">
        <v>0.60367596250576749</v>
      </c>
      <c r="D5" s="8">
        <v>2.8936988852390932</v>
      </c>
      <c r="E5" s="8">
        <v>1.0815761777866308</v>
      </c>
      <c r="F5" s="9">
        <v>2.3664772727272734</v>
      </c>
      <c r="G5" s="8">
        <v>1.0428730832689304</v>
      </c>
    </row>
    <row r="6" spans="1:7" s="3" customFormat="1" hidden="1" x14ac:dyDescent="0.25">
      <c r="A6" s="4" t="s">
        <v>144</v>
      </c>
      <c r="B6" s="8">
        <v>6.370859963571494</v>
      </c>
      <c r="C6" s="8">
        <v>9.0160973180745998</v>
      </c>
      <c r="D6" s="8">
        <v>3.3949893955867338</v>
      </c>
      <c r="E6" s="8">
        <v>2.3377559497081331</v>
      </c>
      <c r="F6" s="9">
        <v>2.0331439393939403</v>
      </c>
      <c r="G6" s="8">
        <v>0.42445616920244061</v>
      </c>
    </row>
    <row r="7" spans="1:7" s="3" customFormat="1" hidden="1" x14ac:dyDescent="0.25">
      <c r="A7" s="4" t="s">
        <v>145</v>
      </c>
      <c r="B7" s="8">
        <v>4.8356529060726743</v>
      </c>
      <c r="C7" s="8">
        <v>-10.633712027656317</v>
      </c>
      <c r="D7" s="8">
        <v>1.7728070216160852</v>
      </c>
      <c r="E7" s="8">
        <v>3.5607198344970303</v>
      </c>
      <c r="F7" s="9">
        <v>1.8664772727272736</v>
      </c>
      <c r="G7" s="8">
        <v>0.15528028070725336</v>
      </c>
    </row>
    <row r="8" spans="1:7" s="3" customFormat="1" hidden="1" x14ac:dyDescent="0.25">
      <c r="A8" s="4" t="s">
        <v>146</v>
      </c>
      <c r="B8" s="8">
        <v>3.6593454708178679</v>
      </c>
      <c r="C8" s="8">
        <v>-6.7515778816231942</v>
      </c>
      <c r="D8" s="8">
        <v>0.31290260379295276</v>
      </c>
      <c r="E8" s="8">
        <v>-0.20355703603282804</v>
      </c>
      <c r="F8" s="9">
        <v>1.7831439393939403</v>
      </c>
      <c r="G8" s="8">
        <v>0.11986175006550032</v>
      </c>
    </row>
    <row r="9" spans="1:7" s="3" customFormat="1" hidden="1" x14ac:dyDescent="0.25">
      <c r="A9" s="4" t="s">
        <v>147</v>
      </c>
      <c r="B9" s="8">
        <v>3.5353339268063242</v>
      </c>
      <c r="C9" s="8">
        <v>21.779881407830381</v>
      </c>
      <c r="D9" s="8">
        <v>2.0774415730786977</v>
      </c>
      <c r="E9" s="8">
        <v>1.9253431369177361</v>
      </c>
      <c r="F9" s="9">
        <v>1.6164772727272736</v>
      </c>
      <c r="G9" s="8">
        <v>1.0090296365824269</v>
      </c>
    </row>
    <row r="10" spans="1:7" s="3" customFormat="1" hidden="1" x14ac:dyDescent="0.25">
      <c r="A10" s="4" t="s">
        <v>148</v>
      </c>
      <c r="B10" s="8">
        <v>2.4853766720092541</v>
      </c>
      <c r="C10" s="8">
        <v>24.949655112303539</v>
      </c>
      <c r="D10" s="8">
        <v>4.7020423070678774</v>
      </c>
      <c r="E10" s="8">
        <v>1.4775610341246905</v>
      </c>
      <c r="F10" s="9">
        <v>1.6164772727272736</v>
      </c>
      <c r="G10" s="8">
        <v>1.4199860537826119</v>
      </c>
    </row>
    <row r="11" spans="1:7" s="3" customFormat="1" hidden="1" x14ac:dyDescent="0.25">
      <c r="A11" s="4" t="s">
        <v>149</v>
      </c>
      <c r="B11" s="8">
        <v>2.5992019961892701</v>
      </c>
      <c r="C11" s="8">
        <v>34.046105125467307</v>
      </c>
      <c r="D11" s="8">
        <v>7.9416024098565074</v>
      </c>
      <c r="E11" s="8">
        <v>2.8247788443874011</v>
      </c>
      <c r="F11" s="9">
        <v>1.6164772727272736</v>
      </c>
      <c r="G11" s="8">
        <v>1.2770704453705721</v>
      </c>
    </row>
    <row r="12" spans="1:7" s="3" customFormat="1" hidden="1" x14ac:dyDescent="0.25">
      <c r="A12" s="4" t="s">
        <v>150</v>
      </c>
      <c r="B12" s="8">
        <v>3.5063216612940598</v>
      </c>
      <c r="C12" s="8">
        <v>6.9587633929461434</v>
      </c>
      <c r="D12" s="8">
        <v>8.3524345092097718</v>
      </c>
      <c r="E12" s="8">
        <v>3.6685191924432905</v>
      </c>
      <c r="F12" s="9">
        <v>1.6998106060606069</v>
      </c>
      <c r="G12" s="8">
        <v>1.3566420423610079</v>
      </c>
    </row>
    <row r="13" spans="1:7" s="3" customFormat="1" hidden="1" x14ac:dyDescent="0.25">
      <c r="A13" s="4" t="s">
        <v>151</v>
      </c>
      <c r="B13" s="8">
        <v>3.0526732867927437</v>
      </c>
      <c r="C13" s="8">
        <v>-16.993427964232321</v>
      </c>
      <c r="D13" s="8">
        <v>5.1520999390962885</v>
      </c>
      <c r="E13" s="8">
        <v>1.4813014346715647</v>
      </c>
      <c r="F13" s="9">
        <v>2.1164772727272734</v>
      </c>
      <c r="G13" s="8">
        <v>1.5193093111242923</v>
      </c>
    </row>
    <row r="14" spans="1:7" s="3" customFormat="1" hidden="1" x14ac:dyDescent="0.25">
      <c r="A14" s="4" t="s">
        <v>152</v>
      </c>
      <c r="B14" s="8">
        <v>2.1831426036367434</v>
      </c>
      <c r="C14" s="8">
        <v>13.551592793631295</v>
      </c>
      <c r="D14" s="8">
        <v>4.9711885007906353</v>
      </c>
      <c r="E14" s="8">
        <v>4.3179124503596906</v>
      </c>
      <c r="F14" s="9">
        <v>2.6164772727272734</v>
      </c>
      <c r="G14" s="8">
        <v>1.6854990240356957</v>
      </c>
    </row>
    <row r="15" spans="1:7" s="3" customFormat="1" hidden="1" x14ac:dyDescent="0.25">
      <c r="A15" s="4" t="s">
        <v>153</v>
      </c>
      <c r="B15" s="8">
        <v>1.6883029022753036</v>
      </c>
      <c r="C15" s="8">
        <v>5.4650663728990967</v>
      </c>
      <c r="D15" s="8">
        <v>4.7790308055580155</v>
      </c>
      <c r="E15" s="8">
        <v>1.4256768655171921</v>
      </c>
      <c r="F15" s="9">
        <v>3.1164772727272734</v>
      </c>
      <c r="G15" s="8">
        <v>1.9447866885047389</v>
      </c>
    </row>
    <row r="16" spans="1:7" s="3" customFormat="1" hidden="1" x14ac:dyDescent="0.25">
      <c r="A16" s="4" t="s">
        <v>154</v>
      </c>
      <c r="B16" s="8">
        <v>1.5610842875566902</v>
      </c>
      <c r="C16" s="8">
        <v>14.563541268465862</v>
      </c>
      <c r="D16" s="8">
        <v>5.5318678984554559</v>
      </c>
      <c r="E16" s="8">
        <v>3.2195926515829845</v>
      </c>
      <c r="F16" s="9">
        <v>3.6164772727272729</v>
      </c>
      <c r="G16" s="8">
        <v>1.5237028860331128</v>
      </c>
    </row>
    <row r="17" spans="1:7" s="3" customFormat="1" hidden="1" x14ac:dyDescent="0.25">
      <c r="A17" s="4" t="s">
        <v>155</v>
      </c>
      <c r="B17" s="8">
        <v>1.000666758226114</v>
      </c>
      <c r="C17" s="8">
        <v>1.5629168490723488</v>
      </c>
      <c r="D17" s="8">
        <v>5.0798262437425912</v>
      </c>
      <c r="E17" s="8">
        <v>5.068538988907763</v>
      </c>
      <c r="F17" s="9">
        <v>4.1164772727272734</v>
      </c>
      <c r="G17" s="8">
        <v>1.4972868291932517</v>
      </c>
    </row>
    <row r="18" spans="1:7" s="3" customFormat="1" hidden="1" x14ac:dyDescent="0.25">
      <c r="A18" s="4" t="s">
        <v>156</v>
      </c>
      <c r="B18" s="8">
        <v>1.0912213726937705</v>
      </c>
      <c r="C18" s="8">
        <v>21.464453866315903</v>
      </c>
      <c r="D18" s="8">
        <v>6.3706353328981002</v>
      </c>
      <c r="E18" s="8">
        <v>3.7376235247696785</v>
      </c>
      <c r="F18" s="9">
        <v>4.6164772727272734</v>
      </c>
      <c r="G18" s="8">
        <v>1.1427008891912593</v>
      </c>
    </row>
    <row r="19" spans="1:7" s="3" customFormat="1" hidden="1" x14ac:dyDescent="0.25">
      <c r="A19" s="4" t="s">
        <v>157</v>
      </c>
      <c r="B19" s="8">
        <v>1.0607842373653329</v>
      </c>
      <c r="C19" s="8">
        <v>43.559766103450983</v>
      </c>
      <c r="D19" s="8">
        <v>9.7790611699917207</v>
      </c>
      <c r="E19" s="8">
        <v>1.4904381501711605</v>
      </c>
      <c r="F19" s="9">
        <v>5.1998106060606064</v>
      </c>
      <c r="G19" s="8">
        <v>1.4618706471882643</v>
      </c>
    </row>
    <row r="20" spans="1:7" s="3" customFormat="1" hidden="1" x14ac:dyDescent="0.25">
      <c r="A20" s="4" t="s">
        <v>158</v>
      </c>
      <c r="B20" s="8">
        <v>1.1145057199254882</v>
      </c>
      <c r="C20" s="8">
        <v>75.680574859503125</v>
      </c>
      <c r="D20" s="8">
        <v>15.475057819509974</v>
      </c>
      <c r="E20" s="8">
        <v>4.1531941268207184</v>
      </c>
      <c r="F20" s="9">
        <v>5.6164772727272734</v>
      </c>
      <c r="G20" s="8">
        <v>0.70924347135103494</v>
      </c>
    </row>
    <row r="21" spans="1:7" s="3" customFormat="1" hidden="1" x14ac:dyDescent="0.25">
      <c r="A21" s="4" t="s">
        <v>159</v>
      </c>
      <c r="B21" s="8">
        <v>0.79982442181856062</v>
      </c>
      <c r="C21" s="8">
        <v>9.5941698016152941</v>
      </c>
      <c r="D21" s="8">
        <v>15.677129776163312</v>
      </c>
      <c r="E21" s="8">
        <v>2.7319261518597902</v>
      </c>
      <c r="F21" s="9">
        <v>5.8664772727272734</v>
      </c>
      <c r="G21" s="8">
        <v>-0.13996766179648251</v>
      </c>
    </row>
    <row r="22" spans="1:7" s="3" customFormat="1" hidden="1" x14ac:dyDescent="0.25">
      <c r="A22" s="4" t="s">
        <v>160</v>
      </c>
      <c r="B22" s="8">
        <v>0.76336928034168028</v>
      </c>
      <c r="C22" s="8">
        <v>6.6762182825700567</v>
      </c>
      <c r="D22" s="8">
        <v>14.125070652096916</v>
      </c>
      <c r="E22" s="8">
        <v>-1.7612552530784615</v>
      </c>
      <c r="F22" s="9">
        <v>5.8664772727272734</v>
      </c>
      <c r="G22" s="8">
        <v>-0.26851548102033368</v>
      </c>
    </row>
    <row r="23" spans="1:7" s="3" customFormat="1" hidden="1" x14ac:dyDescent="0.25">
      <c r="A23" s="4" t="s">
        <v>161</v>
      </c>
      <c r="B23" s="8">
        <v>0.61277449793110739</v>
      </c>
      <c r="C23" s="8">
        <v>-1.1386241940063102</v>
      </c>
      <c r="D23" s="8">
        <v>11.502842321520834</v>
      </c>
      <c r="E23" s="8">
        <v>3.3554600328150483</v>
      </c>
      <c r="F23" s="9">
        <v>5.8664772727272734</v>
      </c>
      <c r="G23" s="8">
        <v>-1.0024707284007517</v>
      </c>
    </row>
    <row r="24" spans="1:7" s="3" customFormat="1" hidden="1" x14ac:dyDescent="0.25">
      <c r="A24" s="4" t="s">
        <v>162</v>
      </c>
      <c r="B24" s="8">
        <v>0.44486134383374387</v>
      </c>
      <c r="C24" s="8">
        <v>25.994825636860529</v>
      </c>
      <c r="D24" s="8">
        <v>11.686332266842658</v>
      </c>
      <c r="E24" s="8">
        <v>5.0877359236051145</v>
      </c>
      <c r="F24" s="9">
        <v>5.8664772727272734</v>
      </c>
      <c r="G24" s="8">
        <v>-1.3937943013976202</v>
      </c>
    </row>
    <row r="25" spans="1:7" s="3" customFormat="1" hidden="1" x14ac:dyDescent="0.25">
      <c r="A25" s="4" t="s">
        <v>163</v>
      </c>
      <c r="B25" s="8">
        <v>0.85281752050731052</v>
      </c>
      <c r="C25" s="8">
        <v>-18.704346673001027</v>
      </c>
      <c r="D25" s="8">
        <v>7.7017326337697867</v>
      </c>
      <c r="E25" s="8">
        <v>1.4666783542770028</v>
      </c>
      <c r="F25" s="9">
        <v>5.6998106060606064</v>
      </c>
      <c r="G25" s="8">
        <v>-1.7272097626633878</v>
      </c>
    </row>
    <row r="26" spans="1:7" s="3" customFormat="1" hidden="1" x14ac:dyDescent="0.25">
      <c r="A26" s="4" t="s">
        <v>164</v>
      </c>
      <c r="B26" s="8">
        <v>0.96732310429550372</v>
      </c>
      <c r="C26" s="8">
        <v>-15.190644974926792</v>
      </c>
      <c r="D26" s="8">
        <v>3.6969760729739676</v>
      </c>
      <c r="E26" s="8">
        <v>4.9673934218691835</v>
      </c>
      <c r="F26" s="9">
        <v>5.1164772727272734</v>
      </c>
      <c r="G26" s="8">
        <v>-1.6641285345216605</v>
      </c>
    </row>
    <row r="27" spans="1:7" s="3" customFormat="1" hidden="1" x14ac:dyDescent="0.25">
      <c r="A27" s="4" t="s">
        <v>165</v>
      </c>
      <c r="B27" s="8">
        <v>1.4214962644686637</v>
      </c>
      <c r="C27" s="8">
        <v>2.7978216776434195</v>
      </c>
      <c r="D27" s="8">
        <v>2.4176054379077883</v>
      </c>
      <c r="E27" s="8">
        <v>3.7790547754409176</v>
      </c>
      <c r="F27" s="9">
        <v>3.3664772727272743</v>
      </c>
      <c r="G27" s="8">
        <v>-2.238752234105728</v>
      </c>
    </row>
    <row r="28" spans="1:7" s="3" customFormat="1" hidden="1" x14ac:dyDescent="0.25">
      <c r="A28" s="4" t="s">
        <v>166</v>
      </c>
      <c r="B28" s="8">
        <v>0.99242627889867685</v>
      </c>
      <c r="C28" s="8">
        <v>-12.513884047897605</v>
      </c>
      <c r="D28" s="8">
        <v>0.24230765229891205</v>
      </c>
      <c r="E28" s="8">
        <v>5.781279487340079</v>
      </c>
      <c r="F28" s="9">
        <v>2.6164772727272725</v>
      </c>
      <c r="G28" s="8">
        <v>-1.6204687132138105</v>
      </c>
    </row>
    <row r="29" spans="1:7" s="3" customFormat="1" hidden="1" x14ac:dyDescent="0.25">
      <c r="A29" s="4" t="s">
        <v>167</v>
      </c>
      <c r="B29" s="8">
        <v>1.5079818344542342</v>
      </c>
      <c r="C29" s="8">
        <v>-26.817936128515175</v>
      </c>
      <c r="D29" s="8">
        <v>-3.8266650271635783</v>
      </c>
      <c r="E29" s="8">
        <v>5.2350008383474478</v>
      </c>
      <c r="F29" s="9">
        <v>2.6164772727272734</v>
      </c>
      <c r="G29" s="8">
        <v>-1.9746906921458542</v>
      </c>
    </row>
    <row r="30" spans="1:7" s="3" customFormat="1" hidden="1" x14ac:dyDescent="0.25">
      <c r="A30" s="4" t="s">
        <v>168</v>
      </c>
      <c r="B30" s="8">
        <v>4.2659610552334541</v>
      </c>
      <c r="C30" s="8">
        <v>-42.703502508385959</v>
      </c>
      <c r="D30" s="8">
        <v>-10.502789309701299</v>
      </c>
      <c r="E30" s="8">
        <v>-9.6594031101013105</v>
      </c>
      <c r="F30" s="9">
        <v>1.3664772727272738</v>
      </c>
      <c r="G30" s="8">
        <v>-3.6119462327595171</v>
      </c>
    </row>
    <row r="31" spans="1:7" s="3" customFormat="1" hidden="1" x14ac:dyDescent="0.25">
      <c r="A31" s="4" t="s">
        <v>169</v>
      </c>
      <c r="B31" s="8">
        <v>3.6325591489526015</v>
      </c>
      <c r="C31" s="8">
        <v>10.598728764700006</v>
      </c>
      <c r="D31" s="8">
        <v>-9.5583519032476971</v>
      </c>
      <c r="E31" s="8">
        <v>-3.3411035877985897</v>
      </c>
      <c r="F31" s="9">
        <v>0.86647727272727315</v>
      </c>
      <c r="G31" s="8">
        <v>-4.4762019971340505</v>
      </c>
    </row>
    <row r="32" spans="1:7" s="3" customFormat="1" hidden="1" x14ac:dyDescent="0.25">
      <c r="A32" s="4" t="s">
        <v>170</v>
      </c>
      <c r="B32" s="8">
        <v>2.3699248358972356</v>
      </c>
      <c r="C32" s="8">
        <v>27.609254013622753</v>
      </c>
      <c r="D32" s="8">
        <v>-5.1885266724567281</v>
      </c>
      <c r="E32" s="8">
        <v>2.7496664655710044</v>
      </c>
      <c r="F32" s="9">
        <v>0.86647727272727337</v>
      </c>
      <c r="G32" s="8">
        <v>-4.6553018628770326</v>
      </c>
    </row>
    <row r="33" spans="1:7" s="3" customFormat="1" hidden="1" x14ac:dyDescent="0.25">
      <c r="A33" s="4" t="s">
        <v>171</v>
      </c>
      <c r="B33" s="8">
        <v>1.8019067983791981</v>
      </c>
      <c r="C33" s="8">
        <v>27.809203222304248</v>
      </c>
      <c r="D33" s="8">
        <v>-0.56062322348058302</v>
      </c>
      <c r="E33" s="8">
        <v>2.5757369599617959</v>
      </c>
      <c r="F33" s="9">
        <v>0.8664772727272736</v>
      </c>
      <c r="G33" s="8">
        <v>-4.4941997890803362</v>
      </c>
    </row>
    <row r="34" spans="1:7" s="3" customFormat="1" hidden="1" x14ac:dyDescent="0.25">
      <c r="A34" s="4" t="s">
        <v>172</v>
      </c>
      <c r="B34" s="8">
        <v>1.2284671386237491</v>
      </c>
      <c r="C34" s="8">
        <v>48.164718553291166</v>
      </c>
      <c r="D34" s="8">
        <v>5.0906414677646339</v>
      </c>
      <c r="E34" s="8">
        <v>2.7190464628357418</v>
      </c>
      <c r="F34" s="9">
        <v>0.86647727272727382</v>
      </c>
      <c r="G34" s="8">
        <v>-3.649145301789515</v>
      </c>
    </row>
    <row r="35" spans="1:7" s="3" customFormat="1" hidden="1" x14ac:dyDescent="0.25">
      <c r="A35" s="4" t="s">
        <v>173</v>
      </c>
      <c r="B35" s="8">
        <v>1.1315631361934302</v>
      </c>
      <c r="C35" s="8">
        <v>15.434356709668995</v>
      </c>
      <c r="D35" s="8">
        <v>7.3964133061730664</v>
      </c>
      <c r="E35" s="8">
        <v>0.11855100617286007</v>
      </c>
      <c r="F35" s="9">
        <v>0.86647727272727337</v>
      </c>
      <c r="G35" s="8">
        <v>-3.5662250464765526</v>
      </c>
    </row>
    <row r="36" spans="1:7" s="3" customFormat="1" hidden="1" x14ac:dyDescent="0.25">
      <c r="A36" s="4" t="s">
        <v>174</v>
      </c>
      <c r="B36" s="8">
        <v>1.1786521086245105</v>
      </c>
      <c r="C36" s="8">
        <v>13.222667505160789</v>
      </c>
      <c r="D36" s="8">
        <v>8.278287767588477</v>
      </c>
      <c r="E36" s="8">
        <v>0.44048061682146722</v>
      </c>
      <c r="F36" s="9">
        <v>0.8664772727272736</v>
      </c>
      <c r="G36" s="8">
        <v>-2.9630108221737066</v>
      </c>
    </row>
    <row r="37" spans="1:7" s="3" customFormat="1" hidden="1" x14ac:dyDescent="0.25">
      <c r="A37" s="4" t="s">
        <v>175</v>
      </c>
      <c r="B37" s="8">
        <v>1.0387754852478872</v>
      </c>
      <c r="C37" s="8">
        <v>1.3625452916415703</v>
      </c>
      <c r="D37" s="8">
        <v>7.4308806747296785</v>
      </c>
      <c r="E37" s="8">
        <v>0.28616905853135233</v>
      </c>
      <c r="F37" s="9">
        <v>0.8664772727272736</v>
      </c>
      <c r="G37" s="8">
        <v>-2.5233452519824984</v>
      </c>
    </row>
    <row r="38" spans="1:7" s="3" customFormat="1" hidden="1" x14ac:dyDescent="0.25">
      <c r="A38" s="4" t="s">
        <v>176</v>
      </c>
      <c r="B38" s="8">
        <v>0.88689088738960353</v>
      </c>
      <c r="C38" s="8">
        <v>26.684069117802277</v>
      </c>
      <c r="D38" s="8">
        <v>8.7383797329120938</v>
      </c>
      <c r="E38" s="8">
        <v>2.8266557021893162</v>
      </c>
      <c r="F38" s="9">
        <v>0.86647727272727337</v>
      </c>
      <c r="G38" s="8">
        <v>-2.2743913862934626</v>
      </c>
    </row>
    <row r="39" spans="1:7" s="3" customFormat="1" hidden="1" x14ac:dyDescent="0.25">
      <c r="A39" s="4" t="s">
        <v>177</v>
      </c>
      <c r="B39" s="8">
        <v>0.83430420824113893</v>
      </c>
      <c r="C39" s="8">
        <v>15.308017615145975</v>
      </c>
      <c r="D39" s="8">
        <v>9.365417037873236</v>
      </c>
      <c r="E39" s="8">
        <v>3.7922860619712724</v>
      </c>
      <c r="F39" s="9">
        <v>0.8664772727272736</v>
      </c>
      <c r="G39" s="8">
        <v>-2.7898961711916099</v>
      </c>
    </row>
    <row r="40" spans="1:7" s="3" customFormat="1" hidden="1" x14ac:dyDescent="0.25">
      <c r="A40" s="4" t="s">
        <v>178</v>
      </c>
      <c r="B40" s="8">
        <v>1.2464861634585633</v>
      </c>
      <c r="C40" s="8">
        <v>-1.2812316608994734</v>
      </c>
      <c r="D40" s="8">
        <v>7.9972341607942532</v>
      </c>
      <c r="E40" s="8">
        <v>5.2320355987075011</v>
      </c>
      <c r="F40" s="9">
        <v>0.8664772727272736</v>
      </c>
      <c r="G40" s="8">
        <v>-2.3894324178981114</v>
      </c>
    </row>
    <row r="41" spans="1:7" s="3" customFormat="1" hidden="1" x14ac:dyDescent="0.25">
      <c r="A41" s="4" t="s">
        <v>179</v>
      </c>
      <c r="B41" s="8">
        <v>1.36591928347864</v>
      </c>
      <c r="C41" s="8">
        <v>4.6519180621839906</v>
      </c>
      <c r="D41" s="8">
        <v>6.9629623290934362</v>
      </c>
      <c r="E41" s="8">
        <v>1.7655479579855311</v>
      </c>
      <c r="F41" s="9">
        <v>0.8664772727272736</v>
      </c>
      <c r="G41" s="8">
        <v>-2.8088679498022238</v>
      </c>
    </row>
    <row r="42" spans="1:7" s="3" customFormat="1" hidden="1" x14ac:dyDescent="0.25">
      <c r="A42" s="4" t="s">
        <v>180</v>
      </c>
      <c r="B42" s="8">
        <v>1.5491578806302804</v>
      </c>
      <c r="C42" s="8">
        <v>-22.009512632818829</v>
      </c>
      <c r="D42" s="8">
        <v>2.9012308769329032</v>
      </c>
      <c r="E42" s="8">
        <v>1.3417620048467536</v>
      </c>
      <c r="F42" s="9">
        <v>0.86647727272727382</v>
      </c>
      <c r="G42" s="8">
        <v>-2.0753693822116133</v>
      </c>
    </row>
    <row r="43" spans="1:7" s="3" customFormat="1" hidden="1" x14ac:dyDescent="0.25">
      <c r="A43" s="4" t="s">
        <v>181</v>
      </c>
      <c r="B43" s="8">
        <v>1.2861564376288377</v>
      </c>
      <c r="C43" s="8">
        <v>14.202530799031177</v>
      </c>
      <c r="D43" s="8">
        <v>2.8939693197970406</v>
      </c>
      <c r="E43" s="8">
        <v>1.7306686640857678</v>
      </c>
      <c r="F43" s="9">
        <v>0.86647727272727382</v>
      </c>
      <c r="G43" s="8">
        <v>-1.6823304401102614</v>
      </c>
    </row>
    <row r="44" spans="1:7" s="3" customFormat="1" hidden="1" x14ac:dyDescent="0.25">
      <c r="A44" s="4" t="s">
        <v>182</v>
      </c>
      <c r="B44" s="8">
        <v>1.114357736330136</v>
      </c>
      <c r="C44" s="8">
        <v>-11.643387664545745</v>
      </c>
      <c r="D44" s="8">
        <v>1.0879155259431172</v>
      </c>
      <c r="E44" s="8">
        <v>1.4664153635087607</v>
      </c>
      <c r="F44" s="9">
        <v>0.86647727272727337</v>
      </c>
      <c r="G44" s="8">
        <v>-1.6031180401787328</v>
      </c>
    </row>
    <row r="45" spans="1:7" s="3" customFormat="1" hidden="1" x14ac:dyDescent="0.25">
      <c r="A45" s="4" t="s">
        <v>183</v>
      </c>
      <c r="B45" s="8">
        <v>0.73825788690419958</v>
      </c>
      <c r="C45" s="8">
        <v>-2.642740591467585</v>
      </c>
      <c r="D45" s="8">
        <v>0.16091905604938006</v>
      </c>
      <c r="E45" s="8">
        <v>0.95331359007431571</v>
      </c>
      <c r="F45" s="9">
        <v>0.86647727272727337</v>
      </c>
      <c r="G45" s="8">
        <v>-1.8216746181921279</v>
      </c>
    </row>
    <row r="46" spans="1:7" s="3" customFormat="1" hidden="1" x14ac:dyDescent="0.25">
      <c r="A46" s="4" t="s">
        <v>184</v>
      </c>
      <c r="B46" s="8">
        <v>0.49981507367877787</v>
      </c>
      <c r="C46" s="8">
        <v>9.9835786525825476</v>
      </c>
      <c r="D46" s="8">
        <v>0.95408992981438345</v>
      </c>
      <c r="E46" s="8">
        <v>2.2165944893570932</v>
      </c>
      <c r="F46" s="9">
        <v>0.86647727272727337</v>
      </c>
      <c r="G46" s="8">
        <v>-2.1134493104240795</v>
      </c>
    </row>
    <row r="47" spans="1:7" s="3" customFormat="1" hidden="1" x14ac:dyDescent="0.25">
      <c r="A47" s="4" t="s">
        <v>185</v>
      </c>
      <c r="B47" s="8">
        <v>0.59591230456891475</v>
      </c>
      <c r="C47" s="8">
        <v>-0.44758817464712886</v>
      </c>
      <c r="D47" s="8">
        <v>0.96853651679849051</v>
      </c>
      <c r="E47" s="8">
        <v>1.077204837788974</v>
      </c>
      <c r="F47" s="9">
        <v>0.86647727272727404</v>
      </c>
      <c r="G47" s="8">
        <v>-1.6561090558669467</v>
      </c>
    </row>
    <row r="48" spans="1:7" s="3" customFormat="1" hidden="1" x14ac:dyDescent="0.25">
      <c r="A48" s="4" t="s">
        <v>186</v>
      </c>
      <c r="B48" s="8">
        <v>0.8238231042955042</v>
      </c>
      <c r="C48" s="8">
        <v>-25.704607042708329</v>
      </c>
      <c r="D48" s="8">
        <v>-2.4725520980855897</v>
      </c>
      <c r="E48" s="8">
        <v>0.16450090881956347</v>
      </c>
      <c r="F48" s="9">
        <v>0.86647727272727337</v>
      </c>
      <c r="G48" s="8">
        <v>-1.9997717848715459</v>
      </c>
    </row>
    <row r="49" spans="1:7" s="3" customFormat="1" hidden="1" x14ac:dyDescent="0.25">
      <c r="A49" s="4" t="s">
        <v>187</v>
      </c>
      <c r="B49" s="8">
        <v>1.1650049224773225</v>
      </c>
      <c r="C49" s="8">
        <v>-7.3086282593288976</v>
      </c>
      <c r="D49" s="8">
        <v>-3.841657668665821</v>
      </c>
      <c r="E49" s="8">
        <v>1.3142342416716442</v>
      </c>
      <c r="F49" s="9">
        <v>0.8664772727272736</v>
      </c>
      <c r="G49" s="8">
        <v>-1.7156187789272959</v>
      </c>
    </row>
    <row r="50" spans="1:7" s="3" customFormat="1" hidden="1" x14ac:dyDescent="0.25">
      <c r="A50" s="4" t="s">
        <v>188</v>
      </c>
      <c r="B50" s="8">
        <v>1.1154012668736666</v>
      </c>
      <c r="C50" s="8">
        <v>-4.431447570623714</v>
      </c>
      <c r="D50" s="8">
        <v>-4.1311028234212621</v>
      </c>
      <c r="E50" s="8">
        <v>1.0260004524031661</v>
      </c>
      <c r="F50" s="9">
        <v>0.86647727272727337</v>
      </c>
      <c r="G50" s="8">
        <v>-1.4014475879043438</v>
      </c>
    </row>
    <row r="51" spans="1:7" s="3" customFormat="1" hidden="1" x14ac:dyDescent="0.25">
      <c r="A51" s="4" t="s">
        <v>189</v>
      </c>
      <c r="B51" s="8">
        <v>1.095226840909767</v>
      </c>
      <c r="C51" s="8">
        <v>-3.5563891435366202</v>
      </c>
      <c r="D51" s="8">
        <v>-3.9964810589028232</v>
      </c>
      <c r="E51" s="8">
        <v>1.9676170317508379</v>
      </c>
      <c r="F51" s="9">
        <v>0.86647727272727315</v>
      </c>
      <c r="G51" s="8">
        <v>-2.2318990553213385</v>
      </c>
    </row>
    <row r="52" spans="1:7" s="3" customFormat="1" hidden="1" x14ac:dyDescent="0.25">
      <c r="A52" s="4" t="s">
        <v>190</v>
      </c>
      <c r="B52" s="8">
        <v>0.83410737557977543</v>
      </c>
      <c r="C52" s="8">
        <v>-9.9082328254285414</v>
      </c>
      <c r="D52" s="8">
        <v>-4.5288567392987922</v>
      </c>
      <c r="E52" s="8">
        <v>2.7662435005652029</v>
      </c>
      <c r="F52" s="9">
        <v>0.8664772727272736</v>
      </c>
      <c r="G52" s="8">
        <v>-1.4751396776470174</v>
      </c>
    </row>
    <row r="53" spans="1:7" s="3" customFormat="1" hidden="1" x14ac:dyDescent="0.25">
      <c r="A53" s="4" t="s">
        <v>191</v>
      </c>
      <c r="B53" s="8">
        <v>0.84934547081787048</v>
      </c>
      <c r="C53" s="8">
        <v>11.847542564754443</v>
      </c>
      <c r="D53" s="8">
        <v>-2.7518657591864226</v>
      </c>
      <c r="E53" s="8">
        <v>0.15674034998801878</v>
      </c>
      <c r="F53" s="9">
        <v>0.8664772727272736</v>
      </c>
      <c r="G53" s="8">
        <v>-0.81390714052521873</v>
      </c>
    </row>
    <row r="54" spans="1:7" s="3" customFormat="1" hidden="1" x14ac:dyDescent="0.25">
      <c r="A54" s="4" t="s">
        <v>192</v>
      </c>
      <c r="B54" s="8">
        <v>1.0653810365593188</v>
      </c>
      <c r="C54" s="8">
        <v>-4.4748672273165919</v>
      </c>
      <c r="D54" s="8">
        <v>-2.3921561636860211</v>
      </c>
      <c r="E54" s="8">
        <v>-1.4818575079816538</v>
      </c>
      <c r="F54" s="9">
        <v>0.86647727272727337</v>
      </c>
      <c r="G54" s="8">
        <v>-0.78178977798922222</v>
      </c>
    </row>
    <row r="55" spans="1:7" s="3" customFormat="1" hidden="1" x14ac:dyDescent="0.25">
      <c r="A55" s="4" t="s">
        <v>193</v>
      </c>
      <c r="B55" s="8">
        <v>1.2437852255076254</v>
      </c>
      <c r="C55" s="8">
        <v>-15.162747625624773</v>
      </c>
      <c r="D55" s="8">
        <v>-3.7715650900682185</v>
      </c>
      <c r="E55" s="8">
        <v>-3.1399782149215456</v>
      </c>
      <c r="F55" s="9">
        <v>0.86647727272727337</v>
      </c>
      <c r="G55" s="8">
        <v>-0.45909272996182043</v>
      </c>
    </row>
    <row r="56" spans="1:7" s="3" customFormat="1" hidden="1" x14ac:dyDescent="0.25">
      <c r="A56" s="4" t="s">
        <v>194</v>
      </c>
      <c r="B56" s="8">
        <v>1.0703685588409586</v>
      </c>
      <c r="C56" s="8">
        <v>-2.3350340879468079</v>
      </c>
      <c r="D56" s="8">
        <v>-3.8329645723851336</v>
      </c>
      <c r="E56" s="8">
        <v>3.3658565181797697</v>
      </c>
      <c r="F56" s="9">
        <v>0.86647727272727337</v>
      </c>
      <c r="G56" s="8">
        <v>-0.302939670574008</v>
      </c>
    </row>
    <row r="57" spans="1:7" s="3" customFormat="1" hidden="1" x14ac:dyDescent="0.25">
      <c r="A57" s="4" t="s">
        <v>195</v>
      </c>
      <c r="B57" s="8">
        <v>1.4686600451324452</v>
      </c>
      <c r="C57" s="8">
        <v>-17.617504972696086</v>
      </c>
      <c r="D57" s="8">
        <v>-5.4343386937071969</v>
      </c>
      <c r="E57" s="8">
        <v>0.6431438290655076</v>
      </c>
      <c r="F57" s="9">
        <v>0.8664772727272736</v>
      </c>
      <c r="G57" s="8">
        <v>-0.35964651119807206</v>
      </c>
    </row>
    <row r="58" spans="1:7" s="3" customFormat="1" hidden="1" x14ac:dyDescent="0.25">
      <c r="A58" s="4" t="s">
        <v>196</v>
      </c>
      <c r="B58" s="8">
        <v>1.6099905040069036</v>
      </c>
      <c r="C58" s="8">
        <v>-2.4283289734841507</v>
      </c>
      <c r="D58" s="8">
        <v>-5.3175668880632188</v>
      </c>
      <c r="E58" s="8">
        <v>-0.51442142261951518</v>
      </c>
      <c r="F58" s="9">
        <v>0.9498106060606073</v>
      </c>
      <c r="G58" s="8">
        <v>-0.63748334680064511</v>
      </c>
    </row>
    <row r="59" spans="1:7" s="3" customFormat="1" hidden="1" x14ac:dyDescent="0.25">
      <c r="A59" s="4" t="s">
        <v>197</v>
      </c>
      <c r="B59" s="8">
        <v>1.9222696752683905</v>
      </c>
      <c r="C59" s="8">
        <v>-3.8558700041632532</v>
      </c>
      <c r="D59" s="8">
        <v>-4.9364135435788548</v>
      </c>
      <c r="E59" s="8">
        <v>-0.77451802687226801</v>
      </c>
      <c r="F59" s="9">
        <v>1.1164772727272734</v>
      </c>
      <c r="G59" s="8">
        <v>-0.51778227031458623</v>
      </c>
    </row>
    <row r="60" spans="1:7" s="3" customFormat="1" hidden="1" x14ac:dyDescent="0.25">
      <c r="A60" s="4" t="s">
        <v>198</v>
      </c>
      <c r="B60" s="8">
        <v>1.432058313530713</v>
      </c>
      <c r="C60" s="8">
        <v>7.9647613715603693</v>
      </c>
      <c r="D60" s="8">
        <v>-3.254778770433564</v>
      </c>
      <c r="E60" s="8">
        <v>3.8386469431948158</v>
      </c>
      <c r="F60" s="9">
        <v>1.1164772727272736</v>
      </c>
      <c r="G60" s="8">
        <v>-0.66016830947139793</v>
      </c>
    </row>
    <row r="61" spans="1:7" s="3" customFormat="1" hidden="1" x14ac:dyDescent="0.25">
      <c r="A61" s="4" t="s">
        <v>199</v>
      </c>
      <c r="B61" s="8">
        <v>1.0565728690235299</v>
      </c>
      <c r="C61" s="8">
        <v>14.412593765714533</v>
      </c>
      <c r="D61" s="8">
        <v>-0.84059913440608369</v>
      </c>
      <c r="E61" s="8">
        <v>0.83160353419891198</v>
      </c>
      <c r="F61" s="9">
        <v>1.1164772727272734</v>
      </c>
      <c r="G61" s="8">
        <v>-0.51019536039414493</v>
      </c>
    </row>
    <row r="62" spans="1:7" s="3" customFormat="1" hidden="1" x14ac:dyDescent="0.25">
      <c r="A62" s="4" t="s">
        <v>200</v>
      </c>
      <c r="B62" s="8">
        <v>0.93605182002422027</v>
      </c>
      <c r="C62" s="8">
        <v>10.877885751521399</v>
      </c>
      <c r="D62" s="8">
        <v>1.0571578434482198</v>
      </c>
      <c r="E62" s="8">
        <v>2.0849077312036033</v>
      </c>
      <c r="F62" s="9">
        <v>1.1998106060606069</v>
      </c>
      <c r="G62" s="8">
        <v>-0.48783621245622194</v>
      </c>
    </row>
    <row r="63" spans="1:7" s="3" customFormat="1" hidden="1" x14ac:dyDescent="0.25">
      <c r="A63" s="4" t="s">
        <v>201</v>
      </c>
      <c r="B63" s="8">
        <v>0.84082747292458659</v>
      </c>
      <c r="C63" s="8">
        <v>9.3634921679353056E-3</v>
      </c>
      <c r="D63" s="8">
        <v>1.3935932742870527</v>
      </c>
      <c r="E63" s="8">
        <v>2.3460847323242815</v>
      </c>
      <c r="F63" s="9">
        <v>1.4498106060606073</v>
      </c>
      <c r="G63" s="8">
        <v>-0.57009327418344991</v>
      </c>
    </row>
    <row r="64" spans="1:7" s="3" customFormat="1" hidden="1" x14ac:dyDescent="0.25">
      <c r="A64" s="4" t="s">
        <v>202</v>
      </c>
      <c r="B64" s="8">
        <v>0.78531911705467472</v>
      </c>
      <c r="C64" s="8">
        <v>-3.7419980816165155</v>
      </c>
      <c r="D64" s="8">
        <v>0.85060257355644708</v>
      </c>
      <c r="E64" s="8">
        <v>1.0524777434333714</v>
      </c>
      <c r="F64" s="9">
        <v>1.6998106060606064</v>
      </c>
      <c r="G64" s="8">
        <v>-0.62529933055751052</v>
      </c>
    </row>
    <row r="65" spans="1:7" s="3" customFormat="1" hidden="1" x14ac:dyDescent="0.25">
      <c r="A65" s="4" t="s">
        <v>203</v>
      </c>
      <c r="B65" s="8">
        <v>0.81230578827818811</v>
      </c>
      <c r="C65" s="8">
        <v>22.562331889334921</v>
      </c>
      <c r="D65" s="8">
        <v>2.8443625254555904</v>
      </c>
      <c r="E65" s="8">
        <v>1.0490079096773059</v>
      </c>
      <c r="F65" s="9">
        <v>1.8664772727272734</v>
      </c>
      <c r="G65" s="8">
        <v>-0.56304617028153814</v>
      </c>
    </row>
    <row r="66" spans="1:7" s="3" customFormat="1" hidden="1" x14ac:dyDescent="0.25">
      <c r="A66" s="4" t="s">
        <v>204</v>
      </c>
      <c r="B66" s="8">
        <v>0.72111531208771185</v>
      </c>
      <c r="C66" s="8">
        <v>22.921194456529491</v>
      </c>
      <c r="D66" s="8">
        <v>5.2329125304274804</v>
      </c>
      <c r="E66" s="8">
        <v>2.7362713689106881</v>
      </c>
      <c r="F66" s="9">
        <v>1.9498106060606069</v>
      </c>
      <c r="G66" s="8">
        <v>-0.2607710253303302</v>
      </c>
    </row>
    <row r="67" spans="1:7" s="3" customFormat="1" hidden="1" x14ac:dyDescent="0.25">
      <c r="A67" s="4" t="s">
        <v>205</v>
      </c>
      <c r="B67" s="8">
        <v>0.66966582298032806</v>
      </c>
      <c r="C67" s="8">
        <v>-3.9868153012179941</v>
      </c>
      <c r="D67" s="8">
        <v>4.6248681197460506</v>
      </c>
      <c r="E67" s="8">
        <v>2.798979965758547</v>
      </c>
      <c r="F67" s="9">
        <v>2.1998106060606069</v>
      </c>
      <c r="G67" s="8">
        <v>-0.15613890342090425</v>
      </c>
    </row>
    <row r="68" spans="1:7" s="3" customFormat="1" hidden="1" x14ac:dyDescent="0.25">
      <c r="A68" s="4" t="s">
        <v>206</v>
      </c>
      <c r="B68" s="8">
        <v>0.8930611995335993</v>
      </c>
      <c r="C68" s="8">
        <v>-13.349775702543232</v>
      </c>
      <c r="D68" s="8">
        <v>2.1899437590390924</v>
      </c>
      <c r="E68" s="8">
        <v>2.9189121340621149</v>
      </c>
      <c r="F68" s="9">
        <v>2.4498106060606073</v>
      </c>
      <c r="G68" s="8">
        <v>2.6402823721237645E-2</v>
      </c>
    </row>
    <row r="69" spans="1:7" s="3" customFormat="1" hidden="1" x14ac:dyDescent="0.25">
      <c r="A69" s="4" t="s">
        <v>207</v>
      </c>
      <c r="B69" s="8">
        <v>0.80260434263509484</v>
      </c>
      <c r="C69" s="8">
        <v>-20.483196786077539</v>
      </c>
      <c r="D69" s="8">
        <v>-1.3124559892983001</v>
      </c>
      <c r="E69" s="8">
        <v>0.87120622220682242</v>
      </c>
      <c r="F69" s="9">
        <v>2.6998106060606073</v>
      </c>
      <c r="G69" s="8">
        <v>-0.1725615855697385</v>
      </c>
    </row>
    <row r="70" spans="1:7" s="3" customFormat="1" hidden="1" x14ac:dyDescent="0.25">
      <c r="A70" s="4" t="s">
        <v>208</v>
      </c>
      <c r="B70" s="8">
        <v>0.88307190812325675</v>
      </c>
      <c r="C70" s="8">
        <v>1.1305899301247591</v>
      </c>
      <c r="D70" s="8">
        <v>-1.9011313483084713</v>
      </c>
      <c r="E70" s="8">
        <v>0.98372182262583063</v>
      </c>
      <c r="F70" s="9">
        <v>2.9498106060606073</v>
      </c>
      <c r="G70" s="8">
        <v>-0.67277034952898296</v>
      </c>
    </row>
    <row r="71" spans="1:7" s="3" customFormat="1" hidden="1" x14ac:dyDescent="0.25">
      <c r="A71" s="4" t="s">
        <v>209</v>
      </c>
      <c r="B71" s="8">
        <v>0.76214413414285009</v>
      </c>
      <c r="C71" s="8">
        <v>0.91267390119136316</v>
      </c>
      <c r="D71" s="8">
        <v>-1.6711535525415044</v>
      </c>
      <c r="E71" s="8">
        <v>0.45954359226148678</v>
      </c>
      <c r="F71" s="9">
        <v>3.1164772727272729</v>
      </c>
      <c r="G71" s="8">
        <v>-0.83399104047390749</v>
      </c>
    </row>
    <row r="72" spans="1:7" s="3" customFormat="1" hidden="1" x14ac:dyDescent="0.25">
      <c r="A72" s="4" t="s">
        <v>210</v>
      </c>
      <c r="B72" s="8">
        <v>0.62929713026952716</v>
      </c>
      <c r="C72" s="8">
        <v>7.2349119254387695</v>
      </c>
      <c r="D72" s="8">
        <v>-0.58782159131149925</v>
      </c>
      <c r="E72" s="8">
        <v>3.7814462742632839</v>
      </c>
      <c r="F72" s="9">
        <v>3.1164772727272734</v>
      </c>
      <c r="G72" s="8">
        <v>-0.71025680689247217</v>
      </c>
    </row>
    <row r="73" spans="1:7" s="3" customFormat="1" hidden="1" x14ac:dyDescent="0.25">
      <c r="A73" s="4" t="s">
        <v>211</v>
      </c>
      <c r="B73" s="8">
        <v>0.5367784471982171</v>
      </c>
      <c r="C73" s="8">
        <v>5.5192515686345978</v>
      </c>
      <c r="D73" s="8">
        <v>0.37705170406381328</v>
      </c>
      <c r="E73" s="8">
        <v>0.60535868625898326</v>
      </c>
      <c r="F73" s="9">
        <v>2.7831439393939403</v>
      </c>
      <c r="G73" s="8">
        <v>-0.46916863053845997</v>
      </c>
    </row>
    <row r="74" spans="1:7" s="3" customFormat="1" hidden="1" x14ac:dyDescent="0.25">
      <c r="A74" s="4" t="s">
        <v>212</v>
      </c>
      <c r="B74" s="8">
        <v>0.57113353782333043</v>
      </c>
      <c r="C74" s="8">
        <v>-5.7269365787288917</v>
      </c>
      <c r="D74" s="8">
        <v>-8.3929748037103735E-2</v>
      </c>
      <c r="E74" s="8">
        <v>1.9721181349285128</v>
      </c>
      <c r="F74" s="9">
        <v>2.3664772727272734</v>
      </c>
      <c r="G74" s="8">
        <v>-0.15960102840977358</v>
      </c>
    </row>
    <row r="75" spans="1:7" s="3" customFormat="1" x14ac:dyDescent="0.25">
      <c r="A75" s="4" t="s">
        <v>213</v>
      </c>
      <c r="B75" s="8">
        <v>0.95578226108074715</v>
      </c>
      <c r="C75" s="8">
        <v>9.3251340654878501</v>
      </c>
      <c r="D75" s="8">
        <v>0.79961433015345307</v>
      </c>
      <c r="E75" s="8">
        <v>0.80356872708500304</v>
      </c>
      <c r="F75" s="9">
        <v>1.8664772727272732</v>
      </c>
      <c r="G75" s="8">
        <v>-1.3233766356904206</v>
      </c>
    </row>
    <row r="76" spans="1:7" s="3" customFormat="1" x14ac:dyDescent="0.25">
      <c r="A76" s="4" t="s">
        <v>214</v>
      </c>
      <c r="B76" s="8">
        <v>1.6073231042955034</v>
      </c>
      <c r="C76" s="8">
        <v>1.1995234963982471</v>
      </c>
      <c r="D76" s="8">
        <v>1.0427072902605694</v>
      </c>
      <c r="E76" s="8">
        <v>-2.8493840106791319</v>
      </c>
      <c r="F76" s="9">
        <v>0.86647727272727137</v>
      </c>
      <c r="G76" s="8">
        <v>-9.5491829346915278</v>
      </c>
    </row>
    <row r="77" spans="1:7" s="3" customFormat="1" x14ac:dyDescent="0.25">
      <c r="A77" s="4" t="s">
        <v>215</v>
      </c>
      <c r="B77" s="8">
        <v>0.92383100943384733</v>
      </c>
      <c r="C77" s="8">
        <v>49.759042451343326</v>
      </c>
      <c r="D77" s="8">
        <v>5.4385610461699763</v>
      </c>
      <c r="E77" s="8">
        <v>3.8418015436695212</v>
      </c>
      <c r="F77" s="9">
        <v>0.86647727272727293</v>
      </c>
      <c r="G77" s="8">
        <v>-2.2800987265043222</v>
      </c>
    </row>
    <row r="78" spans="1:7" s="3" customFormat="1" x14ac:dyDescent="0.25">
      <c r="A78" s="4" t="s">
        <v>216</v>
      </c>
      <c r="B78" s="8">
        <v>0.8074739606854906</v>
      </c>
      <c r="C78" s="8">
        <v>17.719060593241174</v>
      </c>
      <c r="D78" s="8">
        <v>7.5850780575527743</v>
      </c>
      <c r="E78" s="8">
        <v>1.7571110609544784</v>
      </c>
      <c r="F78" s="9">
        <v>0.86647727272727382</v>
      </c>
      <c r="G78" s="8">
        <v>-2.1170699089943987</v>
      </c>
    </row>
    <row r="79" spans="1:7" s="3" customFormat="1" x14ac:dyDescent="0.25">
      <c r="A79" s="4" t="s">
        <v>217</v>
      </c>
      <c r="B79" s="8">
        <v>0.78854008779509721</v>
      </c>
      <c r="C79" s="8">
        <v>13.930986005536351</v>
      </c>
      <c r="D79" s="8">
        <v>8.4670082353480502</v>
      </c>
      <c r="E79" s="8">
        <v>3.5922488903648877</v>
      </c>
      <c r="F79" s="9">
        <v>0.86647727272727404</v>
      </c>
      <c r="G79" s="8">
        <v>-1.4474770382163502</v>
      </c>
    </row>
    <row r="80" spans="1:7" s="3" customFormat="1" x14ac:dyDescent="0.25">
      <c r="A80" s="4" t="s">
        <v>218</v>
      </c>
      <c r="B80" s="8">
        <v>0.99684907832148051</v>
      </c>
      <c r="C80" s="8">
        <v>0.7152952273128621</v>
      </c>
      <c r="D80" s="8">
        <v>7.5204795567866967</v>
      </c>
      <c r="E80" s="8">
        <v>8.8144728185770091</v>
      </c>
      <c r="F80" s="9">
        <v>0.86647727272727293</v>
      </c>
      <c r="G80" s="8">
        <v>-0.56459601173711138</v>
      </c>
    </row>
    <row r="81" spans="1:7" s="3" customFormat="1" x14ac:dyDescent="0.25">
      <c r="A81" s="4" t="s">
        <v>219</v>
      </c>
      <c r="B81" s="8">
        <v>1.095853407325807</v>
      </c>
      <c r="C81" s="8">
        <v>-5.3434651236450748</v>
      </c>
      <c r="D81" s="8">
        <v>5.5507684667836621</v>
      </c>
      <c r="E81" s="8">
        <v>5.7510682644053581</v>
      </c>
      <c r="F81" s="9">
        <v>0.8664772727272736</v>
      </c>
      <c r="G81" s="8">
        <v>-0.77193824462975957</v>
      </c>
    </row>
    <row r="82" spans="1:7" s="3" customFormat="1" x14ac:dyDescent="0.25">
      <c r="A82" s="4" t="s">
        <v>220</v>
      </c>
      <c r="B82" s="8">
        <v>1.0901435133550437</v>
      </c>
      <c r="C82" s="8">
        <v>4.4371813768179447</v>
      </c>
      <c r="D82" s="8">
        <v>4.700161776287537</v>
      </c>
      <c r="E82" s="8">
        <v>7.4799362437428849</v>
      </c>
      <c r="F82" s="9">
        <v>0.8664772727272736</v>
      </c>
      <c r="G82" s="8">
        <v>-0.29393757301635365</v>
      </c>
    </row>
    <row r="83" spans="1:7" s="3" customFormat="1" x14ac:dyDescent="0.25">
      <c r="A83" s="4" t="s">
        <v>222</v>
      </c>
      <c r="B83" s="8">
        <v>1.8391867406601854</v>
      </c>
      <c r="C83" s="8">
        <v>-43.503494221239457</v>
      </c>
      <c r="D83" s="8">
        <v>-2.561034973719245</v>
      </c>
      <c r="E83" s="8">
        <v>5.6489668090523875</v>
      </c>
      <c r="F83" s="9">
        <v>0.44981060606060641</v>
      </c>
      <c r="G83" s="8">
        <v>-2.5609119732766037</v>
      </c>
    </row>
    <row r="84" spans="1:7" s="3" customFormat="1" x14ac:dyDescent="0.25">
      <c r="A84" s="4" t="s">
        <v>223</v>
      </c>
      <c r="B84" s="8">
        <v>1.8391867406613265</v>
      </c>
      <c r="C84" s="8">
        <v>-0.92733119813770415</v>
      </c>
      <c r="D84" s="8">
        <v>-4.1676723959723105</v>
      </c>
      <c r="E84" s="8">
        <v>-3.3272505368583918</v>
      </c>
      <c r="F84" s="9">
        <v>0.86647727272727426</v>
      </c>
      <c r="G84" s="8">
        <v>-2.4675486751404017</v>
      </c>
    </row>
    <row r="85" spans="1:7" s="3" customFormat="1" x14ac:dyDescent="0.25">
      <c r="A85" s="4" t="s">
        <v>224</v>
      </c>
      <c r="B85" s="8">
        <v>1.8391867406622247</v>
      </c>
      <c r="C85" s="8">
        <v>3.5515205683221529</v>
      </c>
      <c r="D85" s="8">
        <v>-3.5790074527107585</v>
      </c>
      <c r="E85" s="8">
        <v>6.7510682644052693</v>
      </c>
      <c r="F85" s="9">
        <v>1.1998106060606069</v>
      </c>
      <c r="G85" s="8">
        <v>-2.3749409769600285</v>
      </c>
    </row>
    <row r="86" spans="1:7" s="3" customFormat="1" x14ac:dyDescent="0.25">
      <c r="A86" s="4" t="s">
        <v>225</v>
      </c>
      <c r="B86" s="8">
        <v>1.8391867406629356</v>
      </c>
      <c r="C86" s="8">
        <v>3.6169448017717931</v>
      </c>
      <c r="D86" s="8">
        <v>-2.5013818411802724</v>
      </c>
      <c r="E86" s="8">
        <v>8.4799362437429586</v>
      </c>
      <c r="F86" s="9">
        <v>1.4498106060606069</v>
      </c>
      <c r="G86" s="8">
        <v>-2.2381435771507467</v>
      </c>
    </row>
    <row r="87" spans="1:7" s="3" customFormat="1" x14ac:dyDescent="0.25">
      <c r="A87" s="4" t="s">
        <v>226</v>
      </c>
      <c r="B87" s="8">
        <v>1.8391867406635001</v>
      </c>
      <c r="C87" s="8">
        <v>0.92180419890564025</v>
      </c>
      <c r="D87" s="8">
        <v>-1.7494688342285514</v>
      </c>
      <c r="E87" s="10">
        <v>8.3424816238946171</v>
      </c>
      <c r="F87" s="11">
        <v>1.6998106060606073</v>
      </c>
      <c r="G87" s="8">
        <v>-2.4773190144257344</v>
      </c>
    </row>
    <row r="88" spans="1:7" s="3" customFormat="1" x14ac:dyDescent="0.25">
      <c r="A88" s="4" t="s">
        <v>227</v>
      </c>
      <c r="B88" s="8">
        <v>1.8391867406639508</v>
      </c>
      <c r="C88" s="8">
        <v>1.2742612043154411</v>
      </c>
      <c r="D88" s="8">
        <v>-1.1546577666763369</v>
      </c>
      <c r="E88" s="8">
        <v>-6.6870743228639409</v>
      </c>
      <c r="F88" s="9">
        <v>1.9498106060606069</v>
      </c>
      <c r="G88" s="8">
        <v>-2.8209273131923069</v>
      </c>
    </row>
    <row r="89" spans="1:7" s="3" customFormat="1" x14ac:dyDescent="0.25">
      <c r="A89" s="4" t="s">
        <v>228</v>
      </c>
      <c r="B89" s="8">
        <v>1.8391867406643143</v>
      </c>
      <c r="C89" s="8">
        <v>1.1854723009031121</v>
      </c>
      <c r="D89" s="8">
        <v>-0.69844256645383851</v>
      </c>
      <c r="E89" s="8">
        <v>3.5080834947819959</v>
      </c>
      <c r="F89" s="9">
        <v>2.1164772727272734</v>
      </c>
      <c r="G89" s="8">
        <v>-3.1917822223593943</v>
      </c>
    </row>
    <row r="90" spans="1:7" s="3" customFormat="1" x14ac:dyDescent="0.25">
      <c r="A90" s="4" t="s">
        <v>229</v>
      </c>
      <c r="B90" s="8">
        <v>1.8391867406646096</v>
      </c>
      <c r="C90" s="8">
        <v>1.7441366543110348</v>
      </c>
      <c r="D90" s="8">
        <v>-0.28456922704913623</v>
      </c>
      <c r="E90" s="8">
        <v>5.6944028453557358</v>
      </c>
      <c r="F90" s="9">
        <v>2.1998106060606073</v>
      </c>
      <c r="G90" s="8">
        <v>-3.5769671062147936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0359-DD0C-4A38-8AF8-B9DD28D4F677}">
  <sheetPr>
    <tabColor rgb="FFFF0000"/>
  </sheetPr>
  <dimension ref="A1:G90"/>
  <sheetViews>
    <sheetView zoomScale="85" zoomScaleNormal="85" workbookViewId="0">
      <selection activeCell="A71" sqref="A71:A82"/>
    </sheetView>
  </sheetViews>
  <sheetFormatPr baseColWidth="10" defaultColWidth="14.5703125" defaultRowHeight="16.5" x14ac:dyDescent="0.25"/>
  <cols>
    <col min="1" max="1" width="8.5703125" style="1" customWidth="1"/>
    <col min="2" max="6" width="17.5703125" style="1" customWidth="1"/>
    <col min="7" max="16384" width="14.5703125" style="1"/>
  </cols>
  <sheetData>
    <row r="1" spans="1:7" x14ac:dyDescent="0.25">
      <c r="B1" s="4" t="s">
        <v>83</v>
      </c>
      <c r="C1" s="4" t="s">
        <v>84</v>
      </c>
      <c r="D1" s="4" t="s">
        <v>85</v>
      </c>
      <c r="E1" s="4" t="s">
        <v>91</v>
      </c>
      <c r="F1" s="4" t="s">
        <v>92</v>
      </c>
      <c r="G1" s="4" t="s">
        <v>93</v>
      </c>
    </row>
    <row r="2" spans="1:7" s="2" customFormat="1" ht="82.5" x14ac:dyDescent="0.25">
      <c r="B2" s="6" t="s">
        <v>97</v>
      </c>
      <c r="C2" s="6" t="s">
        <v>122</v>
      </c>
      <c r="D2" s="6" t="s">
        <v>230</v>
      </c>
      <c r="E2" s="6" t="s">
        <v>124</v>
      </c>
      <c r="F2" s="6" t="s">
        <v>103</v>
      </c>
      <c r="G2" s="6" t="s">
        <v>104</v>
      </c>
    </row>
    <row r="3" spans="1:7" s="3" customFormat="1" hidden="1" x14ac:dyDescent="0.25">
      <c r="A3" s="4" t="s">
        <v>142</v>
      </c>
      <c r="B3" s="8">
        <v>3.9584732903667397</v>
      </c>
      <c r="C3" s="8">
        <v>14.247947938664796</v>
      </c>
      <c r="D3" s="8">
        <v>1.9805282713001304</v>
      </c>
      <c r="E3" s="8">
        <v>0.66915102817349581</v>
      </c>
      <c r="F3" s="9">
        <v>2.3664772727272965</v>
      </c>
      <c r="G3" s="8">
        <v>1.7241665647603048</v>
      </c>
    </row>
    <row r="4" spans="1:7" s="3" customFormat="1" hidden="1" x14ac:dyDescent="0.25">
      <c r="A4" s="4" t="s">
        <v>221</v>
      </c>
      <c r="B4" s="8">
        <v>4.448020073992474</v>
      </c>
      <c r="C4" s="8">
        <v>8.0585520877843884</v>
      </c>
      <c r="D4" s="8">
        <v>3.0062661460912743</v>
      </c>
      <c r="E4" s="8">
        <v>3.6783221317162385</v>
      </c>
      <c r="F4" s="9">
        <v>2.3664772727272734</v>
      </c>
      <c r="G4" s="8">
        <v>1.4448220209398235</v>
      </c>
    </row>
    <row r="5" spans="1:7" s="3" customFormat="1" hidden="1" x14ac:dyDescent="0.25">
      <c r="A5" s="4" t="s">
        <v>143</v>
      </c>
      <c r="B5" s="8">
        <v>7.1464291649015639</v>
      </c>
      <c r="C5" s="8">
        <v>0.60367596250576749</v>
      </c>
      <c r="D5" s="8">
        <v>2.8936988852390932</v>
      </c>
      <c r="E5" s="8">
        <v>1.0815761777866308</v>
      </c>
      <c r="F5" s="9">
        <v>2.3664772727272734</v>
      </c>
      <c r="G5" s="8">
        <v>1.0428730832689304</v>
      </c>
    </row>
    <row r="6" spans="1:7" s="3" customFormat="1" hidden="1" x14ac:dyDescent="0.25">
      <c r="A6" s="4" t="s">
        <v>144</v>
      </c>
      <c r="B6" s="8">
        <v>6.370859963571494</v>
      </c>
      <c r="C6" s="8">
        <v>9.0160973180745998</v>
      </c>
      <c r="D6" s="8">
        <v>3.3949893955867338</v>
      </c>
      <c r="E6" s="8">
        <v>2.3377559497081331</v>
      </c>
      <c r="F6" s="9">
        <v>2.0331439393939403</v>
      </c>
      <c r="G6" s="8">
        <v>0.42445616920244061</v>
      </c>
    </row>
    <row r="7" spans="1:7" s="3" customFormat="1" hidden="1" x14ac:dyDescent="0.25">
      <c r="A7" s="4" t="s">
        <v>145</v>
      </c>
      <c r="B7" s="8">
        <v>4.8356529060726743</v>
      </c>
      <c r="C7" s="8">
        <v>-10.633712027656317</v>
      </c>
      <c r="D7" s="8">
        <v>1.7728070216160852</v>
      </c>
      <c r="E7" s="8">
        <v>3.5607198344970303</v>
      </c>
      <c r="F7" s="9">
        <v>1.8664772727272736</v>
      </c>
      <c r="G7" s="8">
        <v>0.15528028070725336</v>
      </c>
    </row>
    <row r="8" spans="1:7" s="3" customFormat="1" hidden="1" x14ac:dyDescent="0.25">
      <c r="A8" s="4" t="s">
        <v>146</v>
      </c>
      <c r="B8" s="8">
        <v>3.6593454708178679</v>
      </c>
      <c r="C8" s="8">
        <v>-6.7515778816231942</v>
      </c>
      <c r="D8" s="8">
        <v>0.31290260379295276</v>
      </c>
      <c r="E8" s="8">
        <v>-0.20355703603282804</v>
      </c>
      <c r="F8" s="9">
        <v>1.7831439393939403</v>
      </c>
      <c r="G8" s="8">
        <v>0.11986175006550032</v>
      </c>
    </row>
    <row r="9" spans="1:7" s="3" customFormat="1" hidden="1" x14ac:dyDescent="0.25">
      <c r="A9" s="4" t="s">
        <v>147</v>
      </c>
      <c r="B9" s="8">
        <v>3.5353339268063242</v>
      </c>
      <c r="C9" s="8">
        <v>21.779881407830381</v>
      </c>
      <c r="D9" s="8">
        <v>2.0774415730786977</v>
      </c>
      <c r="E9" s="8">
        <v>1.9253431369177361</v>
      </c>
      <c r="F9" s="9">
        <v>1.6164772727272736</v>
      </c>
      <c r="G9" s="8">
        <v>1.0090296365824269</v>
      </c>
    </row>
    <row r="10" spans="1:7" s="3" customFormat="1" hidden="1" x14ac:dyDescent="0.25">
      <c r="A10" s="4" t="s">
        <v>148</v>
      </c>
      <c r="B10" s="8">
        <v>2.4853766720092541</v>
      </c>
      <c r="C10" s="8">
        <v>24.949655112303539</v>
      </c>
      <c r="D10" s="8">
        <v>4.7020423070678774</v>
      </c>
      <c r="E10" s="8">
        <v>1.4775610341246905</v>
      </c>
      <c r="F10" s="9">
        <v>1.6164772727272736</v>
      </c>
      <c r="G10" s="8">
        <v>1.4199860537826119</v>
      </c>
    </row>
    <row r="11" spans="1:7" s="3" customFormat="1" hidden="1" x14ac:dyDescent="0.25">
      <c r="A11" s="4" t="s">
        <v>149</v>
      </c>
      <c r="B11" s="8">
        <v>2.5992019961892701</v>
      </c>
      <c r="C11" s="8">
        <v>34.046105125467307</v>
      </c>
      <c r="D11" s="8">
        <v>7.9416024098565074</v>
      </c>
      <c r="E11" s="8">
        <v>2.8247788443874011</v>
      </c>
      <c r="F11" s="9">
        <v>1.6164772727272736</v>
      </c>
      <c r="G11" s="8">
        <v>1.2770704453705721</v>
      </c>
    </row>
    <row r="12" spans="1:7" s="3" customFormat="1" hidden="1" x14ac:dyDescent="0.25">
      <c r="A12" s="4" t="s">
        <v>150</v>
      </c>
      <c r="B12" s="8">
        <v>3.5063216612940598</v>
      </c>
      <c r="C12" s="8">
        <v>6.9587633929461434</v>
      </c>
      <c r="D12" s="8">
        <v>8.3524345092097718</v>
      </c>
      <c r="E12" s="8">
        <v>3.6685191924432905</v>
      </c>
      <c r="F12" s="9">
        <v>1.6998106060606069</v>
      </c>
      <c r="G12" s="8">
        <v>1.3566420423610079</v>
      </c>
    </row>
    <row r="13" spans="1:7" s="3" customFormat="1" hidden="1" x14ac:dyDescent="0.25">
      <c r="A13" s="4" t="s">
        <v>151</v>
      </c>
      <c r="B13" s="8">
        <v>3.0526732867927437</v>
      </c>
      <c r="C13" s="8">
        <v>-16.993427964232321</v>
      </c>
      <c r="D13" s="8">
        <v>5.1520999390962885</v>
      </c>
      <c r="E13" s="8">
        <v>1.4813014346715647</v>
      </c>
      <c r="F13" s="9">
        <v>2.1164772727272734</v>
      </c>
      <c r="G13" s="8">
        <v>1.5193093111242923</v>
      </c>
    </row>
    <row r="14" spans="1:7" s="3" customFormat="1" hidden="1" x14ac:dyDescent="0.25">
      <c r="A14" s="4" t="s">
        <v>152</v>
      </c>
      <c r="B14" s="8">
        <v>2.1831426036367434</v>
      </c>
      <c r="C14" s="8">
        <v>13.551592793631295</v>
      </c>
      <c r="D14" s="8">
        <v>4.9711885007906353</v>
      </c>
      <c r="E14" s="8">
        <v>4.3179124503596906</v>
      </c>
      <c r="F14" s="9">
        <v>2.6164772727272734</v>
      </c>
      <c r="G14" s="8">
        <v>1.6854990240356957</v>
      </c>
    </row>
    <row r="15" spans="1:7" s="3" customFormat="1" hidden="1" x14ac:dyDescent="0.25">
      <c r="A15" s="4" t="s">
        <v>153</v>
      </c>
      <c r="B15" s="8">
        <v>1.6883029022753036</v>
      </c>
      <c r="C15" s="8">
        <v>5.4650663728990967</v>
      </c>
      <c r="D15" s="8">
        <v>4.7790308055580155</v>
      </c>
      <c r="E15" s="8">
        <v>1.4256768655171921</v>
      </c>
      <c r="F15" s="9">
        <v>3.1164772727272734</v>
      </c>
      <c r="G15" s="8">
        <v>1.9447866885047389</v>
      </c>
    </row>
    <row r="16" spans="1:7" s="3" customFormat="1" hidden="1" x14ac:dyDescent="0.25">
      <c r="A16" s="4" t="s">
        <v>154</v>
      </c>
      <c r="B16" s="8">
        <v>1.5610842875566902</v>
      </c>
      <c r="C16" s="8">
        <v>14.563541268465862</v>
      </c>
      <c r="D16" s="8">
        <v>5.5318678984554559</v>
      </c>
      <c r="E16" s="8">
        <v>3.2195926515829845</v>
      </c>
      <c r="F16" s="9">
        <v>3.6164772727272729</v>
      </c>
      <c r="G16" s="8">
        <v>1.5237028860331128</v>
      </c>
    </row>
    <row r="17" spans="1:7" s="3" customFormat="1" hidden="1" x14ac:dyDescent="0.25">
      <c r="A17" s="4" t="s">
        <v>155</v>
      </c>
      <c r="B17" s="8">
        <v>1.000666758226114</v>
      </c>
      <c r="C17" s="8">
        <v>1.5629168490723488</v>
      </c>
      <c r="D17" s="8">
        <v>5.0798262437425912</v>
      </c>
      <c r="E17" s="8">
        <v>5.068538988907763</v>
      </c>
      <c r="F17" s="9">
        <v>4.1164772727272734</v>
      </c>
      <c r="G17" s="8">
        <v>1.4972868291932517</v>
      </c>
    </row>
    <row r="18" spans="1:7" s="3" customFormat="1" hidden="1" x14ac:dyDescent="0.25">
      <c r="A18" s="4" t="s">
        <v>156</v>
      </c>
      <c r="B18" s="8">
        <v>1.0912213726937705</v>
      </c>
      <c r="C18" s="8">
        <v>21.464453866315903</v>
      </c>
      <c r="D18" s="8">
        <v>6.3706353328981002</v>
      </c>
      <c r="E18" s="8">
        <v>3.7376235247696785</v>
      </c>
      <c r="F18" s="9">
        <v>4.6164772727272734</v>
      </c>
      <c r="G18" s="8">
        <v>1.1427008891912593</v>
      </c>
    </row>
    <row r="19" spans="1:7" s="3" customFormat="1" hidden="1" x14ac:dyDescent="0.25">
      <c r="A19" s="4" t="s">
        <v>157</v>
      </c>
      <c r="B19" s="8">
        <v>1.0607842373653329</v>
      </c>
      <c r="C19" s="8">
        <v>43.559766103450983</v>
      </c>
      <c r="D19" s="8">
        <v>9.7790611699917207</v>
      </c>
      <c r="E19" s="8">
        <v>1.4904381501711605</v>
      </c>
      <c r="F19" s="9">
        <v>5.1998106060606064</v>
      </c>
      <c r="G19" s="8">
        <v>1.4618706471882643</v>
      </c>
    </row>
    <row r="20" spans="1:7" s="3" customFormat="1" hidden="1" x14ac:dyDescent="0.25">
      <c r="A20" s="4" t="s">
        <v>158</v>
      </c>
      <c r="B20" s="8">
        <v>1.1145057199254882</v>
      </c>
      <c r="C20" s="8">
        <v>75.680574859503125</v>
      </c>
      <c r="D20" s="8">
        <v>15.475057819509974</v>
      </c>
      <c r="E20" s="8">
        <v>4.1531941268207184</v>
      </c>
      <c r="F20" s="9">
        <v>5.6164772727272734</v>
      </c>
      <c r="G20" s="8">
        <v>0.70924347135103494</v>
      </c>
    </row>
    <row r="21" spans="1:7" s="3" customFormat="1" hidden="1" x14ac:dyDescent="0.25">
      <c r="A21" s="4" t="s">
        <v>159</v>
      </c>
      <c r="B21" s="8">
        <v>0.79982442181856062</v>
      </c>
      <c r="C21" s="8">
        <v>9.5941698016152941</v>
      </c>
      <c r="D21" s="8">
        <v>15.677129776163312</v>
      </c>
      <c r="E21" s="8">
        <v>2.7319261518597902</v>
      </c>
      <c r="F21" s="9">
        <v>5.8664772727272734</v>
      </c>
      <c r="G21" s="8">
        <v>-0.13996766179648251</v>
      </c>
    </row>
    <row r="22" spans="1:7" s="3" customFormat="1" hidden="1" x14ac:dyDescent="0.25">
      <c r="A22" s="4" t="s">
        <v>160</v>
      </c>
      <c r="B22" s="8">
        <v>0.76336928034168028</v>
      </c>
      <c r="C22" s="8">
        <v>6.6762182825700567</v>
      </c>
      <c r="D22" s="8">
        <v>14.125070652096916</v>
      </c>
      <c r="E22" s="8">
        <v>-1.7612552530784615</v>
      </c>
      <c r="F22" s="9">
        <v>5.8664772727272734</v>
      </c>
      <c r="G22" s="8">
        <v>-0.26851548102033368</v>
      </c>
    </row>
    <row r="23" spans="1:7" s="3" customFormat="1" hidden="1" x14ac:dyDescent="0.25">
      <c r="A23" s="4" t="s">
        <v>161</v>
      </c>
      <c r="B23" s="8">
        <v>0.61277449793110739</v>
      </c>
      <c r="C23" s="8">
        <v>-1.1386241940063102</v>
      </c>
      <c r="D23" s="8">
        <v>11.502842321520834</v>
      </c>
      <c r="E23" s="8">
        <v>3.3554600328150483</v>
      </c>
      <c r="F23" s="9">
        <v>5.8664772727272734</v>
      </c>
      <c r="G23" s="8">
        <v>-1.0024707284007517</v>
      </c>
    </row>
    <row r="24" spans="1:7" s="3" customFormat="1" hidden="1" x14ac:dyDescent="0.25">
      <c r="A24" s="4" t="s">
        <v>162</v>
      </c>
      <c r="B24" s="8">
        <v>0.44486134383374387</v>
      </c>
      <c r="C24" s="8">
        <v>25.994825636860529</v>
      </c>
      <c r="D24" s="8">
        <v>11.686332266842658</v>
      </c>
      <c r="E24" s="8">
        <v>5.0877359236051145</v>
      </c>
      <c r="F24" s="9">
        <v>5.8664772727272734</v>
      </c>
      <c r="G24" s="8">
        <v>-1.3937943013976202</v>
      </c>
    </row>
    <row r="25" spans="1:7" s="3" customFormat="1" hidden="1" x14ac:dyDescent="0.25">
      <c r="A25" s="4" t="s">
        <v>163</v>
      </c>
      <c r="B25" s="8">
        <v>0.85281752050731052</v>
      </c>
      <c r="C25" s="8">
        <v>-18.704346673001027</v>
      </c>
      <c r="D25" s="8">
        <v>7.7017326337697867</v>
      </c>
      <c r="E25" s="8">
        <v>1.4666783542770028</v>
      </c>
      <c r="F25" s="9">
        <v>5.6998106060606064</v>
      </c>
      <c r="G25" s="8">
        <v>-1.7272097626633878</v>
      </c>
    </row>
    <row r="26" spans="1:7" s="3" customFormat="1" hidden="1" x14ac:dyDescent="0.25">
      <c r="A26" s="4" t="s">
        <v>164</v>
      </c>
      <c r="B26" s="8">
        <v>0.96732310429550372</v>
      </c>
      <c r="C26" s="8">
        <v>-15.190644974926792</v>
      </c>
      <c r="D26" s="8">
        <v>3.6969760729739676</v>
      </c>
      <c r="E26" s="8">
        <v>4.9673934218691835</v>
      </c>
      <c r="F26" s="9">
        <v>5.1164772727272734</v>
      </c>
      <c r="G26" s="8">
        <v>-1.6641285345216605</v>
      </c>
    </row>
    <row r="27" spans="1:7" s="3" customFormat="1" hidden="1" x14ac:dyDescent="0.25">
      <c r="A27" s="4" t="s">
        <v>165</v>
      </c>
      <c r="B27" s="8">
        <v>1.4214962644686637</v>
      </c>
      <c r="C27" s="8">
        <v>2.7978216776434195</v>
      </c>
      <c r="D27" s="8">
        <v>2.4176054379077883</v>
      </c>
      <c r="E27" s="8">
        <v>3.7790547754409176</v>
      </c>
      <c r="F27" s="9">
        <v>3.3664772727272743</v>
      </c>
      <c r="G27" s="8">
        <v>-2.238752234105728</v>
      </c>
    </row>
    <row r="28" spans="1:7" s="3" customFormat="1" hidden="1" x14ac:dyDescent="0.25">
      <c r="A28" s="4" t="s">
        <v>166</v>
      </c>
      <c r="B28" s="8">
        <v>0.99242627889867685</v>
      </c>
      <c r="C28" s="8">
        <v>-12.513884047897605</v>
      </c>
      <c r="D28" s="8">
        <v>0.24230765229891205</v>
      </c>
      <c r="E28" s="8">
        <v>5.781279487340079</v>
      </c>
      <c r="F28" s="9">
        <v>2.6164772727272725</v>
      </c>
      <c r="G28" s="8">
        <v>-1.6204687132138105</v>
      </c>
    </row>
    <row r="29" spans="1:7" s="3" customFormat="1" hidden="1" x14ac:dyDescent="0.25">
      <c r="A29" s="4" t="s">
        <v>167</v>
      </c>
      <c r="B29" s="8">
        <v>1.5079818344542342</v>
      </c>
      <c r="C29" s="8">
        <v>-26.817936128515175</v>
      </c>
      <c r="D29" s="8">
        <v>-3.8266650271635783</v>
      </c>
      <c r="E29" s="8">
        <v>5.2350008383474478</v>
      </c>
      <c r="F29" s="9">
        <v>2.6164772727272734</v>
      </c>
      <c r="G29" s="8">
        <v>-1.9746906921458542</v>
      </c>
    </row>
    <row r="30" spans="1:7" s="3" customFormat="1" hidden="1" x14ac:dyDescent="0.25">
      <c r="A30" s="4" t="s">
        <v>168</v>
      </c>
      <c r="B30" s="8">
        <v>4.2659610552334541</v>
      </c>
      <c r="C30" s="8">
        <v>-42.703502508385959</v>
      </c>
      <c r="D30" s="8">
        <v>-10.502789309701299</v>
      </c>
      <c r="E30" s="8">
        <v>-9.6594031101013105</v>
      </c>
      <c r="F30" s="9">
        <v>1.3664772727272738</v>
      </c>
      <c r="G30" s="8">
        <v>-3.6119462327595171</v>
      </c>
    </row>
    <row r="31" spans="1:7" s="3" customFormat="1" hidden="1" x14ac:dyDescent="0.25">
      <c r="A31" s="4" t="s">
        <v>169</v>
      </c>
      <c r="B31" s="8">
        <v>3.6325591489526015</v>
      </c>
      <c r="C31" s="8">
        <v>10.598728764700006</v>
      </c>
      <c r="D31" s="8">
        <v>-9.5583519032476971</v>
      </c>
      <c r="E31" s="8">
        <v>-3.3411035877985897</v>
      </c>
      <c r="F31" s="9">
        <v>0.86647727272727315</v>
      </c>
      <c r="G31" s="8">
        <v>-4.4762019971340505</v>
      </c>
    </row>
    <row r="32" spans="1:7" s="3" customFormat="1" hidden="1" x14ac:dyDescent="0.25">
      <c r="A32" s="4" t="s">
        <v>170</v>
      </c>
      <c r="B32" s="8">
        <v>2.3699248358972356</v>
      </c>
      <c r="C32" s="8">
        <v>27.609254013622753</v>
      </c>
      <c r="D32" s="8">
        <v>-5.1885266724567281</v>
      </c>
      <c r="E32" s="8">
        <v>2.7496664655710044</v>
      </c>
      <c r="F32" s="9">
        <v>0.86647727272727337</v>
      </c>
      <c r="G32" s="8">
        <v>-4.6553018628770326</v>
      </c>
    </row>
    <row r="33" spans="1:7" s="3" customFormat="1" hidden="1" x14ac:dyDescent="0.25">
      <c r="A33" s="4" t="s">
        <v>171</v>
      </c>
      <c r="B33" s="8">
        <v>1.8019067983791981</v>
      </c>
      <c r="C33" s="8">
        <v>27.809203222304248</v>
      </c>
      <c r="D33" s="8">
        <v>-0.56062322348058302</v>
      </c>
      <c r="E33" s="8">
        <v>2.5757369599617959</v>
      </c>
      <c r="F33" s="9">
        <v>0.8664772727272736</v>
      </c>
      <c r="G33" s="8">
        <v>-4.4941997890803362</v>
      </c>
    </row>
    <row r="34" spans="1:7" s="3" customFormat="1" hidden="1" x14ac:dyDescent="0.25">
      <c r="A34" s="4" t="s">
        <v>172</v>
      </c>
      <c r="B34" s="8">
        <v>1.2284671386237491</v>
      </c>
      <c r="C34" s="8">
        <v>48.164718553291166</v>
      </c>
      <c r="D34" s="8">
        <v>5.0906414677646339</v>
      </c>
      <c r="E34" s="8">
        <v>2.7190464628357418</v>
      </c>
      <c r="F34" s="9">
        <v>0.86647727272727382</v>
      </c>
      <c r="G34" s="8">
        <v>-3.649145301789515</v>
      </c>
    </row>
    <row r="35" spans="1:7" s="3" customFormat="1" hidden="1" x14ac:dyDescent="0.25">
      <c r="A35" s="4" t="s">
        <v>173</v>
      </c>
      <c r="B35" s="8">
        <v>1.1315631361934302</v>
      </c>
      <c r="C35" s="8">
        <v>15.434356709668995</v>
      </c>
      <c r="D35" s="8">
        <v>7.3964133061730664</v>
      </c>
      <c r="E35" s="8">
        <v>0.11855100617286007</v>
      </c>
      <c r="F35" s="9">
        <v>0.86647727272727337</v>
      </c>
      <c r="G35" s="8">
        <v>-3.5662250464765526</v>
      </c>
    </row>
    <row r="36" spans="1:7" s="3" customFormat="1" hidden="1" x14ac:dyDescent="0.25">
      <c r="A36" s="4" t="s">
        <v>174</v>
      </c>
      <c r="B36" s="8">
        <v>1.1786521086245105</v>
      </c>
      <c r="C36" s="8">
        <v>13.222667505160789</v>
      </c>
      <c r="D36" s="8">
        <v>8.278287767588477</v>
      </c>
      <c r="E36" s="8">
        <v>0.44048061682146722</v>
      </c>
      <c r="F36" s="9">
        <v>0.8664772727272736</v>
      </c>
      <c r="G36" s="8">
        <v>-2.9630108221737066</v>
      </c>
    </row>
    <row r="37" spans="1:7" s="3" customFormat="1" hidden="1" x14ac:dyDescent="0.25">
      <c r="A37" s="4" t="s">
        <v>175</v>
      </c>
      <c r="B37" s="8">
        <v>1.0387754852478872</v>
      </c>
      <c r="C37" s="8">
        <v>1.3625452916415703</v>
      </c>
      <c r="D37" s="8">
        <v>7.4308806747296785</v>
      </c>
      <c r="E37" s="8">
        <v>0.28616905853135233</v>
      </c>
      <c r="F37" s="9">
        <v>0.8664772727272736</v>
      </c>
      <c r="G37" s="8">
        <v>-2.5233452519824984</v>
      </c>
    </row>
    <row r="38" spans="1:7" s="3" customFormat="1" hidden="1" x14ac:dyDescent="0.25">
      <c r="A38" s="4" t="s">
        <v>176</v>
      </c>
      <c r="B38" s="8">
        <v>0.88689088738960353</v>
      </c>
      <c r="C38" s="8">
        <v>26.684069117802277</v>
      </c>
      <c r="D38" s="8">
        <v>8.7383797329120938</v>
      </c>
      <c r="E38" s="8">
        <v>2.8266557021893162</v>
      </c>
      <c r="F38" s="9">
        <v>0.86647727272727337</v>
      </c>
      <c r="G38" s="8">
        <v>-2.2743913862934626</v>
      </c>
    </row>
    <row r="39" spans="1:7" s="3" customFormat="1" hidden="1" x14ac:dyDescent="0.25">
      <c r="A39" s="4" t="s">
        <v>177</v>
      </c>
      <c r="B39" s="8">
        <v>0.83430420824113893</v>
      </c>
      <c r="C39" s="8">
        <v>15.308017615145975</v>
      </c>
      <c r="D39" s="8">
        <v>9.365417037873236</v>
      </c>
      <c r="E39" s="8">
        <v>3.7922860619712724</v>
      </c>
      <c r="F39" s="9">
        <v>0.8664772727272736</v>
      </c>
      <c r="G39" s="8">
        <v>-2.7898961711916099</v>
      </c>
    </row>
    <row r="40" spans="1:7" s="3" customFormat="1" hidden="1" x14ac:dyDescent="0.25">
      <c r="A40" s="4" t="s">
        <v>178</v>
      </c>
      <c r="B40" s="8">
        <v>1.2464861634585633</v>
      </c>
      <c r="C40" s="8">
        <v>-1.2812316608994734</v>
      </c>
      <c r="D40" s="8">
        <v>7.9972341607942532</v>
      </c>
      <c r="E40" s="8">
        <v>5.2320355987075011</v>
      </c>
      <c r="F40" s="9">
        <v>0.8664772727272736</v>
      </c>
      <c r="G40" s="8">
        <v>-2.3894324178981114</v>
      </c>
    </row>
    <row r="41" spans="1:7" s="3" customFormat="1" hidden="1" x14ac:dyDescent="0.25">
      <c r="A41" s="4" t="s">
        <v>179</v>
      </c>
      <c r="B41" s="8">
        <v>1.36591928347864</v>
      </c>
      <c r="C41" s="8">
        <v>4.6519180621839906</v>
      </c>
      <c r="D41" s="8">
        <v>6.9629623290934362</v>
      </c>
      <c r="E41" s="8">
        <v>1.7655479579855311</v>
      </c>
      <c r="F41" s="9">
        <v>0.8664772727272736</v>
      </c>
      <c r="G41" s="8">
        <v>-2.8088679498022238</v>
      </c>
    </row>
    <row r="42" spans="1:7" s="3" customFormat="1" hidden="1" x14ac:dyDescent="0.25">
      <c r="A42" s="4" t="s">
        <v>180</v>
      </c>
      <c r="B42" s="8">
        <v>1.5491578806302804</v>
      </c>
      <c r="C42" s="8">
        <v>-22.009512632818829</v>
      </c>
      <c r="D42" s="8">
        <v>2.9012308769329032</v>
      </c>
      <c r="E42" s="8">
        <v>1.3417620048467536</v>
      </c>
      <c r="F42" s="9">
        <v>0.86647727272727382</v>
      </c>
      <c r="G42" s="8">
        <v>-2.0753693822116133</v>
      </c>
    </row>
    <row r="43" spans="1:7" s="3" customFormat="1" hidden="1" x14ac:dyDescent="0.25">
      <c r="A43" s="4" t="s">
        <v>181</v>
      </c>
      <c r="B43" s="8">
        <v>1.2861564376288377</v>
      </c>
      <c r="C43" s="8">
        <v>14.202530799031177</v>
      </c>
      <c r="D43" s="8">
        <v>2.8939693197970406</v>
      </c>
      <c r="E43" s="8">
        <v>1.7306686640857678</v>
      </c>
      <c r="F43" s="9">
        <v>0.86647727272727382</v>
      </c>
      <c r="G43" s="8">
        <v>-1.6823304401102614</v>
      </c>
    </row>
    <row r="44" spans="1:7" s="3" customFormat="1" hidden="1" x14ac:dyDescent="0.25">
      <c r="A44" s="4" t="s">
        <v>182</v>
      </c>
      <c r="B44" s="8">
        <v>1.114357736330136</v>
      </c>
      <c r="C44" s="8">
        <v>-11.643387664545745</v>
      </c>
      <c r="D44" s="8">
        <v>1.0879155259431172</v>
      </c>
      <c r="E44" s="8">
        <v>1.4664153635087607</v>
      </c>
      <c r="F44" s="9">
        <v>0.86647727272727337</v>
      </c>
      <c r="G44" s="8">
        <v>-1.6031180401787328</v>
      </c>
    </row>
    <row r="45" spans="1:7" s="3" customFormat="1" hidden="1" x14ac:dyDescent="0.25">
      <c r="A45" s="4" t="s">
        <v>183</v>
      </c>
      <c r="B45" s="8">
        <v>0.73825788690419958</v>
      </c>
      <c r="C45" s="8">
        <v>-2.642740591467585</v>
      </c>
      <c r="D45" s="8">
        <v>0.16091905604938006</v>
      </c>
      <c r="E45" s="8">
        <v>0.95331359007431571</v>
      </c>
      <c r="F45" s="9">
        <v>0.86647727272727337</v>
      </c>
      <c r="G45" s="8">
        <v>-1.8216746181921279</v>
      </c>
    </row>
    <row r="46" spans="1:7" s="3" customFormat="1" hidden="1" x14ac:dyDescent="0.25">
      <c r="A46" s="4" t="s">
        <v>184</v>
      </c>
      <c r="B46" s="8">
        <v>0.49981507367877787</v>
      </c>
      <c r="C46" s="8">
        <v>9.9835786525825476</v>
      </c>
      <c r="D46" s="8">
        <v>0.95408992981438345</v>
      </c>
      <c r="E46" s="8">
        <v>2.2165944893570932</v>
      </c>
      <c r="F46" s="9">
        <v>0.86647727272727337</v>
      </c>
      <c r="G46" s="8">
        <v>-2.1134493104240795</v>
      </c>
    </row>
    <row r="47" spans="1:7" s="3" customFormat="1" hidden="1" x14ac:dyDescent="0.25">
      <c r="A47" s="4" t="s">
        <v>185</v>
      </c>
      <c r="B47" s="8">
        <v>0.59591230456891475</v>
      </c>
      <c r="C47" s="8">
        <v>-0.44758817464712886</v>
      </c>
      <c r="D47" s="8">
        <v>0.96853651679849051</v>
      </c>
      <c r="E47" s="8">
        <v>1.077204837788974</v>
      </c>
      <c r="F47" s="9">
        <v>0.86647727272727404</v>
      </c>
      <c r="G47" s="8">
        <v>-1.6561090558669467</v>
      </c>
    </row>
    <row r="48" spans="1:7" s="3" customFormat="1" hidden="1" x14ac:dyDescent="0.25">
      <c r="A48" s="4" t="s">
        <v>186</v>
      </c>
      <c r="B48" s="8">
        <v>0.8238231042955042</v>
      </c>
      <c r="C48" s="8">
        <v>-25.704607042708329</v>
      </c>
      <c r="D48" s="8">
        <v>-2.4725520980855897</v>
      </c>
      <c r="E48" s="8">
        <v>0.16450090881956347</v>
      </c>
      <c r="F48" s="9">
        <v>0.86647727272727337</v>
      </c>
      <c r="G48" s="8">
        <v>-1.9997717848715459</v>
      </c>
    </row>
    <row r="49" spans="1:7" s="3" customFormat="1" hidden="1" x14ac:dyDescent="0.25">
      <c r="A49" s="4" t="s">
        <v>187</v>
      </c>
      <c r="B49" s="8">
        <v>1.1650049224773225</v>
      </c>
      <c r="C49" s="8">
        <v>-7.3086282593288976</v>
      </c>
      <c r="D49" s="8">
        <v>-3.841657668665821</v>
      </c>
      <c r="E49" s="8">
        <v>1.3142342416716442</v>
      </c>
      <c r="F49" s="9">
        <v>0.8664772727272736</v>
      </c>
      <c r="G49" s="8">
        <v>-1.7156187789272959</v>
      </c>
    </row>
    <row r="50" spans="1:7" s="3" customFormat="1" hidden="1" x14ac:dyDescent="0.25">
      <c r="A50" s="4" t="s">
        <v>188</v>
      </c>
      <c r="B50" s="8">
        <v>1.1154012668736666</v>
      </c>
      <c r="C50" s="8">
        <v>-4.431447570623714</v>
      </c>
      <c r="D50" s="8">
        <v>-4.1311028234212621</v>
      </c>
      <c r="E50" s="8">
        <v>1.0260004524031661</v>
      </c>
      <c r="F50" s="9">
        <v>0.86647727272727337</v>
      </c>
      <c r="G50" s="8">
        <v>-1.4014475879043438</v>
      </c>
    </row>
    <row r="51" spans="1:7" s="3" customFormat="1" hidden="1" x14ac:dyDescent="0.25">
      <c r="A51" s="4" t="s">
        <v>189</v>
      </c>
      <c r="B51" s="8">
        <v>1.095226840909767</v>
      </c>
      <c r="C51" s="8">
        <v>-3.5563891435366202</v>
      </c>
      <c r="D51" s="8">
        <v>-3.9964810589028232</v>
      </c>
      <c r="E51" s="8">
        <v>1.9676170317508379</v>
      </c>
      <c r="F51" s="9">
        <v>0.86647727272727315</v>
      </c>
      <c r="G51" s="8">
        <v>-2.2318990553213385</v>
      </c>
    </row>
    <row r="52" spans="1:7" s="3" customFormat="1" hidden="1" x14ac:dyDescent="0.25">
      <c r="A52" s="4" t="s">
        <v>190</v>
      </c>
      <c r="B52" s="8">
        <v>0.83410737557977543</v>
      </c>
      <c r="C52" s="8">
        <v>-9.9082328254285414</v>
      </c>
      <c r="D52" s="8">
        <v>-4.5288567392987922</v>
      </c>
      <c r="E52" s="8">
        <v>2.7662435005652029</v>
      </c>
      <c r="F52" s="9">
        <v>0.8664772727272736</v>
      </c>
      <c r="G52" s="8">
        <v>-1.4751396776470174</v>
      </c>
    </row>
    <row r="53" spans="1:7" s="3" customFormat="1" hidden="1" x14ac:dyDescent="0.25">
      <c r="A53" s="4" t="s">
        <v>191</v>
      </c>
      <c r="B53" s="8">
        <v>0.84934547081787048</v>
      </c>
      <c r="C53" s="8">
        <v>11.847542564754443</v>
      </c>
      <c r="D53" s="8">
        <v>-2.7518657591864226</v>
      </c>
      <c r="E53" s="8">
        <v>0.15674034998801878</v>
      </c>
      <c r="F53" s="9">
        <v>0.8664772727272736</v>
      </c>
      <c r="G53" s="8">
        <v>-0.81390714052521873</v>
      </c>
    </row>
    <row r="54" spans="1:7" s="3" customFormat="1" hidden="1" x14ac:dyDescent="0.25">
      <c r="A54" s="4" t="s">
        <v>192</v>
      </c>
      <c r="B54" s="8">
        <v>1.0653810365593188</v>
      </c>
      <c r="C54" s="8">
        <v>-4.4748672273165919</v>
      </c>
      <c r="D54" s="8">
        <v>-2.3921561636860211</v>
      </c>
      <c r="E54" s="8">
        <v>-1.4818575079816538</v>
      </c>
      <c r="F54" s="9">
        <v>0.86647727272727337</v>
      </c>
      <c r="G54" s="8">
        <v>-0.78178977798922222</v>
      </c>
    </row>
    <row r="55" spans="1:7" s="3" customFormat="1" hidden="1" x14ac:dyDescent="0.25">
      <c r="A55" s="4" t="s">
        <v>193</v>
      </c>
      <c r="B55" s="8">
        <v>1.2437852255076254</v>
      </c>
      <c r="C55" s="8">
        <v>-15.162747625624773</v>
      </c>
      <c r="D55" s="8">
        <v>-3.7715650900682185</v>
      </c>
      <c r="E55" s="8">
        <v>-3.1399782149215456</v>
      </c>
      <c r="F55" s="9">
        <v>0.86647727272727337</v>
      </c>
      <c r="G55" s="8">
        <v>-0.45909272996182043</v>
      </c>
    </row>
    <row r="56" spans="1:7" s="3" customFormat="1" hidden="1" x14ac:dyDescent="0.25">
      <c r="A56" s="4" t="s">
        <v>194</v>
      </c>
      <c r="B56" s="8">
        <v>1.0703685588409586</v>
      </c>
      <c r="C56" s="8">
        <v>-2.3350340879468079</v>
      </c>
      <c r="D56" s="8">
        <v>-3.8329645723851336</v>
      </c>
      <c r="E56" s="8">
        <v>3.3658565181797697</v>
      </c>
      <c r="F56" s="9">
        <v>0.86647727272727337</v>
      </c>
      <c r="G56" s="8">
        <v>-0.302939670574008</v>
      </c>
    </row>
    <row r="57" spans="1:7" s="3" customFormat="1" hidden="1" x14ac:dyDescent="0.25">
      <c r="A57" s="4" t="s">
        <v>195</v>
      </c>
      <c r="B57" s="8">
        <v>1.4686600451324452</v>
      </c>
      <c r="C57" s="8">
        <v>-17.617504972696086</v>
      </c>
      <c r="D57" s="8">
        <v>-5.4343386937071969</v>
      </c>
      <c r="E57" s="8">
        <v>0.6431438290655076</v>
      </c>
      <c r="F57" s="9">
        <v>0.8664772727272736</v>
      </c>
      <c r="G57" s="8">
        <v>-0.35964651119807206</v>
      </c>
    </row>
    <row r="58" spans="1:7" s="3" customFormat="1" hidden="1" x14ac:dyDescent="0.25">
      <c r="A58" s="4" t="s">
        <v>196</v>
      </c>
      <c r="B58" s="8">
        <v>1.6099905040069036</v>
      </c>
      <c r="C58" s="8">
        <v>-2.4283289734841507</v>
      </c>
      <c r="D58" s="8">
        <v>-5.3175668880632188</v>
      </c>
      <c r="E58" s="8">
        <v>-0.51442142261951518</v>
      </c>
      <c r="F58" s="9">
        <v>0.9498106060606073</v>
      </c>
      <c r="G58" s="8">
        <v>-0.63748334680064511</v>
      </c>
    </row>
    <row r="59" spans="1:7" s="3" customFormat="1" hidden="1" x14ac:dyDescent="0.25">
      <c r="A59" s="4" t="s">
        <v>197</v>
      </c>
      <c r="B59" s="8">
        <v>1.9222696752683905</v>
      </c>
      <c r="C59" s="8">
        <v>-3.8558700041632532</v>
      </c>
      <c r="D59" s="8">
        <v>-4.9364135435788548</v>
      </c>
      <c r="E59" s="8">
        <v>-0.77451802687226801</v>
      </c>
      <c r="F59" s="9">
        <v>1.1164772727272734</v>
      </c>
      <c r="G59" s="8">
        <v>-0.51778227031458623</v>
      </c>
    </row>
    <row r="60" spans="1:7" s="3" customFormat="1" hidden="1" x14ac:dyDescent="0.25">
      <c r="A60" s="4" t="s">
        <v>198</v>
      </c>
      <c r="B60" s="8">
        <v>1.432058313530713</v>
      </c>
      <c r="C60" s="8">
        <v>7.9647613715603693</v>
      </c>
      <c r="D60" s="8">
        <v>-3.254778770433564</v>
      </c>
      <c r="E60" s="8">
        <v>3.8386469431948158</v>
      </c>
      <c r="F60" s="9">
        <v>1.1164772727272736</v>
      </c>
      <c r="G60" s="8">
        <v>-0.66016830947139793</v>
      </c>
    </row>
    <row r="61" spans="1:7" s="3" customFormat="1" hidden="1" x14ac:dyDescent="0.25">
      <c r="A61" s="4" t="s">
        <v>199</v>
      </c>
      <c r="B61" s="8">
        <v>1.0565728690235299</v>
      </c>
      <c r="C61" s="8">
        <v>14.412593765714533</v>
      </c>
      <c r="D61" s="8">
        <v>-0.84059913440608369</v>
      </c>
      <c r="E61" s="8">
        <v>0.83160353419891198</v>
      </c>
      <c r="F61" s="9">
        <v>1.1164772727272734</v>
      </c>
      <c r="G61" s="8">
        <v>-0.51019536039414493</v>
      </c>
    </row>
    <row r="62" spans="1:7" s="3" customFormat="1" hidden="1" x14ac:dyDescent="0.25">
      <c r="A62" s="4" t="s">
        <v>200</v>
      </c>
      <c r="B62" s="8">
        <v>0.93605182002422027</v>
      </c>
      <c r="C62" s="8">
        <v>10.877885751521399</v>
      </c>
      <c r="D62" s="8">
        <v>1.0571578434482198</v>
      </c>
      <c r="E62" s="8">
        <v>2.0849077312036033</v>
      </c>
      <c r="F62" s="9">
        <v>1.1998106060606069</v>
      </c>
      <c r="G62" s="8">
        <v>-0.48783621245622194</v>
      </c>
    </row>
    <row r="63" spans="1:7" s="3" customFormat="1" hidden="1" x14ac:dyDescent="0.25">
      <c r="A63" s="4" t="s">
        <v>201</v>
      </c>
      <c r="B63" s="8">
        <v>0.84082747292458659</v>
      </c>
      <c r="C63" s="8">
        <v>9.3634921679353056E-3</v>
      </c>
      <c r="D63" s="8">
        <v>1.3935932742870527</v>
      </c>
      <c r="E63" s="8">
        <v>2.3460847323242815</v>
      </c>
      <c r="F63" s="9">
        <v>1.4498106060606073</v>
      </c>
      <c r="G63" s="8">
        <v>-0.57009327418344991</v>
      </c>
    </row>
    <row r="64" spans="1:7" s="3" customFormat="1" hidden="1" x14ac:dyDescent="0.25">
      <c r="A64" s="4" t="s">
        <v>202</v>
      </c>
      <c r="B64" s="8">
        <v>0.78531911705467472</v>
      </c>
      <c r="C64" s="8">
        <v>-3.7419980816165155</v>
      </c>
      <c r="D64" s="8">
        <v>0.85060257355644708</v>
      </c>
      <c r="E64" s="8">
        <v>1.0524777434333714</v>
      </c>
      <c r="F64" s="9">
        <v>1.6998106060606064</v>
      </c>
      <c r="G64" s="8">
        <v>-0.62529933055751052</v>
      </c>
    </row>
    <row r="65" spans="1:7" s="3" customFormat="1" hidden="1" x14ac:dyDescent="0.25">
      <c r="A65" s="4" t="s">
        <v>203</v>
      </c>
      <c r="B65" s="8">
        <v>0.81230578827818811</v>
      </c>
      <c r="C65" s="8">
        <v>22.562331889334921</v>
      </c>
      <c r="D65" s="8">
        <v>2.8443625254555904</v>
      </c>
      <c r="E65" s="8">
        <v>1.0490079096773059</v>
      </c>
      <c r="F65" s="9">
        <v>1.8664772727272734</v>
      </c>
      <c r="G65" s="8">
        <v>-0.56304617028153814</v>
      </c>
    </row>
    <row r="66" spans="1:7" s="3" customFormat="1" hidden="1" x14ac:dyDescent="0.25">
      <c r="A66" s="4" t="s">
        <v>204</v>
      </c>
      <c r="B66" s="8">
        <v>0.72111531208771185</v>
      </c>
      <c r="C66" s="8">
        <v>22.921194456529491</v>
      </c>
      <c r="D66" s="8">
        <v>5.2329125304274804</v>
      </c>
      <c r="E66" s="8">
        <v>2.7362713689106881</v>
      </c>
      <c r="F66" s="9">
        <v>1.9498106060606069</v>
      </c>
      <c r="G66" s="8">
        <v>-0.2607710253303302</v>
      </c>
    </row>
    <row r="67" spans="1:7" s="3" customFormat="1" hidden="1" x14ac:dyDescent="0.25">
      <c r="A67" s="4" t="s">
        <v>205</v>
      </c>
      <c r="B67" s="8">
        <v>0.66966582298032806</v>
      </c>
      <c r="C67" s="8">
        <v>-3.9868153012179941</v>
      </c>
      <c r="D67" s="8">
        <v>4.6248681197460506</v>
      </c>
      <c r="E67" s="8">
        <v>2.798979965758547</v>
      </c>
      <c r="F67" s="9">
        <v>2.1998106060606069</v>
      </c>
      <c r="G67" s="8">
        <v>-0.15613890342090425</v>
      </c>
    </row>
    <row r="68" spans="1:7" s="3" customFormat="1" hidden="1" x14ac:dyDescent="0.25">
      <c r="A68" s="4" t="s">
        <v>206</v>
      </c>
      <c r="B68" s="8">
        <v>0.8930611995335993</v>
      </c>
      <c r="C68" s="8">
        <v>-13.349775702543232</v>
      </c>
      <c r="D68" s="8">
        <v>2.1899437590390924</v>
      </c>
      <c r="E68" s="8">
        <v>2.9189121340621149</v>
      </c>
      <c r="F68" s="9">
        <v>2.4498106060606073</v>
      </c>
      <c r="G68" s="8">
        <v>2.6402823721237645E-2</v>
      </c>
    </row>
    <row r="69" spans="1:7" s="3" customFormat="1" hidden="1" x14ac:dyDescent="0.25">
      <c r="A69" s="4" t="s">
        <v>207</v>
      </c>
      <c r="B69" s="8">
        <v>0.80260434263509484</v>
      </c>
      <c r="C69" s="8">
        <v>-20.483196786077539</v>
      </c>
      <c r="D69" s="8">
        <v>-1.3124559892983001</v>
      </c>
      <c r="E69" s="8">
        <v>0.87120622220682242</v>
      </c>
      <c r="F69" s="9">
        <v>2.6998106060606073</v>
      </c>
      <c r="G69" s="8">
        <v>-0.1725615855697385</v>
      </c>
    </row>
    <row r="70" spans="1:7" s="3" customFormat="1" hidden="1" x14ac:dyDescent="0.25">
      <c r="A70" s="4" t="s">
        <v>208</v>
      </c>
      <c r="B70" s="8">
        <v>0.88307190812325675</v>
      </c>
      <c r="C70" s="8">
        <v>1.1305899301247591</v>
      </c>
      <c r="D70" s="8">
        <v>-1.9011313483084713</v>
      </c>
      <c r="E70" s="8">
        <v>0.98372182262583063</v>
      </c>
      <c r="F70" s="9">
        <v>2.9498106060606073</v>
      </c>
      <c r="G70" s="8">
        <v>-0.67277034952898296</v>
      </c>
    </row>
    <row r="71" spans="1:7" s="3" customFormat="1" x14ac:dyDescent="0.25">
      <c r="A71" s="4" t="s">
        <v>209</v>
      </c>
      <c r="B71" s="8">
        <v>0.76214413414285009</v>
      </c>
      <c r="C71" s="8">
        <v>0.91267390119136316</v>
      </c>
      <c r="D71" s="8">
        <v>-1.6711535525415044</v>
      </c>
      <c r="E71" s="8">
        <v>0.45954359226148678</v>
      </c>
      <c r="F71" s="9">
        <v>3.1164772727272729</v>
      </c>
      <c r="G71" s="8">
        <v>-0.83399104047390749</v>
      </c>
    </row>
    <row r="72" spans="1:7" s="3" customFormat="1" x14ac:dyDescent="0.25">
      <c r="A72" s="4" t="s">
        <v>210</v>
      </c>
      <c r="B72" s="8">
        <v>0.62929713026952716</v>
      </c>
      <c r="C72" s="8">
        <v>7.2349119254387695</v>
      </c>
      <c r="D72" s="8">
        <v>-0.58782159131149925</v>
      </c>
      <c r="E72" s="8">
        <v>3.7814462742632839</v>
      </c>
      <c r="F72" s="9">
        <v>3.1164772727272734</v>
      </c>
      <c r="G72" s="8">
        <v>-0.71025680689247217</v>
      </c>
    </row>
    <row r="73" spans="1:7" s="3" customFormat="1" x14ac:dyDescent="0.25">
      <c r="A73" s="4" t="s">
        <v>211</v>
      </c>
      <c r="B73" s="8">
        <v>0.5367784471982171</v>
      </c>
      <c r="C73" s="8">
        <v>5.5192515686345978</v>
      </c>
      <c r="D73" s="8">
        <v>0.37705170406381328</v>
      </c>
      <c r="E73" s="8">
        <v>0.60535868625898326</v>
      </c>
      <c r="F73" s="9">
        <v>2.7831439393939403</v>
      </c>
      <c r="G73" s="8">
        <v>-0.46916863053845997</v>
      </c>
    </row>
    <row r="74" spans="1:7" s="3" customFormat="1" x14ac:dyDescent="0.25">
      <c r="A74" s="4" t="s">
        <v>212</v>
      </c>
      <c r="B74" s="8">
        <v>0.57113353782333043</v>
      </c>
      <c r="C74" s="8">
        <v>-5.7269365787288917</v>
      </c>
      <c r="D74" s="8">
        <v>-8.3929748037103735E-2</v>
      </c>
      <c r="E74" s="8">
        <v>1.9721181349285128</v>
      </c>
      <c r="F74" s="9">
        <v>2.3664772727272734</v>
      </c>
      <c r="G74" s="8">
        <v>-0.15960102840977358</v>
      </c>
    </row>
    <row r="75" spans="1:7" s="3" customFormat="1" x14ac:dyDescent="0.25">
      <c r="A75" s="4" t="s">
        <v>213</v>
      </c>
      <c r="B75" s="8">
        <v>0.95578226108074715</v>
      </c>
      <c r="C75" s="8">
        <v>9.3251340654878501</v>
      </c>
      <c r="D75" s="8">
        <v>0.79961433015345307</v>
      </c>
      <c r="E75" s="8">
        <v>0.80356872708500304</v>
      </c>
      <c r="F75" s="9">
        <v>1.8664772727272732</v>
      </c>
      <c r="G75" s="8">
        <v>-1.3233766356904206</v>
      </c>
    </row>
    <row r="76" spans="1:7" s="3" customFormat="1" x14ac:dyDescent="0.25">
      <c r="A76" s="4" t="s">
        <v>214</v>
      </c>
      <c r="B76" s="8">
        <v>1.6073231042955034</v>
      </c>
      <c r="C76" s="8">
        <v>1.1995234963982471</v>
      </c>
      <c r="D76" s="8">
        <v>1.0427072902605694</v>
      </c>
      <c r="E76" s="8">
        <v>-2.8493840106791319</v>
      </c>
      <c r="F76" s="9">
        <v>0.86647727272727137</v>
      </c>
      <c r="G76" s="8">
        <v>-9.5491829346915278</v>
      </c>
    </row>
    <row r="77" spans="1:7" s="3" customFormat="1" x14ac:dyDescent="0.25">
      <c r="A77" s="4" t="s">
        <v>215</v>
      </c>
      <c r="B77" s="8">
        <v>0.92383100943384733</v>
      </c>
      <c r="C77" s="8">
        <v>49.759042451343326</v>
      </c>
      <c r="D77" s="8">
        <v>5.4385610461699763</v>
      </c>
      <c r="E77" s="8">
        <v>3.8418015436695212</v>
      </c>
      <c r="F77" s="9">
        <v>0.86647727272727293</v>
      </c>
      <c r="G77" s="8">
        <v>-2.2800987265043222</v>
      </c>
    </row>
    <row r="78" spans="1:7" s="3" customFormat="1" x14ac:dyDescent="0.25">
      <c r="A78" s="4" t="s">
        <v>216</v>
      </c>
      <c r="B78" s="8">
        <v>0.8074739606854906</v>
      </c>
      <c r="C78" s="8">
        <v>17.719060593241174</v>
      </c>
      <c r="D78" s="8">
        <v>7.5850780575527743</v>
      </c>
      <c r="E78" s="8">
        <v>1.7571110609544784</v>
      </c>
      <c r="F78" s="9">
        <v>0.86647727272727382</v>
      </c>
      <c r="G78" s="8">
        <v>-2.1170699089943987</v>
      </c>
    </row>
    <row r="79" spans="1:7" s="3" customFormat="1" x14ac:dyDescent="0.25">
      <c r="A79" s="4" t="s">
        <v>217</v>
      </c>
      <c r="B79" s="8">
        <v>0.78854008779509721</v>
      </c>
      <c r="C79" s="8">
        <v>13.930986005536351</v>
      </c>
      <c r="D79" s="8">
        <v>8.4670082353480502</v>
      </c>
      <c r="E79" s="8">
        <v>3.5922488903648877</v>
      </c>
      <c r="F79" s="9">
        <v>0.86647727272727404</v>
      </c>
      <c r="G79" s="8">
        <v>-1.4474770382163502</v>
      </c>
    </row>
    <row r="80" spans="1:7" s="3" customFormat="1" x14ac:dyDescent="0.25">
      <c r="A80" s="4" t="s">
        <v>218</v>
      </c>
      <c r="B80" s="8">
        <v>0.99684907832148051</v>
      </c>
      <c r="C80" s="8">
        <v>0.7152952273128621</v>
      </c>
      <c r="D80" s="8">
        <v>7.5204795567866967</v>
      </c>
      <c r="E80" s="8">
        <v>8.8144728185770091</v>
      </c>
      <c r="F80" s="9">
        <v>0.86647727272727293</v>
      </c>
      <c r="G80" s="8">
        <v>-0.56459601173711138</v>
      </c>
    </row>
    <row r="81" spans="1:7" s="3" customFormat="1" x14ac:dyDescent="0.25">
      <c r="A81" s="4" t="s">
        <v>219</v>
      </c>
      <c r="B81" s="8">
        <v>1.095853407325807</v>
      </c>
      <c r="C81" s="8">
        <v>-5.3434651236450748</v>
      </c>
      <c r="D81" s="8">
        <v>5.5507684667836621</v>
      </c>
      <c r="E81" s="8">
        <v>5.7510682644053581</v>
      </c>
      <c r="F81" s="9">
        <v>0.8664772727272736</v>
      </c>
      <c r="G81" s="8">
        <v>-0.77193824462975957</v>
      </c>
    </row>
    <row r="82" spans="1:7" s="3" customFormat="1" x14ac:dyDescent="0.25">
      <c r="A82" s="4" t="s">
        <v>220</v>
      </c>
      <c r="B82" s="8">
        <v>1.0901435133550437</v>
      </c>
      <c r="C82" s="8">
        <v>4.4371813768179447</v>
      </c>
      <c r="D82" s="8">
        <v>4.700161776287537</v>
      </c>
      <c r="E82" s="8">
        <v>7.4799362437428849</v>
      </c>
      <c r="F82" s="9">
        <v>0.8664772727272736</v>
      </c>
      <c r="G82" s="8">
        <v>-0.29393757301635365</v>
      </c>
    </row>
    <row r="83" spans="1:7" s="3" customFormat="1" x14ac:dyDescent="0.25">
      <c r="A83" s="4" t="s">
        <v>222</v>
      </c>
      <c r="B83" s="8">
        <v>1.8391867406601854</v>
      </c>
      <c r="C83" s="8">
        <v>-43.503494221239457</v>
      </c>
      <c r="D83" s="8">
        <v>-2.561034973719245</v>
      </c>
      <c r="E83" s="8">
        <v>5.6489668090523875</v>
      </c>
      <c r="F83" s="9">
        <v>0.44981060606060641</v>
      </c>
      <c r="G83" s="8">
        <v>-2.5609119732766037</v>
      </c>
    </row>
    <row r="84" spans="1:7" s="3" customFormat="1" x14ac:dyDescent="0.25">
      <c r="A84" s="4" t="s">
        <v>223</v>
      </c>
      <c r="B84" s="8">
        <v>1.8391867406613265</v>
      </c>
      <c r="C84" s="8">
        <v>-0.92733119813770415</v>
      </c>
      <c r="D84" s="8">
        <v>-4.1676723959723105</v>
      </c>
      <c r="E84" s="8">
        <v>-3.3272505368583918</v>
      </c>
      <c r="F84" s="9">
        <v>0.86647727272727426</v>
      </c>
      <c r="G84" s="8">
        <v>-2.4675486751404017</v>
      </c>
    </row>
    <row r="85" spans="1:7" s="3" customFormat="1" x14ac:dyDescent="0.25">
      <c r="A85" s="4" t="s">
        <v>224</v>
      </c>
      <c r="B85" s="8">
        <v>1.8391867406622247</v>
      </c>
      <c r="C85" s="8">
        <v>3.5515205683221529</v>
      </c>
      <c r="D85" s="8">
        <v>-3.5790074527107585</v>
      </c>
      <c r="E85" s="8">
        <v>6.7510682644052693</v>
      </c>
      <c r="F85" s="9">
        <v>1.1998106060606069</v>
      </c>
      <c r="G85" s="8">
        <v>-2.3749409769600285</v>
      </c>
    </row>
    <row r="86" spans="1:7" s="3" customFormat="1" x14ac:dyDescent="0.25">
      <c r="A86" s="4" t="s">
        <v>225</v>
      </c>
      <c r="B86" s="8">
        <v>1.8391867406629356</v>
      </c>
      <c r="C86" s="8">
        <v>3.6169448017717931</v>
      </c>
      <c r="D86" s="8">
        <v>-2.5013818411802724</v>
      </c>
      <c r="E86" s="8">
        <v>8.4799362437429586</v>
      </c>
      <c r="F86" s="9">
        <v>1.4498106060606069</v>
      </c>
      <c r="G86" s="8">
        <v>-2.2381435771507467</v>
      </c>
    </row>
    <row r="87" spans="1:7" s="3" customFormat="1" x14ac:dyDescent="0.25">
      <c r="A87" s="4" t="s">
        <v>226</v>
      </c>
      <c r="B87" s="8">
        <v>1.8391867406635001</v>
      </c>
      <c r="C87" s="8">
        <v>0.92180419890564025</v>
      </c>
      <c r="D87" s="8">
        <v>-1.7494688342285514</v>
      </c>
      <c r="E87" s="10">
        <v>8.3424816238946171</v>
      </c>
      <c r="F87" s="11">
        <v>1.6998106060606073</v>
      </c>
      <c r="G87" s="8">
        <v>-2.4773190144257344</v>
      </c>
    </row>
    <row r="88" spans="1:7" s="3" customFormat="1" x14ac:dyDescent="0.25">
      <c r="A88" s="4" t="s">
        <v>227</v>
      </c>
      <c r="B88" s="8">
        <v>1.8391867406639508</v>
      </c>
      <c r="C88" s="8">
        <v>1.2742612043154411</v>
      </c>
      <c r="D88" s="8">
        <v>-1.1546577666763369</v>
      </c>
      <c r="E88" s="8">
        <v>-6.6870743228639409</v>
      </c>
      <c r="F88" s="9">
        <v>1.9498106060606069</v>
      </c>
      <c r="G88" s="8">
        <v>-2.8209273131923069</v>
      </c>
    </row>
    <row r="89" spans="1:7" s="3" customFormat="1" x14ac:dyDescent="0.25">
      <c r="A89" s="4" t="s">
        <v>228</v>
      </c>
      <c r="B89" s="8">
        <v>1.8391867406643143</v>
      </c>
      <c r="C89" s="8">
        <v>1.1854723009031121</v>
      </c>
      <c r="D89" s="8">
        <v>-0.69844256645383851</v>
      </c>
      <c r="E89" s="8">
        <v>3.5080834947819959</v>
      </c>
      <c r="F89" s="9">
        <v>2.1164772727272734</v>
      </c>
      <c r="G89" s="8">
        <v>-3.1917822223593943</v>
      </c>
    </row>
    <row r="90" spans="1:7" s="3" customFormat="1" x14ac:dyDescent="0.25">
      <c r="A90" s="4" t="s">
        <v>229</v>
      </c>
      <c r="B90" s="8">
        <v>1.8391867406646096</v>
      </c>
      <c r="C90" s="8">
        <v>1.7441366543110348</v>
      </c>
      <c r="D90" s="8">
        <v>-0.28456922704913623</v>
      </c>
      <c r="E90" s="8">
        <v>5.6944028453557358</v>
      </c>
      <c r="F90" s="9">
        <v>2.1998106060606073</v>
      </c>
      <c r="G90" s="8">
        <v>-3.5769671062147936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D821-71C0-4376-B79F-3C2BE8349DAF}">
  <sheetPr>
    <tabColor theme="5" tint="0.59999389629810485"/>
  </sheetPr>
  <dimension ref="A3:D23"/>
  <sheetViews>
    <sheetView zoomScaleNormal="100" workbookViewId="0">
      <selection activeCell="R28" sqref="R28"/>
    </sheetView>
  </sheetViews>
  <sheetFormatPr baseColWidth="10" defaultRowHeight="15" x14ac:dyDescent="0.25"/>
  <cols>
    <col min="2" max="2" width="9.85546875" bestFit="1" customWidth="1"/>
    <col min="3" max="3" width="13.28515625" bestFit="1" customWidth="1"/>
  </cols>
  <sheetData>
    <row r="3" spans="1:4" ht="16.5" x14ac:dyDescent="0.25">
      <c r="A3" s="6"/>
      <c r="B3" s="8" t="s">
        <v>231</v>
      </c>
      <c r="C3" s="8" t="s">
        <v>232</v>
      </c>
    </row>
    <row r="4" spans="1:4" ht="16.5" x14ac:dyDescent="0.25">
      <c r="A4" s="4" t="s">
        <v>209</v>
      </c>
      <c r="B4" s="8">
        <v>-0.83399104047390749</v>
      </c>
      <c r="C4" s="8">
        <v>-0.83399104047390749</v>
      </c>
      <c r="D4" s="16">
        <f t="shared" ref="D4:D22" si="0">+B4-C4</f>
        <v>0</v>
      </c>
    </row>
    <row r="5" spans="1:4" ht="16.5" x14ac:dyDescent="0.25">
      <c r="A5" s="4" t="s">
        <v>210</v>
      </c>
      <c r="B5" s="8">
        <v>-0.71025680689247217</v>
      </c>
      <c r="C5" s="8">
        <v>-0.71025680689247217</v>
      </c>
      <c r="D5" s="16">
        <f t="shared" si="0"/>
        <v>0</v>
      </c>
    </row>
    <row r="6" spans="1:4" ht="16.5" x14ac:dyDescent="0.25">
      <c r="A6" s="4" t="s">
        <v>211</v>
      </c>
      <c r="B6" s="8">
        <v>-0.46916863053845997</v>
      </c>
      <c r="C6" s="8">
        <v>-0.46916863053845997</v>
      </c>
      <c r="D6" s="16">
        <f t="shared" si="0"/>
        <v>0</v>
      </c>
    </row>
    <row r="7" spans="1:4" ht="16.5" x14ac:dyDescent="0.25">
      <c r="A7" s="4" t="s">
        <v>212</v>
      </c>
      <c r="B7" s="8">
        <v>-0.15960102840977358</v>
      </c>
      <c r="C7" s="8">
        <v>-0.15960102840977358</v>
      </c>
      <c r="D7" s="16">
        <f t="shared" si="0"/>
        <v>0</v>
      </c>
    </row>
    <row r="8" spans="1:4" ht="16.5" x14ac:dyDescent="0.25">
      <c r="A8" s="4" t="s">
        <v>213</v>
      </c>
      <c r="B8" s="8">
        <v>-1.3233766356904206</v>
      </c>
      <c r="C8" s="8">
        <v>-1.3233766356904206</v>
      </c>
      <c r="D8" s="16">
        <f t="shared" si="0"/>
        <v>0</v>
      </c>
    </row>
    <row r="9" spans="1:4" ht="16.5" x14ac:dyDescent="0.25">
      <c r="A9" s="4" t="s">
        <v>214</v>
      </c>
      <c r="B9" s="8">
        <v>-9.5491829346915278</v>
      </c>
      <c r="C9" s="8">
        <v>-9.5491829346915278</v>
      </c>
      <c r="D9" s="16">
        <f t="shared" si="0"/>
        <v>0</v>
      </c>
    </row>
    <row r="10" spans="1:4" ht="16.5" x14ac:dyDescent="0.25">
      <c r="A10" s="4" t="s">
        <v>215</v>
      </c>
      <c r="B10" s="8">
        <v>-2.2800987265043222</v>
      </c>
      <c r="C10" s="8">
        <v>-2.2800987265043222</v>
      </c>
      <c r="D10" s="16">
        <f t="shared" si="0"/>
        <v>0</v>
      </c>
    </row>
    <row r="11" spans="1:4" ht="16.5" x14ac:dyDescent="0.25">
      <c r="A11" s="4" t="s">
        <v>216</v>
      </c>
      <c r="B11" s="8">
        <v>-2.1170699089943987</v>
      </c>
      <c r="C11" s="8">
        <v>-2.1170699089943987</v>
      </c>
      <c r="D11" s="16">
        <f t="shared" si="0"/>
        <v>0</v>
      </c>
    </row>
    <row r="12" spans="1:4" ht="16.5" x14ac:dyDescent="0.25">
      <c r="A12" s="4" t="s">
        <v>217</v>
      </c>
      <c r="B12" s="8">
        <v>-1.4474770382163502</v>
      </c>
      <c r="C12" s="8">
        <v>-1.4474770382163502</v>
      </c>
      <c r="D12" s="16">
        <f t="shared" si="0"/>
        <v>0</v>
      </c>
    </row>
    <row r="13" spans="1:4" ht="16.5" x14ac:dyDescent="0.25">
      <c r="A13" s="4" t="s">
        <v>218</v>
      </c>
      <c r="B13" s="8">
        <v>-0.56459601173711138</v>
      </c>
      <c r="C13" s="8">
        <v>-0.56459601173711138</v>
      </c>
      <c r="D13" s="16">
        <f t="shared" si="0"/>
        <v>0</v>
      </c>
    </row>
    <row r="14" spans="1:4" ht="16.5" x14ac:dyDescent="0.25">
      <c r="A14" s="4" t="s">
        <v>219</v>
      </c>
      <c r="B14" s="8">
        <v>-0.77193824462975957</v>
      </c>
      <c r="C14" s="8">
        <v>-0.77193824462975957</v>
      </c>
      <c r="D14" s="16">
        <f t="shared" si="0"/>
        <v>0</v>
      </c>
    </row>
    <row r="15" spans="1:4" ht="16.5" x14ac:dyDescent="0.25">
      <c r="A15" s="4" t="s">
        <v>220</v>
      </c>
      <c r="B15" s="8">
        <v>-0.29393757301635365</v>
      </c>
      <c r="C15" s="8">
        <v>-0.29393757301635365</v>
      </c>
      <c r="D15" s="16">
        <f t="shared" si="0"/>
        <v>0</v>
      </c>
    </row>
    <row r="16" spans="1:4" ht="16.5" x14ac:dyDescent="0.25">
      <c r="A16" s="4" t="s">
        <v>233</v>
      </c>
      <c r="B16" s="8">
        <v>-2.5609119732766037</v>
      </c>
      <c r="C16" s="8">
        <v>-6.0911973276603526E-2</v>
      </c>
      <c r="D16" s="16">
        <f t="shared" si="0"/>
        <v>-2.5</v>
      </c>
    </row>
    <row r="17" spans="1:4" ht="16.5" x14ac:dyDescent="0.25">
      <c r="A17" s="4" t="s">
        <v>234</v>
      </c>
      <c r="B17" s="8">
        <v>-2.4675486751404017</v>
      </c>
      <c r="C17" s="8">
        <v>3.2451324859598507E-2</v>
      </c>
      <c r="D17" s="16">
        <f t="shared" si="0"/>
        <v>-2.5</v>
      </c>
    </row>
    <row r="18" spans="1:4" ht="16.5" x14ac:dyDescent="0.25">
      <c r="A18" s="4" t="s">
        <v>235</v>
      </c>
      <c r="B18" s="8">
        <v>-2.3749409769600285</v>
      </c>
      <c r="C18" s="8">
        <v>0.12505902303997157</v>
      </c>
      <c r="D18" s="16">
        <f t="shared" si="0"/>
        <v>-2.5</v>
      </c>
    </row>
    <row r="19" spans="1:4" ht="16.5" x14ac:dyDescent="0.25">
      <c r="A19" s="4" t="s">
        <v>236</v>
      </c>
      <c r="B19" s="8">
        <v>-2.2381435771507467</v>
      </c>
      <c r="C19" s="8">
        <v>0.26185642284925315</v>
      </c>
      <c r="D19" s="16">
        <f t="shared" si="0"/>
        <v>-2.5</v>
      </c>
    </row>
    <row r="20" spans="1:4" ht="16.5" x14ac:dyDescent="0.25">
      <c r="A20" s="4" t="s">
        <v>237</v>
      </c>
      <c r="B20" s="8">
        <v>-2.4773190144257344</v>
      </c>
      <c r="C20" s="8">
        <v>2.2680985574265677E-2</v>
      </c>
      <c r="D20" s="16">
        <f t="shared" si="0"/>
        <v>-2.5</v>
      </c>
    </row>
    <row r="21" spans="1:4" ht="16.5" x14ac:dyDescent="0.25">
      <c r="A21" s="4" t="s">
        <v>238</v>
      </c>
      <c r="B21" s="8">
        <v>-2.8209273131923069</v>
      </c>
      <c r="C21" s="8">
        <v>-0.32092731319230688</v>
      </c>
      <c r="D21" s="16">
        <f t="shared" si="0"/>
        <v>-2.5</v>
      </c>
    </row>
    <row r="22" spans="1:4" ht="16.5" x14ac:dyDescent="0.25">
      <c r="A22" s="4" t="s">
        <v>239</v>
      </c>
      <c r="B22" s="8">
        <v>-3.1917822223593943</v>
      </c>
      <c r="C22" s="8">
        <v>-0.69178222235939435</v>
      </c>
      <c r="D22" s="16">
        <f t="shared" si="0"/>
        <v>-2.5</v>
      </c>
    </row>
    <row r="23" spans="1:4" ht="16.5" x14ac:dyDescent="0.25">
      <c r="A23" s="4" t="s">
        <v>240</v>
      </c>
      <c r="B23" s="8">
        <v>-3.5769671062147936</v>
      </c>
      <c r="C23" s="8">
        <v>-1.0769671062147936</v>
      </c>
      <c r="D23" s="16">
        <f>+B23-C23</f>
        <v>-2.5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7BA2-A157-4F26-8F79-3DFC32C90CFA}">
  <sheetPr>
    <tabColor theme="5" tint="0.59999389629810485"/>
  </sheetPr>
  <dimension ref="A2:C22"/>
  <sheetViews>
    <sheetView zoomScale="130" zoomScaleNormal="130" workbookViewId="0">
      <selection activeCell="M15" sqref="M15"/>
    </sheetView>
  </sheetViews>
  <sheetFormatPr baseColWidth="10" defaultRowHeight="15" x14ac:dyDescent="0.25"/>
  <cols>
    <col min="2" max="2" width="18.140625" bestFit="1" customWidth="1"/>
    <col min="3" max="3" width="14" bestFit="1" customWidth="1"/>
  </cols>
  <sheetData>
    <row r="2" spans="1:3" ht="16.5" x14ac:dyDescent="0.25">
      <c r="A2" s="6"/>
      <c r="B2" s="8" t="s">
        <v>231</v>
      </c>
      <c r="C2" s="8" t="s">
        <v>232</v>
      </c>
    </row>
    <row r="3" spans="1:3" ht="16.5" x14ac:dyDescent="0.25">
      <c r="A3" s="4" t="s">
        <v>209</v>
      </c>
      <c r="B3" s="9">
        <v>3.1164772727272729</v>
      </c>
      <c r="C3" s="9">
        <v>3.1164772727272729</v>
      </c>
    </row>
    <row r="4" spans="1:3" ht="16.5" x14ac:dyDescent="0.25">
      <c r="A4" s="4" t="s">
        <v>210</v>
      </c>
      <c r="B4" s="9">
        <v>3.1164772727272734</v>
      </c>
      <c r="C4" s="9">
        <v>3.1164772727272734</v>
      </c>
    </row>
    <row r="5" spans="1:3" ht="16.5" x14ac:dyDescent="0.25">
      <c r="A5" s="4" t="s">
        <v>211</v>
      </c>
      <c r="B5" s="9">
        <v>2.7831439393939403</v>
      </c>
      <c r="C5" s="9">
        <v>2.7831439393939403</v>
      </c>
    </row>
    <row r="6" spans="1:3" ht="16.5" x14ac:dyDescent="0.25">
      <c r="A6" s="4" t="s">
        <v>212</v>
      </c>
      <c r="B6" s="9">
        <v>2.3664772727272734</v>
      </c>
      <c r="C6" s="9">
        <v>2.3664772727272734</v>
      </c>
    </row>
    <row r="7" spans="1:3" ht="16.5" x14ac:dyDescent="0.25">
      <c r="A7" s="4" t="s">
        <v>213</v>
      </c>
      <c r="B7" s="9">
        <v>1.8664772727272732</v>
      </c>
      <c r="C7" s="9">
        <v>1.8664772727272732</v>
      </c>
    </row>
    <row r="8" spans="1:3" ht="16.5" x14ac:dyDescent="0.25">
      <c r="A8" s="4" t="s">
        <v>214</v>
      </c>
      <c r="B8" s="9">
        <v>0.86647727272727137</v>
      </c>
      <c r="C8" s="9">
        <v>0.86647727272727137</v>
      </c>
    </row>
    <row r="9" spans="1:3" ht="16.5" x14ac:dyDescent="0.25">
      <c r="A9" s="4" t="s">
        <v>215</v>
      </c>
      <c r="B9" s="9">
        <v>0.86647727272727293</v>
      </c>
      <c r="C9" s="9">
        <v>0.86647727272727293</v>
      </c>
    </row>
    <row r="10" spans="1:3" ht="16.5" x14ac:dyDescent="0.25">
      <c r="A10" s="4" t="s">
        <v>216</v>
      </c>
      <c r="B10" s="9">
        <v>0.86647727272727382</v>
      </c>
      <c r="C10" s="9">
        <v>0.86647727272727382</v>
      </c>
    </row>
    <row r="11" spans="1:3" ht="16.5" x14ac:dyDescent="0.25">
      <c r="A11" s="4" t="s">
        <v>217</v>
      </c>
      <c r="B11" s="9">
        <v>0.86647727272727404</v>
      </c>
      <c r="C11" s="9">
        <v>0.86647727272727404</v>
      </c>
    </row>
    <row r="12" spans="1:3" ht="16.5" x14ac:dyDescent="0.25">
      <c r="A12" s="4" t="s">
        <v>218</v>
      </c>
      <c r="B12" s="9">
        <v>0.86647727272727293</v>
      </c>
      <c r="C12" s="9">
        <v>0.86647727272727293</v>
      </c>
    </row>
    <row r="13" spans="1:3" ht="16.5" x14ac:dyDescent="0.25">
      <c r="A13" s="4" t="s">
        <v>219</v>
      </c>
      <c r="B13" s="9">
        <v>0.8664772727272736</v>
      </c>
      <c r="C13" s="9">
        <v>0.8664772727272736</v>
      </c>
    </row>
    <row r="14" spans="1:3" ht="16.5" x14ac:dyDescent="0.25">
      <c r="A14" s="4" t="s">
        <v>220</v>
      </c>
      <c r="B14" s="9">
        <v>0.8664772727272736</v>
      </c>
      <c r="C14" s="9">
        <v>0.8664772727272736</v>
      </c>
    </row>
    <row r="15" spans="1:3" ht="16.5" x14ac:dyDescent="0.25">
      <c r="A15" s="4" t="s">
        <v>233</v>
      </c>
      <c r="B15" s="9">
        <v>0.44981060606060641</v>
      </c>
      <c r="C15" s="9">
        <v>0.94981060606060641</v>
      </c>
    </row>
    <row r="16" spans="1:3" ht="16.5" x14ac:dyDescent="0.25">
      <c r="A16" s="4" t="s">
        <v>234</v>
      </c>
      <c r="B16" s="9">
        <v>0.86647727272727426</v>
      </c>
      <c r="C16" s="9">
        <v>1.3664772727272743</v>
      </c>
    </row>
    <row r="17" spans="1:3" ht="16.5" x14ac:dyDescent="0.25">
      <c r="A17" s="4" t="s">
        <v>235</v>
      </c>
      <c r="B17" s="9">
        <v>1.1998106060606069</v>
      </c>
      <c r="C17" s="9">
        <v>1.6998106060606069</v>
      </c>
    </row>
    <row r="18" spans="1:3" ht="16.5" x14ac:dyDescent="0.25">
      <c r="A18" s="4" t="s">
        <v>236</v>
      </c>
      <c r="B18" s="9">
        <v>1.4498106060606069</v>
      </c>
      <c r="C18" s="9">
        <v>1.9498106060606069</v>
      </c>
    </row>
    <row r="19" spans="1:3" ht="16.5" x14ac:dyDescent="0.25">
      <c r="A19" s="4" t="s">
        <v>237</v>
      </c>
      <c r="B19" s="9">
        <v>1.6998106060606073</v>
      </c>
      <c r="C19" s="9">
        <v>2.1998106060606073</v>
      </c>
    </row>
    <row r="20" spans="1:3" ht="16.5" x14ac:dyDescent="0.25">
      <c r="A20" s="4" t="s">
        <v>238</v>
      </c>
      <c r="B20" s="9">
        <v>1.9498106060606069</v>
      </c>
      <c r="C20" s="9">
        <v>2.4498106060606069</v>
      </c>
    </row>
    <row r="21" spans="1:3" ht="16.5" x14ac:dyDescent="0.25">
      <c r="A21" s="4" t="s">
        <v>239</v>
      </c>
      <c r="B21" s="9">
        <v>2.1164772727272734</v>
      </c>
      <c r="C21" s="9">
        <v>2.6164772727272734</v>
      </c>
    </row>
    <row r="22" spans="1:3" ht="16.5" x14ac:dyDescent="0.25">
      <c r="A22" s="4" t="s">
        <v>240</v>
      </c>
      <c r="B22" s="9">
        <v>2.1998106060606073</v>
      </c>
      <c r="C22" s="9">
        <v>2.6998106060606073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84ED-F354-4CC4-9215-A3DC39B3B1F7}">
  <sheetPr>
    <tabColor theme="5" tint="0.59999389629810485"/>
  </sheetPr>
  <dimension ref="A2:C22"/>
  <sheetViews>
    <sheetView zoomScale="130" zoomScaleNormal="130" workbookViewId="0">
      <selection activeCell="A22" sqref="A7:A22"/>
    </sheetView>
  </sheetViews>
  <sheetFormatPr baseColWidth="10" defaultRowHeight="15" x14ac:dyDescent="0.25"/>
  <cols>
    <col min="2" max="2" width="18.140625" bestFit="1" customWidth="1"/>
    <col min="3" max="3" width="14" bestFit="1" customWidth="1"/>
  </cols>
  <sheetData>
    <row r="2" spans="1:3" ht="16.5" x14ac:dyDescent="0.25">
      <c r="A2" s="6"/>
      <c r="B2" s="8" t="s">
        <v>231</v>
      </c>
      <c r="C2" s="8" t="s">
        <v>232</v>
      </c>
    </row>
    <row r="3" spans="1:3" ht="16.5" x14ac:dyDescent="0.25">
      <c r="A3" s="4" t="s">
        <v>209</v>
      </c>
      <c r="B3" s="8">
        <v>0.76214413414285009</v>
      </c>
      <c r="C3" s="8">
        <v>0.76214413414285009</v>
      </c>
    </row>
    <row r="4" spans="1:3" ht="16.5" x14ac:dyDescent="0.25">
      <c r="A4" s="4" t="s">
        <v>210</v>
      </c>
      <c r="B4" s="8">
        <v>0.62929713026952716</v>
      </c>
      <c r="C4" s="8">
        <v>0.62929713026952716</v>
      </c>
    </row>
    <row r="5" spans="1:3" ht="16.5" x14ac:dyDescent="0.25">
      <c r="A5" s="4" t="s">
        <v>211</v>
      </c>
      <c r="B5" s="8">
        <v>0.5367784471982171</v>
      </c>
      <c r="C5" s="8">
        <v>0.5367784471982171</v>
      </c>
    </row>
    <row r="6" spans="1:3" ht="16.5" x14ac:dyDescent="0.25">
      <c r="A6" s="4" t="s">
        <v>212</v>
      </c>
      <c r="B6" s="8">
        <v>0.57113353782333043</v>
      </c>
      <c r="C6" s="8">
        <v>0.57113353782333043</v>
      </c>
    </row>
    <row r="7" spans="1:3" ht="16.5" x14ac:dyDescent="0.25">
      <c r="A7" s="4" t="s">
        <v>213</v>
      </c>
      <c r="B7" s="8">
        <v>0.95578226108074715</v>
      </c>
      <c r="C7" s="8">
        <v>0.95578226108074715</v>
      </c>
    </row>
    <row r="8" spans="1:3" ht="16.5" x14ac:dyDescent="0.25">
      <c r="A8" s="4" t="s">
        <v>214</v>
      </c>
      <c r="B8" s="8">
        <v>1.6073231042955034</v>
      </c>
      <c r="C8" s="8">
        <v>1.6073231042955034</v>
      </c>
    </row>
    <row r="9" spans="1:3" ht="16.5" x14ac:dyDescent="0.25">
      <c r="A9" s="4" t="s">
        <v>215</v>
      </c>
      <c r="B9" s="8">
        <v>0.92383100943384733</v>
      </c>
      <c r="C9" s="8">
        <v>0.92383100943384733</v>
      </c>
    </row>
    <row r="10" spans="1:3" ht="16.5" x14ac:dyDescent="0.25">
      <c r="A10" s="4" t="s">
        <v>216</v>
      </c>
      <c r="B10" s="8">
        <v>0.8074739606854906</v>
      </c>
      <c r="C10" s="8">
        <v>0.8074739606854906</v>
      </c>
    </row>
    <row r="11" spans="1:3" ht="16.5" x14ac:dyDescent="0.25">
      <c r="A11" s="4" t="s">
        <v>217</v>
      </c>
      <c r="B11" s="8">
        <v>0.78854008779509721</v>
      </c>
      <c r="C11" s="8">
        <v>0.78854008779509721</v>
      </c>
    </row>
    <row r="12" spans="1:3" ht="16.5" x14ac:dyDescent="0.25">
      <c r="A12" s="4" t="s">
        <v>218</v>
      </c>
      <c r="B12" s="8">
        <v>0.99684907832148051</v>
      </c>
      <c r="C12" s="8">
        <v>0.99684907832148051</v>
      </c>
    </row>
    <row r="13" spans="1:3" ht="16.5" x14ac:dyDescent="0.25">
      <c r="A13" s="4" t="s">
        <v>219</v>
      </c>
      <c r="B13" s="8">
        <v>1.095853407325807</v>
      </c>
      <c r="C13" s="8">
        <v>1.095853407325807</v>
      </c>
    </row>
    <row r="14" spans="1:3" ht="16.5" x14ac:dyDescent="0.25">
      <c r="A14" s="4" t="s">
        <v>220</v>
      </c>
      <c r="B14" s="8">
        <v>1.0901435133550437</v>
      </c>
      <c r="C14" s="8">
        <v>1.0901435133550437</v>
      </c>
    </row>
    <row r="15" spans="1:3" ht="16.5" x14ac:dyDescent="0.25">
      <c r="A15" s="4" t="s">
        <v>233</v>
      </c>
      <c r="B15" s="8">
        <v>1.8391867406601854</v>
      </c>
      <c r="C15" s="8">
        <v>0.83918674066018539</v>
      </c>
    </row>
    <row r="16" spans="1:3" ht="16.5" x14ac:dyDescent="0.25">
      <c r="A16" s="4" t="s">
        <v>234</v>
      </c>
      <c r="B16" s="8">
        <v>1.8391867406613265</v>
      </c>
      <c r="C16" s="8">
        <v>0.83918674066132648</v>
      </c>
    </row>
    <row r="17" spans="1:3" ht="16.5" x14ac:dyDescent="0.25">
      <c r="A17" s="4" t="s">
        <v>235</v>
      </c>
      <c r="B17" s="8">
        <v>1.8391867406622247</v>
      </c>
      <c r="C17" s="8">
        <v>0.83918674066222465</v>
      </c>
    </row>
    <row r="18" spans="1:3" ht="16.5" x14ac:dyDescent="0.25">
      <c r="A18" s="4" t="s">
        <v>236</v>
      </c>
      <c r="B18" s="8">
        <v>1.8391867406629356</v>
      </c>
      <c r="C18" s="8">
        <v>0.83918674066293564</v>
      </c>
    </row>
    <row r="19" spans="1:3" ht="16.5" x14ac:dyDescent="0.25">
      <c r="A19" s="4" t="s">
        <v>237</v>
      </c>
      <c r="B19" s="8">
        <v>1.8391867406635001</v>
      </c>
      <c r="C19" s="8">
        <v>0.83918674066350007</v>
      </c>
    </row>
    <row r="20" spans="1:3" ht="16.5" x14ac:dyDescent="0.25">
      <c r="A20" s="4" t="s">
        <v>238</v>
      </c>
      <c r="B20" s="8">
        <v>1.8391867406639508</v>
      </c>
      <c r="C20" s="8">
        <v>0.83918674066395083</v>
      </c>
    </row>
    <row r="21" spans="1:3" ht="16.5" x14ac:dyDescent="0.25">
      <c r="A21" s="4" t="s">
        <v>239</v>
      </c>
      <c r="B21" s="8">
        <v>1.8391867406643143</v>
      </c>
      <c r="C21" s="8">
        <v>0.83918674066431431</v>
      </c>
    </row>
    <row r="22" spans="1:3" ht="16.5" x14ac:dyDescent="0.25">
      <c r="A22" s="4" t="s">
        <v>240</v>
      </c>
      <c r="B22" s="8">
        <v>1.8391867406646096</v>
      </c>
      <c r="C22" s="8">
        <v>0.83918674066460963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42F7-94AC-487B-BF4B-084100F91538}">
  <sheetPr>
    <tabColor theme="5" tint="0.59999389629810485"/>
  </sheetPr>
  <dimension ref="A1:C23"/>
  <sheetViews>
    <sheetView zoomScale="130" zoomScaleNormal="130" workbookViewId="0">
      <selection activeCell="M16" sqref="M16"/>
    </sheetView>
  </sheetViews>
  <sheetFormatPr baseColWidth="10" defaultRowHeight="15" x14ac:dyDescent="0.25"/>
  <cols>
    <col min="3" max="3" width="13.28515625" bestFit="1" customWidth="1"/>
  </cols>
  <sheetData>
    <row r="1" spans="1:3" ht="16.5" x14ac:dyDescent="0.25">
      <c r="A1" s="12" t="s">
        <v>122</v>
      </c>
    </row>
    <row r="3" spans="1:3" ht="16.5" x14ac:dyDescent="0.25">
      <c r="B3" s="8" t="s">
        <v>231</v>
      </c>
      <c r="C3" s="8" t="s">
        <v>232</v>
      </c>
    </row>
    <row r="4" spans="1:3" ht="16.5" x14ac:dyDescent="0.25">
      <c r="A4" s="4" t="s">
        <v>209</v>
      </c>
      <c r="B4" s="8">
        <v>0.91267390119136316</v>
      </c>
      <c r="C4" s="8">
        <v>0.91267390119136316</v>
      </c>
    </row>
    <row r="5" spans="1:3" ht="16.5" x14ac:dyDescent="0.25">
      <c r="A5" s="4" t="s">
        <v>210</v>
      </c>
      <c r="B5" s="8">
        <v>7.2349119254387695</v>
      </c>
      <c r="C5" s="8">
        <v>7.2349119254387695</v>
      </c>
    </row>
    <row r="6" spans="1:3" ht="16.5" x14ac:dyDescent="0.25">
      <c r="A6" s="4" t="s">
        <v>211</v>
      </c>
      <c r="B6" s="8">
        <v>5.5192515686345978</v>
      </c>
      <c r="C6" s="8">
        <v>5.5192515686345978</v>
      </c>
    </row>
    <row r="7" spans="1:3" ht="16.5" x14ac:dyDescent="0.25">
      <c r="A7" s="4" t="s">
        <v>212</v>
      </c>
      <c r="B7" s="8">
        <v>-5.7269365787288917</v>
      </c>
      <c r="C7" s="8">
        <v>-5.7269365787288917</v>
      </c>
    </row>
    <row r="8" spans="1:3" ht="16.5" x14ac:dyDescent="0.25">
      <c r="A8" s="4" t="s">
        <v>213</v>
      </c>
      <c r="B8" s="8">
        <v>9.3251340654878501</v>
      </c>
      <c r="C8" s="8">
        <v>9.3251340654878501</v>
      </c>
    </row>
    <row r="9" spans="1:3" ht="16.5" x14ac:dyDescent="0.25">
      <c r="A9" s="4" t="s">
        <v>214</v>
      </c>
      <c r="B9" s="8">
        <v>1.1995234963982471</v>
      </c>
      <c r="C9" s="8">
        <v>1.1995234963982471</v>
      </c>
    </row>
    <row r="10" spans="1:3" ht="16.5" x14ac:dyDescent="0.25">
      <c r="A10" s="4" t="s">
        <v>215</v>
      </c>
      <c r="B10" s="8">
        <v>49.759042451343326</v>
      </c>
      <c r="C10" s="8">
        <v>49.759042451343326</v>
      </c>
    </row>
    <row r="11" spans="1:3" ht="16.5" x14ac:dyDescent="0.25">
      <c r="A11" s="4" t="s">
        <v>216</v>
      </c>
      <c r="B11" s="8">
        <v>17.719060593241174</v>
      </c>
      <c r="C11" s="8">
        <v>17.719060593241174</v>
      </c>
    </row>
    <row r="12" spans="1:3" ht="16.5" x14ac:dyDescent="0.25">
      <c r="A12" s="4" t="s">
        <v>217</v>
      </c>
      <c r="B12" s="8">
        <v>13.930986005536351</v>
      </c>
      <c r="C12" s="8">
        <v>13.930986005536351</v>
      </c>
    </row>
    <row r="13" spans="1:3" ht="16.5" x14ac:dyDescent="0.25">
      <c r="A13" s="4" t="s">
        <v>218</v>
      </c>
      <c r="B13" s="8">
        <v>0.7152952273128621</v>
      </c>
      <c r="C13" s="8">
        <v>0.7152952273128621</v>
      </c>
    </row>
    <row r="14" spans="1:3" ht="16.5" x14ac:dyDescent="0.25">
      <c r="A14" s="4" t="s">
        <v>219</v>
      </c>
      <c r="B14" s="8">
        <v>-5.3434651236450748</v>
      </c>
      <c r="C14" s="8">
        <v>-5.3434651236450748</v>
      </c>
    </row>
    <row r="15" spans="1:3" ht="16.5" x14ac:dyDescent="0.25">
      <c r="A15" s="4" t="s">
        <v>220</v>
      </c>
      <c r="B15" s="8">
        <v>4.4371813768179447</v>
      </c>
      <c r="C15" s="8">
        <v>4.4371813768179447</v>
      </c>
    </row>
    <row r="16" spans="1:3" ht="16.5" x14ac:dyDescent="0.25">
      <c r="A16" s="4" t="s">
        <v>233</v>
      </c>
      <c r="B16" s="8">
        <v>-43.503494221239457</v>
      </c>
      <c r="C16" s="8">
        <v>-13.890404239048115</v>
      </c>
    </row>
    <row r="17" spans="1:3" ht="16.5" x14ac:dyDescent="0.25">
      <c r="A17" s="4" t="s">
        <v>234</v>
      </c>
      <c r="B17" s="8">
        <v>-0.92733119813770415</v>
      </c>
      <c r="C17" s="8">
        <v>-0.92733119813770415</v>
      </c>
    </row>
    <row r="18" spans="1:3" ht="16.5" x14ac:dyDescent="0.25">
      <c r="A18" s="4" t="s">
        <v>235</v>
      </c>
      <c r="B18" s="8">
        <v>3.5515205683221529</v>
      </c>
      <c r="C18" s="8">
        <v>3.5515205683221529</v>
      </c>
    </row>
    <row r="19" spans="1:3" ht="16.5" x14ac:dyDescent="0.25">
      <c r="A19" s="4" t="s">
        <v>236</v>
      </c>
      <c r="B19" s="8">
        <v>3.6169448017717931</v>
      </c>
      <c r="C19" s="8">
        <v>3.6169448017717043</v>
      </c>
    </row>
    <row r="20" spans="1:3" ht="16.5" x14ac:dyDescent="0.25">
      <c r="A20" s="4" t="s">
        <v>237</v>
      </c>
      <c r="B20" s="8">
        <v>0.92180419890564025</v>
      </c>
      <c r="C20" s="8">
        <v>0.92180419890564025</v>
      </c>
    </row>
    <row r="21" spans="1:3" ht="16.5" x14ac:dyDescent="0.25">
      <c r="A21" s="4" t="s">
        <v>238</v>
      </c>
      <c r="B21" s="8">
        <v>1.2742612043154411</v>
      </c>
      <c r="C21" s="8">
        <v>1.2742612043154411</v>
      </c>
    </row>
    <row r="22" spans="1:3" ht="16.5" x14ac:dyDescent="0.25">
      <c r="A22" s="4" t="s">
        <v>239</v>
      </c>
      <c r="B22" s="8">
        <v>1.1854723009031121</v>
      </c>
      <c r="C22" s="8">
        <v>1.1854723009030232</v>
      </c>
    </row>
    <row r="23" spans="1:3" ht="16.5" x14ac:dyDescent="0.25">
      <c r="A23" s="4" t="s">
        <v>240</v>
      </c>
      <c r="B23" s="8">
        <v>1.7441366543110348</v>
      </c>
      <c r="C23" s="8">
        <v>1.7441366543110348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E2E8-5071-48F8-9593-FF139F9A6BE5}">
  <sheetPr>
    <tabColor theme="5" tint="0.59999389629810485"/>
  </sheetPr>
  <dimension ref="A1:C23"/>
  <sheetViews>
    <sheetView zoomScale="115" zoomScaleNormal="115" workbookViewId="0">
      <selection activeCell="M23" sqref="M23"/>
    </sheetView>
  </sheetViews>
  <sheetFormatPr baseColWidth="10" defaultRowHeight="15" x14ac:dyDescent="0.25"/>
  <cols>
    <col min="3" max="3" width="13.28515625" bestFit="1" customWidth="1"/>
  </cols>
  <sheetData>
    <row r="1" spans="1:3" ht="16.5" x14ac:dyDescent="0.25">
      <c r="A1" s="12" t="s">
        <v>122</v>
      </c>
    </row>
    <row r="3" spans="1:3" ht="16.5" x14ac:dyDescent="0.25">
      <c r="B3" s="8" t="s">
        <v>231</v>
      </c>
      <c r="C3" s="8" t="s">
        <v>232</v>
      </c>
    </row>
    <row r="4" spans="1:3" ht="16.5" x14ac:dyDescent="0.25">
      <c r="A4" s="4" t="s">
        <v>209</v>
      </c>
      <c r="B4" s="8">
        <v>0.45954359226148678</v>
      </c>
      <c r="C4" s="8">
        <v>0.45954359226148678</v>
      </c>
    </row>
    <row r="5" spans="1:3" ht="16.5" x14ac:dyDescent="0.25">
      <c r="A5" s="4" t="s">
        <v>210</v>
      </c>
      <c r="B5" s="8">
        <v>3.7814462742632839</v>
      </c>
      <c r="C5" s="8">
        <v>3.7814462742632839</v>
      </c>
    </row>
    <row r="6" spans="1:3" ht="16.5" x14ac:dyDescent="0.25">
      <c r="A6" s="4" t="s">
        <v>211</v>
      </c>
      <c r="B6" s="8">
        <v>0.60535868625898326</v>
      </c>
      <c r="C6" s="8">
        <v>0.60535868625898326</v>
      </c>
    </row>
    <row r="7" spans="1:3" ht="16.5" x14ac:dyDescent="0.25">
      <c r="A7" s="4" t="s">
        <v>212</v>
      </c>
      <c r="B7" s="8">
        <v>1.9721181349285128</v>
      </c>
      <c r="C7" s="8">
        <v>1.9721181349285128</v>
      </c>
    </row>
    <row r="8" spans="1:3" ht="16.5" x14ac:dyDescent="0.25">
      <c r="A8" s="4" t="s">
        <v>213</v>
      </c>
      <c r="B8" s="8">
        <v>0.80356872708500304</v>
      </c>
      <c r="C8" s="8">
        <v>0.80356872708500304</v>
      </c>
    </row>
    <row r="9" spans="1:3" ht="16.5" x14ac:dyDescent="0.25">
      <c r="A9" s="4" t="s">
        <v>214</v>
      </c>
      <c r="B9" s="8">
        <v>-2.8493840106791319</v>
      </c>
      <c r="C9" s="8">
        <v>-2.8493840106791319</v>
      </c>
    </row>
    <row r="10" spans="1:3" ht="16.5" x14ac:dyDescent="0.25">
      <c r="A10" s="4" t="s">
        <v>215</v>
      </c>
      <c r="B10" s="8">
        <v>3.8418015436695212</v>
      </c>
      <c r="C10" s="8">
        <v>3.8418015436695212</v>
      </c>
    </row>
    <row r="11" spans="1:3" ht="16.5" x14ac:dyDescent="0.25">
      <c r="A11" s="4" t="s">
        <v>216</v>
      </c>
      <c r="B11" s="8">
        <v>1.7571110609544784</v>
      </c>
      <c r="C11" s="8">
        <v>1.7571110609544784</v>
      </c>
    </row>
    <row r="12" spans="1:3" ht="16.5" x14ac:dyDescent="0.25">
      <c r="A12" s="4" t="s">
        <v>217</v>
      </c>
      <c r="B12" s="8">
        <v>3.5922488903648877</v>
      </c>
      <c r="C12" s="8">
        <v>3.5922488903648877</v>
      </c>
    </row>
    <row r="13" spans="1:3" ht="16.5" x14ac:dyDescent="0.25">
      <c r="A13" s="4" t="s">
        <v>218</v>
      </c>
      <c r="B13" s="8">
        <v>8.8144728185770091</v>
      </c>
      <c r="C13" s="8">
        <v>8.8144728185770091</v>
      </c>
    </row>
    <row r="14" spans="1:3" ht="16.5" x14ac:dyDescent="0.25">
      <c r="A14" s="4" t="s">
        <v>219</v>
      </c>
      <c r="B14" s="8">
        <v>5.7510682644053581</v>
      </c>
      <c r="C14" s="8">
        <v>5.7510682644053581</v>
      </c>
    </row>
    <row r="15" spans="1:3" ht="16.5" x14ac:dyDescent="0.25">
      <c r="A15" s="4" t="s">
        <v>220</v>
      </c>
      <c r="B15" s="8">
        <v>7.4799362437428849</v>
      </c>
      <c r="C15" s="8">
        <v>7.4799362437428849</v>
      </c>
    </row>
    <row r="16" spans="1:3" ht="16.5" x14ac:dyDescent="0.25">
      <c r="A16" s="4" t="s">
        <v>233</v>
      </c>
      <c r="B16" s="8">
        <v>5.6489668090523875</v>
      </c>
      <c r="C16" s="8">
        <v>4.6489668090523875</v>
      </c>
    </row>
    <row r="17" spans="1:3" ht="16.5" x14ac:dyDescent="0.25">
      <c r="A17" s="4" t="s">
        <v>234</v>
      </c>
      <c r="B17" s="8">
        <v>-3.3272505368583918</v>
      </c>
      <c r="C17" s="8">
        <v>-4.3272505368583918</v>
      </c>
    </row>
    <row r="18" spans="1:3" ht="16.5" x14ac:dyDescent="0.25">
      <c r="A18" s="4" t="s">
        <v>235</v>
      </c>
      <c r="B18" s="8">
        <v>6.7510682644052693</v>
      </c>
      <c r="C18" s="8">
        <v>5.7510682644052693</v>
      </c>
    </row>
    <row r="19" spans="1:3" ht="16.5" x14ac:dyDescent="0.25">
      <c r="A19" s="4" t="s">
        <v>236</v>
      </c>
      <c r="B19" s="8">
        <v>8.4799362437429586</v>
      </c>
      <c r="C19" s="8">
        <v>7.4799362437429586</v>
      </c>
    </row>
    <row r="20" spans="1:3" ht="16.5" x14ac:dyDescent="0.25">
      <c r="A20" s="4" t="s">
        <v>237</v>
      </c>
      <c r="B20" s="10">
        <v>8.3424816238946171</v>
      </c>
      <c r="C20" s="8">
        <v>7.3424816238946171</v>
      </c>
    </row>
    <row r="21" spans="1:3" ht="16.5" x14ac:dyDescent="0.25">
      <c r="A21" s="4" t="s">
        <v>238</v>
      </c>
      <c r="B21" s="8">
        <v>-6.6870743228639409</v>
      </c>
      <c r="C21" s="8">
        <v>-7.6870743228639409</v>
      </c>
    </row>
    <row r="22" spans="1:3" ht="16.5" x14ac:dyDescent="0.25">
      <c r="A22" s="4" t="s">
        <v>239</v>
      </c>
      <c r="B22" s="8">
        <v>3.5080834947819959</v>
      </c>
      <c r="C22" s="8">
        <v>2.5080834947819959</v>
      </c>
    </row>
    <row r="23" spans="1:3" ht="16.5" x14ac:dyDescent="0.25">
      <c r="A23" s="4" t="s">
        <v>240</v>
      </c>
      <c r="B23" s="8">
        <v>5.6944028453557358</v>
      </c>
      <c r="C23" s="8">
        <v>4.6944028453557358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Predeterminadas_Central</vt:lpstr>
      <vt:lpstr>Endógenas</vt:lpstr>
      <vt:lpstr>Predeterminadas_Riesgo</vt:lpstr>
      <vt:lpstr>Predeterminadas_Riesgo (2)</vt:lpstr>
      <vt:lpstr>BrechaEx</vt:lpstr>
      <vt:lpstr>Tasa FED</vt:lpstr>
      <vt:lpstr>PrimaxR</vt:lpstr>
      <vt:lpstr>TI</vt:lpstr>
      <vt:lpstr>PIEx</vt:lpstr>
      <vt:lpstr>Contexto</vt:lpstr>
      <vt:lpstr>Proyecciones</vt:lpstr>
      <vt:lpstr>Inflación y VarY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Morales</dc:creator>
  <cp:lastModifiedBy>Marcelo Ordoñez Cordova</cp:lastModifiedBy>
  <dcterms:created xsi:type="dcterms:W3CDTF">2021-03-24T21:48:06Z</dcterms:created>
  <dcterms:modified xsi:type="dcterms:W3CDTF">2022-03-30T16:35:37Z</dcterms:modified>
</cp:coreProperties>
</file>