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5" firstSheet="0" activeTab="1"/>
  </bookViews>
  <sheets>
    <sheet name="sum" sheetId="1" state="visible" r:id="rId2"/>
    <sheet name="matrixmult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<sst xmlns="http://schemas.openxmlformats.org/spreadsheetml/2006/main" count="84" uniqueCount="64">
  <si>
    <t>Sum (width/c)</t>
  </si>
  <si>
    <t>1024_1</t>
  </si>
  <si>
    <t>1024_2</t>
  </si>
  <si>
    <t>1024_4</t>
  </si>
  <si>
    <t>1024_8</t>
  </si>
  <si>
    <t>1024_16</t>
  </si>
  <si>
    <t>1024_32</t>
  </si>
  <si>
    <t>1024_64</t>
  </si>
  <si>
    <t>1024_128</t>
  </si>
  <si>
    <t>1024_256</t>
  </si>
  <si>
    <t>1024_512</t>
  </si>
  <si>
    <t>1024_1024</t>
  </si>
  <si>
    <t>256_1</t>
  </si>
  <si>
    <t>256_2</t>
  </si>
  <si>
    <t>256_4</t>
  </si>
  <si>
    <t>256_8</t>
  </si>
  <si>
    <t>256_16</t>
  </si>
  <si>
    <t>256_32</t>
  </si>
  <si>
    <t>256_64</t>
  </si>
  <si>
    <t>256_128</t>
  </si>
  <si>
    <t>256_256</t>
  </si>
  <si>
    <t>128_1</t>
  </si>
  <si>
    <t>128_2</t>
  </si>
  <si>
    <t>128_4</t>
  </si>
  <si>
    <t>128_8</t>
  </si>
  <si>
    <t>128_16</t>
  </si>
  <si>
    <t>128_32</t>
  </si>
  <si>
    <t>128_64</t>
  </si>
  <si>
    <t>128_128</t>
  </si>
  <si>
    <t>c</t>
  </si>
  <si>
    <t>AND</t>
  </si>
  <si>
    <t>ANDN</t>
  </si>
  <si>
    <t>NAND</t>
  </si>
  <si>
    <t>NANDN</t>
  </si>
  <si>
    <t>OR</t>
  </si>
  <si>
    <t>ORN</t>
  </si>
  <si>
    <t>NOR</t>
  </si>
  <si>
    <t>NORN</t>
  </si>
  <si>
    <t>XOR</t>
  </si>
  <si>
    <t>XNOR</t>
  </si>
  <si>
    <t>IV</t>
  </si>
  <si>
    <t>DFF</t>
  </si>
  <si>
    <t>Non-XOR</t>
  </si>
  <si>
    <t>CS (B)</t>
  </si>
  <si>
    <t>Sequential storage efficiency </t>
  </si>
  <si>
    <t>WCS (XOR garble)</t>
  </si>
  <si>
    <t>Sequential Time Overhead</t>
  </si>
  <si>
    <t>matrixmult (N, N^ clcok)</t>
  </si>
  <si>
    <t>3_0</t>
  </si>
  <si>
    <t>3_1</t>
  </si>
  <si>
    <t>3_2</t>
  </si>
  <si>
    <t>3_3</t>
  </si>
  <si>
    <t>5_0</t>
  </si>
  <si>
    <t>5_1</t>
  </si>
  <si>
    <t>5_2</t>
  </si>
  <si>
    <t>5_3</t>
  </si>
  <si>
    <t>8_0</t>
  </si>
  <si>
    <t>8_1</t>
  </si>
  <si>
    <t>8_2</t>
  </si>
  <si>
    <t>8_3</t>
  </si>
  <si>
    <t>16_0</t>
  </si>
  <si>
    <t>16_1</t>
  </si>
  <si>
    <t>16_2</t>
  </si>
  <si>
    <t>16_3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</si>
</sst>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"/>
    <numFmt numFmtId="167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AC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2.8"/>
  <cols>
    <col collapsed="false" hidden="false" max="1" min="1" style="0" width="30.0051020408163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</row>
    <row r="3" customFormat="false" ht="12.8" hidden="false" customHeight="false" outlineLevel="0" collapsed="false">
      <c r="A3" s="0" t="s">
        <v>29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64</v>
      </c>
      <c r="I3" s="0" t="n">
        <v>128</v>
      </c>
      <c r="J3" s="0" t="n">
        <v>256</v>
      </c>
      <c r="K3" s="0" t="n">
        <v>512</v>
      </c>
      <c r="L3" s="0" t="n">
        <v>1024</v>
      </c>
      <c r="M3" s="0" t="n">
        <v>1</v>
      </c>
      <c r="N3" s="0" t="n">
        <v>2</v>
      </c>
      <c r="O3" s="0" t="n">
        <v>4</v>
      </c>
      <c r="P3" s="0" t="n">
        <v>8</v>
      </c>
      <c r="Q3" s="0" t="n">
        <v>16</v>
      </c>
      <c r="R3" s="0" t="n">
        <v>32</v>
      </c>
      <c r="S3" s="0" t="n">
        <v>64</v>
      </c>
      <c r="T3" s="0" t="n">
        <v>128</v>
      </c>
      <c r="U3" s="0" t="n">
        <v>256</v>
      </c>
      <c r="V3" s="0" t="n">
        <v>1</v>
      </c>
      <c r="W3" s="0" t="n">
        <v>2</v>
      </c>
      <c r="X3" s="0" t="n">
        <v>4</v>
      </c>
      <c r="Y3" s="0" t="n">
        <v>8</v>
      </c>
      <c r="Z3" s="0" t="n">
        <v>16</v>
      </c>
      <c r="AA3" s="0" t="n">
        <v>32</v>
      </c>
      <c r="AB3" s="0" t="n">
        <v>64</v>
      </c>
      <c r="AC3" s="0" t="n">
        <v>128</v>
      </c>
    </row>
    <row r="6" customFormat="false" ht="12.8" hidden="false" customHeight="false" outlineLevel="0" collapsed="false">
      <c r="A6" s="0" t="s">
        <v>30</v>
      </c>
      <c r="B6" s="0" t="n">
        <v>3</v>
      </c>
      <c r="C6" s="0" t="n">
        <v>53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0</v>
      </c>
      <c r="M6" s="0" t="n">
        <v>253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0</v>
      </c>
      <c r="V6" s="0" t="n">
        <v>125</v>
      </c>
      <c r="W6" s="0" t="n">
        <v>1</v>
      </c>
      <c r="X6" s="0" t="n">
        <v>1</v>
      </c>
      <c r="Y6" s="0" t="n">
        <v>1</v>
      </c>
      <c r="Z6" s="0" t="n">
        <v>1</v>
      </c>
      <c r="AA6" s="0" t="n">
        <v>1</v>
      </c>
      <c r="AB6" s="0" t="n">
        <v>1</v>
      </c>
      <c r="AC6" s="0" t="n">
        <v>0</v>
      </c>
    </row>
    <row r="7" customFormat="false" ht="12.8" hidden="false" customHeight="false" outlineLevel="0" collapsed="false">
      <c r="A7" s="0" t="s">
        <v>31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1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</row>
    <row r="8" customFormat="false" ht="12.8" hidden="false" customHeight="false" outlineLevel="0" collapsed="false">
      <c r="A8" s="0" t="s">
        <v>32</v>
      </c>
      <c r="B8" s="0" t="n">
        <v>2043</v>
      </c>
      <c r="C8" s="0" t="n">
        <v>1453</v>
      </c>
      <c r="D8" s="0" t="n">
        <v>766</v>
      </c>
      <c r="E8" s="0" t="n">
        <v>382</v>
      </c>
      <c r="F8" s="0" t="n">
        <v>190</v>
      </c>
      <c r="G8" s="0" t="n">
        <v>94</v>
      </c>
      <c r="H8" s="0" t="n">
        <v>46</v>
      </c>
      <c r="I8" s="0" t="n">
        <v>22</v>
      </c>
      <c r="J8" s="0" t="n">
        <v>10</v>
      </c>
      <c r="K8" s="0" t="n">
        <v>4</v>
      </c>
      <c r="L8" s="0" t="n">
        <v>2</v>
      </c>
      <c r="M8" s="0" t="n">
        <v>256</v>
      </c>
      <c r="N8" s="0" t="n">
        <v>382</v>
      </c>
      <c r="O8" s="0" t="n">
        <v>190</v>
      </c>
      <c r="P8" s="0" t="n">
        <v>94</v>
      </c>
      <c r="Q8" s="0" t="n">
        <v>46</v>
      </c>
      <c r="R8" s="0" t="n">
        <v>22</v>
      </c>
      <c r="S8" s="0" t="n">
        <v>10</v>
      </c>
      <c r="T8" s="0" t="n">
        <v>4</v>
      </c>
      <c r="U8" s="0" t="n">
        <v>2</v>
      </c>
      <c r="V8" s="0" t="n">
        <v>128</v>
      </c>
      <c r="W8" s="0" t="n">
        <v>190</v>
      </c>
      <c r="X8" s="0" t="n">
        <v>94</v>
      </c>
      <c r="Y8" s="0" t="n">
        <v>46</v>
      </c>
      <c r="Z8" s="0" t="n">
        <v>22</v>
      </c>
      <c r="AA8" s="0" t="n">
        <v>10</v>
      </c>
      <c r="AB8" s="0" t="n">
        <v>4</v>
      </c>
      <c r="AC8" s="0" t="n">
        <v>2</v>
      </c>
    </row>
    <row r="9" customFormat="false" ht="12.8" hidden="false" customHeight="false" outlineLevel="0" collapsed="false">
      <c r="A9" s="0" t="s">
        <v>33</v>
      </c>
      <c r="B9" s="0" t="n">
        <v>2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254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1</v>
      </c>
      <c r="T9" s="0" t="n">
        <v>1</v>
      </c>
      <c r="U9" s="0" t="n">
        <v>1</v>
      </c>
      <c r="V9" s="0" t="n">
        <v>126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  <c r="AB9" s="0" t="n">
        <v>1</v>
      </c>
      <c r="AC9" s="0" t="n">
        <v>1</v>
      </c>
    </row>
    <row r="10" customFormat="false" ht="12.8" hidden="false" customHeight="false" outlineLevel="0" collapsed="false">
      <c r="A10" s="0" t="s">
        <v>34</v>
      </c>
      <c r="B10" s="0" t="n">
        <v>1019</v>
      </c>
      <c r="C10" s="0" t="n">
        <v>29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</row>
    <row r="11" customFormat="false" ht="12.8" hidden="false" customHeight="false" outlineLevel="0" collapsed="false">
      <c r="A11" s="0" t="s">
        <v>35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</row>
    <row r="12" customFormat="false" ht="12.8" hidden="false" customHeight="false" outlineLevel="0" collapsed="false">
      <c r="A12" s="0" t="s">
        <v>36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</row>
    <row r="13" customFormat="false" ht="12.8" hidden="false" customHeight="false" outlineLevel="0" collapsed="false">
      <c r="A13" s="0" t="s">
        <v>37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</row>
    <row r="14" customFormat="false" ht="12.8" hidden="false" customHeight="false" outlineLevel="0" collapsed="false">
      <c r="A14" s="0" t="s">
        <v>38</v>
      </c>
      <c r="B14" s="0" t="n">
        <v>1025</v>
      </c>
      <c r="C14" s="0" t="n">
        <v>991</v>
      </c>
      <c r="D14" s="0" t="n">
        <v>511</v>
      </c>
      <c r="E14" s="0" t="n">
        <v>255</v>
      </c>
      <c r="F14" s="0" t="n">
        <v>127</v>
      </c>
      <c r="G14" s="0" t="n">
        <v>63</v>
      </c>
      <c r="H14" s="0" t="n">
        <v>31</v>
      </c>
      <c r="I14" s="0" t="n">
        <v>15</v>
      </c>
      <c r="J14" s="0" t="n">
        <v>7</v>
      </c>
      <c r="K14" s="0" t="n">
        <v>3</v>
      </c>
      <c r="L14" s="0" t="n">
        <v>0</v>
      </c>
      <c r="M14" s="0" t="n">
        <v>506</v>
      </c>
      <c r="N14" s="0" t="n">
        <v>255</v>
      </c>
      <c r="O14" s="0" t="n">
        <v>127</v>
      </c>
      <c r="P14" s="0" t="n">
        <v>63</v>
      </c>
      <c r="Q14" s="0" t="n">
        <v>31</v>
      </c>
      <c r="R14" s="0" t="n">
        <v>15</v>
      </c>
      <c r="S14" s="0" t="n">
        <v>7</v>
      </c>
      <c r="T14" s="0" t="n">
        <v>3</v>
      </c>
      <c r="U14" s="0" t="n">
        <v>0</v>
      </c>
      <c r="V14" s="0" t="n">
        <v>250</v>
      </c>
      <c r="W14" s="0" t="n">
        <v>127</v>
      </c>
      <c r="X14" s="0" t="n">
        <v>63</v>
      </c>
      <c r="Y14" s="0" t="n">
        <v>31</v>
      </c>
      <c r="Z14" s="0" t="n">
        <v>15</v>
      </c>
      <c r="AA14" s="0" t="n">
        <v>7</v>
      </c>
      <c r="AB14" s="0" t="n">
        <v>3</v>
      </c>
      <c r="AC14" s="0" t="n">
        <v>0</v>
      </c>
    </row>
    <row r="15" customFormat="false" ht="12.8" hidden="false" customHeight="false" outlineLevel="0" collapsed="false">
      <c r="A15" s="0" t="s">
        <v>39</v>
      </c>
      <c r="B15" s="0" t="n">
        <v>1023</v>
      </c>
      <c r="C15" s="0" t="n">
        <v>36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2</v>
      </c>
      <c r="M15" s="0" t="n">
        <v>258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2</v>
      </c>
      <c r="V15" s="0" t="n">
        <v>130</v>
      </c>
      <c r="W15" s="0" t="n">
        <v>1</v>
      </c>
      <c r="X15" s="0" t="n">
        <v>1</v>
      </c>
      <c r="Y15" s="0" t="n">
        <v>1</v>
      </c>
      <c r="Z15" s="0" t="n">
        <v>1</v>
      </c>
      <c r="AA15" s="0" t="n">
        <v>1</v>
      </c>
      <c r="AB15" s="0" t="n">
        <v>1</v>
      </c>
      <c r="AC15" s="0" t="n">
        <v>2</v>
      </c>
    </row>
    <row r="16" customFormat="false" ht="12.8" hidden="false" customHeight="false" outlineLevel="0" collapsed="false">
      <c r="A16" s="0" t="s">
        <v>40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1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1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</row>
    <row r="17" customFormat="false" ht="12.8" hidden="false" customHeight="false" outlineLevel="0" collapsed="false">
      <c r="A17" s="0" t="s">
        <v>41</v>
      </c>
      <c r="B17" s="0" t="n">
        <v>0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0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0</v>
      </c>
      <c r="W17" s="0" t="n">
        <v>1</v>
      </c>
      <c r="X17" s="0" t="n">
        <v>1</v>
      </c>
      <c r="Y17" s="0" t="n">
        <v>1</v>
      </c>
      <c r="Z17" s="0" t="n">
        <v>1</v>
      </c>
      <c r="AA17" s="0" t="n">
        <v>1</v>
      </c>
      <c r="AB17" s="0" t="n">
        <v>1</v>
      </c>
      <c r="AC17" s="0" t="n">
        <v>1</v>
      </c>
    </row>
    <row r="20" customFormat="false" ht="12.8" hidden="false" customHeight="false" outlineLevel="0" collapsed="false">
      <c r="A20" s="0" t="s">
        <v>42</v>
      </c>
      <c r="B20" s="0" t="n">
        <f aca="false">SUM(B6:B13)</f>
        <v>3067</v>
      </c>
      <c r="C20" s="0" t="n">
        <f aca="false">SUM(C6:C13)</f>
        <v>1536</v>
      </c>
      <c r="D20" s="0" t="n">
        <f aca="false">SUM(D6:D13)</f>
        <v>768</v>
      </c>
      <c r="E20" s="0" t="n">
        <f aca="false">SUM(E6:E13)</f>
        <v>384</v>
      </c>
      <c r="F20" s="0" t="n">
        <f aca="false">SUM(F6:F13)</f>
        <v>192</v>
      </c>
      <c r="G20" s="0" t="n">
        <f aca="false">SUM(G6:G13)</f>
        <v>96</v>
      </c>
      <c r="H20" s="0" t="n">
        <f aca="false">SUM(H6:H13)</f>
        <v>48</v>
      </c>
      <c r="I20" s="0" t="n">
        <f aca="false">SUM(I6:I13)</f>
        <v>24</v>
      </c>
      <c r="J20" s="0" t="n">
        <f aca="false">SUM(J6:J13)</f>
        <v>12</v>
      </c>
      <c r="K20" s="0" t="n">
        <f aca="false">SUM(K6:K13)</f>
        <v>6</v>
      </c>
      <c r="L20" s="0" t="n">
        <f aca="false">SUM(L6:L13)</f>
        <v>3</v>
      </c>
      <c r="M20" s="0" t="n">
        <f aca="false">SUM(M6:M13)</f>
        <v>764</v>
      </c>
      <c r="N20" s="0" t="n">
        <f aca="false">SUM(N6:N13)</f>
        <v>384</v>
      </c>
      <c r="O20" s="0" t="n">
        <f aca="false">SUM(O6:O13)</f>
        <v>192</v>
      </c>
      <c r="P20" s="0" t="n">
        <f aca="false">SUM(P6:P13)</f>
        <v>96</v>
      </c>
      <c r="Q20" s="0" t="n">
        <f aca="false">SUM(Q6:Q13)</f>
        <v>48</v>
      </c>
      <c r="R20" s="0" t="n">
        <f aca="false">SUM(R6:R13)</f>
        <v>24</v>
      </c>
      <c r="S20" s="0" t="n">
        <f aca="false">SUM(S6:S13)</f>
        <v>12</v>
      </c>
      <c r="T20" s="0" t="n">
        <f aca="false">SUM(T6:T13)</f>
        <v>6</v>
      </c>
      <c r="U20" s="0" t="n">
        <f aca="false">SUM(U6:U13)</f>
        <v>3</v>
      </c>
      <c r="V20" s="0" t="n">
        <f aca="false">SUM(V6:V13)</f>
        <v>380</v>
      </c>
      <c r="W20" s="0" t="n">
        <f aca="false">SUM(W6:W13)</f>
        <v>192</v>
      </c>
      <c r="X20" s="0" t="n">
        <f aca="false">SUM(X6:X13)</f>
        <v>96</v>
      </c>
      <c r="Y20" s="0" t="n">
        <f aca="false">SUM(Y6:Y13)</f>
        <v>48</v>
      </c>
      <c r="Z20" s="0" t="n">
        <f aca="false">SUM(Z6:Z13)</f>
        <v>24</v>
      </c>
      <c r="AA20" s="0" t="n">
        <f aca="false">SUM(AA6:AA13)</f>
        <v>12</v>
      </c>
      <c r="AB20" s="0" t="n">
        <f aca="false">SUM(AB6:AB13)</f>
        <v>6</v>
      </c>
      <c r="AC20" s="0" t="n">
        <f aca="false">SUM(AC6:AC13)</f>
        <v>3</v>
      </c>
    </row>
    <row r="21" customFormat="false" ht="12.8" hidden="false" customHeight="false" outlineLevel="0" collapsed="false">
      <c r="A21" s="0" t="s">
        <v>38</v>
      </c>
      <c r="B21" s="0" t="n">
        <f aca="false">SUM(B14:B16)</f>
        <v>2048</v>
      </c>
      <c r="C21" s="0" t="n">
        <f aca="false">SUM(C14:C16)</f>
        <v>1027</v>
      </c>
      <c r="D21" s="0" t="n">
        <f aca="false">SUM(D14:D16)</f>
        <v>512</v>
      </c>
      <c r="E21" s="0" t="n">
        <f aca="false">SUM(E14:E16)</f>
        <v>256</v>
      </c>
      <c r="F21" s="0" t="n">
        <f aca="false">SUM(F14:F16)</f>
        <v>128</v>
      </c>
      <c r="G21" s="0" t="n">
        <f aca="false">SUM(G14:G16)</f>
        <v>64</v>
      </c>
      <c r="H21" s="0" t="n">
        <f aca="false">SUM(H14:H16)</f>
        <v>32</v>
      </c>
      <c r="I21" s="0" t="n">
        <f aca="false">SUM(I14:I16)</f>
        <v>16</v>
      </c>
      <c r="J21" s="0" t="n">
        <f aca="false">SUM(J14:J16)</f>
        <v>8</v>
      </c>
      <c r="K21" s="0" t="n">
        <f aca="false">SUM(K14:K16)</f>
        <v>4</v>
      </c>
      <c r="L21" s="0" t="n">
        <f aca="false">SUM(L14:L16)</f>
        <v>2</v>
      </c>
      <c r="M21" s="0" t="n">
        <f aca="false">SUM(M14:M16)</f>
        <v>765</v>
      </c>
      <c r="N21" s="0" t="n">
        <f aca="false">SUM(N14:N16)</f>
        <v>256</v>
      </c>
      <c r="O21" s="0" t="n">
        <f aca="false">SUM(O14:O16)</f>
        <v>128</v>
      </c>
      <c r="P21" s="0" t="n">
        <f aca="false">SUM(P14:P16)</f>
        <v>64</v>
      </c>
      <c r="Q21" s="0" t="n">
        <f aca="false">SUM(Q14:Q16)</f>
        <v>32</v>
      </c>
      <c r="R21" s="0" t="n">
        <f aca="false">SUM(R14:R16)</f>
        <v>16</v>
      </c>
      <c r="S21" s="0" t="n">
        <f aca="false">SUM(S14:S16)</f>
        <v>8</v>
      </c>
      <c r="T21" s="0" t="n">
        <f aca="false">SUM(T14:T16)</f>
        <v>4</v>
      </c>
      <c r="U21" s="0" t="n">
        <f aca="false">SUM(U14:U16)</f>
        <v>2</v>
      </c>
      <c r="V21" s="0" t="n">
        <f aca="false">SUM(V14:V16)</f>
        <v>381</v>
      </c>
      <c r="W21" s="0" t="n">
        <f aca="false">SUM(W14:W16)</f>
        <v>128</v>
      </c>
      <c r="X21" s="0" t="n">
        <f aca="false">SUM(X14:X16)</f>
        <v>64</v>
      </c>
      <c r="Y21" s="0" t="n">
        <f aca="false">SUM(Y14:Y16)</f>
        <v>32</v>
      </c>
      <c r="Z21" s="0" t="n">
        <f aca="false">SUM(Z14:Z16)</f>
        <v>16</v>
      </c>
      <c r="AA21" s="0" t="n">
        <f aca="false">SUM(AA14:AA16)</f>
        <v>8</v>
      </c>
      <c r="AB21" s="0" t="n">
        <f aca="false">SUM(AB14:AB16)</f>
        <v>4</v>
      </c>
      <c r="AC21" s="0" t="n">
        <f aca="false">SUM(AC14:AC16)</f>
        <v>2</v>
      </c>
    </row>
    <row r="23" customFormat="false" ht="12.8" hidden="false" customHeight="false" outlineLevel="0" collapsed="false">
      <c r="A23" s="0" t="s">
        <v>43</v>
      </c>
      <c r="B23" s="0" t="n">
        <f aca="false">SUM(B20:B21)*3*8</f>
        <v>122760</v>
      </c>
      <c r="C23" s="0" t="n">
        <f aca="false">SUM(C20:C21)*3*8</f>
        <v>61512</v>
      </c>
      <c r="D23" s="0" t="n">
        <f aca="false">SUM(D20:D21)*3*8</f>
        <v>30720</v>
      </c>
      <c r="E23" s="0" t="n">
        <f aca="false">SUM(E20:E21)*3*8</f>
        <v>15360</v>
      </c>
      <c r="F23" s="0" t="n">
        <f aca="false">SUM(F20:F21)*3*8</f>
        <v>7680</v>
      </c>
      <c r="G23" s="0" t="n">
        <f aca="false">SUM(G20:G21)*3*8</f>
        <v>3840</v>
      </c>
      <c r="H23" s="0" t="n">
        <f aca="false">SUM(H20:H21)*3*8</f>
        <v>1920</v>
      </c>
      <c r="I23" s="0" t="n">
        <f aca="false">SUM(I20:I21)*3*8</f>
        <v>960</v>
      </c>
      <c r="J23" s="0" t="n">
        <f aca="false">SUM(J20:J21)*3*8</f>
        <v>480</v>
      </c>
      <c r="K23" s="0" t="n">
        <f aca="false">SUM(K20:K21)*3*8</f>
        <v>240</v>
      </c>
      <c r="L23" s="0" t="n">
        <f aca="false">SUM(L20:L21)*3*8</f>
        <v>120</v>
      </c>
      <c r="M23" s="0" t="n">
        <f aca="false">SUM(M20:M21)*3*8</f>
        <v>36696</v>
      </c>
      <c r="N23" s="0" t="n">
        <f aca="false">SUM(N20:N21)*3*8</f>
        <v>15360</v>
      </c>
      <c r="O23" s="0" t="n">
        <f aca="false">SUM(O20:O21)*3*8</f>
        <v>7680</v>
      </c>
      <c r="P23" s="0" t="n">
        <f aca="false">SUM(P20:P21)*3*8</f>
        <v>3840</v>
      </c>
      <c r="Q23" s="0" t="n">
        <f aca="false">SUM(Q20:Q21)*3*8</f>
        <v>1920</v>
      </c>
      <c r="R23" s="0" t="n">
        <f aca="false">SUM(R20:R21)*3*8</f>
        <v>960</v>
      </c>
      <c r="S23" s="0" t="n">
        <f aca="false">SUM(S20:S21)*3*8</f>
        <v>480</v>
      </c>
      <c r="T23" s="0" t="n">
        <f aca="false">SUM(T20:T21)*3*8</f>
        <v>240</v>
      </c>
      <c r="U23" s="0" t="n">
        <f aca="false">SUM(U20:U21)*3*8</f>
        <v>120</v>
      </c>
      <c r="V23" s="0" t="n">
        <f aca="false">SUM(V20:V21)*3*8</f>
        <v>18264</v>
      </c>
      <c r="W23" s="0" t="n">
        <f aca="false">SUM(W20:W21)*3*8</f>
        <v>7680</v>
      </c>
      <c r="X23" s="0" t="n">
        <f aca="false">SUM(X20:X21)*3*8</f>
        <v>3840</v>
      </c>
      <c r="Y23" s="0" t="n">
        <f aca="false">SUM(Y20:Y21)*3*8</f>
        <v>1920</v>
      </c>
      <c r="Z23" s="0" t="n">
        <f aca="false">SUM(Z20:Z21)*3*8</f>
        <v>960</v>
      </c>
      <c r="AA23" s="0" t="n">
        <f aca="false">SUM(AA20:AA21)*3*8</f>
        <v>480</v>
      </c>
      <c r="AB23" s="0" t="n">
        <f aca="false">SUM(AB20:AB21)*3*8</f>
        <v>240</v>
      </c>
      <c r="AC23" s="0" t="n">
        <f aca="false">SUM(AC20:AC21)*3*8</f>
        <v>120</v>
      </c>
    </row>
    <row r="24" customFormat="false" ht="12.8" hidden="false" customHeight="false" outlineLevel="0" collapsed="false">
      <c r="A24" s="2" t="s">
        <v>44</v>
      </c>
      <c r="B24" s="3" t="n">
        <f aca="false">$B$23/B23</f>
        <v>1</v>
      </c>
      <c r="C24" s="3" t="n">
        <f aca="false">$B$23/C23</f>
        <v>1.99570815450644</v>
      </c>
      <c r="D24" s="3" t="n">
        <f aca="false">$B$23/D23</f>
        <v>3.99609375</v>
      </c>
      <c r="E24" s="3" t="n">
        <f aca="false">$B$23/E23</f>
        <v>7.9921875</v>
      </c>
      <c r="F24" s="3" t="n">
        <f aca="false">$B$23/F23</f>
        <v>15.984375</v>
      </c>
      <c r="G24" s="3" t="n">
        <f aca="false">$B$23/G23</f>
        <v>31.96875</v>
      </c>
      <c r="H24" s="3" t="n">
        <f aca="false">$B$23/H23</f>
        <v>63.9375</v>
      </c>
      <c r="I24" s="3" t="n">
        <f aca="false">$B$23/I23</f>
        <v>127.875</v>
      </c>
      <c r="J24" s="3" t="n">
        <f aca="false">$B$23/J23</f>
        <v>255.75</v>
      </c>
      <c r="K24" s="3" t="n">
        <f aca="false">$B$23/K23</f>
        <v>511.5</v>
      </c>
      <c r="L24" s="3" t="n">
        <f aca="false">$B$23/L23</f>
        <v>1023</v>
      </c>
      <c r="M24" s="4" t="n">
        <f aca="false">$M$23/M23</f>
        <v>1</v>
      </c>
      <c r="N24" s="4" t="n">
        <f aca="false">$M$23/N23</f>
        <v>2.3890625</v>
      </c>
      <c r="O24" s="4" t="n">
        <f aca="false">$M$23/O23</f>
        <v>4.778125</v>
      </c>
      <c r="P24" s="4" t="n">
        <f aca="false">$M$23/P23</f>
        <v>9.55625</v>
      </c>
      <c r="Q24" s="4" t="n">
        <f aca="false">$M$23/Q23</f>
        <v>19.1125</v>
      </c>
      <c r="R24" s="4" t="n">
        <f aca="false">$M$23/R23</f>
        <v>38.225</v>
      </c>
      <c r="S24" s="4" t="n">
        <f aca="false">$M$23/S23</f>
        <v>76.45</v>
      </c>
      <c r="T24" s="4" t="n">
        <f aca="false">$M$23/T23</f>
        <v>152.9</v>
      </c>
      <c r="U24" s="4" t="n">
        <f aca="false">$M$23/U23</f>
        <v>305.8</v>
      </c>
      <c r="V24" s="4" t="n">
        <f aca="false">$V$23/V23</f>
        <v>1</v>
      </c>
      <c r="W24" s="4" t="n">
        <f aca="false">$V$23/W23</f>
        <v>2.378125</v>
      </c>
      <c r="X24" s="4" t="n">
        <f aca="false">$V$23/X23</f>
        <v>4.75625</v>
      </c>
      <c r="Y24" s="4" t="n">
        <f aca="false">$V$23/Y23</f>
        <v>9.5125</v>
      </c>
      <c r="Z24" s="4" t="n">
        <f aca="false">$V$23/Z23</f>
        <v>19.025</v>
      </c>
      <c r="AA24" s="4" t="n">
        <f aca="false">$V$23/AA23</f>
        <v>38.05</v>
      </c>
      <c r="AB24" s="4" t="n">
        <f aca="false">$V$23/AB23</f>
        <v>76.1</v>
      </c>
      <c r="AC24" s="4" t="n">
        <f aca="false">$V$23/AC23</f>
        <v>152.2</v>
      </c>
    </row>
    <row r="26" customFormat="false" ht="12.8" hidden="false" customHeight="false" outlineLevel="0" collapsed="false">
      <c r="A26" s="0" t="s">
        <v>45</v>
      </c>
      <c r="B26" s="0" t="n">
        <f aca="false">(5*B20+B21)*B3</f>
        <v>17383</v>
      </c>
      <c r="C26" s="0" t="n">
        <f aca="false">(5*C20+C21)*C3</f>
        <v>17414</v>
      </c>
      <c r="D26" s="0" t="n">
        <f aca="false">(5*D20+D21)*D3</f>
        <v>17408</v>
      </c>
      <c r="E26" s="0" t="n">
        <f aca="false">(5*E20+E21)*E3</f>
        <v>17408</v>
      </c>
      <c r="F26" s="0" t="n">
        <f aca="false">(5*F20+F21)*F3</f>
        <v>17408</v>
      </c>
      <c r="G26" s="0" t="n">
        <f aca="false">(5*G20+G21)*G3</f>
        <v>17408</v>
      </c>
      <c r="H26" s="0" t="n">
        <f aca="false">(5*H20+H21)*H3</f>
        <v>17408</v>
      </c>
      <c r="I26" s="0" t="n">
        <f aca="false">(5*I20+I21)*I3</f>
        <v>17408</v>
      </c>
      <c r="J26" s="0" t="n">
        <f aca="false">(5*J20+J21)*J3</f>
        <v>17408</v>
      </c>
      <c r="K26" s="0" t="n">
        <f aca="false">(5*K20+K21)*K3</f>
        <v>17408</v>
      </c>
      <c r="L26" s="0" t="n">
        <f aca="false">(5*L20+L21)*L3</f>
        <v>17408</v>
      </c>
      <c r="M26" s="0" t="n">
        <f aca="false">(5*M20+M21)*M3</f>
        <v>4585</v>
      </c>
      <c r="N26" s="0" t="n">
        <f aca="false">(5*N20+N21)*N3</f>
        <v>4352</v>
      </c>
      <c r="O26" s="0" t="n">
        <f aca="false">(5*O20+O21)*O3</f>
        <v>4352</v>
      </c>
      <c r="P26" s="0" t="n">
        <f aca="false">(5*P20+P21)*P3</f>
        <v>4352</v>
      </c>
      <c r="Q26" s="0" t="n">
        <f aca="false">(5*Q20+Q21)*Q3</f>
        <v>4352</v>
      </c>
      <c r="R26" s="0" t="n">
        <f aca="false">(5*R20+R21)*R3</f>
        <v>4352</v>
      </c>
      <c r="S26" s="0" t="n">
        <f aca="false">(5*S20+S21)*S3</f>
        <v>4352</v>
      </c>
      <c r="T26" s="0" t="n">
        <f aca="false">(5*T20+T21)*T3</f>
        <v>4352</v>
      </c>
      <c r="U26" s="0" t="n">
        <f aca="false">(5*U20+U21)*U3</f>
        <v>4352</v>
      </c>
      <c r="V26" s="0" t="n">
        <f aca="false">(5*V20+V21)*V3</f>
        <v>2281</v>
      </c>
      <c r="W26" s="0" t="n">
        <f aca="false">(5*W20+W21)*W3</f>
        <v>2176</v>
      </c>
      <c r="X26" s="0" t="n">
        <f aca="false">(5*X20+X21)*X3</f>
        <v>2176</v>
      </c>
      <c r="Y26" s="0" t="n">
        <f aca="false">(5*Y20+Y21)*Y3</f>
        <v>2176</v>
      </c>
      <c r="Z26" s="0" t="n">
        <f aca="false">(5*Z20+Z21)*Z3</f>
        <v>2176</v>
      </c>
      <c r="AA26" s="0" t="n">
        <f aca="false">(5*AA20+AA21)*AA3</f>
        <v>2176</v>
      </c>
      <c r="AB26" s="0" t="n">
        <f aca="false">(5*AB20+AB21)*AB3</f>
        <v>2176</v>
      </c>
      <c r="AC26" s="0" t="n">
        <f aca="false">(5*AC20+AC21)*AC3</f>
        <v>2176</v>
      </c>
    </row>
    <row r="27" s="2" customFormat="true" ht="12.8" hidden="false" customHeight="false" outlineLevel="0" collapsed="false">
      <c r="A27" s="2" t="s">
        <v>46</v>
      </c>
      <c r="B27" s="5" t="n">
        <f aca="false">B26/$B$26 -1</f>
        <v>0</v>
      </c>
      <c r="C27" s="5" t="n">
        <f aca="false">C26/$B$26 -1</f>
        <v>0.00178335155036535</v>
      </c>
      <c r="D27" s="5" t="n">
        <f aca="false">D26/$B$26 -1</f>
        <v>0.00143818673416551</v>
      </c>
      <c r="E27" s="5" t="n">
        <f aca="false">E26/$B$26 -1</f>
        <v>0.00143818673416551</v>
      </c>
      <c r="F27" s="5" t="n">
        <f aca="false">F26/$B$26 -1</f>
        <v>0.00143818673416551</v>
      </c>
      <c r="G27" s="5" t="n">
        <f aca="false">G26/$B$26 -1</f>
        <v>0.00143818673416551</v>
      </c>
      <c r="H27" s="5" t="n">
        <f aca="false">H26/$B$26 -1</f>
        <v>0.00143818673416551</v>
      </c>
      <c r="I27" s="5" t="n">
        <f aca="false">I26/$B$26 -1</f>
        <v>0.00143818673416551</v>
      </c>
      <c r="J27" s="5" t="n">
        <f aca="false">J26/$B$26 -1</f>
        <v>0.00143818673416551</v>
      </c>
      <c r="K27" s="5" t="n">
        <f aca="false">K26/$B$26 -1</f>
        <v>0.00143818673416551</v>
      </c>
      <c r="L27" s="5" t="n">
        <f aca="false">L26/$B$26 -1</f>
        <v>0.00143818673416551</v>
      </c>
      <c r="M27" s="5" t="n">
        <f aca="false">M26/$M$26 -1</f>
        <v>0</v>
      </c>
      <c r="N27" s="5" t="n">
        <f aca="false">N26/$M$26 -1</f>
        <v>-0.0508178844056707</v>
      </c>
      <c r="O27" s="5" t="n">
        <f aca="false">O26/$M$26 -1</f>
        <v>-0.0508178844056707</v>
      </c>
      <c r="P27" s="5" t="n">
        <f aca="false">P26/$M$26 -1</f>
        <v>-0.0508178844056707</v>
      </c>
      <c r="Q27" s="5" t="n">
        <f aca="false">Q26/$M$26 -1</f>
        <v>-0.0508178844056707</v>
      </c>
      <c r="R27" s="5" t="n">
        <f aca="false">R26/$M$26 -1</f>
        <v>-0.0508178844056707</v>
      </c>
      <c r="S27" s="5" t="n">
        <f aca="false">S26/$M$26 -1</f>
        <v>-0.0508178844056707</v>
      </c>
      <c r="T27" s="5" t="n">
        <f aca="false">T26/$M$26 -1</f>
        <v>-0.0508178844056707</v>
      </c>
      <c r="U27" s="5" t="n">
        <f aca="false">U26/$M$26 -1</f>
        <v>-0.0508178844056707</v>
      </c>
      <c r="V27" s="5" t="n">
        <f aca="false">V26/$V$26 -1</f>
        <v>0</v>
      </c>
      <c r="W27" s="5" t="n">
        <f aca="false">W26/$V$26 -1</f>
        <v>-0.0460324419114424</v>
      </c>
      <c r="X27" s="5" t="n">
        <f aca="false">X26/$V$26 -1</f>
        <v>-0.0460324419114424</v>
      </c>
      <c r="Y27" s="5" t="n">
        <f aca="false">Y26/$V$26 -1</f>
        <v>-0.0460324419114424</v>
      </c>
      <c r="Z27" s="5" t="n">
        <f aca="false">Z26/$V$26 -1</f>
        <v>-0.0460324419114424</v>
      </c>
      <c r="AA27" s="5" t="n">
        <f aca="false">AA26/$V$26 -1</f>
        <v>-0.0460324419114424</v>
      </c>
      <c r="AB27" s="5" t="n">
        <f aca="false">AB26/$V$26 -1</f>
        <v>-0.0460324419114424</v>
      </c>
      <c r="AC27" s="5" t="n">
        <f aca="false">AC26/$V$26 -1</f>
        <v>-0.0460324419114424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Q27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G10" activeCellId="0" sqref="G10"/>
    </sheetView>
  </sheetViews>
  <sheetFormatPr defaultRowHeight="12.8"/>
  <cols>
    <col collapsed="false" hidden="false" max="1" min="1" style="0" width="27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47</v>
      </c>
      <c r="B1" s="0" t="s">
        <v>48</v>
      </c>
      <c r="C1" s="0" t="s">
        <v>49</v>
      </c>
      <c r="D1" s="0" t="s">
        <v>50</v>
      </c>
      <c r="E1" s="0" t="s">
        <v>51</v>
      </c>
      <c r="F1" s="0" t="s">
        <v>52</v>
      </c>
      <c r="G1" s="0" t="s">
        <v>53</v>
      </c>
      <c r="H1" s="0" t="s">
        <v>54</v>
      </c>
      <c r="I1" s="0" t="s">
        <v>55</v>
      </c>
      <c r="J1" s="0" t="s">
        <v>56</v>
      </c>
      <c r="K1" s="0" t="s">
        <v>57</v>
      </c>
      <c r="L1" s="0" t="s">
        <v>58</v>
      </c>
      <c r="M1" s="0" t="s">
        <v>59</v>
      </c>
      <c r="N1" s="0" t="s">
        <v>60</v>
      </c>
      <c r="O1" s="0" t="s">
        <v>61</v>
      </c>
      <c r="P1" s="0" t="s">
        <v>62</v>
      </c>
      <c r="Q1" s="0" t="s">
        <v>63</v>
      </c>
    </row>
    <row r="3" customFormat="false" ht="12.8" hidden="false" customHeight="false" outlineLevel="0" collapsed="false">
      <c r="A3" s="0" t="s">
        <v>29</v>
      </c>
      <c r="B3" s="0" t="n">
        <v>1</v>
      </c>
      <c r="C3" s="0" t="n">
        <v>3</v>
      </c>
      <c r="D3" s="0" t="n">
        <v>9</v>
      </c>
      <c r="E3" s="0" t="n">
        <v>27</v>
      </c>
      <c r="F3" s="0" t="n">
        <v>1</v>
      </c>
      <c r="G3" s="0" t="n">
        <v>5</v>
      </c>
      <c r="H3" s="0" t="n">
        <v>25</v>
      </c>
      <c r="I3" s="0" t="n">
        <v>125</v>
      </c>
      <c r="J3" s="0" t="n">
        <v>1</v>
      </c>
      <c r="K3" s="0" t="n">
        <v>8</v>
      </c>
      <c r="L3" s="0" t="n">
        <v>64</v>
      </c>
      <c r="M3" s="0" t="n">
        <f aca="false">8*64</f>
        <v>512</v>
      </c>
      <c r="N3" s="0" t="n">
        <v>1</v>
      </c>
      <c r="O3" s="0" t="n">
        <v>16</v>
      </c>
      <c r="P3" s="0" t="n">
        <f aca="false">16*16</f>
        <v>256</v>
      </c>
      <c r="Q3" s="0" t="n">
        <f aca="false">16*16*16</f>
        <v>4096</v>
      </c>
    </row>
    <row r="6" customFormat="false" ht="12.8" hidden="false" customHeight="false" outlineLevel="0" collapsed="false">
      <c r="A6" s="0" t="s">
        <v>30</v>
      </c>
      <c r="B6" s="0" t="n">
        <v>15452</v>
      </c>
      <c r="C6" s="0" t="n">
        <v>15984</v>
      </c>
      <c r="D6" s="0" t="n">
        <v>16724</v>
      </c>
      <c r="E6" s="0" t="n">
        <v>615</v>
      </c>
      <c r="F6" s="0" t="n">
        <v>60950</v>
      </c>
      <c r="G6" s="0" t="n">
        <v>72920</v>
      </c>
      <c r="H6" s="0" t="n">
        <v>70178</v>
      </c>
      <c r="I6" s="0" t="n">
        <v>615</v>
      </c>
    </row>
    <row r="7" customFormat="false" ht="12.8" hidden="false" customHeight="false" outlineLevel="0" collapsed="false">
      <c r="A7" s="0" t="s">
        <v>31</v>
      </c>
      <c r="B7" s="0" t="n">
        <v>308</v>
      </c>
      <c r="C7" s="0" t="n">
        <v>248</v>
      </c>
      <c r="D7" s="0" t="n">
        <v>222</v>
      </c>
      <c r="E7" s="0" t="n">
        <v>17</v>
      </c>
      <c r="F7" s="0" t="n">
        <v>950</v>
      </c>
      <c r="G7" s="0" t="n">
        <v>1040</v>
      </c>
      <c r="H7" s="0" t="n">
        <v>1015</v>
      </c>
      <c r="I7" s="0" t="n">
        <v>17</v>
      </c>
    </row>
    <row r="8" customFormat="false" ht="12.8" hidden="false" customHeight="false" outlineLevel="0" collapsed="false">
      <c r="A8" s="0" t="s">
        <v>32</v>
      </c>
      <c r="B8" s="0" t="n">
        <v>22947</v>
      </c>
      <c r="C8" s="0" t="n">
        <v>22094</v>
      </c>
      <c r="D8" s="0" t="n">
        <v>20697</v>
      </c>
      <c r="E8" s="0" t="n">
        <v>1106</v>
      </c>
      <c r="F8" s="0" t="n">
        <v>118775</v>
      </c>
      <c r="G8" s="0" t="n">
        <v>97921</v>
      </c>
      <c r="H8" s="0" t="n">
        <v>102985</v>
      </c>
      <c r="I8" s="0" t="n">
        <v>1106</v>
      </c>
    </row>
    <row r="9" customFormat="false" ht="12.8" hidden="false" customHeight="false" outlineLevel="0" collapsed="false">
      <c r="A9" s="0" t="s">
        <v>33</v>
      </c>
      <c r="B9" s="0" t="n">
        <v>12795</v>
      </c>
      <c r="C9" s="0" t="n">
        <v>12210</v>
      </c>
      <c r="D9" s="0" t="n">
        <v>12872</v>
      </c>
      <c r="E9" s="0" t="n">
        <v>231</v>
      </c>
      <c r="F9" s="0" t="n">
        <v>55400</v>
      </c>
      <c r="G9" s="0" t="n">
        <v>62492</v>
      </c>
      <c r="H9" s="0" t="n">
        <v>60459</v>
      </c>
      <c r="I9" s="0" t="n">
        <v>231</v>
      </c>
    </row>
    <row r="10" customFormat="false" ht="12.8" hidden="false" customHeight="false" outlineLevel="0" collapsed="false">
      <c r="A10" s="0" t="s">
        <v>34</v>
      </c>
      <c r="B10" s="0" t="n">
        <v>538</v>
      </c>
      <c r="C10" s="0" t="n">
        <v>999</v>
      </c>
      <c r="D10" s="0" t="n">
        <v>1234</v>
      </c>
      <c r="E10" s="0" t="n">
        <v>14</v>
      </c>
      <c r="F10" s="0" t="n">
        <v>4075</v>
      </c>
      <c r="G10" s="0" t="n">
        <v>6250</v>
      </c>
      <c r="H10" s="0" t="n">
        <v>5809</v>
      </c>
      <c r="I10" s="0" t="n">
        <v>14</v>
      </c>
    </row>
    <row r="11" customFormat="false" ht="12.8" hidden="false" customHeight="false" outlineLevel="0" collapsed="false">
      <c r="A11" s="0" t="s">
        <v>35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</row>
    <row r="12" customFormat="false" ht="12.8" hidden="false" customHeight="false" outlineLevel="0" collapsed="false">
      <c r="A12" s="0" t="s">
        <v>36</v>
      </c>
      <c r="B12" s="0" t="n">
        <v>48</v>
      </c>
      <c r="C12" s="0" t="n">
        <v>10</v>
      </c>
      <c r="D12" s="0" t="n">
        <v>16</v>
      </c>
      <c r="E12" s="0" t="n">
        <v>7</v>
      </c>
      <c r="F12" s="0" t="n">
        <v>925</v>
      </c>
      <c r="G12" s="0" t="n">
        <v>448</v>
      </c>
      <c r="H12" s="0" t="n">
        <v>404</v>
      </c>
      <c r="I12" s="0" t="n">
        <v>7</v>
      </c>
    </row>
    <row r="13" customFormat="false" ht="12.8" hidden="false" customHeight="false" outlineLevel="0" collapsed="false">
      <c r="A13" s="0" t="s">
        <v>37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</row>
    <row r="14" customFormat="false" ht="12.8" hidden="false" customHeight="false" outlineLevel="0" collapsed="false">
      <c r="A14" s="0" t="s">
        <v>38</v>
      </c>
      <c r="B14" s="0" t="n">
        <v>13193</v>
      </c>
      <c r="C14" s="0" t="n">
        <v>13513</v>
      </c>
      <c r="D14" s="0" t="n">
        <v>13959</v>
      </c>
      <c r="E14" s="0" t="n">
        <v>639</v>
      </c>
      <c r="F14" s="0" t="n">
        <v>97900</v>
      </c>
      <c r="G14" s="0" t="n">
        <v>73628</v>
      </c>
      <c r="H14" s="0" t="n">
        <v>74420</v>
      </c>
      <c r="I14" s="0" t="n">
        <v>639</v>
      </c>
    </row>
    <row r="15" customFormat="false" ht="12.8" hidden="false" customHeight="false" outlineLevel="0" collapsed="false">
      <c r="A15" s="0" t="s">
        <v>39</v>
      </c>
      <c r="B15" s="0" t="n">
        <v>13514</v>
      </c>
      <c r="C15" s="0" t="n">
        <v>13055</v>
      </c>
      <c r="D15" s="0" t="n">
        <v>12596</v>
      </c>
      <c r="E15" s="0" t="n">
        <v>407</v>
      </c>
      <c r="F15" s="0" t="n">
        <v>44775</v>
      </c>
      <c r="G15" s="0" t="n">
        <v>58398</v>
      </c>
      <c r="H15" s="0" t="n">
        <v>56597</v>
      </c>
      <c r="I15" s="0" t="n">
        <v>407</v>
      </c>
    </row>
    <row r="16" customFormat="false" ht="12.8" hidden="false" customHeight="false" outlineLevel="0" collapsed="false">
      <c r="A16" s="0" t="s">
        <v>40</v>
      </c>
      <c r="B16" s="0" t="n">
        <v>155</v>
      </c>
      <c r="C16" s="0" t="n">
        <v>50</v>
      </c>
      <c r="D16" s="0" t="n">
        <v>44</v>
      </c>
      <c r="E16" s="0" t="n">
        <v>10</v>
      </c>
      <c r="F16" s="0" t="n">
        <v>1450</v>
      </c>
      <c r="G16" s="0" t="n">
        <v>1561</v>
      </c>
      <c r="H16" s="0" t="n">
        <v>1308</v>
      </c>
      <c r="I16" s="0" t="n">
        <v>10</v>
      </c>
    </row>
    <row r="17" customFormat="false" ht="12.8" hidden="false" customHeight="false" outlineLevel="0" collapsed="false">
      <c r="A17" s="0" t="s">
        <v>41</v>
      </c>
      <c r="B17" s="0" t="n">
        <v>0</v>
      </c>
      <c r="C17" s="0" t="n">
        <v>0</v>
      </c>
      <c r="D17" s="0" t="n">
        <v>0</v>
      </c>
      <c r="E17" s="0" t="n">
        <v>32</v>
      </c>
      <c r="F17" s="0" t="n">
        <v>0</v>
      </c>
      <c r="G17" s="0" t="n">
        <v>0</v>
      </c>
      <c r="H17" s="0" t="n">
        <v>0</v>
      </c>
      <c r="I17" s="0" t="n">
        <v>32</v>
      </c>
    </row>
    <row r="20" customFormat="false" ht="12.8" hidden="false" customHeight="false" outlineLevel="0" collapsed="false">
      <c r="A20" s="0" t="s">
        <v>42</v>
      </c>
    </row>
    <row r="21" customFormat="false" ht="12.8" hidden="false" customHeight="false" outlineLevel="0" collapsed="false">
      <c r="A21" s="0" t="s">
        <v>38</v>
      </c>
    </row>
    <row r="23" customFormat="false" ht="12.8" hidden="false" customHeight="false" outlineLevel="0" collapsed="false">
      <c r="A23" s="0" t="s">
        <v>43</v>
      </c>
    </row>
    <row r="24" customFormat="false" ht="12.8" hidden="false" customHeight="false" outlineLevel="0" collapsed="false">
      <c r="A24" s="2" t="s">
        <v>44</v>
      </c>
    </row>
    <row r="26" customFormat="false" ht="12.8" hidden="false" customHeight="false" outlineLevel="0" collapsed="false">
      <c r="A26" s="0" t="s">
        <v>45</v>
      </c>
    </row>
    <row r="27" customFormat="false" ht="12.8" hidden="false" customHeight="false" outlineLevel="0" collapsed="false">
      <c r="A27" s="2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2014-10-05T22:43:46Z</dcterms:created>
  <dc:language>en-US</dc:language>
  <cp:revision>0</cp:revision>
</cp:coreProperties>
</file>