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6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<sst xmlns="http://schemas.openxmlformats.org/spreadsheetml/2006/main" count="32" uniqueCount="24">
  <si>
    <t>Function</t>
  </si>
  <si>
    <t>Size</t>
  </si>
  <si>
    <t>Synopsys</t>
  </si>
  <si>
    <t>Yosys-ABC</t>
  </si>
  <si>
    <t>PCF</t>
  </si>
  <si>
    <t>XOR</t>
  </si>
  <si>
    <t>IV</t>
  </si>
  <si>
    <t>XOR+IV</t>
  </si>
  <si>
    <t>NOR</t>
  </si>
  <si>
    <t>Area</t>
  </si>
  <si>
    <t>CC</t>
  </si>
  <si>
    <t>Time</t>
  </si>
  <si>
    <t>Total</t>
  </si>
  <si>
    <t>Weight</t>
  </si>
  <si>
    <t>Non-XOR</t>
  </si>
  <si>
    <t>Hamming</t>
  </si>
  <si>
    <t>Sum</t>
  </si>
  <si>
    <t>Mult</t>
  </si>
  <si>
    <t>alu</t>
  </si>
  <si>
    <t>Matmult</t>
  </si>
  <si>
    <t>2x2</t>
  </si>
  <si>
    <t>3x3</t>
  </si>
  <si>
    <t>5x5</t>
  </si>
  <si>
    <t>MatmultSeq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</si>
</sst>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H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K23" activeCellId="0" sqref="K23"/>
    </sheetView>
  </sheetViews>
  <sheetFormatPr defaultRowHeight="13.8"/>
  <cols>
    <col collapsed="false" hidden="false" max="1" min="1" style="1" width="12.6032388663968"/>
    <col collapsed="false" hidden="false" max="2" min="2" style="1" width="9.1417004048583"/>
    <col collapsed="false" hidden="false" max="8" min="3" style="0" width="8.5748987854251"/>
    <col collapsed="false" hidden="false" max="9" min="9" style="0" width="10.8259109311741"/>
    <col collapsed="false" hidden="false" max="10" min="10" style="1" width="10.8259109311741"/>
    <col collapsed="false" hidden="false" max="13" min="11" style="0" width="8.5748987854251"/>
    <col collapsed="false" hidden="false" max="14" min="14" style="1" width="9.1417004048583"/>
    <col collapsed="false" hidden="false" max="19" min="15" style="0" width="8.5748987854251"/>
    <col collapsed="false" hidden="false" max="20" min="20" style="0" width="9.42105263157895"/>
    <col collapsed="false" hidden="false" max="21" min="21" style="0" width="10.6923076923077"/>
    <col collapsed="false" hidden="false" max="1025" min="22" style="0" width="8.5748987854251"/>
  </cols>
  <sheetData>
    <row r="1" s="1" customFormat="true" ht="13.8" hidden="false" customHeight="false" outlineLevel="0" collapsed="false">
      <c r="A1" s="1" t="s">
        <v>0</v>
      </c>
      <c r="B1" s="2" t="s">
        <v>1</v>
      </c>
      <c r="C1" s="2"/>
      <c r="D1" s="3" t="s">
        <v>2</v>
      </c>
      <c r="E1" s="3"/>
      <c r="F1" s="3"/>
      <c r="G1" s="3"/>
      <c r="H1" s="3"/>
      <c r="I1" s="3"/>
      <c r="J1" s="3"/>
      <c r="K1" s="0"/>
      <c r="L1" s="4" t="s">
        <v>3</v>
      </c>
      <c r="M1" s="4"/>
      <c r="N1" s="4"/>
      <c r="O1" s="4"/>
      <c r="P1" s="4"/>
      <c r="Q1" s="4"/>
      <c r="S1" s="4" t="s">
        <v>4</v>
      </c>
      <c r="T1" s="4"/>
      <c r="U1" s="4"/>
      <c r="V1" s="4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3.8" hidden="false" customHeight="false" outlineLevel="0" collapsed="false">
      <c r="A2" s="0"/>
      <c r="B2" s="2"/>
      <c r="C2" s="2"/>
      <c r="J2" s="0"/>
      <c r="L2" s="2"/>
      <c r="M2" s="2"/>
      <c r="N2" s="2"/>
      <c r="O2" s="2"/>
      <c r="P2" s="2"/>
      <c r="S2" s="2"/>
      <c r="T2" s="2"/>
      <c r="U2" s="2"/>
      <c r="V2" s="2"/>
    </row>
    <row r="3" customFormat="false" ht="13.8" hidden="false" customHeight="false" outlineLevel="0" collapsed="false">
      <c r="A3" s="0"/>
      <c r="B3" s="2"/>
      <c r="C3" s="2"/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L3" s="2" t="s">
        <v>5</v>
      </c>
      <c r="M3" s="2" t="s">
        <v>6</v>
      </c>
      <c r="N3" s="2" t="s">
        <v>7</v>
      </c>
      <c r="O3" s="2" t="s">
        <v>8</v>
      </c>
      <c r="P3" s="2" t="s">
        <v>12</v>
      </c>
      <c r="Q3" s="2" t="s">
        <v>13</v>
      </c>
      <c r="S3" s="2" t="s">
        <v>5</v>
      </c>
      <c r="T3" s="2" t="s">
        <v>14</v>
      </c>
      <c r="U3" s="2" t="s">
        <v>12</v>
      </c>
      <c r="V3" s="2" t="s">
        <v>13</v>
      </c>
    </row>
    <row r="4" customFormat="false" ht="13.8" hidden="false" customHeight="false" outlineLevel="0" collapsed="false">
      <c r="A4" s="0"/>
      <c r="B4" s="0"/>
      <c r="J4" s="0"/>
      <c r="N4" s="0"/>
    </row>
    <row r="5" customFormat="false" ht="13.8" hidden="false" customHeight="false" outlineLevel="0" collapsed="false">
      <c r="A5" s="1" t="s">
        <v>15</v>
      </c>
      <c r="B5" s="5" t="n">
        <v>160</v>
      </c>
      <c r="C5" s="6"/>
      <c r="D5" s="6" t="n">
        <v>496</v>
      </c>
      <c r="E5" s="6" t="n">
        <v>332</v>
      </c>
      <c r="F5" s="6" t="n">
        <f aca="false">SUM(D5:E5)</f>
        <v>828</v>
      </c>
      <c r="G5" s="6" t="n">
        <v>486</v>
      </c>
      <c r="H5" s="6" t="n">
        <f aca="false">SUM(D5:F5)</f>
        <v>1656</v>
      </c>
      <c r="I5" s="0" t="n">
        <v>1</v>
      </c>
      <c r="J5" s="5" t="n">
        <f aca="false">(SUM(D5:E5)+5*G5)*I5</f>
        <v>3258</v>
      </c>
      <c r="L5" s="6" t="n">
        <v>981</v>
      </c>
      <c r="M5" s="6" t="n">
        <v>1373</v>
      </c>
      <c r="N5" s="6" t="n">
        <f aca="false">L5+M5</f>
        <v>2354</v>
      </c>
      <c r="O5" s="6" t="n">
        <v>1571</v>
      </c>
      <c r="P5" s="6" t="n">
        <f aca="false">L5+M5+O5</f>
        <v>3925</v>
      </c>
      <c r="Q5" s="5" t="n">
        <f aca="false">N5+(O5*5)</f>
        <v>10209</v>
      </c>
      <c r="R5" s="6"/>
      <c r="S5" s="6" t="n">
        <f aca="false">U5-T5</f>
        <v>3488</v>
      </c>
      <c r="T5" s="6" t="n">
        <v>880</v>
      </c>
      <c r="U5" s="6" t="n">
        <v>4368</v>
      </c>
      <c r="V5" s="5" t="n">
        <f aca="false">S5+(T5*5)</f>
        <v>7888</v>
      </c>
    </row>
    <row r="6" customFormat="false" ht="13.8" hidden="false" customHeight="false" outlineLevel="0" collapsed="false">
      <c r="A6" s="0"/>
      <c r="B6" s="5" t="n">
        <v>1600</v>
      </c>
      <c r="C6" s="6"/>
      <c r="D6" s="6" t="n">
        <v>4825</v>
      </c>
      <c r="E6" s="6" t="n">
        <v>3126</v>
      </c>
      <c r="F6" s="6" t="n">
        <f aca="false">SUM(D6:E6)</f>
        <v>7951</v>
      </c>
      <c r="G6" s="6" t="n">
        <v>4810</v>
      </c>
      <c r="H6" s="6" t="n">
        <f aca="false">SUM(D6:F6)</f>
        <v>15902</v>
      </c>
      <c r="I6" s="0" t="n">
        <v>1</v>
      </c>
      <c r="J6" s="5" t="n">
        <f aca="false">(SUM(D6:E6)+5*G6)*I6</f>
        <v>32001</v>
      </c>
      <c r="L6" s="6" t="n">
        <v>15378</v>
      </c>
      <c r="M6" s="6" t="n">
        <v>23243</v>
      </c>
      <c r="N6" s="6" t="n">
        <f aca="false">L6+M6</f>
        <v>38621</v>
      </c>
      <c r="O6" s="6" t="n">
        <v>22384</v>
      </c>
      <c r="P6" s="6" t="n">
        <f aca="false">L6+M6+O6</f>
        <v>61005</v>
      </c>
      <c r="Q6" s="5" t="n">
        <f aca="false">N6+(O6*5)</f>
        <v>150541</v>
      </c>
      <c r="R6" s="6"/>
      <c r="S6" s="6" t="n">
        <f aca="false">U6-T6</f>
        <v>26537</v>
      </c>
      <c r="T6" s="6" t="n">
        <v>6375</v>
      </c>
      <c r="U6" s="6" t="n">
        <v>32912</v>
      </c>
      <c r="V6" s="5" t="n">
        <f aca="false">S6+(T6*5)</f>
        <v>58412</v>
      </c>
    </row>
    <row r="7" customFormat="false" ht="13.8" hidden="false" customHeight="false" outlineLevel="0" collapsed="false">
      <c r="A7" s="0"/>
      <c r="B7" s="5"/>
      <c r="C7" s="6"/>
      <c r="D7" s="6"/>
      <c r="E7" s="6"/>
      <c r="F7" s="6"/>
      <c r="G7" s="6"/>
      <c r="H7" s="6"/>
      <c r="J7" s="5"/>
      <c r="L7" s="6"/>
      <c r="M7" s="6"/>
      <c r="N7" s="6"/>
      <c r="O7" s="6"/>
      <c r="P7" s="6"/>
      <c r="Q7" s="5"/>
      <c r="R7" s="6"/>
      <c r="S7" s="6"/>
      <c r="T7" s="6"/>
      <c r="U7" s="6"/>
      <c r="V7" s="5"/>
    </row>
    <row r="8" customFormat="false" ht="13.8" hidden="false" customHeight="false" outlineLevel="0" collapsed="false">
      <c r="A8" s="1" t="s">
        <v>16</v>
      </c>
      <c r="B8" s="5" t="n">
        <v>128</v>
      </c>
      <c r="C8" s="6"/>
      <c r="D8" s="6" t="n">
        <v>370</v>
      </c>
      <c r="E8" s="6" t="n">
        <v>486</v>
      </c>
      <c r="F8" s="6" t="n">
        <f aca="false">SUM(D8:E8)</f>
        <v>856</v>
      </c>
      <c r="G8" s="6" t="n">
        <v>384</v>
      </c>
      <c r="H8" s="6" t="n">
        <f aca="false">SUM(D8:F8)</f>
        <v>1712</v>
      </c>
      <c r="I8" s="0" t="n">
        <v>1</v>
      </c>
      <c r="J8" s="5" t="n">
        <f aca="false">(SUM(D8:E8)+5*G8)*I8</f>
        <v>2776</v>
      </c>
      <c r="L8" s="6" t="n">
        <v>255</v>
      </c>
      <c r="M8" s="6" t="n">
        <v>258</v>
      </c>
      <c r="N8" s="6" t="n">
        <f aca="false">L8+M8</f>
        <v>513</v>
      </c>
      <c r="O8" s="6" t="n">
        <v>382</v>
      </c>
      <c r="P8" s="6" t="n">
        <f aca="false">L8+M8+O8</f>
        <v>895</v>
      </c>
      <c r="Q8" s="5" t="n">
        <f aca="false">N8+(O8*5)</f>
        <v>2423</v>
      </c>
      <c r="R8" s="6"/>
      <c r="S8" s="6" t="n">
        <f aca="false">U8-T8</f>
        <v>1098</v>
      </c>
      <c r="T8" s="6" t="n">
        <v>345</v>
      </c>
      <c r="U8" s="6" t="n">
        <v>1443</v>
      </c>
      <c r="V8" s="5" t="n">
        <f aca="false">S8+(T8*5)</f>
        <v>2823</v>
      </c>
    </row>
    <row r="9" customFormat="false" ht="13.8" hidden="false" customHeight="false" outlineLevel="0" collapsed="false">
      <c r="A9" s="0"/>
      <c r="B9" s="5" t="n">
        <v>256</v>
      </c>
      <c r="C9" s="6"/>
      <c r="D9" s="6" t="n">
        <v>756</v>
      </c>
      <c r="E9" s="6" t="n">
        <v>1002</v>
      </c>
      <c r="F9" s="6" t="n">
        <f aca="false">SUM(D9:E9)</f>
        <v>1758</v>
      </c>
      <c r="G9" s="6" t="n">
        <v>768</v>
      </c>
      <c r="H9" s="6" t="n">
        <f aca="false">SUM(D9:F9)</f>
        <v>3516</v>
      </c>
      <c r="I9" s="0" t="n">
        <v>1</v>
      </c>
      <c r="J9" s="5" t="n">
        <f aca="false">(SUM(D9:E9)+5*G9)*I9</f>
        <v>5598</v>
      </c>
      <c r="L9" s="6" t="n">
        <v>511</v>
      </c>
      <c r="M9" s="6" t="n">
        <v>514</v>
      </c>
      <c r="N9" s="6" t="n">
        <f aca="false">L9+M9</f>
        <v>1025</v>
      </c>
      <c r="O9" s="6" t="n">
        <v>766</v>
      </c>
      <c r="P9" s="6" t="n">
        <f aca="false">L9+M9+O9</f>
        <v>1791</v>
      </c>
      <c r="Q9" s="5" t="n">
        <f aca="false">N9+(O9*5)</f>
        <v>4855</v>
      </c>
      <c r="R9" s="6"/>
      <c r="S9" s="6" t="n">
        <f aca="false">U9-T9</f>
        <v>2230</v>
      </c>
      <c r="T9" s="6" t="n">
        <v>721</v>
      </c>
      <c r="U9" s="6" t="n">
        <v>2951</v>
      </c>
      <c r="V9" s="5" t="n">
        <f aca="false">S9+(T9*5)</f>
        <v>5835</v>
      </c>
    </row>
    <row r="10" customFormat="false" ht="13.8" hidden="false" customHeight="false" outlineLevel="0" collapsed="false">
      <c r="A10" s="0"/>
      <c r="B10" s="5" t="n">
        <v>1024</v>
      </c>
      <c r="C10" s="6"/>
      <c r="D10" s="6"/>
      <c r="E10" s="6"/>
      <c r="F10" s="6"/>
      <c r="G10" s="6"/>
      <c r="H10" s="6"/>
      <c r="J10" s="5"/>
      <c r="L10" s="6" t="n">
        <v>2047</v>
      </c>
      <c r="M10" s="6" t="n">
        <v>2050</v>
      </c>
      <c r="N10" s="6" t="n">
        <f aca="false">L10+M10</f>
        <v>4097</v>
      </c>
      <c r="O10" s="6" t="n">
        <v>3070</v>
      </c>
      <c r="P10" s="6" t="n">
        <f aca="false">L10+M10+O10</f>
        <v>7167</v>
      </c>
      <c r="Q10" s="5" t="n">
        <f aca="false">N10+(O10*5)</f>
        <v>19447</v>
      </c>
      <c r="R10" s="6"/>
      <c r="S10" s="6" t="n">
        <f aca="false">U10-T10</f>
        <v>9022</v>
      </c>
      <c r="T10" s="6" t="n">
        <v>2977</v>
      </c>
      <c r="U10" s="6" t="n">
        <v>11999</v>
      </c>
      <c r="V10" s="5" t="n">
        <f aca="false">S10+(T10*5)</f>
        <v>23907</v>
      </c>
    </row>
    <row r="11" customFormat="false" ht="13.8" hidden="false" customHeight="false" outlineLevel="0" collapsed="false">
      <c r="A11" s="0"/>
      <c r="B11" s="5"/>
      <c r="C11" s="6"/>
      <c r="D11" s="6"/>
      <c r="E11" s="6"/>
      <c r="F11" s="6"/>
      <c r="G11" s="6"/>
      <c r="H11" s="6"/>
      <c r="J11" s="5"/>
      <c r="L11" s="6"/>
      <c r="M11" s="6"/>
      <c r="N11" s="6"/>
      <c r="O11" s="6"/>
      <c r="P11" s="6"/>
      <c r="Q11" s="5"/>
      <c r="R11" s="6"/>
      <c r="S11" s="6"/>
      <c r="T11" s="6"/>
      <c r="U11" s="6"/>
      <c r="V11" s="5"/>
    </row>
    <row r="12" customFormat="false" ht="13.8" hidden="false" customHeight="false" outlineLevel="0" collapsed="false">
      <c r="A12" s="1" t="s">
        <v>17</v>
      </c>
      <c r="B12" s="5" t="n">
        <v>64</v>
      </c>
      <c r="C12" s="6"/>
      <c r="D12" s="6" t="n">
        <v>8028</v>
      </c>
      <c r="E12" s="6" t="n">
        <v>7337</v>
      </c>
      <c r="F12" s="6" t="n">
        <f aca="false">SUM(D12:E12)</f>
        <v>15365</v>
      </c>
      <c r="G12" s="6" t="n">
        <v>16593</v>
      </c>
      <c r="H12" s="6" t="n">
        <f aca="false">SUM(D12:F12)</f>
        <v>30730</v>
      </c>
      <c r="I12" s="0" t="n">
        <v>1</v>
      </c>
      <c r="J12" s="5" t="n">
        <f aca="false">(SUM(D12:E12)+5*G12)*I12</f>
        <v>98330</v>
      </c>
      <c r="L12" s="6" t="n">
        <v>15503</v>
      </c>
      <c r="M12" s="6" t="n">
        <v>4348</v>
      </c>
      <c r="N12" s="6" t="n">
        <f aca="false">L12+M12</f>
        <v>19851</v>
      </c>
      <c r="O12" s="6" t="n">
        <v>16064</v>
      </c>
      <c r="P12" s="6" t="n">
        <f aca="false">L12+M12+O12</f>
        <v>35915</v>
      </c>
      <c r="Q12" s="5" t="n">
        <f aca="false">N12+(O12*5)</f>
        <v>100171</v>
      </c>
      <c r="R12" s="6"/>
      <c r="S12" s="6" t="n">
        <f aca="false">U12-T12</f>
        <v>81114</v>
      </c>
      <c r="T12" s="6" t="n">
        <v>24766</v>
      </c>
      <c r="U12" s="6" t="n">
        <v>105880</v>
      </c>
      <c r="V12" s="5" t="n">
        <f aca="false">S12+(T12*5)</f>
        <v>204944</v>
      </c>
    </row>
    <row r="13" customFormat="false" ht="13.8" hidden="false" customHeight="false" outlineLevel="0" collapsed="false">
      <c r="A13" s="0"/>
      <c r="B13" s="5" t="n">
        <v>128</v>
      </c>
      <c r="C13" s="6"/>
      <c r="D13" s="6" t="n">
        <v>32489</v>
      </c>
      <c r="E13" s="6" t="n">
        <v>27891</v>
      </c>
      <c r="F13" s="6" t="n">
        <f aca="false">SUM(D13:E13)</f>
        <v>60380</v>
      </c>
      <c r="G13" s="6" t="n">
        <v>66070</v>
      </c>
      <c r="H13" s="6" t="n">
        <f aca="false">SUM(D13:F13)</f>
        <v>120760</v>
      </c>
      <c r="I13" s="0" t="n">
        <v>1</v>
      </c>
      <c r="J13" s="5" t="n">
        <f aca="false">(SUM(D13:E13)+5*G13)*I13</f>
        <v>390730</v>
      </c>
      <c r="L13" s="6" t="n">
        <v>63759</v>
      </c>
      <c r="M13" s="6" t="n">
        <v>16892</v>
      </c>
      <c r="N13" s="6" t="n">
        <f aca="false">L13+M13</f>
        <v>80651</v>
      </c>
      <c r="O13" s="6" t="n">
        <v>64896</v>
      </c>
      <c r="P13" s="6" t="n">
        <f aca="false">L13+M13+O13</f>
        <v>145547</v>
      </c>
      <c r="Q13" s="5" t="n">
        <f aca="false">N13+(O13*5)</f>
        <v>405131</v>
      </c>
      <c r="R13" s="6"/>
      <c r="S13" s="6" t="n">
        <f aca="false">U13-T13</f>
        <v>322814</v>
      </c>
      <c r="T13" s="6" t="n">
        <v>100250</v>
      </c>
      <c r="U13" s="6" t="n">
        <v>423064</v>
      </c>
      <c r="V13" s="5" t="n">
        <f aca="false">S13+(T13*5)</f>
        <v>824064</v>
      </c>
    </row>
    <row r="14" customFormat="false" ht="13.8" hidden="false" customHeight="false" outlineLevel="0" collapsed="false">
      <c r="A14" s="0"/>
      <c r="B14" s="0"/>
      <c r="D14" s="6"/>
      <c r="E14" s="6"/>
      <c r="F14" s="6"/>
      <c r="G14" s="6"/>
      <c r="H14" s="6"/>
      <c r="J14" s="5"/>
      <c r="N14" s="6"/>
      <c r="P14" s="6"/>
      <c r="Q14" s="5"/>
      <c r="S14" s="6"/>
      <c r="V14" s="5"/>
    </row>
    <row r="15" customFormat="false" ht="13.8" hidden="false" customHeight="false" outlineLevel="0" collapsed="false">
      <c r="A15" s="1" t="s">
        <v>18</v>
      </c>
      <c r="B15" s="1" t="n">
        <v>4</v>
      </c>
      <c r="D15" s="6" t="n">
        <v>26</v>
      </c>
      <c r="E15" s="6" t="n">
        <v>81</v>
      </c>
      <c r="F15" s="6" t="n">
        <f aca="false">SUM(D15:E15)</f>
        <v>107</v>
      </c>
      <c r="G15" s="6" t="n">
        <v>163</v>
      </c>
      <c r="H15" s="6" t="n">
        <f aca="false">SUM(D15:F15)</f>
        <v>214</v>
      </c>
      <c r="I15" s="0" t="n">
        <v>1</v>
      </c>
      <c r="J15" s="5" t="n">
        <f aca="false">(SUM(D15:E15)+5*G15)*I15</f>
        <v>922</v>
      </c>
      <c r="L15" s="0" t="n">
        <v>41</v>
      </c>
      <c r="M15" s="0" t="n">
        <v>111</v>
      </c>
      <c r="N15" s="6" t="n">
        <f aca="false">L15+M15</f>
        <v>152</v>
      </c>
      <c r="O15" s="0" t="n">
        <v>195</v>
      </c>
      <c r="P15" s="6" t="n">
        <f aca="false">L15+M15+O15</f>
        <v>347</v>
      </c>
      <c r="Q15" s="5" t="n">
        <f aca="false">N15+(O15*5)</f>
        <v>1127</v>
      </c>
      <c r="S15" s="6"/>
      <c r="V15" s="5"/>
    </row>
    <row r="16" customFormat="false" ht="13.8" hidden="false" customHeight="false" outlineLevel="0" collapsed="false">
      <c r="A16" s="0"/>
      <c r="B16" s="1" t="n">
        <v>8</v>
      </c>
      <c r="D16" s="6" t="n">
        <v>139</v>
      </c>
      <c r="E16" s="6" t="n">
        <v>220</v>
      </c>
      <c r="F16" s="6" t="n">
        <f aca="false">SUM(D16:E16)</f>
        <v>359</v>
      </c>
      <c r="G16" s="6" t="n">
        <v>422</v>
      </c>
      <c r="H16" s="6" t="n">
        <f aca="false">SUM(D16:F16)</f>
        <v>718</v>
      </c>
      <c r="I16" s="0" t="n">
        <v>1</v>
      </c>
      <c r="J16" s="5" t="n">
        <f aca="false">(SUM(D16:E16)+5*G16)*I16</f>
        <v>2469</v>
      </c>
      <c r="L16" s="0" t="n">
        <v>211</v>
      </c>
      <c r="M16" s="0" t="n">
        <v>346</v>
      </c>
      <c r="N16" s="6" t="n">
        <f aca="false">L16+M16</f>
        <v>557</v>
      </c>
      <c r="O16" s="0" t="n">
        <v>685</v>
      </c>
      <c r="P16" s="6" t="n">
        <f aca="false">L16+M16+O16</f>
        <v>1242</v>
      </c>
      <c r="Q16" s="5" t="n">
        <f aca="false">N16+(O16*5)</f>
        <v>3982</v>
      </c>
      <c r="S16" s="6"/>
      <c r="V16" s="5"/>
    </row>
    <row r="17" customFormat="false" ht="13.8" hidden="false" customHeight="false" outlineLevel="0" collapsed="false">
      <c r="A17" s="0"/>
      <c r="B17" s="0"/>
      <c r="F17" s="6"/>
      <c r="H17" s="6"/>
      <c r="J17" s="5"/>
      <c r="N17" s="0"/>
      <c r="Q17" s="1"/>
      <c r="S17" s="6"/>
      <c r="V17" s="5"/>
    </row>
    <row r="18" customFormat="false" ht="13.8" hidden="false" customHeight="false" outlineLevel="0" collapsed="false">
      <c r="A18" s="1" t="s">
        <v>19</v>
      </c>
      <c r="B18" s="1" t="s">
        <v>20</v>
      </c>
      <c r="D18" s="0" t="n">
        <v>7817</v>
      </c>
      <c r="E18" s="0" t="n">
        <v>7109</v>
      </c>
      <c r="F18" s="6" t="n">
        <f aca="false">SUM(D18:E18)</f>
        <v>14926</v>
      </c>
      <c r="G18" s="0" t="n">
        <v>15223</v>
      </c>
      <c r="H18" s="6" t="n">
        <f aca="false">SUM(D18:F18)</f>
        <v>29852</v>
      </c>
      <c r="I18" s="0" t="n">
        <v>1</v>
      </c>
      <c r="J18" s="5" t="n">
        <f aca="false">(SUM(D18:E18)+5*G18)*I18</f>
        <v>91041</v>
      </c>
      <c r="N18" s="0"/>
      <c r="Q18" s="1"/>
      <c r="S18" s="6"/>
      <c r="V18" s="5"/>
    </row>
    <row r="19" customFormat="false" ht="13.8" hidden="false" customHeight="false" outlineLevel="0" collapsed="false">
      <c r="B19" s="1" t="s">
        <v>21</v>
      </c>
      <c r="D19" s="0" t="n">
        <v>26574</v>
      </c>
      <c r="E19" s="0" t="n">
        <v>24213</v>
      </c>
      <c r="F19" s="6" t="n">
        <f aca="false">SUM(D19:E19)</f>
        <v>50787</v>
      </c>
      <c r="G19" s="0" t="n">
        <v>51620</v>
      </c>
      <c r="H19" s="6" t="n">
        <f aca="false">SUM(D19:F19)</f>
        <v>101574</v>
      </c>
      <c r="I19" s="0" t="n">
        <v>1</v>
      </c>
      <c r="J19" s="5" t="n">
        <f aca="false">(SUM(D19:E19)+5*G19)*I19</f>
        <v>308887</v>
      </c>
      <c r="N19" s="0"/>
      <c r="Q19" s="1"/>
      <c r="S19" s="6" t="n">
        <f aca="false">U19-T19</f>
        <v>65592</v>
      </c>
      <c r="T19" s="0" t="n">
        <v>27369</v>
      </c>
      <c r="U19" s="0" t="n">
        <v>92961</v>
      </c>
      <c r="V19" s="5" t="n">
        <f aca="false">S19+(T19*5)</f>
        <v>202437</v>
      </c>
    </row>
    <row r="20" customFormat="false" ht="13.8" hidden="false" customHeight="false" outlineLevel="0" collapsed="false">
      <c r="B20" s="1" t="s">
        <v>22</v>
      </c>
      <c r="D20" s="0" t="n">
        <v>123383</v>
      </c>
      <c r="E20" s="0" t="n">
        <v>112266</v>
      </c>
      <c r="F20" s="6" t="n">
        <f aca="false">SUM(D20:E20)</f>
        <v>235649</v>
      </c>
      <c r="G20" s="0" t="n">
        <v>239717</v>
      </c>
      <c r="H20" s="6" t="n">
        <f aca="false">SUM(D20:F20)</f>
        <v>471298</v>
      </c>
      <c r="I20" s="0" t="n">
        <v>1</v>
      </c>
      <c r="J20" s="5" t="n">
        <f aca="false">(SUM(D20:E20)+5*G20)*I20</f>
        <v>1434234</v>
      </c>
      <c r="N20" s="0"/>
      <c r="Q20" s="1"/>
      <c r="S20" s="6" t="n">
        <f aca="false">U20-T20</f>
        <v>306250</v>
      </c>
      <c r="T20" s="0" t="n">
        <v>127225</v>
      </c>
      <c r="U20" s="0" t="n">
        <v>433475</v>
      </c>
      <c r="V20" s="5" t="n">
        <f aca="false">S20+(T20*5)</f>
        <v>942375</v>
      </c>
    </row>
    <row r="21" customFormat="false" ht="13.8" hidden="false" customHeight="false" outlineLevel="0" collapsed="false">
      <c r="F21" s="6"/>
      <c r="H21" s="6"/>
      <c r="J21" s="5"/>
      <c r="N21" s="0"/>
      <c r="Q21" s="1"/>
      <c r="V21" s="1"/>
    </row>
    <row r="22" customFormat="false" ht="13.8" hidden="false" customHeight="false" outlineLevel="0" collapsed="false">
      <c r="F22" s="6"/>
      <c r="H22" s="6"/>
      <c r="J22" s="5"/>
      <c r="N22" s="0"/>
      <c r="Q22" s="1"/>
      <c r="V22" s="1"/>
    </row>
    <row r="23" customFormat="false" ht="13.8" hidden="false" customHeight="false" outlineLevel="0" collapsed="false">
      <c r="A23" s="1" t="s">
        <v>23</v>
      </c>
      <c r="B23" s="1" t="s">
        <v>21</v>
      </c>
      <c r="D23" s="0" t="n">
        <v>1026</v>
      </c>
      <c r="E23" s="0" t="n">
        <v>1922</v>
      </c>
      <c r="F23" s="6" t="n">
        <f aca="false">SUM(D23:E23)</f>
        <v>2948</v>
      </c>
      <c r="G23" s="0" t="n">
        <v>4050</v>
      </c>
      <c r="H23" s="6" t="n">
        <f aca="false">SUM(D23:F23)</f>
        <v>5896</v>
      </c>
      <c r="I23" s="0" t="n">
        <v>27</v>
      </c>
      <c r="J23" s="5" t="n">
        <f aca="false">(SUM(D23:E23)+5*G23)*I23</f>
        <v>626346</v>
      </c>
      <c r="N23" s="0"/>
      <c r="Q23" s="1"/>
      <c r="V23" s="1"/>
    </row>
  </sheetData>
  <mergeCells count="3">
    <mergeCell ref="D1:I1"/>
    <mergeCell ref="L1:Q1"/>
    <mergeCell ref="S1:V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2014-08-29T01:19:12Z</dcterms:created>
  <dc:creator>Siam</dc:creator>
  <dc:language>en-US</dc:language>
  <cp:lastModifiedBy>Siam</cp:lastModifiedBy>
  <dcterms:modified xsi:type="dcterms:W3CDTF">2014-08-29T01:39:05Z</dcterms:modified>
  <cp:revision>0</cp:revision>
</cp:coreProperties>
</file>