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17955" windowHeight="7650"/>
  </bookViews>
  <sheets>
    <sheet name="Environment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L52" i="1" l="1"/>
  <c r="L49" i="1"/>
  <c r="L24" i="1"/>
  <c r="L20" i="1"/>
  <c r="L59" i="1" s="1"/>
</calcChain>
</file>

<file path=xl/sharedStrings.xml><?xml version="1.0" encoding="utf-8"?>
<sst xmlns="http://schemas.openxmlformats.org/spreadsheetml/2006/main" count="464" uniqueCount="296">
  <si>
    <t>Part</t>
  </si>
  <si>
    <t>Value</t>
  </si>
  <si>
    <t>Device</t>
  </si>
  <si>
    <t>Package</t>
  </si>
  <si>
    <t>Description</t>
  </si>
  <si>
    <t>qty</t>
  </si>
  <si>
    <t>MF</t>
  </si>
  <si>
    <t>MPN</t>
  </si>
  <si>
    <t>supplier</t>
  </si>
  <si>
    <t>part no</t>
  </si>
  <si>
    <t>qty ordered</t>
  </si>
  <si>
    <t>cost</t>
  </si>
  <si>
    <t>3.3V,5V,12V,HEARTBEAT,WIFI</t>
  </si>
  <si>
    <t>LED0805</t>
  </si>
  <si>
    <t>CHIPLED_0805</t>
  </si>
  <si>
    <t>LED</t>
  </si>
  <si>
    <t>osram</t>
  </si>
  <si>
    <t>LG R971-KN-1</t>
  </si>
  <si>
    <t>digikey</t>
  </si>
  <si>
    <t>475-1410-1-ND</t>
  </si>
  <si>
    <t>BT</t>
  </si>
  <si>
    <t>Wurth Electronics Inc</t>
  </si>
  <si>
    <t>150080BS75000</t>
  </si>
  <si>
    <t>732-4982-1-ND</t>
  </si>
  <si>
    <t>C1,C9,C11,C12,C22,C79</t>
  </si>
  <si>
    <t>10u</t>
  </si>
  <si>
    <t>C-USC0805</t>
  </si>
  <si>
    <t>C0805</t>
  </si>
  <si>
    <t>CAPACITOR</t>
  </si>
  <si>
    <t>C2,C3,C4,C5,C6,C7,C8,C10,C13,C14,C15,C16,C17,C18,C19,C20,C21,C29,C30,C73,C80</t>
  </si>
  <si>
    <t>0.1u</t>
  </si>
  <si>
    <t>C23,C24</t>
  </si>
  <si>
    <t>22p</t>
  </si>
  <si>
    <t>C-USC1206</t>
  </si>
  <si>
    <t>C1206</t>
  </si>
  <si>
    <t>C25,C26,C27</t>
  </si>
  <si>
    <t>C28</t>
  </si>
  <si>
    <t>0.01u</t>
  </si>
  <si>
    <t>C67,C74,C83,C87</t>
  </si>
  <si>
    <t>10uF</t>
  </si>
  <si>
    <t>CPOL-EUSMCD</t>
  </si>
  <si>
    <t>SMC_D</t>
  </si>
  <si>
    <t>POLARIZED CAPACITOR</t>
  </si>
  <si>
    <t>C68,C75</t>
  </si>
  <si>
    <t>0.68uF</t>
  </si>
  <si>
    <t>C-EUC0603</t>
  </si>
  <si>
    <t>C0603</t>
  </si>
  <si>
    <t>C69,C76</t>
  </si>
  <si>
    <t>27pF</t>
  </si>
  <si>
    <t>C70,C77,C81,C85,C88,C89,C90,C91,C92</t>
  </si>
  <si>
    <t>0.1uF</t>
  </si>
  <si>
    <t>C71,C78</t>
  </si>
  <si>
    <t>4700pF</t>
  </si>
  <si>
    <t>C72,C84</t>
  </si>
  <si>
    <t>470pF</t>
  </si>
  <si>
    <t>C82,C86</t>
  </si>
  <si>
    <t>1uF</t>
  </si>
  <si>
    <t>CON1</t>
  </si>
  <si>
    <t>IDC10</t>
  </si>
  <si>
    <t>CON10</t>
  </si>
  <si>
    <t>CONNECTOR</t>
  </si>
  <si>
    <t>D10,D13</t>
  </si>
  <si>
    <t>1N4148DO35-7</t>
  </si>
  <si>
    <t>DO35-7</t>
  </si>
  <si>
    <t>DIODE</t>
  </si>
  <si>
    <t>D11,D14</t>
  </si>
  <si>
    <t>MBRS340T3</t>
  </si>
  <si>
    <t>SMC</t>
  </si>
  <si>
    <t>SCHOTTKY BARRIER RECTIFIER 3.0 AMPERES 20</t>
  </si>
  <si>
    <t>D9</t>
  </si>
  <si>
    <t>B360B-13-F</t>
  </si>
  <si>
    <t>DIODE-SMB</t>
  </si>
  <si>
    <t>SMB</t>
  </si>
  <si>
    <t>ERASE,RESET</t>
  </si>
  <si>
    <t>PUCHBUTTON</t>
  </si>
  <si>
    <t>IC9,IC10</t>
  </si>
  <si>
    <t>LT3434</t>
  </si>
  <si>
    <t>TSSOP16EXP</t>
  </si>
  <si>
    <t>High Voltage 3A</t>
  </si>
  <si>
    <t>IC11</t>
  </si>
  <si>
    <t>MAX3232CUE</t>
  </si>
  <si>
    <t>TSSOP16</t>
  </si>
  <si>
    <t>True RS-232 Transceivers 3.0V to 5.5V</t>
  </si>
  <si>
    <t>J1</t>
  </si>
  <si>
    <t>DCJ0303</t>
  </si>
  <si>
    <t>DC POWER JACK</t>
  </si>
  <si>
    <t>J2,J3</t>
  </si>
  <si>
    <t>J3011</t>
  </si>
  <si>
    <t>J30</t>
  </si>
  <si>
    <t>RJ45 PulseJack w/LEDs</t>
  </si>
  <si>
    <t>L1,L2,L3,L4</t>
  </si>
  <si>
    <t>MH2029-300Y</t>
  </si>
  <si>
    <t>WE-CBF_0805</t>
  </si>
  <si>
    <t>SMD EMI Suppression Ferrite Beads</t>
  </si>
  <si>
    <t>L5,L6</t>
  </si>
  <si>
    <t>33uH</t>
  </si>
  <si>
    <t>MS85</t>
  </si>
  <si>
    <t>INDUCTOR</t>
  </si>
  <si>
    <t>MICRO_SD</t>
  </si>
  <si>
    <t>MICROSD_PP</t>
  </si>
  <si>
    <t>PTC</t>
  </si>
  <si>
    <t>PTC1812</t>
  </si>
  <si>
    <t>PTC (Resettable Fuse)</t>
  </si>
  <si>
    <t>R1</t>
  </si>
  <si>
    <t>100k</t>
  </si>
  <si>
    <t>R-US_R0805</t>
  </si>
  <si>
    <t>R0805</t>
  </si>
  <si>
    <t>RESISTOR</t>
  </si>
  <si>
    <t>R38,R41</t>
  </si>
  <si>
    <t>100K</t>
  </si>
  <si>
    <t>R-EU_R0603</t>
  </si>
  <si>
    <t>R0603</t>
  </si>
  <si>
    <t>R2,R3</t>
  </si>
  <si>
    <t>39R 1%</t>
  </si>
  <si>
    <t>R4</t>
  </si>
  <si>
    <t>6k8 1%</t>
  </si>
  <si>
    <t>R5,R58,R63</t>
  </si>
  <si>
    <t>402R</t>
  </si>
  <si>
    <t>R40,R65</t>
  </si>
  <si>
    <t>10K</t>
  </si>
  <si>
    <t>R39</t>
  </si>
  <si>
    <t>300K</t>
  </si>
  <si>
    <t>R54,R55</t>
  </si>
  <si>
    <t>4.7k</t>
  </si>
  <si>
    <t>R56</t>
  </si>
  <si>
    <t>3k3</t>
  </si>
  <si>
    <t>R57</t>
  </si>
  <si>
    <t>1k</t>
  </si>
  <si>
    <t>R59,R60,R61,R62</t>
  </si>
  <si>
    <t>24R</t>
  </si>
  <si>
    <t>R64</t>
  </si>
  <si>
    <t>165K</t>
  </si>
  <si>
    <t>R66,R68,R71,R72,R78,R79,R80,R81,R86,R87</t>
  </si>
  <si>
    <t>0R</t>
  </si>
  <si>
    <t>R67,R70,R73,R74,R75,R76,R77,R82,R83,R84,R85,R88,R89</t>
  </si>
  <si>
    <t>DNF</t>
  </si>
  <si>
    <t>TVS</t>
  </si>
  <si>
    <t>SMBJ15A-TR</t>
  </si>
  <si>
    <t>SUPPRESSOR-SMBJ</t>
  </si>
  <si>
    <t>SMBJ</t>
  </si>
  <si>
    <t>Suppressor diode</t>
  </si>
  <si>
    <t>U$1</t>
  </si>
  <si>
    <t>NANOREACH</t>
  </si>
  <si>
    <t>U$3</t>
  </si>
  <si>
    <t>HM-13</t>
  </si>
  <si>
    <t>U1</t>
  </si>
  <si>
    <t>ATSAM3X8EA-AU</t>
  </si>
  <si>
    <t>ATSAM3X/AAU</t>
  </si>
  <si>
    <t>LQFP144</t>
  </si>
  <si>
    <t>U2</t>
  </si>
  <si>
    <t>ADUM4160BRWZ</t>
  </si>
  <si>
    <t>SOIC127P1032X265-16N</t>
  </si>
  <si>
    <t>Full/Low Speed 5 kV USB Digital Isolator</t>
  </si>
  <si>
    <t>Analog Devices</t>
  </si>
  <si>
    <t>U7</t>
  </si>
  <si>
    <t>CK_CUSTOM_M24M02-DRMN6TP</t>
  </si>
  <si>
    <t>CK_CUSTOM_SOIC8</t>
  </si>
  <si>
    <t>U8,U9,U10</t>
  </si>
  <si>
    <t>560020-04</t>
  </si>
  <si>
    <t>560020-4</t>
  </si>
  <si>
    <t>X1</t>
  </si>
  <si>
    <t>MINI-USB-UX60-MB-5ST</t>
  </si>
  <si>
    <t>UX60-MB-5ST</t>
  </si>
  <si>
    <t>MINI USB Connector</t>
  </si>
  <si>
    <t>X2</t>
  </si>
  <si>
    <t>CONN_5-1-502386</t>
  </si>
  <si>
    <t>CM-502386-05</t>
  </si>
  <si>
    <t>Y1</t>
  </si>
  <si>
    <t>12MHz KX-7 20pF</t>
  </si>
  <si>
    <t>CRYSTAL-3.2-2.5</t>
  </si>
  <si>
    <t>Y2</t>
  </si>
  <si>
    <t>32.768Khz</t>
  </si>
  <si>
    <t>ARDUINO_WIFI_SHIELD_V018_TG_RESONATOR_EPSON_FC_145</t>
  </si>
  <si>
    <t>Z1,Z2</t>
  </si>
  <si>
    <t>CG0603MLC-05E</t>
  </si>
  <si>
    <t>VARISTORCN0603</t>
  </si>
  <si>
    <t>CT/CN0603</t>
  </si>
  <si>
    <t>VARISTOR</t>
  </si>
  <si>
    <t>ZEN</t>
  </si>
  <si>
    <t>1SMB5929BT3G</t>
  </si>
  <si>
    <t>ZENER-DIODESMB</t>
  </si>
  <si>
    <t>Z-Diode</t>
  </si>
  <si>
    <t>490-1718-1-ND</t>
  </si>
  <si>
    <t>GRM21BR60J106ME19L</t>
  </si>
  <si>
    <t>Murata Electronics North America</t>
  </si>
  <si>
    <t xml:space="preserve"> Murata Electronics North America</t>
  </si>
  <si>
    <t>490-1673-1-ND</t>
  </si>
  <si>
    <t>GRM21BR71E104KA01L</t>
  </si>
  <si>
    <t>399-8165-1-ND</t>
  </si>
  <si>
    <t xml:space="preserve">C1206C220K5GACTU </t>
  </si>
  <si>
    <t>Kemet</t>
  </si>
  <si>
    <t>399-9190-1-ND</t>
  </si>
  <si>
    <t>C0805C220K3GACTU</t>
  </si>
  <si>
    <t>490-1664-1-ND</t>
  </si>
  <si>
    <t xml:space="preserve">GRM216R71H103KA01D </t>
  </si>
  <si>
    <t xml:space="preserve">399-9785-1-ND </t>
  </si>
  <si>
    <t xml:space="preserve">T521D106M050ATE090 </t>
  </si>
  <si>
    <t xml:space="preserve">445-12547-1-ND </t>
  </si>
  <si>
    <t xml:space="preserve">CGA3E1X7R1E684M080AC </t>
  </si>
  <si>
    <t>TDK Corporation</t>
  </si>
  <si>
    <t>1276-1086-1-ND</t>
  </si>
  <si>
    <t>CL10C270JB8NNNC</t>
  </si>
  <si>
    <t xml:space="preserve">  Samsung Electro-Mechanics America, Inc</t>
  </si>
  <si>
    <t xml:space="preserve">CC0603KRX7R7BB104 </t>
  </si>
  <si>
    <t>311-1088-1-ND</t>
  </si>
  <si>
    <t>Yageo</t>
  </si>
  <si>
    <t>445-2712-1-ND</t>
  </si>
  <si>
    <t xml:space="preserve">C1608C0G1E472J080AA </t>
  </si>
  <si>
    <t>1276-1168-1-ND</t>
  </si>
  <si>
    <t>CL10C471JB8NNNC</t>
  </si>
  <si>
    <t xml:space="preserve">Samsung Electro-Mechanics America, Inc. </t>
  </si>
  <si>
    <t xml:space="preserve">GRM188R61C105KA93D </t>
  </si>
  <si>
    <t xml:space="preserve"> Murata Electronics North America </t>
  </si>
  <si>
    <t>490-1536-1-ND</t>
  </si>
  <si>
    <t>ED1543-ND</t>
  </si>
  <si>
    <t xml:space="preserve">  On Shore Technology Inc. </t>
  </si>
  <si>
    <t xml:space="preserve">  
302-S101 </t>
  </si>
  <si>
    <t>1N4148FS-ND</t>
  </si>
  <si>
    <t xml:space="preserve">  Fairchild Semiconductor </t>
  </si>
  <si>
    <t>1n4148</t>
  </si>
  <si>
    <t xml:space="preserve">MBRS340T3GOSCT-ND </t>
  </si>
  <si>
    <t>MBRS340T3G</t>
  </si>
  <si>
    <t>On Semiconductor</t>
  </si>
  <si>
    <t>B360B-FDICT-ND</t>
  </si>
  <si>
    <t xml:space="preserve">B360B-13-F </t>
  </si>
  <si>
    <t>Diodes Inc</t>
  </si>
  <si>
    <t>401-1702-1-ND</t>
  </si>
  <si>
    <t xml:space="preserve"> C&amp;K Components</t>
  </si>
  <si>
    <t>KSR251GLFS</t>
  </si>
  <si>
    <t>LT3434IFE#PBF-ND</t>
  </si>
  <si>
    <t xml:space="preserve">Linear Technology </t>
  </si>
  <si>
    <t>LT3434IFE#PBF</t>
  </si>
  <si>
    <t>296-13096-1-ND</t>
  </si>
  <si>
    <t>MAX3232CPWR</t>
  </si>
  <si>
    <t>Texas Instruments</t>
  </si>
  <si>
    <t>CP-202A-ND</t>
  </si>
  <si>
    <t>PJ-202A</t>
  </si>
  <si>
    <t>CUI Inc</t>
  </si>
  <si>
    <t>553-1763-1-ND</t>
  </si>
  <si>
    <t>J3011G21DNLT</t>
  </si>
  <si>
    <t>Pulse Electronic Corporation</t>
  </si>
  <si>
    <t>MH2029-300YCT-ND</t>
  </si>
  <si>
    <t>Bourns</t>
  </si>
  <si>
    <t>445-9543-1-ND</t>
  </si>
  <si>
    <t xml:space="preserve">CLF7045T-330M-H
</t>
  </si>
  <si>
    <t>www.dipmicro.com</t>
  </si>
  <si>
    <t>DE1594</t>
  </si>
  <si>
    <t>C$0.61</t>
  </si>
  <si>
    <t>F2151CT-ND</t>
  </si>
  <si>
    <t>1812L075PR</t>
  </si>
  <si>
    <t>Littlefuse Inc</t>
  </si>
  <si>
    <t>RMCF0805JT33R0CT-ND</t>
  </si>
  <si>
    <t>RMCF0805JT33R0</t>
  </si>
  <si>
    <t>Stackpole Electronics Inc.</t>
  </si>
  <si>
    <t>311-402CRCT-ND</t>
  </si>
  <si>
    <t>RC0805FR-07402RL</t>
  </si>
  <si>
    <t>311-6.8KARCT-ND</t>
  </si>
  <si>
    <t>RC0805JR-076K8L</t>
  </si>
  <si>
    <t>311-100KCRCT-ND</t>
  </si>
  <si>
    <t>RC0805FR-07100KL</t>
  </si>
  <si>
    <t>311-4.70KCRCT-ND</t>
  </si>
  <si>
    <t>RC0805FR-074K7L</t>
  </si>
  <si>
    <t>RC0805JR-073K3L</t>
  </si>
  <si>
    <t>311-3.3KARCT-ND</t>
  </si>
  <si>
    <t>311-1.0KARCT-ND</t>
  </si>
  <si>
    <t>RC0805JR-071KL</t>
  </si>
  <si>
    <t>311-24.0CRCT-ND</t>
  </si>
  <si>
    <t>RC0805FR-0724RL</t>
  </si>
  <si>
    <t xml:space="preserve"> 311-0.0ARCT-ND</t>
  </si>
  <si>
    <t>RC0805JR-070RL</t>
  </si>
  <si>
    <t>497-3003-1-ND</t>
  </si>
  <si>
    <t>1597-1359-ND</t>
  </si>
  <si>
    <t>Speed Technology Co., Ltd</t>
  </si>
  <si>
    <t>ADUM4160BRWZ-RLCT-ND</t>
  </si>
  <si>
    <t>ADUM4160BRWZ-RL</t>
  </si>
  <si>
    <t>497-11600-1-ND</t>
  </si>
  <si>
    <t>M24M02-DRMN6TP</t>
  </si>
  <si>
    <t>STMicroelectronic</t>
  </si>
  <si>
    <t>WM10864CT-ND</t>
  </si>
  <si>
    <t>Molex LLC</t>
  </si>
  <si>
    <t>mating connectors</t>
  </si>
  <si>
    <t>WM8688-ND</t>
  </si>
  <si>
    <t>H2959CT-ND</t>
  </si>
  <si>
    <t>Hirose</t>
  </si>
  <si>
    <t>pins</t>
  </si>
  <si>
    <t>WM14168CT-ND</t>
  </si>
  <si>
    <t>WM4949CT-ND</t>
  </si>
  <si>
    <t>WM2270-ND</t>
  </si>
  <si>
    <t>1253-1696-1-ND</t>
  </si>
  <si>
    <t>CX3225SB12000D0GZJC1</t>
  </si>
  <si>
    <t>AVX Corp/Kyocera Corp</t>
  </si>
  <si>
    <t>1253-1335-1-ND</t>
  </si>
  <si>
    <t>ST3215SB32768E0HPWBB</t>
  </si>
  <si>
    <t>CG0603MLC-05ECT-ND</t>
  </si>
  <si>
    <t>1SMB5929BT3GOSCT-ND</t>
  </si>
  <si>
    <t>ON Semiconductor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</si>
</sst>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333333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/>
    <xf numFmtId="0" fontId="0" fillId="0" borderId="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15" workbookViewId="0">
      <selection activeCell="C25" sqref="C25"/>
    </sheetView>
  </sheetViews>
  <sheetFormatPr defaultRowHeight="15" x14ac:dyDescent="0.25"/>
  <cols>
    <col min="1" max="1" width="72.28515625" customWidth="1"/>
    <col min="2" max="2" width="14.28515625" customWidth="1"/>
    <col min="3" max="3" width="14.85546875" customWidth="1"/>
    <col min="4" max="4" width="14.7109375" customWidth="1"/>
    <col min="5" max="5" width="19.85546875" customWidth="1"/>
    <col min="7" max="7" width="9.140625" customWidth="1"/>
    <col min="8" max="8" width="22.140625" customWidth="1"/>
    <col min="10" max="10" width="1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C2" t="s">
        <v>13</v>
      </c>
      <c r="D2" t="s">
        <v>14</v>
      </c>
      <c r="E2" t="s">
        <v>15</v>
      </c>
      <c r="F2">
        <v>5</v>
      </c>
      <c r="G2" t="s">
        <v>16</v>
      </c>
      <c r="H2" t="s">
        <v>17</v>
      </c>
      <c r="I2" t="s">
        <v>18</v>
      </c>
      <c r="J2" t="s">
        <v>19</v>
      </c>
      <c r="K2">
        <v>10</v>
      </c>
      <c r="L2">
        <v>2.88</v>
      </c>
    </row>
    <row r="3" spans="1:12" x14ac:dyDescent="0.25">
      <c r="A3" t="s">
        <v>20</v>
      </c>
      <c r="C3" t="s">
        <v>13</v>
      </c>
      <c r="D3" t="s">
        <v>14</v>
      </c>
      <c r="E3" t="s">
        <v>15</v>
      </c>
      <c r="F3">
        <v>1</v>
      </c>
      <c r="G3" t="s">
        <v>21</v>
      </c>
      <c r="H3" t="s">
        <v>22</v>
      </c>
      <c r="I3" t="s">
        <v>18</v>
      </c>
      <c r="J3" t="s">
        <v>23</v>
      </c>
      <c r="K3">
        <v>2</v>
      </c>
      <c r="L3">
        <v>1.02</v>
      </c>
    </row>
    <row r="4" spans="1:12" ht="3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>
        <v>6</v>
      </c>
      <c r="G4" t="s">
        <v>185</v>
      </c>
      <c r="H4" s="2" t="s">
        <v>183</v>
      </c>
      <c r="I4" t="s">
        <v>18</v>
      </c>
      <c r="J4" s="1" t="s">
        <v>182</v>
      </c>
      <c r="K4">
        <v>50</v>
      </c>
      <c r="L4">
        <v>6.69</v>
      </c>
    </row>
    <row r="5" spans="1:12" x14ac:dyDescent="0.25">
      <c r="A5" t="s">
        <v>29</v>
      </c>
      <c r="B5" t="s">
        <v>30</v>
      </c>
      <c r="C5" t="s">
        <v>26</v>
      </c>
      <c r="D5" t="s">
        <v>27</v>
      </c>
      <c r="E5" t="s">
        <v>28</v>
      </c>
      <c r="F5">
        <v>21</v>
      </c>
      <c r="G5" s="1" t="s">
        <v>184</v>
      </c>
      <c r="H5" s="2" t="s">
        <v>187</v>
      </c>
      <c r="I5" t="s">
        <v>18</v>
      </c>
      <c r="J5" s="2" t="s">
        <v>186</v>
      </c>
      <c r="K5">
        <v>50</v>
      </c>
      <c r="L5">
        <v>6.46</v>
      </c>
    </row>
    <row r="6" spans="1:12" x14ac:dyDescent="0.25">
      <c r="A6" t="s">
        <v>31</v>
      </c>
      <c r="B6" t="s">
        <v>32</v>
      </c>
      <c r="C6" t="s">
        <v>33</v>
      </c>
      <c r="D6" t="s">
        <v>34</v>
      </c>
      <c r="E6" t="s">
        <v>28</v>
      </c>
      <c r="F6">
        <v>2</v>
      </c>
      <c r="G6" t="s">
        <v>190</v>
      </c>
      <c r="H6" t="s">
        <v>189</v>
      </c>
      <c r="I6" t="s">
        <v>18</v>
      </c>
      <c r="J6" t="s">
        <v>188</v>
      </c>
      <c r="K6">
        <v>10</v>
      </c>
      <c r="L6">
        <v>1.67</v>
      </c>
    </row>
    <row r="7" spans="1:12" x14ac:dyDescent="0.25">
      <c r="A7" t="s">
        <v>35</v>
      </c>
      <c r="B7" t="s">
        <v>32</v>
      </c>
      <c r="C7" t="s">
        <v>26</v>
      </c>
      <c r="D7" t="s">
        <v>27</v>
      </c>
      <c r="E7" t="s">
        <v>28</v>
      </c>
      <c r="F7">
        <v>3</v>
      </c>
      <c r="G7" t="s">
        <v>190</v>
      </c>
      <c r="H7" t="s">
        <v>192</v>
      </c>
      <c r="I7" t="s">
        <v>18</v>
      </c>
      <c r="J7" t="s">
        <v>191</v>
      </c>
      <c r="K7">
        <v>10</v>
      </c>
      <c r="L7">
        <v>0.95</v>
      </c>
    </row>
    <row r="8" spans="1:12" x14ac:dyDescent="0.25">
      <c r="A8" t="s">
        <v>36</v>
      </c>
      <c r="B8" t="s">
        <v>37</v>
      </c>
      <c r="C8" t="s">
        <v>26</v>
      </c>
      <c r="D8" t="s">
        <v>27</v>
      </c>
      <c r="E8" t="s">
        <v>28</v>
      </c>
      <c r="F8">
        <v>1</v>
      </c>
      <c r="G8" s="1" t="s">
        <v>184</v>
      </c>
      <c r="H8" t="s">
        <v>194</v>
      </c>
      <c r="I8" t="s">
        <v>18</v>
      </c>
      <c r="J8" t="s">
        <v>193</v>
      </c>
      <c r="K8">
        <v>10</v>
      </c>
      <c r="L8">
        <v>1</v>
      </c>
    </row>
    <row r="9" spans="1:12" x14ac:dyDescent="0.25">
      <c r="A9" t="s">
        <v>38</v>
      </c>
      <c r="B9" t="s">
        <v>39</v>
      </c>
      <c r="C9" t="s">
        <v>40</v>
      </c>
      <c r="D9" t="s">
        <v>41</v>
      </c>
      <c r="E9" t="s">
        <v>42</v>
      </c>
      <c r="F9">
        <v>4</v>
      </c>
      <c r="G9" t="s">
        <v>190</v>
      </c>
      <c r="H9" t="s">
        <v>196</v>
      </c>
      <c r="I9" t="s">
        <v>18</v>
      </c>
      <c r="J9" t="s">
        <v>195</v>
      </c>
      <c r="K9">
        <v>10</v>
      </c>
      <c r="L9">
        <v>31.25</v>
      </c>
    </row>
    <row r="10" spans="1:12" x14ac:dyDescent="0.25">
      <c r="A10" t="s">
        <v>43</v>
      </c>
      <c r="B10" t="s">
        <v>44</v>
      </c>
      <c r="C10" t="s">
        <v>45</v>
      </c>
      <c r="D10" t="s">
        <v>46</v>
      </c>
      <c r="E10" t="s">
        <v>28</v>
      </c>
      <c r="F10">
        <v>2</v>
      </c>
      <c r="G10" t="s">
        <v>199</v>
      </c>
      <c r="H10" t="s">
        <v>198</v>
      </c>
      <c r="I10" t="s">
        <v>18</v>
      </c>
      <c r="J10" t="s">
        <v>197</v>
      </c>
      <c r="K10">
        <v>10</v>
      </c>
      <c r="L10">
        <v>3.06</v>
      </c>
    </row>
    <row r="11" spans="1:12" x14ac:dyDescent="0.25">
      <c r="A11" t="s">
        <v>47</v>
      </c>
      <c r="B11" t="s">
        <v>48</v>
      </c>
      <c r="C11" t="s">
        <v>45</v>
      </c>
      <c r="D11" t="s">
        <v>46</v>
      </c>
      <c r="E11" t="s">
        <v>28</v>
      </c>
      <c r="F11">
        <v>2</v>
      </c>
      <c r="G11" t="s">
        <v>202</v>
      </c>
      <c r="H11" t="s">
        <v>201</v>
      </c>
      <c r="I11" t="s">
        <v>18</v>
      </c>
      <c r="J11" t="s">
        <v>200</v>
      </c>
      <c r="K11">
        <v>10</v>
      </c>
      <c r="L11">
        <v>0.43</v>
      </c>
    </row>
    <row r="12" spans="1:12" x14ac:dyDescent="0.25">
      <c r="A12" t="s">
        <v>49</v>
      </c>
      <c r="B12" t="s">
        <v>50</v>
      </c>
      <c r="C12" t="s">
        <v>45</v>
      </c>
      <c r="D12" t="s">
        <v>46</v>
      </c>
      <c r="E12" t="s">
        <v>28</v>
      </c>
      <c r="F12">
        <v>9</v>
      </c>
      <c r="G12" t="s">
        <v>205</v>
      </c>
      <c r="H12" t="s">
        <v>203</v>
      </c>
      <c r="I12" t="s">
        <v>18</v>
      </c>
      <c r="J12" t="s">
        <v>204</v>
      </c>
      <c r="K12">
        <v>250</v>
      </c>
      <c r="L12">
        <v>2.68</v>
      </c>
    </row>
    <row r="13" spans="1:12" x14ac:dyDescent="0.25">
      <c r="A13" t="s">
        <v>51</v>
      </c>
      <c r="B13" t="s">
        <v>52</v>
      </c>
      <c r="C13" t="s">
        <v>45</v>
      </c>
      <c r="D13" t="s">
        <v>46</v>
      </c>
      <c r="E13" t="s">
        <v>28</v>
      </c>
      <c r="F13">
        <v>2</v>
      </c>
      <c r="G13" t="s">
        <v>199</v>
      </c>
      <c r="H13" t="s">
        <v>207</v>
      </c>
      <c r="I13" t="s">
        <v>18</v>
      </c>
      <c r="J13" t="s">
        <v>206</v>
      </c>
      <c r="K13">
        <v>10</v>
      </c>
      <c r="L13">
        <v>3.06</v>
      </c>
    </row>
    <row r="14" spans="1:12" x14ac:dyDescent="0.25">
      <c r="A14" t="s">
        <v>53</v>
      </c>
      <c r="B14" t="s">
        <v>54</v>
      </c>
      <c r="C14" t="s">
        <v>45</v>
      </c>
      <c r="D14" t="s">
        <v>46</v>
      </c>
      <c r="E14" t="s">
        <v>28</v>
      </c>
      <c r="F14">
        <v>2</v>
      </c>
      <c r="G14" t="s">
        <v>210</v>
      </c>
      <c r="H14" t="s">
        <v>209</v>
      </c>
      <c r="I14" t="s">
        <v>18</v>
      </c>
      <c r="J14" t="s">
        <v>208</v>
      </c>
      <c r="K14">
        <v>10</v>
      </c>
      <c r="L14">
        <v>0.52</v>
      </c>
    </row>
    <row r="15" spans="1:12" ht="15.75" customHeight="1" x14ac:dyDescent="0.25">
      <c r="A15" t="s">
        <v>55</v>
      </c>
      <c r="B15" t="s">
        <v>56</v>
      </c>
      <c r="C15" t="s">
        <v>45</v>
      </c>
      <c r="D15" t="s">
        <v>46</v>
      </c>
      <c r="E15" t="s">
        <v>28</v>
      </c>
      <c r="F15">
        <v>2</v>
      </c>
      <c r="G15" t="s">
        <v>212</v>
      </c>
      <c r="H15" s="3" t="s">
        <v>211</v>
      </c>
      <c r="I15" t="s">
        <v>18</v>
      </c>
      <c r="J15" t="s">
        <v>213</v>
      </c>
      <c r="K15">
        <v>10</v>
      </c>
      <c r="L15">
        <v>0.78</v>
      </c>
    </row>
    <row r="16" spans="1:12" ht="30" x14ac:dyDescent="0.25">
      <c r="A16" t="s">
        <v>57</v>
      </c>
      <c r="B16" t="s">
        <v>58</v>
      </c>
      <c r="C16" t="s">
        <v>59</v>
      </c>
      <c r="D16" t="s">
        <v>59</v>
      </c>
      <c r="E16" t="s">
        <v>60</v>
      </c>
      <c r="F16">
        <v>1</v>
      </c>
      <c r="G16" t="s">
        <v>215</v>
      </c>
      <c r="H16" s="3" t="s">
        <v>216</v>
      </c>
      <c r="I16" t="s">
        <v>18</v>
      </c>
      <c r="J16" t="s">
        <v>214</v>
      </c>
      <c r="K16">
        <v>2</v>
      </c>
      <c r="L16">
        <v>0.86</v>
      </c>
    </row>
    <row r="17" spans="1:12" ht="15.75" x14ac:dyDescent="0.25">
      <c r="A17" t="s">
        <v>61</v>
      </c>
      <c r="B17" t="s">
        <v>62</v>
      </c>
      <c r="C17" t="s">
        <v>62</v>
      </c>
      <c r="D17" t="s">
        <v>63</v>
      </c>
      <c r="E17" t="s">
        <v>64</v>
      </c>
      <c r="F17">
        <v>2</v>
      </c>
      <c r="G17" t="s">
        <v>218</v>
      </c>
      <c r="H17" s="4" t="s">
        <v>219</v>
      </c>
      <c r="I17" t="s">
        <v>18</v>
      </c>
      <c r="J17" t="s">
        <v>217</v>
      </c>
      <c r="K17">
        <v>10</v>
      </c>
      <c r="L17">
        <v>0.83</v>
      </c>
    </row>
    <row r="18" spans="1:12" x14ac:dyDescent="0.25">
      <c r="A18" t="s">
        <v>65</v>
      </c>
      <c r="B18" t="s">
        <v>66</v>
      </c>
      <c r="C18" t="s">
        <v>66</v>
      </c>
      <c r="D18" t="s">
        <v>67</v>
      </c>
      <c r="E18" t="s">
        <v>68</v>
      </c>
      <c r="F18">
        <v>2</v>
      </c>
      <c r="G18" t="s">
        <v>222</v>
      </c>
      <c r="H18" t="s">
        <v>221</v>
      </c>
      <c r="I18" t="s">
        <v>18</v>
      </c>
      <c r="J18" t="s">
        <v>220</v>
      </c>
      <c r="K18">
        <v>2</v>
      </c>
      <c r="L18">
        <v>1.34</v>
      </c>
    </row>
    <row r="19" spans="1:12" x14ac:dyDescent="0.25">
      <c r="A19" t="s">
        <v>69</v>
      </c>
      <c r="B19" t="s">
        <v>70</v>
      </c>
      <c r="C19" t="s">
        <v>71</v>
      </c>
      <c r="D19" t="s">
        <v>72</v>
      </c>
      <c r="E19" t="s">
        <v>64</v>
      </c>
      <c r="F19">
        <v>1</v>
      </c>
      <c r="G19" t="s">
        <v>225</v>
      </c>
      <c r="H19" t="s">
        <v>224</v>
      </c>
      <c r="I19" t="s">
        <v>18</v>
      </c>
      <c r="J19" t="s">
        <v>223</v>
      </c>
      <c r="K19">
        <v>1</v>
      </c>
      <c r="L19">
        <v>0.63</v>
      </c>
    </row>
    <row r="20" spans="1:12" x14ac:dyDescent="0.25">
      <c r="A20" t="s">
        <v>73</v>
      </c>
      <c r="B20" t="s">
        <v>74</v>
      </c>
      <c r="C20" t="s">
        <v>74</v>
      </c>
      <c r="D20" t="s">
        <v>74</v>
      </c>
      <c r="F20">
        <v>2</v>
      </c>
      <c r="G20" t="s">
        <v>227</v>
      </c>
      <c r="H20" t="s">
        <v>228</v>
      </c>
      <c r="I20" t="s">
        <v>18</v>
      </c>
      <c r="J20" t="s">
        <v>226</v>
      </c>
      <c r="K20">
        <v>4</v>
      </c>
      <c r="L20">
        <f>0.87*4</f>
        <v>3.48</v>
      </c>
    </row>
    <row r="21" spans="1:12" x14ac:dyDescent="0.25">
      <c r="A21" t="s">
        <v>75</v>
      </c>
      <c r="B21" t="s">
        <v>76</v>
      </c>
      <c r="C21" t="s">
        <v>76</v>
      </c>
      <c r="D21" t="s">
        <v>77</v>
      </c>
      <c r="E21" t="s">
        <v>78</v>
      </c>
      <c r="F21">
        <v>2</v>
      </c>
      <c r="G21" t="s">
        <v>230</v>
      </c>
      <c r="H21" s="3" t="s">
        <v>231</v>
      </c>
      <c r="I21" t="s">
        <v>18</v>
      </c>
      <c r="J21" t="s">
        <v>229</v>
      </c>
      <c r="K21">
        <v>2</v>
      </c>
      <c r="L21">
        <v>37.200000000000003</v>
      </c>
    </row>
    <row r="22" spans="1:12" x14ac:dyDescent="0.25">
      <c r="A22" t="s">
        <v>79</v>
      </c>
      <c r="B22" t="s">
        <v>80</v>
      </c>
      <c r="C22" t="s">
        <v>80</v>
      </c>
      <c r="D22" t="s">
        <v>81</v>
      </c>
      <c r="E22" t="s">
        <v>82</v>
      </c>
      <c r="F22">
        <v>1</v>
      </c>
      <c r="G22" t="s">
        <v>234</v>
      </c>
      <c r="H22" s="3" t="s">
        <v>233</v>
      </c>
      <c r="I22" t="s">
        <v>18</v>
      </c>
      <c r="J22" t="s">
        <v>232</v>
      </c>
      <c r="K22">
        <v>1</v>
      </c>
      <c r="L22">
        <v>2.79</v>
      </c>
    </row>
    <row r="23" spans="1:12" x14ac:dyDescent="0.25">
      <c r="A23" t="s">
        <v>83</v>
      </c>
      <c r="C23" t="s">
        <v>84</v>
      </c>
      <c r="D23" t="s">
        <v>84</v>
      </c>
      <c r="E23" t="s">
        <v>85</v>
      </c>
      <c r="F23">
        <v>1</v>
      </c>
      <c r="G23" t="s">
        <v>237</v>
      </c>
      <c r="H23" s="3" t="s">
        <v>236</v>
      </c>
      <c r="I23" t="s">
        <v>18</v>
      </c>
      <c r="J23" s="2" t="s">
        <v>235</v>
      </c>
      <c r="K23">
        <v>1</v>
      </c>
      <c r="L23">
        <v>0.93</v>
      </c>
    </row>
    <row r="24" spans="1:12" x14ac:dyDescent="0.25">
      <c r="A24" t="s">
        <v>86</v>
      </c>
      <c r="B24" t="s">
        <v>87</v>
      </c>
      <c r="C24" t="s">
        <v>87</v>
      </c>
      <c r="D24" t="s">
        <v>88</v>
      </c>
      <c r="E24" t="s">
        <v>89</v>
      </c>
      <c r="F24">
        <v>2</v>
      </c>
      <c r="G24" t="s">
        <v>240</v>
      </c>
      <c r="H24" s="3" t="s">
        <v>239</v>
      </c>
      <c r="I24" t="s">
        <v>18</v>
      </c>
      <c r="J24" t="s">
        <v>238</v>
      </c>
      <c r="K24">
        <v>2</v>
      </c>
      <c r="L24">
        <f>8.98*2</f>
        <v>17.96</v>
      </c>
    </row>
    <row r="25" spans="1:12" x14ac:dyDescent="0.25">
      <c r="A25" t="s">
        <v>90</v>
      </c>
      <c r="B25" t="s">
        <v>91</v>
      </c>
      <c r="C25" t="s">
        <v>92</v>
      </c>
      <c r="D25">
        <v>805</v>
      </c>
      <c r="E25" t="s">
        <v>93</v>
      </c>
      <c r="F25">
        <v>4</v>
      </c>
      <c r="G25" t="s">
        <v>242</v>
      </c>
      <c r="H25" s="3" t="s">
        <v>91</v>
      </c>
      <c r="I25" t="s">
        <v>18</v>
      </c>
      <c r="J25" t="s">
        <v>241</v>
      </c>
      <c r="K25">
        <v>10</v>
      </c>
      <c r="L25">
        <v>0.62</v>
      </c>
    </row>
    <row r="26" spans="1:12" ht="30" x14ac:dyDescent="0.25">
      <c r="A26" t="s">
        <v>94</v>
      </c>
      <c r="B26" t="s">
        <v>95</v>
      </c>
      <c r="C26" t="s">
        <v>96</v>
      </c>
      <c r="D26" t="s">
        <v>96</v>
      </c>
      <c r="E26" t="s">
        <v>97</v>
      </c>
      <c r="F26">
        <v>2</v>
      </c>
      <c r="G26" t="s">
        <v>199</v>
      </c>
      <c r="H26" s="3" t="s">
        <v>244</v>
      </c>
      <c r="I26" t="s">
        <v>18</v>
      </c>
      <c r="J26" t="s">
        <v>243</v>
      </c>
      <c r="K26">
        <v>3</v>
      </c>
      <c r="L26">
        <v>3.9</v>
      </c>
    </row>
    <row r="27" spans="1:12" x14ac:dyDescent="0.25">
      <c r="A27" t="s">
        <v>98</v>
      </c>
      <c r="B27" t="s">
        <v>98</v>
      </c>
      <c r="C27" t="s">
        <v>99</v>
      </c>
      <c r="D27" t="s">
        <v>99</v>
      </c>
      <c r="F27">
        <v>1</v>
      </c>
      <c r="G27" t="s">
        <v>245</v>
      </c>
      <c r="H27" s="3" t="s">
        <v>246</v>
      </c>
      <c r="I27" t="s">
        <v>245</v>
      </c>
      <c r="J27" t="s">
        <v>246</v>
      </c>
      <c r="K27">
        <v>2</v>
      </c>
      <c r="L27" s="5" t="s">
        <v>247</v>
      </c>
    </row>
    <row r="28" spans="1:12" x14ac:dyDescent="0.25">
      <c r="A28" t="s">
        <v>100</v>
      </c>
      <c r="C28" t="s">
        <v>101</v>
      </c>
      <c r="D28" t="s">
        <v>101</v>
      </c>
      <c r="E28" t="s">
        <v>102</v>
      </c>
      <c r="F28">
        <v>1</v>
      </c>
      <c r="G28" t="s">
        <v>250</v>
      </c>
      <c r="H28" s="3" t="s">
        <v>249</v>
      </c>
      <c r="I28" t="s">
        <v>18</v>
      </c>
      <c r="J28" t="s">
        <v>248</v>
      </c>
      <c r="K28">
        <v>10</v>
      </c>
      <c r="L28">
        <v>4.72</v>
      </c>
    </row>
    <row r="29" spans="1:12" x14ac:dyDescent="0.25">
      <c r="A29" t="s">
        <v>103</v>
      </c>
      <c r="B29" t="s">
        <v>104</v>
      </c>
      <c r="C29" t="s">
        <v>105</v>
      </c>
      <c r="D29" t="s">
        <v>106</v>
      </c>
      <c r="E29" t="s">
        <v>107</v>
      </c>
      <c r="F29">
        <v>1</v>
      </c>
      <c r="G29" t="s">
        <v>205</v>
      </c>
      <c r="H29" s="6" t="s">
        <v>259</v>
      </c>
      <c r="I29" t="s">
        <v>18</v>
      </c>
      <c r="J29" t="s">
        <v>258</v>
      </c>
      <c r="K29">
        <v>10</v>
      </c>
      <c r="L29">
        <v>0.21</v>
      </c>
    </row>
    <row r="30" spans="1:12" x14ac:dyDescent="0.25">
      <c r="A30" t="s">
        <v>108</v>
      </c>
      <c r="B30" t="s">
        <v>109</v>
      </c>
      <c r="C30" t="s">
        <v>110</v>
      </c>
      <c r="D30" t="s">
        <v>111</v>
      </c>
      <c r="E30" t="s">
        <v>107</v>
      </c>
      <c r="F30">
        <v>2</v>
      </c>
    </row>
    <row r="31" spans="1:12" x14ac:dyDescent="0.25">
      <c r="A31" t="s">
        <v>112</v>
      </c>
      <c r="B31" t="s">
        <v>113</v>
      </c>
      <c r="C31" t="s">
        <v>105</v>
      </c>
      <c r="D31" t="s">
        <v>106</v>
      </c>
      <c r="E31" t="s">
        <v>107</v>
      </c>
      <c r="F31">
        <v>2</v>
      </c>
      <c r="G31" t="s">
        <v>253</v>
      </c>
      <c r="H31" t="s">
        <v>252</v>
      </c>
      <c r="I31" t="s">
        <v>18</v>
      </c>
      <c r="J31" t="s">
        <v>251</v>
      </c>
      <c r="K31">
        <v>10</v>
      </c>
      <c r="L31">
        <v>0.17</v>
      </c>
    </row>
    <row r="32" spans="1:12" x14ac:dyDescent="0.25">
      <c r="A32" t="s">
        <v>114</v>
      </c>
      <c r="B32" t="s">
        <v>115</v>
      </c>
      <c r="C32" t="s">
        <v>105</v>
      </c>
      <c r="D32" t="s">
        <v>106</v>
      </c>
      <c r="E32" t="s">
        <v>107</v>
      </c>
      <c r="F32">
        <v>1</v>
      </c>
      <c r="G32" t="s">
        <v>205</v>
      </c>
      <c r="H32" t="s">
        <v>257</v>
      </c>
      <c r="I32" t="s">
        <v>18</v>
      </c>
      <c r="J32" t="s">
        <v>256</v>
      </c>
      <c r="K32">
        <v>10</v>
      </c>
      <c r="L32">
        <v>0.18</v>
      </c>
    </row>
    <row r="33" spans="1:12" x14ac:dyDescent="0.25">
      <c r="A33" t="s">
        <v>116</v>
      </c>
      <c r="B33" t="s">
        <v>117</v>
      </c>
      <c r="C33" t="s">
        <v>105</v>
      </c>
      <c r="D33" t="s">
        <v>106</v>
      </c>
      <c r="E33" t="s">
        <v>107</v>
      </c>
      <c r="F33">
        <v>3</v>
      </c>
      <c r="G33" t="s">
        <v>205</v>
      </c>
      <c r="H33" t="s">
        <v>255</v>
      </c>
      <c r="I33" t="s">
        <v>18</v>
      </c>
      <c r="J33" t="s">
        <v>254</v>
      </c>
      <c r="K33">
        <v>10</v>
      </c>
      <c r="L33">
        <v>0.21</v>
      </c>
    </row>
    <row r="34" spans="1:12" x14ac:dyDescent="0.25">
      <c r="A34" t="s">
        <v>118</v>
      </c>
      <c r="B34" t="s">
        <v>119</v>
      </c>
      <c r="C34" t="s">
        <v>110</v>
      </c>
      <c r="D34" t="s">
        <v>111</v>
      </c>
      <c r="E34" t="s">
        <v>107</v>
      </c>
      <c r="F34">
        <v>2</v>
      </c>
    </row>
    <row r="35" spans="1:12" x14ac:dyDescent="0.25">
      <c r="A35" t="s">
        <v>120</v>
      </c>
      <c r="B35" t="s">
        <v>121</v>
      </c>
      <c r="C35" t="s">
        <v>110</v>
      </c>
      <c r="D35" t="s">
        <v>111</v>
      </c>
      <c r="E35" t="s">
        <v>107</v>
      </c>
      <c r="F35">
        <v>1</v>
      </c>
    </row>
    <row r="36" spans="1:12" x14ac:dyDescent="0.25">
      <c r="A36" t="s">
        <v>122</v>
      </c>
      <c r="B36" t="s">
        <v>123</v>
      </c>
      <c r="C36" t="s">
        <v>105</v>
      </c>
      <c r="D36" t="s">
        <v>106</v>
      </c>
      <c r="E36" t="s">
        <v>107</v>
      </c>
      <c r="F36">
        <v>2</v>
      </c>
      <c r="G36" t="s">
        <v>205</v>
      </c>
      <c r="H36" s="2" t="s">
        <v>261</v>
      </c>
      <c r="I36" t="s">
        <v>18</v>
      </c>
      <c r="J36" t="s">
        <v>260</v>
      </c>
      <c r="K36">
        <v>10</v>
      </c>
      <c r="L36">
        <v>0.21</v>
      </c>
    </row>
    <row r="37" spans="1:12" x14ac:dyDescent="0.25">
      <c r="A37" t="s">
        <v>124</v>
      </c>
      <c r="B37" t="s">
        <v>125</v>
      </c>
      <c r="C37" t="s">
        <v>105</v>
      </c>
      <c r="D37" t="s">
        <v>106</v>
      </c>
      <c r="E37" t="s">
        <v>107</v>
      </c>
      <c r="F37">
        <v>1</v>
      </c>
      <c r="G37" t="s">
        <v>205</v>
      </c>
      <c r="H37" t="s">
        <v>262</v>
      </c>
      <c r="I37" t="s">
        <v>18</v>
      </c>
      <c r="J37" s="1" t="s">
        <v>263</v>
      </c>
      <c r="K37">
        <v>10</v>
      </c>
      <c r="L37">
        <v>0.18</v>
      </c>
    </row>
    <row r="38" spans="1:12" x14ac:dyDescent="0.25">
      <c r="A38" t="s">
        <v>126</v>
      </c>
      <c r="B38" t="s">
        <v>127</v>
      </c>
      <c r="C38" t="s">
        <v>105</v>
      </c>
      <c r="D38" t="s">
        <v>106</v>
      </c>
      <c r="E38" t="s">
        <v>107</v>
      </c>
      <c r="F38">
        <v>1</v>
      </c>
      <c r="G38" t="s">
        <v>205</v>
      </c>
      <c r="H38" t="s">
        <v>265</v>
      </c>
      <c r="I38" t="s">
        <v>18</v>
      </c>
      <c r="J38" t="s">
        <v>264</v>
      </c>
      <c r="K38">
        <v>10</v>
      </c>
      <c r="L38">
        <v>0.18</v>
      </c>
    </row>
    <row r="39" spans="1:12" x14ac:dyDescent="0.25">
      <c r="A39" t="s">
        <v>128</v>
      </c>
      <c r="B39" t="s">
        <v>129</v>
      </c>
      <c r="C39" t="s">
        <v>105</v>
      </c>
      <c r="D39" t="s">
        <v>106</v>
      </c>
      <c r="E39" t="s">
        <v>107</v>
      </c>
      <c r="F39">
        <v>4</v>
      </c>
      <c r="G39" t="s">
        <v>205</v>
      </c>
      <c r="H39" s="3" t="s">
        <v>267</v>
      </c>
      <c r="I39" t="s">
        <v>18</v>
      </c>
      <c r="J39" s="1" t="s">
        <v>266</v>
      </c>
      <c r="K39">
        <v>10</v>
      </c>
      <c r="L39">
        <v>0.21</v>
      </c>
    </row>
    <row r="40" spans="1:12" x14ac:dyDescent="0.25">
      <c r="A40" t="s">
        <v>130</v>
      </c>
      <c r="B40" t="s">
        <v>131</v>
      </c>
      <c r="C40" t="s">
        <v>110</v>
      </c>
      <c r="D40" t="s">
        <v>111</v>
      </c>
      <c r="E40" t="s">
        <v>107</v>
      </c>
      <c r="F40">
        <v>1</v>
      </c>
    </row>
    <row r="41" spans="1:12" x14ac:dyDescent="0.25">
      <c r="A41" t="s">
        <v>132</v>
      </c>
      <c r="B41" t="s">
        <v>133</v>
      </c>
      <c r="C41" t="s">
        <v>105</v>
      </c>
      <c r="D41" t="s">
        <v>106</v>
      </c>
      <c r="E41" t="s">
        <v>107</v>
      </c>
      <c r="F41">
        <v>10</v>
      </c>
      <c r="G41" t="s">
        <v>205</v>
      </c>
      <c r="H41" s="2" t="s">
        <v>269</v>
      </c>
      <c r="I41" t="s">
        <v>18</v>
      </c>
      <c r="J41" s="1" t="s">
        <v>268</v>
      </c>
      <c r="K41">
        <v>25</v>
      </c>
      <c r="L41">
        <v>0.32</v>
      </c>
    </row>
    <row r="42" spans="1:12" x14ac:dyDescent="0.25">
      <c r="A42" t="s">
        <v>134</v>
      </c>
      <c r="B42" t="s">
        <v>135</v>
      </c>
      <c r="C42" t="s">
        <v>105</v>
      </c>
      <c r="D42" t="s">
        <v>106</v>
      </c>
      <c r="E42" t="s">
        <v>107</v>
      </c>
      <c r="F42">
        <v>13</v>
      </c>
    </row>
    <row r="43" spans="1:12" x14ac:dyDescent="0.25">
      <c r="A43" t="s">
        <v>136</v>
      </c>
      <c r="B43" t="s">
        <v>137</v>
      </c>
      <c r="C43" t="s">
        <v>138</v>
      </c>
      <c r="D43" t="s">
        <v>139</v>
      </c>
      <c r="E43" t="s">
        <v>140</v>
      </c>
      <c r="F43">
        <v>1</v>
      </c>
      <c r="G43" t="s">
        <v>205</v>
      </c>
      <c r="H43" s="2" t="s">
        <v>137</v>
      </c>
      <c r="I43" t="s">
        <v>18</v>
      </c>
      <c r="J43" s="2" t="s">
        <v>270</v>
      </c>
      <c r="K43">
        <v>1</v>
      </c>
      <c r="L43">
        <v>0.42</v>
      </c>
    </row>
    <row r="44" spans="1:12" x14ac:dyDescent="0.25">
      <c r="A44" t="s">
        <v>141</v>
      </c>
      <c r="B44" t="s">
        <v>142</v>
      </c>
      <c r="C44" t="s">
        <v>142</v>
      </c>
      <c r="D44" t="s">
        <v>142</v>
      </c>
      <c r="F44">
        <v>1</v>
      </c>
    </row>
    <row r="45" spans="1:12" x14ac:dyDescent="0.25">
      <c r="A45" t="s">
        <v>143</v>
      </c>
      <c r="B45" t="s">
        <v>144</v>
      </c>
      <c r="C45" t="s">
        <v>144</v>
      </c>
      <c r="D45" t="s">
        <v>144</v>
      </c>
      <c r="F45">
        <v>1</v>
      </c>
      <c r="G45" t="s">
        <v>272</v>
      </c>
      <c r="H45">
        <v>317030001</v>
      </c>
      <c r="I45" t="s">
        <v>18</v>
      </c>
      <c r="J45" t="s">
        <v>271</v>
      </c>
      <c r="K45">
        <v>1</v>
      </c>
      <c r="L45">
        <v>17.760000000000002</v>
      </c>
    </row>
    <row r="46" spans="1:12" x14ac:dyDescent="0.25">
      <c r="A46" t="s">
        <v>145</v>
      </c>
      <c r="B46" t="s">
        <v>146</v>
      </c>
      <c r="C46" t="s">
        <v>147</v>
      </c>
      <c r="D46" t="s">
        <v>148</v>
      </c>
      <c r="F46">
        <v>1</v>
      </c>
    </row>
    <row r="47" spans="1:12" x14ac:dyDescent="0.25">
      <c r="A47" t="s">
        <v>149</v>
      </c>
      <c r="B47" t="s">
        <v>150</v>
      </c>
      <c r="C47" t="s">
        <v>150</v>
      </c>
      <c r="D47" t="s">
        <v>151</v>
      </c>
      <c r="E47" t="s">
        <v>152</v>
      </c>
      <c r="F47">
        <v>1</v>
      </c>
      <c r="G47" t="s">
        <v>153</v>
      </c>
      <c r="H47" t="s">
        <v>274</v>
      </c>
      <c r="I47" t="s">
        <v>18</v>
      </c>
      <c r="J47" s="1" t="s">
        <v>273</v>
      </c>
      <c r="K47">
        <v>1</v>
      </c>
      <c r="L47">
        <v>17.89</v>
      </c>
    </row>
    <row r="48" spans="1:12" x14ac:dyDescent="0.25">
      <c r="A48" t="s">
        <v>154</v>
      </c>
      <c r="B48" t="s">
        <v>155</v>
      </c>
      <c r="C48" t="s">
        <v>155</v>
      </c>
      <c r="D48" t="s">
        <v>156</v>
      </c>
      <c r="F48">
        <v>1</v>
      </c>
      <c r="G48" t="s">
        <v>277</v>
      </c>
      <c r="H48" s="2" t="s">
        <v>276</v>
      </c>
      <c r="I48" t="s">
        <v>18</v>
      </c>
      <c r="J48" s="1" t="s">
        <v>275</v>
      </c>
      <c r="K48">
        <v>1</v>
      </c>
      <c r="L48">
        <v>4.26</v>
      </c>
    </row>
    <row r="49" spans="1:12" x14ac:dyDescent="0.25">
      <c r="A49" t="s">
        <v>157</v>
      </c>
      <c r="B49" t="s">
        <v>158</v>
      </c>
      <c r="C49" t="s">
        <v>158</v>
      </c>
      <c r="D49" t="s">
        <v>159</v>
      </c>
      <c r="F49">
        <v>3</v>
      </c>
      <c r="G49" t="s">
        <v>279</v>
      </c>
      <c r="H49">
        <v>5600200420</v>
      </c>
      <c r="I49" t="s">
        <v>18</v>
      </c>
      <c r="J49" t="s">
        <v>278</v>
      </c>
      <c r="K49">
        <v>3</v>
      </c>
      <c r="L49">
        <f>2.42*3</f>
        <v>7.26</v>
      </c>
    </row>
    <row r="50" spans="1:12" x14ac:dyDescent="0.25">
      <c r="A50" t="s">
        <v>280</v>
      </c>
      <c r="F50">
        <v>5</v>
      </c>
      <c r="G50" t="s">
        <v>279</v>
      </c>
      <c r="H50">
        <v>5023510400</v>
      </c>
      <c r="I50" t="s">
        <v>18</v>
      </c>
      <c r="J50" s="1" t="s">
        <v>281</v>
      </c>
      <c r="K50">
        <v>10</v>
      </c>
      <c r="L50">
        <v>6.39</v>
      </c>
    </row>
    <row r="51" spans="1:12" x14ac:dyDescent="0.25">
      <c r="A51" t="s">
        <v>284</v>
      </c>
      <c r="F51">
        <v>24</v>
      </c>
      <c r="G51" t="s">
        <v>279</v>
      </c>
      <c r="H51">
        <v>5600850101</v>
      </c>
      <c r="I51" t="s">
        <v>18</v>
      </c>
      <c r="J51" s="1" t="s">
        <v>285</v>
      </c>
      <c r="K51">
        <v>25</v>
      </c>
      <c r="L51">
        <v>3.75</v>
      </c>
    </row>
    <row r="52" spans="1:12" x14ac:dyDescent="0.25">
      <c r="A52" t="s">
        <v>160</v>
      </c>
      <c r="B52" t="s">
        <v>161</v>
      </c>
      <c r="C52" t="s">
        <v>161</v>
      </c>
      <c r="D52" t="s">
        <v>162</v>
      </c>
      <c r="E52" t="s">
        <v>163</v>
      </c>
      <c r="F52">
        <v>1</v>
      </c>
      <c r="G52" t="s">
        <v>283</v>
      </c>
      <c r="H52" t="s">
        <v>162</v>
      </c>
      <c r="I52" t="s">
        <v>18</v>
      </c>
      <c r="J52" t="s">
        <v>282</v>
      </c>
      <c r="K52">
        <v>2</v>
      </c>
      <c r="L52">
        <f>1.64*2</f>
        <v>3.28</v>
      </c>
    </row>
    <row r="53" spans="1:12" x14ac:dyDescent="0.25">
      <c r="A53" t="s">
        <v>164</v>
      </c>
      <c r="C53" t="s">
        <v>165</v>
      </c>
      <c r="D53" t="s">
        <v>166</v>
      </c>
      <c r="F53">
        <v>1</v>
      </c>
      <c r="G53" t="s">
        <v>279</v>
      </c>
      <c r="H53" s="3">
        <v>5023860570</v>
      </c>
      <c r="I53" t="s">
        <v>18</v>
      </c>
      <c r="J53" s="1" t="s">
        <v>286</v>
      </c>
      <c r="K53">
        <v>2</v>
      </c>
      <c r="L53">
        <v>2.1800000000000002</v>
      </c>
    </row>
    <row r="54" spans="1:12" x14ac:dyDescent="0.25">
      <c r="A54" t="s">
        <v>280</v>
      </c>
      <c r="G54" t="s">
        <v>279</v>
      </c>
      <c r="H54" s="2">
        <v>5023800500</v>
      </c>
      <c r="I54" t="s">
        <v>18</v>
      </c>
      <c r="J54" s="1" t="s">
        <v>287</v>
      </c>
      <c r="K54">
        <v>2</v>
      </c>
      <c r="L54">
        <v>0.76</v>
      </c>
    </row>
    <row r="55" spans="1:12" x14ac:dyDescent="0.25">
      <c r="A55" t="s">
        <v>167</v>
      </c>
      <c r="B55" t="s">
        <v>168</v>
      </c>
      <c r="C55" t="s">
        <v>169</v>
      </c>
      <c r="D55" t="s">
        <v>169</v>
      </c>
      <c r="F55">
        <v>1</v>
      </c>
      <c r="G55" t="s">
        <v>290</v>
      </c>
      <c r="H55" t="s">
        <v>289</v>
      </c>
      <c r="I55" t="s">
        <v>18</v>
      </c>
      <c r="J55" s="1" t="s">
        <v>288</v>
      </c>
      <c r="K55">
        <v>2</v>
      </c>
      <c r="L55">
        <v>2.02</v>
      </c>
    </row>
    <row r="56" spans="1:12" x14ac:dyDescent="0.25">
      <c r="A56" t="s">
        <v>170</v>
      </c>
      <c r="B56" t="s">
        <v>171</v>
      </c>
      <c r="C56" t="s">
        <v>172</v>
      </c>
      <c r="D56" t="s">
        <v>172</v>
      </c>
      <c r="F56">
        <v>1</v>
      </c>
      <c r="G56" t="s">
        <v>290</v>
      </c>
      <c r="H56" t="s">
        <v>292</v>
      </c>
      <c r="I56" t="s">
        <v>18</v>
      </c>
      <c r="J56" s="1" t="s">
        <v>291</v>
      </c>
      <c r="K56">
        <v>2</v>
      </c>
      <c r="L56">
        <v>2.2000000000000002</v>
      </c>
    </row>
    <row r="57" spans="1:12" x14ac:dyDescent="0.25">
      <c r="A57" t="s">
        <v>173</v>
      </c>
      <c r="B57" t="s">
        <v>174</v>
      </c>
      <c r="C57" t="s">
        <v>175</v>
      </c>
      <c r="D57" t="s">
        <v>176</v>
      </c>
      <c r="E57" t="s">
        <v>177</v>
      </c>
      <c r="F57">
        <v>2</v>
      </c>
      <c r="G57" t="s">
        <v>242</v>
      </c>
      <c r="H57" s="3" t="s">
        <v>174</v>
      </c>
      <c r="I57" t="s">
        <v>18</v>
      </c>
      <c r="J57" s="1" t="s">
        <v>293</v>
      </c>
      <c r="K57">
        <v>10</v>
      </c>
      <c r="L57">
        <v>2.71</v>
      </c>
    </row>
    <row r="58" spans="1:12" x14ac:dyDescent="0.25">
      <c r="A58" t="s">
        <v>178</v>
      </c>
      <c r="B58" t="s">
        <v>179</v>
      </c>
      <c r="C58" t="s">
        <v>180</v>
      </c>
      <c r="D58" t="s">
        <v>72</v>
      </c>
      <c r="E58" t="s">
        <v>181</v>
      </c>
      <c r="F58">
        <v>1</v>
      </c>
      <c r="G58" t="s">
        <v>295</v>
      </c>
      <c r="H58" s="2" t="s">
        <v>179</v>
      </c>
      <c r="I58" t="s">
        <v>18</v>
      </c>
      <c r="J58" s="1" t="s">
        <v>294</v>
      </c>
      <c r="K58">
        <v>1</v>
      </c>
      <c r="L58">
        <v>0.72</v>
      </c>
    </row>
    <row r="59" spans="1:12" x14ac:dyDescent="0.25">
      <c r="L59">
        <f>SUM(L2:L58)</f>
        <v>211.18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Young</dc:creator>
  <cp:lastModifiedBy>ITS</cp:lastModifiedBy>
  <dcterms:created xsi:type="dcterms:W3CDTF">2016-09-23T01:58:52Z</dcterms:created>
  <dcterms:modified xsi:type="dcterms:W3CDTF">2016-10-18T22:28:08Z</dcterms:modified>
</cp:coreProperties>
</file>