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ia/Library/Mobile Documents/com~apple~CloudDocs/KUL/Thesis/Excel tabellen/Amalia/Round 2/"/>
    </mc:Choice>
  </mc:AlternateContent>
  <xr:revisionPtr revIDLastSave="0" documentId="13_ncr:1_{AB5DA242-B93F-C241-9FD7-AADCEFABFDE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ROUND 2" sheetId="1" r:id="rId1"/>
    <sheet name="RESULTS ROUND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D23" i="2"/>
  <c r="C23" i="2"/>
  <c r="C22" i="2"/>
  <c r="D20" i="2"/>
  <c r="C20" i="2"/>
  <c r="D19" i="2"/>
  <c r="C19" i="2"/>
  <c r="D15" i="2"/>
  <c r="C15" i="2"/>
  <c r="D12" i="2"/>
  <c r="C12" i="2"/>
  <c r="D11" i="2"/>
  <c r="C11" i="2"/>
  <c r="D10" i="2"/>
  <c r="C10" i="2"/>
  <c r="D3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tc={FD2C19A9-A507-EE4E-94AC-8281238797A8}</author>
    <author>tc={52EAA123-2066-6749-891B-D08E5CDF7202}</author>
    <author>tc={C170F0D9-83B8-6649-8868-CC92FA88EB6D}</author>
    <author>tc={4D41BD50-DE40-3844-9697-55105B1A7DCB}</author>
    <author>tc={F12A7D16-C742-D146-AB49-8754E34290C5}</author>
    <author>tc={923CBD0D-AF20-2F4E-91F8-CBF6C19C4F92}</author>
    <author>tc={AF11FDB8-CE1D-B74B-934A-B36598905125}</author>
    <author>tc={57C3B84A-01DA-3645-AAC8-2A98A9C8FA53}</author>
    <author>tc={B8DA4555-838B-3D4C-B56A-355349F0A84A}</author>
    <author>tc={C34D21E4-DD80-CF41-BD35-65A2502789C6}</author>
  </authors>
  <commentList>
    <comment ref="C13" authorId="0" shapeId="0" xr:uid="{FD2C19A9-A507-EE4E-94AC-8281238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Financial institution doesn’t implement blockchain at all to improve business.</t>
      </text>
    </comment>
    <comment ref="D13" authorId="1" shapeId="0" xr:uid="{52EAA123-2066-6749-891B-D08E5CDF720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Financial institution knows about blockchain applications improving business and is defining it, however, is not using the technology.</t>
      </text>
    </comment>
    <comment ref="E13" authorId="2" shapeId="0" xr:uid="{C170F0D9-83B8-6649-8868-CC92FA88EB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implements some blockchain applications. </t>
      </text>
    </comment>
    <comment ref="F13" authorId="3" shapeId="0" xr:uid="{4D41BD50-DE40-3844-9697-55105B1A7D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implements many blockchain applications. </t>
      </text>
    </comment>
    <comment ref="G13" authorId="4" shapeId="0" xr:uid="{F12A7D16-C742-D146-AB49-8754E34290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is mature enough and implements all possible blockchain applications to improve business. </t>
      </text>
    </comment>
    <comment ref="D36" authorId="5" shapeId="0" xr:uid="{923CBD0D-AF20-2F4E-91F8-CBF6C19C4F9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Financial institution doesn’t implement blockchain at all to improve business.</t>
      </text>
    </comment>
    <comment ref="E36" authorId="6" shapeId="0" xr:uid="{AF11FDB8-CE1D-B74B-934A-B3659890512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Financial institution knows about blockchain applications improving business and is defining it, however, is not using the technology.</t>
      </text>
    </comment>
    <comment ref="F36" authorId="7" shapeId="0" xr:uid="{57C3B84A-01DA-3645-AAC8-2A98A9C8FA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implements some blockchain applications. </t>
      </text>
    </comment>
    <comment ref="G36" authorId="8" shapeId="0" xr:uid="{B8DA4555-838B-3D4C-B56A-355349F0A8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implements many blockchain applications. </t>
      </text>
    </comment>
    <comment ref="H36" authorId="9" shapeId="0" xr:uid="{C34D21E4-DD80-CF41-BD35-65A2502789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Financial institution is mature enough and implements all possible blockchain applications to improve business. </t>
      </text>
    </comment>
  </commentList>
</comments>
</file>

<file path=xl/sharedStrings.xml><?xml version="1.0" encoding="utf-8"?>
<sst xmlns="http://schemas.openxmlformats.org/spreadsheetml/2006/main" count="172" uniqueCount="144">
  <si>
    <t>Dimension</t>
  </si>
  <si>
    <t>Sub-Dimesion</t>
  </si>
  <si>
    <t>Definition</t>
  </si>
  <si>
    <t>Network</t>
  </si>
  <si>
    <t>EXTRA SPACE FOR FEEDBACK</t>
  </si>
  <si>
    <t>Yes</t>
  </si>
  <si>
    <t>No</t>
  </si>
  <si>
    <t>The dimensions and subdimensions of the current model are a result of your feedback during round 1. You can find these results in the second sheet.</t>
  </si>
  <si>
    <t>Stay</t>
  </si>
  <si>
    <t>Change</t>
  </si>
  <si>
    <t>Blank</t>
  </si>
  <si>
    <t>✔️</t>
  </si>
  <si>
    <t>❌</t>
  </si>
  <si>
    <t>Do you agree with the dimensions/subdimensions which result out of feedback frpm round 1?</t>
  </si>
  <si>
    <t>You agree with the maturity description</t>
  </si>
  <si>
    <t>You want to improve the maturity description. Please motivate your decision.</t>
  </si>
  <si>
    <t>You do not have enough knowledge/experience to judge a certain maturity level.</t>
  </si>
  <si>
    <t>Please use the following indicators</t>
  </si>
  <si>
    <t>Motivate your decision using a note or the extra space on the side.</t>
  </si>
  <si>
    <t>If yes, no need for a comment</t>
  </si>
  <si>
    <t>If no, please express which (sub)dimension you do no agree with. Motivate your deciscion.</t>
  </si>
  <si>
    <t>These dimensions and subdimensions are the result of feedback from round 1. Please mark above (validation round 1) if you do not agree with these and would like to change a dimension/subdimension.</t>
  </si>
  <si>
    <t>STEP 1: VALIDATION ROUND 1</t>
  </si>
  <si>
    <t>STEP 3: QUESTIONNAIRE ROUND 2</t>
  </si>
  <si>
    <t>STEP 2: EXAMPLE ROUND 2</t>
  </si>
  <si>
    <t>Results round 1</t>
  </si>
  <si>
    <t>Dimensions</t>
  </si>
  <si>
    <t>n</t>
  </si>
  <si>
    <t>% stay</t>
  </si>
  <si>
    <t>% change</t>
  </si>
  <si>
    <t>% delete</t>
  </si>
  <si>
    <t>People</t>
  </si>
  <si>
    <t>Technology</t>
  </si>
  <si>
    <t>Organization &amp; strategy</t>
  </si>
  <si>
    <t>Subdimensions</t>
  </si>
  <si>
    <t>Skills &amp; training</t>
  </si>
  <si>
    <t>External stakeholders</t>
  </si>
  <si>
    <t xml:space="preserve">Support management/employees </t>
  </si>
  <si>
    <t>Infrastructure</t>
  </si>
  <si>
    <t>Data management</t>
  </si>
  <si>
    <t>Integration with existing systems</t>
  </si>
  <si>
    <t>Performance and scalability</t>
  </si>
  <si>
    <t>Security</t>
  </si>
  <si>
    <t>Governance, regulation &amp; compliance</t>
  </si>
  <si>
    <t>Strategy</t>
  </si>
  <si>
    <t>Research &amp; development</t>
  </si>
  <si>
    <t>Sustainability</t>
  </si>
  <si>
    <t>Products &amp; services</t>
  </si>
  <si>
    <t>Legend</t>
  </si>
  <si>
    <t>Minor to no changes</t>
  </si>
  <si>
    <t>Medium changes</t>
  </si>
  <si>
    <t>Large changes</t>
  </si>
  <si>
    <t>Delete</t>
  </si>
  <si>
    <t>Support management/employees towards blockchain</t>
  </si>
  <si>
    <t>The ability to foster a culture that supports and encourages the adoption of blockchain technology (leadership, top management, employees,…)</t>
  </si>
  <si>
    <t xml:space="preserve">There is no support from employees or top management towards the adoption of blockchain. </t>
  </si>
  <si>
    <t>There is limited support from employees and top management.</t>
  </si>
  <si>
    <t>There is growing support from employees and top management.</t>
  </si>
  <si>
    <t xml:space="preserve">There is strong support from employees and top management. </t>
  </si>
  <si>
    <t>There is a strong culture of support and encouragement towards the adoption of blockchain. Employees and management are fully commited to blockchain technology.</t>
  </si>
  <si>
    <t>Level 0 - None</t>
  </si>
  <si>
    <t>Level 1 - Defining</t>
  </si>
  <si>
    <t>Level 2 - Adopting</t>
  </si>
  <si>
    <t>Level 3 - Managing</t>
  </si>
  <si>
    <t>Level 4 - Integrated</t>
  </si>
  <si>
    <t>Skills &amp; Training</t>
  </si>
  <si>
    <t>The ability to effectively train their staff on the use of its blockchain implementation and to enrich their knowledge.</t>
  </si>
  <si>
    <t>The organization has not recognised the need for its employees to receive training and skills in blockchain technology. There are no employee training programmes.</t>
  </si>
  <si>
    <t>The organization is beginning to understand how important training and skills are and is searching for training programs.</t>
  </si>
  <si>
    <t>The organization has started to adopt training programs for their employees. Employees are actively participating to extend their skills and knowledge.</t>
  </si>
  <si>
    <t xml:space="preserve">The organization has a well-defined training program in place. Employees are encouraged to stay up-to-date with the latest developments in blockchain technology. </t>
  </si>
  <si>
    <t>Employees at all levels have a strong understanding of blockchain technology and its potential applications.</t>
  </si>
  <si>
    <t>The ability to collaborate with other organisations, build relationships within the larger blockchain ecosystem, and deliver a positive user experience for the customers.</t>
  </si>
  <si>
    <t>The organization has not yet identified any potential partners or customers.</t>
  </si>
  <si>
    <t xml:space="preserve">The organization has identified potential partners or customers, but has not yet engaged with them. </t>
  </si>
  <si>
    <t xml:space="preserve">The organization has started to engage with partners and customers to explore their potential blockchain technology. </t>
  </si>
  <si>
    <t>The organization is working closely with partners and customers to create a blockchain-based ecosystem. The organisation delivers excellent user experience.</t>
  </si>
  <si>
    <t>Infrastructure (hardware &amp; software)</t>
  </si>
  <si>
    <t>The quality of the infrastructure supporting the organization's blockchain implementation.</t>
  </si>
  <si>
    <t>There is no infrastructure in place to support the blockchain system. There is no hardware or software specifically designed for blockchain.</t>
  </si>
  <si>
    <t>The organization is defining its infrastructure needs for blockchain.</t>
  </si>
  <si>
    <t>The organization has invested in hardware and software.</t>
  </si>
  <si>
    <t>The organization is responsible for managing the infrastructure, and is continuously optimizing it to ensure the best performance.</t>
  </si>
  <si>
    <t>The infrastructure is capable of handling complex blockchain transactions and is completely integrated with the organization's broader IT architecture.</t>
  </si>
  <si>
    <t>The ability to effectively manage and secure the data stored on the blockchain system.</t>
  </si>
  <si>
    <t>No data is being managed on the blockchain.</t>
  </si>
  <si>
    <t>The organization starts to develop a data management strategy.</t>
  </si>
  <si>
    <t>The organization has developed a data management strategy. Security measures are implemented to protect the data.</t>
  </si>
  <si>
    <t xml:space="preserve">A mature data management strategy has been established. </t>
  </si>
  <si>
    <t>The organization has an advanced data management strategy. The organisation uses AI and machine learning to analyze the data stored on the blockchain.</t>
  </si>
  <si>
    <t>The ability to integrate its blockchain implementation with its existing IT systems and processes.</t>
  </si>
  <si>
    <t>No integration with existing IT systems and processes.</t>
  </si>
  <si>
    <t>The organization is defining how it can integrate blockchain technology with its existing IT systems and processes.</t>
  </si>
  <si>
    <t>The organization is starting to integrate blockchain with some existing IT systems and processes.</t>
  </si>
  <si>
    <t xml:space="preserve">The organization has successfully integrated blockchain with some existing IT systems and processes. </t>
  </si>
  <si>
    <t>The organization has fully integrated blockchain with its existing IT systems and processes.</t>
  </si>
  <si>
    <t>The ability to ensure that its blockchain technology can handle the required level of transactions and data volume.</t>
  </si>
  <si>
    <t>Performance is very bad and there are scalability issues.</t>
  </si>
  <si>
    <t>Performance and scalability requirements are being defined.</t>
  </si>
  <si>
    <t>Performance and scalability targets are established.</t>
  </si>
  <si>
    <t>The organization is finding areas for optimization and improvement in order to ensure that its blockchain system can continue to fulfil performance and scalability needs as usage increases.</t>
  </si>
  <si>
    <t xml:space="preserve">The organization is using modern technology and best practices to ensure that its blockchain implementation can handle even the most complex use cases. </t>
  </si>
  <si>
    <t>The ability to secure its blockchain system against cyber threats and vulnerabilities.</t>
  </si>
  <si>
    <t>The organization does not have any security measures in place.</t>
  </si>
  <si>
    <t>A security strategy is defined. This may include identifying potential threats, determining risk levels, and creating security policies and procedures.</t>
  </si>
  <si>
    <t xml:space="preserve">The organization has started to adopt security measures to protect their system.
</t>
  </si>
  <si>
    <t>The organization has developed a complete security program and is actively managing the system for potential threats and vulnerabilities.</t>
  </si>
  <si>
    <t>Security is fully integrated into the organization's blockchain system and is able to quickly detect and respond to potential security incidents.</t>
  </si>
  <si>
    <t>The ability to build and maintain a strong, secure, and scalable blockchain network. Records of transactions cannot be altered and are permanent.</t>
  </si>
  <si>
    <t>There is no blockchain network in place.</t>
  </si>
  <si>
    <t>The organization is defining their blockchain network's requirements, such as the types of nodes that will be used, the consensus algorithm that will be used to validate transactions,…</t>
  </si>
  <si>
    <t>A basic blockchain network has been implemented.</t>
  </si>
  <si>
    <t xml:space="preserve">The organization has developed a complete blockchain network and is actively managing it. </t>
  </si>
  <si>
    <t>The organization has implemented a mature blockchain network and is continuously improving it. They have achieved high levels of scalability, security, and reliability. Records of transactions are permanent and cannot be altered.</t>
  </si>
  <si>
    <t>The understanding of compliance with relevant laws, regulations, and industry standards related to its blockchain technology.</t>
  </si>
  <si>
    <t>The organization does not have any compliance measures in place for relevant laws, regulations, and industry standards.</t>
  </si>
  <si>
    <t>The organization is starting to define the compliance measures for relevant laws, regulations, and industry standards.</t>
  </si>
  <si>
    <t>The organization has adopted measures to ensure compliance with relevant laws, regulations, and industry standards.</t>
  </si>
  <si>
    <t xml:space="preserve">A complete governance, regulation, and compliance program is in place and the organization is actively managing it. </t>
  </si>
  <si>
    <t>Governance, regulation, and compliance is fully integrated into the organization's blockchain system. They are able to quickly detect and respond to compliance issues.</t>
  </si>
  <si>
    <t>No overall goals or objectives for their blockchain implementation is set.</t>
  </si>
  <si>
    <t xml:space="preserve">Overall goals and objectives are being defined, as well as how these goals align with their broader business strategy. </t>
  </si>
  <si>
    <t>The blockchain implementation strategy is being adopted and is aligned with business strategy.</t>
  </si>
  <si>
    <t>Research and development</t>
  </si>
  <si>
    <t>The investment and commitment to research and development (innovation) activities related to blockchain technology.</t>
  </si>
  <si>
    <t>The organization has not yet invested in any research or development activities related to blockchain technology.</t>
  </si>
  <si>
    <t>Basic research about blockchain is being conducted by the organization.</t>
  </si>
  <si>
    <t>The organization is actively conducting and investing in research.</t>
  </si>
  <si>
    <t xml:space="preserve">The organization has a well-established research and development program. </t>
  </si>
  <si>
    <t>The organization has strong focus on research and development. They are actively investing in innovation to improve their blockchain solutions.</t>
  </si>
  <si>
    <t>Products &amp; Services</t>
  </si>
  <si>
    <t>The ability to design, develop, and deliver high-quality products and services that leverage blockchain technology.</t>
  </si>
  <si>
    <t>The organization has not yet considered using blockchain technology in its products or services.</t>
  </si>
  <si>
    <t>The organization conducts market research to understand customer needs.</t>
  </si>
  <si>
    <t>Blockchain technology is being adopted in their products and services.</t>
  </si>
  <si>
    <t xml:space="preserve">The organization has developed a strategy for managing the integration of blockchain technology into its products and services. </t>
  </si>
  <si>
    <t xml:space="preserve">The organization has fully integrated blockchain technology into their products and services to deliver unique value to their customers. 
</t>
  </si>
  <si>
    <t>Strategy and vision</t>
  </si>
  <si>
    <t>The overall goals and objectives for its blockchain implementation, as well as the alignment of those goals with its broader business strategy and vision.</t>
  </si>
  <si>
    <t xml:space="preserve">The organization has developed a complete strategy for their blockchain implementation that aligns with their business strategy.  </t>
  </si>
  <si>
    <t>All stakeholders (internal &amp; external)</t>
  </si>
  <si>
    <t xml:space="preserve">At level 2, I would add: The organization tries to promote blockchain technology to its employees by providing training programs about the new technology. </t>
  </si>
  <si>
    <t>The organization is managing partnerships with stakeholders. The organisation ensures a positive user experience for customers.</t>
  </si>
  <si>
    <t>The organization has fully integrated their blockchain implementation strategy into their business strategy. They may be measuring some KPIs to track progress. The organization has a clear 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</si>
</sst>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u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00"/>
      </left>
      <right style="thin">
        <color indexed="64"/>
      </right>
      <top style="medium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medium">
        <color rgb="FFFFFF00"/>
      </top>
      <bottom style="thin">
        <color rgb="FFFFFF00"/>
      </bottom>
      <diagonal/>
    </border>
    <border>
      <left style="thin">
        <color indexed="64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indexed="64"/>
      </right>
      <top/>
      <bottom style="medium">
        <color rgb="FFFFFF00"/>
      </bottom>
      <diagonal/>
    </border>
    <border>
      <left style="thin">
        <color indexed="64"/>
      </left>
      <right style="thin">
        <color indexed="64"/>
      </right>
      <top/>
      <bottom style="medium">
        <color rgb="FFFFFF00"/>
      </bottom>
      <diagonal/>
    </border>
    <border>
      <left style="thin">
        <color indexed="64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00"/>
      </right>
      <top style="thin">
        <color indexed="64"/>
      </top>
      <bottom style="thin">
        <color indexed="64"/>
      </bottom>
      <diagonal/>
    </border>
    <border>
      <left style="medium">
        <color rgb="FFFFFF00"/>
      </left>
      <right style="thin">
        <color indexed="64"/>
      </right>
      <top style="thin">
        <color indexed="64"/>
      </top>
      <bottom style="medium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FF00"/>
      </bottom>
      <diagonal/>
    </border>
    <border>
      <left style="thin">
        <color indexed="64"/>
      </left>
      <right style="medium">
        <color rgb="FFFFFF00"/>
      </right>
      <top style="thin">
        <color indexed="64"/>
      </top>
      <bottom style="medium">
        <color rgb="FFFFFF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6" xfId="0" applyBorder="1"/>
    <xf numFmtId="0" fontId="0" fillId="0" borderId="7" xfId="0" applyBorder="1"/>
    <xf numFmtId="0" fontId="6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0" fillId="2" borderId="0" xfId="0" applyFill="1"/>
    <xf numFmtId="0" fontId="0" fillId="2" borderId="6" xfId="0" applyFill="1" applyBorder="1"/>
    <xf numFmtId="0" fontId="9" fillId="0" borderId="0" xfId="0" applyFont="1" applyAlignment="1">
      <alignment vertical="top"/>
    </xf>
    <xf numFmtId="0" fontId="8" fillId="4" borderId="0" xfId="0" applyFont="1" applyFill="1"/>
    <xf numFmtId="9" fontId="8" fillId="4" borderId="0" xfId="2" applyFont="1" applyFill="1" applyBorder="1"/>
    <xf numFmtId="9" fontId="8" fillId="4" borderId="14" xfId="2" applyFont="1" applyFill="1" applyBorder="1"/>
    <xf numFmtId="0" fontId="0" fillId="0" borderId="13" xfId="0" applyBorder="1"/>
    <xf numFmtId="9" fontId="0" fillId="5" borderId="0" xfId="2" applyFont="1" applyFill="1" applyBorder="1"/>
    <xf numFmtId="9" fontId="0" fillId="0" borderId="0" xfId="2" applyFont="1" applyBorder="1"/>
    <xf numFmtId="9" fontId="0" fillId="0" borderId="14" xfId="2" applyFont="1" applyBorder="1"/>
    <xf numFmtId="9" fontId="0" fillId="6" borderId="0" xfId="2" applyFont="1" applyFill="1" applyBorder="1"/>
    <xf numFmtId="9" fontId="0" fillId="0" borderId="0" xfId="2" applyFont="1" applyFill="1" applyBorder="1"/>
    <xf numFmtId="9" fontId="0" fillId="7" borderId="14" xfId="2" applyFont="1" applyFill="1" applyBorder="1"/>
    <xf numFmtId="0" fontId="0" fillId="0" borderId="16" xfId="0" applyBorder="1"/>
    <xf numFmtId="9" fontId="0" fillId="6" borderId="16" xfId="2" applyFont="1" applyFill="1" applyBorder="1"/>
    <xf numFmtId="9" fontId="0" fillId="0" borderId="16" xfId="2" applyFont="1" applyBorder="1"/>
    <xf numFmtId="9" fontId="0" fillId="0" borderId="17" xfId="2" applyFont="1" applyBorder="1"/>
    <xf numFmtId="9" fontId="0" fillId="0" borderId="0" xfId="2" applyFont="1"/>
    <xf numFmtId="0" fontId="11" fillId="9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8" fillId="2" borderId="10" xfId="0" applyFont="1" applyFill="1" applyBorder="1" applyAlignment="1">
      <alignment vertical="top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2" fillId="11" borderId="2" xfId="0" applyFont="1" applyFill="1" applyBorder="1" applyAlignment="1">
      <alignment vertical="top"/>
    </xf>
    <xf numFmtId="0" fontId="12" fillId="0" borderId="21" xfId="0" applyFont="1" applyBorder="1" applyAlignment="1">
      <alignment vertical="top" wrapText="1"/>
    </xf>
    <xf numFmtId="0" fontId="13" fillId="11" borderId="22" xfId="0" applyFont="1" applyFill="1" applyBorder="1" applyAlignment="1">
      <alignment vertical="top" wrapText="1"/>
    </xf>
    <xf numFmtId="0" fontId="13" fillId="11" borderId="23" xfId="0" applyFont="1" applyFill="1" applyBorder="1" applyAlignment="1">
      <alignment vertical="top" wrapText="1"/>
    </xf>
    <xf numFmtId="0" fontId="13" fillId="11" borderId="24" xfId="0" applyFont="1" applyFill="1" applyBorder="1" applyAlignment="1">
      <alignment vertical="top" wrapText="1"/>
    </xf>
    <xf numFmtId="0" fontId="12" fillId="10" borderId="25" xfId="0" applyFont="1" applyFill="1" applyBorder="1" applyAlignment="1">
      <alignment vertical="top" wrapText="1"/>
    </xf>
    <xf numFmtId="0" fontId="12" fillId="10" borderId="26" xfId="0" applyFont="1" applyFill="1" applyBorder="1" applyAlignment="1">
      <alignment vertical="top" wrapText="1"/>
    </xf>
    <xf numFmtId="0" fontId="12" fillId="6" borderId="26" xfId="0" applyFont="1" applyFill="1" applyBorder="1" applyAlignment="1">
      <alignment vertical="top" wrapText="1"/>
    </xf>
    <xf numFmtId="0" fontId="12" fillId="10" borderId="27" xfId="0" applyFont="1" applyFill="1" applyBorder="1" applyAlignment="1">
      <alignment vertical="top" wrapText="1"/>
    </xf>
    <xf numFmtId="0" fontId="12" fillId="11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2" fillId="11" borderId="3" xfId="0" applyFont="1" applyFill="1" applyBorder="1" applyAlignment="1">
      <alignment vertical="top" wrapText="1"/>
    </xf>
    <xf numFmtId="0" fontId="12" fillId="0" borderId="28" xfId="0" applyFont="1" applyBorder="1" applyAlignment="1">
      <alignment vertical="top" wrapText="1"/>
    </xf>
    <xf numFmtId="0" fontId="12" fillId="0" borderId="29" xfId="0" applyFont="1" applyBorder="1" applyAlignment="1">
      <alignment vertical="top" wrapText="1"/>
    </xf>
    <xf numFmtId="0" fontId="12" fillId="0" borderId="30" xfId="0" applyFont="1" applyBorder="1" applyAlignment="1">
      <alignment vertical="top" wrapText="1"/>
    </xf>
    <xf numFmtId="0" fontId="12" fillId="0" borderId="31" xfId="0" applyFont="1" applyBorder="1" applyAlignment="1">
      <alignment vertical="top" wrapText="1"/>
    </xf>
    <xf numFmtId="0" fontId="12" fillId="0" borderId="32" xfId="0" applyFont="1" applyBorder="1" applyAlignment="1">
      <alignment vertical="top" wrapText="1"/>
    </xf>
    <xf numFmtId="0" fontId="0" fillId="2" borderId="10" xfId="0" applyFill="1" applyBorder="1"/>
    <xf numFmtId="0" fontId="0" fillId="2" borderId="11" xfId="0" applyFill="1" applyBorder="1"/>
    <xf numFmtId="0" fontId="4" fillId="2" borderId="13" xfId="0" applyFont="1" applyFill="1" applyBorder="1"/>
    <xf numFmtId="0" fontId="2" fillId="11" borderId="33" xfId="0" applyFont="1" applyFill="1" applyBorder="1" applyAlignment="1">
      <alignment vertical="top" wrapText="1"/>
    </xf>
    <xf numFmtId="0" fontId="11" fillId="9" borderId="34" xfId="0" applyFont="1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2" borderId="12" xfId="0" applyFill="1" applyBorder="1"/>
    <xf numFmtId="0" fontId="0" fillId="2" borderId="14" xfId="0" applyFill="1" applyBorder="1"/>
    <xf numFmtId="0" fontId="6" fillId="3" borderId="35" xfId="0" applyFont="1" applyFill="1" applyBorder="1" applyAlignment="1">
      <alignment horizontal="center" vertical="top" wrapText="1"/>
    </xf>
    <xf numFmtId="0" fontId="5" fillId="3" borderId="35" xfId="0" applyFont="1" applyFill="1" applyBorder="1" applyAlignment="1">
      <alignment vertical="top" wrapText="1"/>
    </xf>
    <xf numFmtId="0" fontId="0" fillId="2" borderId="1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8" fillId="0" borderId="13" xfId="0" applyFont="1" applyBorder="1"/>
    <xf numFmtId="0" fontId="0" fillId="0" borderId="13" xfId="0" applyBorder="1" applyAlignment="1">
      <alignment horizontal="right"/>
    </xf>
    <xf numFmtId="0" fontId="0" fillId="0" borderId="36" xfId="0" applyBorder="1"/>
    <xf numFmtId="0" fontId="0" fillId="0" borderId="15" xfId="0" applyBorder="1" applyAlignment="1">
      <alignment horizontal="right"/>
    </xf>
    <xf numFmtId="0" fontId="8" fillId="0" borderId="16" xfId="0" applyFont="1" applyBorder="1"/>
    <xf numFmtId="0" fontId="0" fillId="0" borderId="39" xfId="0" applyBorder="1"/>
    <xf numFmtId="0" fontId="8" fillId="4" borderId="13" xfId="0" applyFont="1" applyFill="1" applyBorder="1"/>
    <xf numFmtId="0" fontId="0" fillId="0" borderId="15" xfId="0" applyBorder="1"/>
    <xf numFmtId="0" fontId="8" fillId="0" borderId="18" xfId="0" applyFont="1" applyBorder="1"/>
    <xf numFmtId="0" fontId="0" fillId="5" borderId="19" xfId="0" applyFill="1" applyBorder="1"/>
    <xf numFmtId="0" fontId="0" fillId="6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1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2" borderId="38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9BEF3"/>
      <color rgb="FFE8E8E8"/>
      <color rgb="FFFCC290"/>
      <color rgb="FFF98472"/>
      <color rgb="FFFCA9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525959</xdr:colOff>
      <xdr:row>27</xdr:row>
      <xdr:rowOff>64142</xdr:rowOff>
    </xdr:from>
    <xdr:to>
      <xdr:col>7</xdr:col>
      <xdr:colOff>2288950</xdr:colOff>
      <xdr:row>34</xdr:row>
      <xdr:rowOff>743398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A24E72A1-983B-8843-A50A-08E0E3831FD3}"/>
            </a:ext>
          </a:extLst>
        </xdr:cNvPr>
        <xdr:cNvSpPr/>
      </xdr:nvSpPr>
      <xdr:spPr>
        <a:xfrm>
          <a:off x="16894848" y="5631617"/>
          <a:ext cx="1762991" cy="2308448"/>
        </a:xfrm>
        <a:prstGeom prst="downArrow">
          <a:avLst>
            <a:gd name="adj1" fmla="val 50000"/>
            <a:gd name="adj2" fmla="val 4879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FOCUS</a:t>
          </a:r>
          <a:endParaRPr lang="en-US" sz="1100"/>
        </a:p>
      </xdr:txBody>
    </xdr:sp>
    <xdr:clientData/>
  </xdr:twoCellAnchor>
  <xdr:twoCellAnchor>
    <xdr:from>
      <xdr:col>7</xdr:col>
      <xdr:colOff>15650</xdr:colOff>
      <xdr:row>24</xdr:row>
      <xdr:rowOff>207817</xdr:rowOff>
    </xdr:from>
    <xdr:to>
      <xdr:col>7</xdr:col>
      <xdr:colOff>2789382</xdr:colOff>
      <xdr:row>29</xdr:row>
      <xdr:rowOff>84667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379BC9-8866-4644-9E72-27828A7E2CC2}"/>
            </a:ext>
          </a:extLst>
        </xdr:cNvPr>
        <xdr:cNvSpPr txBox="1"/>
      </xdr:nvSpPr>
      <xdr:spPr>
        <a:xfrm>
          <a:off x="16977206" y="7827817"/>
          <a:ext cx="2773732" cy="935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focus on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 4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It represents complete blockchain implementation.</a:t>
          </a:r>
          <a:r>
            <a:rPr lang="en-US" sz="1600"/>
            <a:t> </a:t>
          </a:r>
        </a:p>
      </xdr:txBody>
    </xdr:sp>
    <xdr:clientData/>
  </xdr:twoCellAnchor>
  <xdr:twoCellAnchor>
    <xdr:from>
      <xdr:col>2</xdr:col>
      <xdr:colOff>314037</xdr:colOff>
      <xdr:row>10</xdr:row>
      <xdr:rowOff>72865</xdr:rowOff>
    </xdr:from>
    <xdr:to>
      <xdr:col>6</xdr:col>
      <xdr:colOff>1943228</xdr:colOff>
      <xdr:row>11</xdr:row>
      <xdr:rowOff>406401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6749C5CF-8C2C-5A46-8FC3-F3C5DE3F4205}"/>
            </a:ext>
          </a:extLst>
        </xdr:cNvPr>
        <xdr:cNvSpPr/>
      </xdr:nvSpPr>
      <xdr:spPr>
        <a:xfrm>
          <a:off x="4276437" y="2612865"/>
          <a:ext cx="12026258" cy="553669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INCREASING</a:t>
          </a:r>
          <a:r>
            <a:rPr lang="en-US" sz="1400" baseline="0"/>
            <a:t> MATURITY </a:t>
          </a:r>
          <a:endParaRPr lang="en-US" sz="1400"/>
        </a:p>
      </xdr:txBody>
    </xdr:sp>
    <xdr:clientData/>
  </xdr:twoCellAnchor>
  <xdr:twoCellAnchor>
    <xdr:from>
      <xdr:col>3</xdr:col>
      <xdr:colOff>12828</xdr:colOff>
      <xdr:row>34</xdr:row>
      <xdr:rowOff>269395</xdr:rowOff>
    </xdr:from>
    <xdr:to>
      <xdr:col>7</xdr:col>
      <xdr:colOff>821010</xdr:colOff>
      <xdr:row>34</xdr:row>
      <xdr:rowOff>756869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id="{AFE34254-4E34-D141-A35E-C8F70295E80B}"/>
            </a:ext>
          </a:extLst>
        </xdr:cNvPr>
        <xdr:cNvSpPr/>
      </xdr:nvSpPr>
      <xdr:spPr>
        <a:xfrm>
          <a:off x="7081212" y="11506971"/>
          <a:ext cx="10660303" cy="487474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INCREASING</a:t>
          </a:r>
          <a:r>
            <a:rPr lang="en-US" sz="1400" baseline="0"/>
            <a:t> MATURITY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1</xdr:row>
      <xdr:rowOff>114300</xdr:rowOff>
    </xdr:from>
    <xdr:to>
      <xdr:col>11</xdr:col>
      <xdr:colOff>215900</xdr:colOff>
      <xdr:row>27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16990-10A1-9D43-9F6C-EA87A44CB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317500"/>
          <a:ext cx="4356100" cy="5194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alia Morel de Westgaver" id="{2616465F-1D6C-6B45-B619-D329E9F762D0}" userId="S::amalia.moreldewestgaver@student.kuleuven.be::5f4743a8-b052-44e7-a8e0-5c5c16b31a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3-02-28T13:00:06.62" personId="{2616465F-1D6C-6B45-B619-D329E9F762D0}" id="{FD2C19A9-A507-EE4E-94AC-8281238797A8}">
    <text>Financial institution doesn’t implement blockchain at all to improve business.</text>
  </threadedComment>
  <threadedComment ref="D13" dT="2023-02-28T13:01:15.34" personId="{2616465F-1D6C-6B45-B619-D329E9F762D0}" id="{52EAA123-2066-6749-891B-D08E5CDF7202}">
    <text>Financial institution knows about blockchain applications improving business and is defining it, however, is not using the technology.</text>
  </threadedComment>
  <threadedComment ref="E13" dT="2023-02-28T13:01:55.75" personId="{2616465F-1D6C-6B45-B619-D329E9F762D0}" id="{C170F0D9-83B8-6649-8868-CC92FA88EB6D}">
    <text xml:space="preserve">Financial institution implements some blockchain applications. </text>
  </threadedComment>
  <threadedComment ref="F13" dT="2023-02-28T13:02:13.47" personId="{2616465F-1D6C-6B45-B619-D329E9F762D0}" id="{4D41BD50-DE40-3844-9697-55105B1A7DCB}">
    <text xml:space="preserve">Financial institution implements many blockchain applications. </text>
  </threadedComment>
  <threadedComment ref="G13" dT="2023-02-28T13:02:31.28" personId="{2616465F-1D6C-6B45-B619-D329E9F762D0}" id="{F12A7D16-C742-D146-AB49-8754E34290C5}">
    <text xml:space="preserve">Financial institution is mature enough and implements all possible blockchain applications to improve business. </text>
  </threadedComment>
  <threadedComment ref="D36" dT="2023-02-28T13:00:06.62" personId="{2616465F-1D6C-6B45-B619-D329E9F762D0}" id="{923CBD0D-AF20-2F4E-91F8-CBF6C19C4F92}">
    <text>Financial institution doesn’t implement blockchain at all to improve business.</text>
  </threadedComment>
  <threadedComment ref="E36" dT="2023-02-28T13:01:15.34" personId="{2616465F-1D6C-6B45-B619-D329E9F762D0}" id="{AF11FDB8-CE1D-B74B-934A-B36598905125}">
    <text>Financial institution knows about blockchain applications improving business and is defining it, however, is not using the technology.</text>
  </threadedComment>
  <threadedComment ref="F36" dT="2023-02-28T13:01:55.75" personId="{2616465F-1D6C-6B45-B619-D329E9F762D0}" id="{57C3B84A-01DA-3645-AAC8-2A98A9C8FA53}">
    <text xml:space="preserve">Financial institution implements some blockchain applications. </text>
  </threadedComment>
  <threadedComment ref="G36" dT="2023-02-28T13:02:13.47" personId="{2616465F-1D6C-6B45-B619-D329E9F762D0}" id="{B8DA4555-838B-3D4C-B56A-355349F0A84A}">
    <text xml:space="preserve">Financial institution implements many blockchain applications. </text>
  </threadedComment>
  <threadedComment ref="H36" dT="2023-02-28T13:02:31.28" personId="{2616465F-1D6C-6B45-B619-D329E9F762D0}" id="{C34D21E4-DD80-CF41-BD35-65A2502789C6}">
    <text xml:space="preserve">Financial institution is mature enough and implements all possible blockchain applications to improve business.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4"/>
  <sheetViews>
    <sheetView tabSelected="1" zoomScale="46" zoomScaleNormal="100" workbookViewId="0">
      <selection activeCell="C31" sqref="C31"/>
    </sheetView>
  </sheetViews>
  <sheetFormatPr baseColWidth="10" defaultColWidth="8.83203125" defaultRowHeight="16" x14ac:dyDescent="0.2"/>
  <cols>
    <col min="1" max="1" width="19.33203125" customWidth="1"/>
    <col min="2" max="2" width="32.6640625" customWidth="1"/>
    <col min="3" max="3" width="37" customWidth="1"/>
    <col min="4" max="4" width="33.83203125" customWidth="1"/>
    <col min="5" max="5" width="31.33203125" customWidth="1"/>
    <col min="6" max="7" width="34.1640625" customWidth="1"/>
    <col min="8" max="8" width="36.6640625" customWidth="1"/>
    <col min="9" max="9" width="61" style="7" customWidth="1"/>
  </cols>
  <sheetData>
    <row r="1" spans="1:89" ht="35" thickBot="1" x14ac:dyDescent="0.45">
      <c r="A1" s="6" t="s">
        <v>22</v>
      </c>
    </row>
    <row r="2" spans="1:89" x14ac:dyDescent="0.2">
      <c r="A2" s="70" t="s">
        <v>7</v>
      </c>
      <c r="B2" s="71"/>
      <c r="C2" s="71"/>
      <c r="D2" s="71"/>
      <c r="E2" s="72"/>
    </row>
    <row r="3" spans="1:89" x14ac:dyDescent="0.2">
      <c r="A3" s="21"/>
      <c r="E3" s="73"/>
      <c r="F3" s="9"/>
    </row>
    <row r="4" spans="1:89" x14ac:dyDescent="0.2">
      <c r="A4" s="74" t="s">
        <v>13</v>
      </c>
      <c r="E4" s="73"/>
      <c r="F4" s="9"/>
    </row>
    <row r="5" spans="1:89" x14ac:dyDescent="0.2">
      <c r="A5" s="75" t="s">
        <v>11</v>
      </c>
      <c r="B5" s="9" t="s">
        <v>5</v>
      </c>
      <c r="C5" t="s">
        <v>19</v>
      </c>
      <c r="E5" s="73"/>
    </row>
    <row r="6" spans="1:89" x14ac:dyDescent="0.2">
      <c r="A6" s="75" t="s">
        <v>12</v>
      </c>
      <c r="B6" s="9" t="s">
        <v>6</v>
      </c>
      <c r="C6" s="11" t="s">
        <v>20</v>
      </c>
      <c r="D6" s="11"/>
      <c r="E6" s="73"/>
    </row>
    <row r="7" spans="1:89" x14ac:dyDescent="0.2">
      <c r="A7" s="75"/>
      <c r="B7" s="9"/>
      <c r="C7" s="90"/>
      <c r="D7" s="91"/>
      <c r="E7" s="76"/>
    </row>
    <row r="8" spans="1:89" ht="36" customHeight="1" thickBot="1" x14ac:dyDescent="0.25">
      <c r="A8" s="77"/>
      <c r="B8" s="78"/>
      <c r="C8" s="92"/>
      <c r="D8" s="93"/>
      <c r="E8" s="79"/>
    </row>
    <row r="10" spans="1:89" s="10" customFormat="1" ht="17" thickBot="1" x14ac:dyDescent="0.25">
      <c r="A10"/>
      <c r="B10"/>
      <c r="C10"/>
      <c r="D10"/>
      <c r="E10"/>
      <c r="F10"/>
      <c r="G10"/>
      <c r="H10"/>
      <c r="I10" s="7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15" customFormat="1" ht="17" thickTop="1" x14ac:dyDescent="0.2">
      <c r="A11" s="58"/>
      <c r="B11" s="59"/>
      <c r="C11" s="59"/>
      <c r="D11" s="59"/>
      <c r="E11" s="59"/>
      <c r="F11" s="59"/>
      <c r="G11" s="59"/>
      <c r="H11" s="65"/>
      <c r="I11" s="7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15" customFormat="1" ht="35" thickBot="1" x14ac:dyDescent="0.45">
      <c r="A12" s="60" t="s">
        <v>24</v>
      </c>
      <c r="H12" s="66"/>
      <c r="I12" s="7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ht="27" customHeight="1" thickBot="1" x14ac:dyDescent="0.25">
      <c r="A13" s="61" t="s">
        <v>1</v>
      </c>
      <c r="B13" s="40" t="s">
        <v>2</v>
      </c>
      <c r="C13" s="42" t="s">
        <v>60</v>
      </c>
      <c r="D13" s="43" t="s">
        <v>61</v>
      </c>
      <c r="E13" s="43" t="s">
        <v>62</v>
      </c>
      <c r="F13" s="43" t="s">
        <v>63</v>
      </c>
      <c r="G13" s="44" t="s">
        <v>64</v>
      </c>
      <c r="H13" s="67" t="s">
        <v>4</v>
      </c>
      <c r="I13" s="4"/>
    </row>
    <row r="14" spans="1:89" ht="76" thickBot="1" x14ac:dyDescent="0.25">
      <c r="A14" s="62" t="s">
        <v>53</v>
      </c>
      <c r="B14" s="41" t="s">
        <v>54</v>
      </c>
      <c r="C14" s="45" t="s">
        <v>55</v>
      </c>
      <c r="D14" s="46" t="s">
        <v>56</v>
      </c>
      <c r="E14" s="47" t="s">
        <v>57</v>
      </c>
      <c r="F14" s="46" t="s">
        <v>58</v>
      </c>
      <c r="G14" s="48" t="s">
        <v>59</v>
      </c>
      <c r="H14" s="68" t="s">
        <v>141</v>
      </c>
      <c r="I14" s="4"/>
    </row>
    <row r="15" spans="1:89" s="15" customFormat="1" ht="17" thickBot="1" x14ac:dyDescent="0.25">
      <c r="A15" s="63"/>
      <c r="B15" s="38"/>
      <c r="C15" s="38"/>
      <c r="D15" s="38"/>
      <c r="E15" s="38"/>
      <c r="F15" s="38"/>
      <c r="G15" s="38"/>
      <c r="H15" s="66"/>
      <c r="I15" s="4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15" customFormat="1" x14ac:dyDescent="0.2">
      <c r="A16" s="35" t="s">
        <v>17</v>
      </c>
      <c r="B16" s="36"/>
      <c r="C16" s="37"/>
      <c r="D16" s="38"/>
      <c r="E16" s="38"/>
      <c r="F16" s="38"/>
      <c r="G16" s="38"/>
      <c r="H16" s="66"/>
      <c r="I16" s="7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15" customFormat="1" ht="34" x14ac:dyDescent="0.2">
      <c r="A17" s="87" t="s">
        <v>8</v>
      </c>
      <c r="B17" s="88" t="s">
        <v>14</v>
      </c>
      <c r="C17" s="88"/>
      <c r="D17" s="38"/>
      <c r="E17" s="38"/>
      <c r="F17" s="38"/>
      <c r="G17" s="38"/>
      <c r="H17" s="66"/>
      <c r="I17" s="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s="15" customFormat="1" ht="51" x14ac:dyDescent="0.2">
      <c r="A18" s="89" t="s">
        <v>9</v>
      </c>
      <c r="B18" s="88" t="s">
        <v>15</v>
      </c>
      <c r="C18" s="88" t="s">
        <v>18</v>
      </c>
      <c r="D18" s="38"/>
      <c r="E18" s="38"/>
      <c r="F18" s="38"/>
      <c r="G18" s="38"/>
      <c r="H18" s="66"/>
      <c r="I18" s="7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1:89" s="15" customFormat="1" ht="51" x14ac:dyDescent="0.2">
      <c r="A19" s="3" t="s">
        <v>10</v>
      </c>
      <c r="B19" s="88" t="s">
        <v>16</v>
      </c>
      <c r="C19" s="88"/>
      <c r="D19" s="38"/>
      <c r="E19" s="38"/>
      <c r="F19" s="38"/>
      <c r="G19" s="38"/>
      <c r="H19" s="66"/>
      <c r="I19" s="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1:89" s="15" customFormat="1" x14ac:dyDescent="0.2">
      <c r="A20" s="63"/>
      <c r="B20" s="38"/>
      <c r="C20" s="38"/>
      <c r="D20" s="38"/>
      <c r="E20" s="38"/>
      <c r="F20" s="38"/>
      <c r="G20" s="38"/>
      <c r="H20" s="66"/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15" customFormat="1" x14ac:dyDescent="0.2">
      <c r="A21" s="63"/>
      <c r="B21" s="38"/>
      <c r="C21" s="38"/>
      <c r="D21" s="38"/>
      <c r="E21" s="38"/>
      <c r="F21" s="38"/>
      <c r="G21" s="38"/>
      <c r="H21" s="66"/>
      <c r="I21" s="7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s="15" customFormat="1" x14ac:dyDescent="0.2">
      <c r="A22" s="63"/>
      <c r="B22" s="38"/>
      <c r="C22" s="38"/>
      <c r="D22" s="38"/>
      <c r="E22" s="38"/>
      <c r="F22" s="38"/>
      <c r="G22" s="38"/>
      <c r="H22" s="66"/>
      <c r="I22" s="7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1:89" s="15" customFormat="1" x14ac:dyDescent="0.2">
      <c r="A23" s="63"/>
      <c r="B23" s="38"/>
      <c r="C23" s="38"/>
      <c r="D23" s="38"/>
      <c r="E23" s="38"/>
      <c r="F23" s="38"/>
      <c r="G23" s="38"/>
      <c r="H23" s="66"/>
      <c r="I23" s="7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s="16" customFormat="1" ht="17" thickBot="1" x14ac:dyDescent="0.25">
      <c r="A24" s="64"/>
      <c r="B24" s="39"/>
      <c r="C24" s="39"/>
      <c r="D24" s="39"/>
      <c r="E24" s="39"/>
      <c r="F24" s="39"/>
      <c r="G24" s="39"/>
      <c r="H24" s="69"/>
      <c r="I24" s="7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1:89" ht="21" x14ac:dyDescent="0.2">
      <c r="A25" s="17"/>
      <c r="B25" s="4"/>
      <c r="C25" s="4"/>
      <c r="D25" s="4"/>
      <c r="E25" s="4"/>
      <c r="F25" s="4"/>
      <c r="G25" s="4"/>
    </row>
    <row r="26" spans="1:89" x14ac:dyDescent="0.2">
      <c r="A26" s="4"/>
      <c r="B26" s="4"/>
      <c r="C26" s="4"/>
      <c r="D26" s="4"/>
      <c r="E26" s="4"/>
      <c r="F26" s="4"/>
      <c r="G26" s="4"/>
    </row>
    <row r="27" spans="1:89" x14ac:dyDescent="0.2">
      <c r="A27" s="4"/>
      <c r="B27" s="4"/>
      <c r="C27" s="4"/>
      <c r="D27" s="4"/>
      <c r="E27" s="4"/>
      <c r="F27" s="4"/>
      <c r="G27" s="4"/>
    </row>
    <row r="28" spans="1:89" x14ac:dyDescent="0.2">
      <c r="A28" s="4"/>
      <c r="B28" s="4"/>
      <c r="C28" s="4"/>
      <c r="D28" s="4"/>
      <c r="E28" s="4"/>
      <c r="F28" s="4"/>
      <c r="G28" s="4"/>
    </row>
    <row r="29" spans="1:89" x14ac:dyDescent="0.2">
      <c r="A29" s="4"/>
      <c r="B29" s="4"/>
      <c r="C29" s="4"/>
      <c r="D29" s="4"/>
      <c r="E29" s="4"/>
      <c r="F29" s="4"/>
      <c r="G29" s="4"/>
    </row>
    <row r="33" spans="1:13" ht="31" x14ac:dyDescent="0.35">
      <c r="A33" s="5" t="s">
        <v>23</v>
      </c>
    </row>
    <row r="34" spans="1:13" ht="16" customHeight="1" x14ac:dyDescent="0.2">
      <c r="A34" s="94" t="s">
        <v>21</v>
      </c>
      <c r="B34" s="94"/>
      <c r="C34" s="8"/>
    </row>
    <row r="35" spans="1:13" ht="65" customHeight="1" thickBot="1" x14ac:dyDescent="0.25">
      <c r="A35" s="95"/>
      <c r="B35" s="95"/>
      <c r="C35" s="8"/>
    </row>
    <row r="36" spans="1:13" ht="22" x14ac:dyDescent="0.2">
      <c r="A36" s="51" t="s">
        <v>0</v>
      </c>
      <c r="B36" s="52" t="s">
        <v>1</v>
      </c>
      <c r="C36" s="52" t="s">
        <v>2</v>
      </c>
      <c r="D36" s="42" t="s">
        <v>60</v>
      </c>
      <c r="E36" s="43" t="s">
        <v>61</v>
      </c>
      <c r="F36" s="43" t="s">
        <v>62</v>
      </c>
      <c r="G36" s="43" t="s">
        <v>63</v>
      </c>
      <c r="H36" s="44" t="s">
        <v>64</v>
      </c>
      <c r="I36" s="12" t="s">
        <v>4</v>
      </c>
      <c r="K36" s="1"/>
      <c r="M36" s="1"/>
    </row>
    <row r="37" spans="1:13" ht="75" x14ac:dyDescent="0.2">
      <c r="A37" s="96" t="s">
        <v>31</v>
      </c>
      <c r="B37" s="33" t="s">
        <v>65</v>
      </c>
      <c r="C37" s="41" t="s">
        <v>66</v>
      </c>
      <c r="D37" s="53" t="s">
        <v>67</v>
      </c>
      <c r="E37" s="34" t="s">
        <v>68</v>
      </c>
      <c r="F37" s="34" t="s">
        <v>69</v>
      </c>
      <c r="G37" s="34" t="s">
        <v>70</v>
      </c>
      <c r="H37" s="54" t="s">
        <v>71</v>
      </c>
      <c r="I37" s="13"/>
      <c r="J37" s="1"/>
      <c r="K37" s="1"/>
      <c r="L37" s="1"/>
      <c r="M37" s="1"/>
    </row>
    <row r="38" spans="1:13" ht="75" x14ac:dyDescent="0.2">
      <c r="A38" s="96"/>
      <c r="B38" s="33" t="s">
        <v>140</v>
      </c>
      <c r="C38" s="41" t="s">
        <v>72</v>
      </c>
      <c r="D38" s="53" t="s">
        <v>73</v>
      </c>
      <c r="E38" s="34" t="s">
        <v>74</v>
      </c>
      <c r="F38" s="34" t="s">
        <v>75</v>
      </c>
      <c r="G38" s="34" t="s">
        <v>142</v>
      </c>
      <c r="H38" s="54" t="s">
        <v>76</v>
      </c>
      <c r="I38" s="13"/>
      <c r="J38" s="1"/>
      <c r="K38" s="1"/>
      <c r="L38" s="1"/>
      <c r="M38" s="1"/>
    </row>
    <row r="39" spans="1:13" ht="75" x14ac:dyDescent="0.2">
      <c r="A39" s="96"/>
      <c r="B39" s="33" t="s">
        <v>53</v>
      </c>
      <c r="C39" s="41" t="s">
        <v>54</v>
      </c>
      <c r="D39" s="53" t="s">
        <v>55</v>
      </c>
      <c r="E39" s="34" t="s">
        <v>56</v>
      </c>
      <c r="F39" s="34" t="s">
        <v>57</v>
      </c>
      <c r="G39" s="34" t="s">
        <v>58</v>
      </c>
      <c r="H39" s="54" t="s">
        <v>59</v>
      </c>
      <c r="I39" s="13"/>
      <c r="J39" s="1"/>
      <c r="K39" s="1"/>
      <c r="L39" s="1"/>
      <c r="M39" s="1"/>
    </row>
    <row r="40" spans="1:13" x14ac:dyDescent="0.2">
      <c r="A40" s="49"/>
      <c r="B40" s="50"/>
      <c r="C40" s="41"/>
      <c r="D40" s="53"/>
      <c r="E40" s="34"/>
      <c r="F40" s="34"/>
      <c r="G40" s="34"/>
      <c r="H40" s="54"/>
      <c r="I40" s="14"/>
      <c r="J40" s="1"/>
      <c r="K40" s="1"/>
      <c r="L40" s="1"/>
      <c r="M40" s="1"/>
    </row>
    <row r="41" spans="1:13" ht="60" x14ac:dyDescent="0.2">
      <c r="A41" s="96" t="s">
        <v>32</v>
      </c>
      <c r="B41" s="33" t="s">
        <v>77</v>
      </c>
      <c r="C41" s="41" t="s">
        <v>78</v>
      </c>
      <c r="D41" s="53" t="s">
        <v>79</v>
      </c>
      <c r="E41" s="34" t="s">
        <v>80</v>
      </c>
      <c r="F41" s="34" t="s">
        <v>81</v>
      </c>
      <c r="G41" s="34" t="s">
        <v>82</v>
      </c>
      <c r="H41" s="54" t="s">
        <v>83</v>
      </c>
      <c r="I41" s="13"/>
      <c r="J41" s="1"/>
      <c r="K41" s="1"/>
      <c r="L41" s="1"/>
      <c r="M41" s="1"/>
    </row>
    <row r="42" spans="1:13" ht="60" x14ac:dyDescent="0.2">
      <c r="A42" s="96"/>
      <c r="B42" s="33" t="s">
        <v>39</v>
      </c>
      <c r="C42" s="41" t="s">
        <v>84</v>
      </c>
      <c r="D42" s="53" t="s">
        <v>85</v>
      </c>
      <c r="E42" s="34" t="s">
        <v>86</v>
      </c>
      <c r="F42" s="34" t="s">
        <v>87</v>
      </c>
      <c r="G42" s="34" t="s">
        <v>88</v>
      </c>
      <c r="H42" s="54" t="s">
        <v>89</v>
      </c>
      <c r="I42" s="13"/>
      <c r="J42" s="1"/>
      <c r="K42" s="1"/>
      <c r="L42" s="1"/>
      <c r="M42" s="1"/>
    </row>
    <row r="43" spans="1:13" ht="60" x14ac:dyDescent="0.2">
      <c r="A43" s="96"/>
      <c r="B43" s="33" t="s">
        <v>40</v>
      </c>
      <c r="C43" s="41" t="s">
        <v>90</v>
      </c>
      <c r="D43" s="53" t="s">
        <v>91</v>
      </c>
      <c r="E43" s="34" t="s">
        <v>92</v>
      </c>
      <c r="F43" s="34" t="s">
        <v>93</v>
      </c>
      <c r="G43" s="34" t="s">
        <v>94</v>
      </c>
      <c r="H43" s="54" t="s">
        <v>95</v>
      </c>
      <c r="I43" s="13"/>
      <c r="J43" s="1"/>
      <c r="K43" s="1"/>
      <c r="L43" s="1"/>
      <c r="M43" s="1"/>
    </row>
    <row r="44" spans="1:13" ht="78" customHeight="1" x14ac:dyDescent="0.2">
      <c r="A44" s="96"/>
      <c r="B44" s="33" t="s">
        <v>41</v>
      </c>
      <c r="C44" s="41" t="s">
        <v>96</v>
      </c>
      <c r="D44" s="53" t="s">
        <v>97</v>
      </c>
      <c r="E44" s="34" t="s">
        <v>98</v>
      </c>
      <c r="F44" s="34" t="s">
        <v>99</v>
      </c>
      <c r="G44" s="34" t="s">
        <v>100</v>
      </c>
      <c r="H44" s="54" t="s">
        <v>101</v>
      </c>
      <c r="I44" s="13"/>
      <c r="J44" s="1"/>
      <c r="K44" s="1"/>
      <c r="L44" s="1"/>
      <c r="M44" s="1"/>
    </row>
    <row r="45" spans="1:13" ht="75" x14ac:dyDescent="0.2">
      <c r="A45" s="96"/>
      <c r="B45" s="33" t="s">
        <v>42</v>
      </c>
      <c r="C45" s="41" t="s">
        <v>102</v>
      </c>
      <c r="D45" s="53" t="s">
        <v>103</v>
      </c>
      <c r="E45" s="34" t="s">
        <v>104</v>
      </c>
      <c r="F45" s="34" t="s">
        <v>105</v>
      </c>
      <c r="G45" s="34" t="s">
        <v>106</v>
      </c>
      <c r="H45" s="54" t="s">
        <v>107</v>
      </c>
      <c r="I45" s="13"/>
      <c r="J45" s="1"/>
      <c r="K45" s="1"/>
      <c r="L45" s="1"/>
      <c r="M45" s="1"/>
    </row>
    <row r="46" spans="1:13" ht="90" x14ac:dyDescent="0.2">
      <c r="A46" s="96"/>
      <c r="B46" s="33" t="s">
        <v>3</v>
      </c>
      <c r="C46" s="41" t="s">
        <v>108</v>
      </c>
      <c r="D46" s="53" t="s">
        <v>109</v>
      </c>
      <c r="E46" s="34" t="s">
        <v>110</v>
      </c>
      <c r="F46" s="34" t="s">
        <v>111</v>
      </c>
      <c r="G46" s="34" t="s">
        <v>112</v>
      </c>
      <c r="H46" s="54" t="s">
        <v>113</v>
      </c>
      <c r="I46" s="13"/>
      <c r="J46" s="1"/>
      <c r="K46" s="1"/>
      <c r="L46" s="1"/>
      <c r="M46" s="1"/>
    </row>
    <row r="47" spans="1:13" x14ac:dyDescent="0.2">
      <c r="A47" s="49"/>
      <c r="B47" s="50"/>
      <c r="C47" s="41"/>
      <c r="D47" s="53"/>
      <c r="E47" s="34"/>
      <c r="F47" s="34"/>
      <c r="G47" s="34"/>
      <c r="H47" s="54"/>
      <c r="I47" s="13"/>
      <c r="J47" s="1"/>
      <c r="K47" s="1"/>
      <c r="L47" s="1"/>
      <c r="M47" s="1"/>
    </row>
    <row r="48" spans="1:13" ht="75" x14ac:dyDescent="0.2">
      <c r="A48" s="96" t="s">
        <v>33</v>
      </c>
      <c r="B48" s="33" t="s">
        <v>43</v>
      </c>
      <c r="C48" s="41" t="s">
        <v>114</v>
      </c>
      <c r="D48" s="53" t="s">
        <v>115</v>
      </c>
      <c r="E48" s="34" t="s">
        <v>116</v>
      </c>
      <c r="F48" s="34" t="s">
        <v>117</v>
      </c>
      <c r="G48" s="34" t="s">
        <v>118</v>
      </c>
      <c r="H48" s="54" t="s">
        <v>119</v>
      </c>
      <c r="I48" s="13"/>
      <c r="J48" s="1"/>
      <c r="K48" s="1"/>
      <c r="L48" s="1"/>
      <c r="M48" s="1"/>
    </row>
    <row r="49" spans="1:12" ht="75" x14ac:dyDescent="0.2">
      <c r="A49" s="96"/>
      <c r="B49" s="33" t="s">
        <v>137</v>
      </c>
      <c r="C49" s="41" t="s">
        <v>138</v>
      </c>
      <c r="D49" s="53" t="s">
        <v>120</v>
      </c>
      <c r="E49" s="34" t="s">
        <v>121</v>
      </c>
      <c r="F49" s="34" t="s">
        <v>122</v>
      </c>
      <c r="G49" s="34" t="s">
        <v>139</v>
      </c>
      <c r="H49" s="54" t="s">
        <v>143</v>
      </c>
      <c r="I49" s="13"/>
      <c r="J49" s="1"/>
      <c r="K49" s="1"/>
      <c r="L49" s="1"/>
    </row>
    <row r="50" spans="1:12" ht="60" x14ac:dyDescent="0.2">
      <c r="A50" s="96"/>
      <c r="B50" s="33" t="s">
        <v>123</v>
      </c>
      <c r="C50" s="41" t="s">
        <v>124</v>
      </c>
      <c r="D50" s="53" t="s">
        <v>125</v>
      </c>
      <c r="E50" s="34" t="s">
        <v>126</v>
      </c>
      <c r="F50" s="34" t="s">
        <v>127</v>
      </c>
      <c r="G50" s="34" t="s">
        <v>128</v>
      </c>
      <c r="H50" s="54" t="s">
        <v>129</v>
      </c>
      <c r="I50" s="13"/>
    </row>
    <row r="51" spans="1:12" ht="76" thickBot="1" x14ac:dyDescent="0.25">
      <c r="A51" s="96"/>
      <c r="B51" s="33" t="s">
        <v>130</v>
      </c>
      <c r="C51" s="41" t="s">
        <v>131</v>
      </c>
      <c r="D51" s="55" t="s">
        <v>132</v>
      </c>
      <c r="E51" s="56" t="s">
        <v>133</v>
      </c>
      <c r="F51" s="56" t="s">
        <v>134</v>
      </c>
      <c r="G51" s="56" t="s">
        <v>135</v>
      </c>
      <c r="H51" s="57" t="s">
        <v>136</v>
      </c>
      <c r="I51" s="13"/>
    </row>
    <row r="64" spans="1:12" x14ac:dyDescent="0.2">
      <c r="A64" s="2"/>
      <c r="B64" s="2"/>
    </row>
  </sheetData>
  <mergeCells count="5">
    <mergeCell ref="C7:D8"/>
    <mergeCell ref="A34:B35"/>
    <mergeCell ref="A37:A39"/>
    <mergeCell ref="A41:A46"/>
    <mergeCell ref="A48:A5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9B23-6D34-CA4C-B5A3-11A4054959EC}">
  <dimension ref="A1:E29"/>
  <sheetViews>
    <sheetView workbookViewId="0">
      <selection activeCell="F11" sqref="F11"/>
    </sheetView>
  </sheetViews>
  <sheetFormatPr baseColWidth="10" defaultRowHeight="16" x14ac:dyDescent="0.2"/>
  <cols>
    <col min="1" max="1" width="35" customWidth="1"/>
  </cols>
  <sheetData>
    <row r="1" spans="1:5" x14ac:dyDescent="0.2">
      <c r="A1" s="97" t="s">
        <v>25</v>
      </c>
      <c r="B1" s="98"/>
      <c r="C1" s="98"/>
      <c r="D1" s="98"/>
      <c r="E1" s="99"/>
    </row>
    <row r="2" spans="1:5" x14ac:dyDescent="0.2">
      <c r="A2" s="80" t="s">
        <v>26</v>
      </c>
      <c r="B2" s="18" t="s">
        <v>27</v>
      </c>
      <c r="C2" s="19" t="s">
        <v>28</v>
      </c>
      <c r="D2" s="19" t="s">
        <v>29</v>
      </c>
      <c r="E2" s="20" t="s">
        <v>30</v>
      </c>
    </row>
    <row r="3" spans="1:5" x14ac:dyDescent="0.2">
      <c r="A3" s="21" t="s">
        <v>31</v>
      </c>
      <c r="B3">
        <v>6</v>
      </c>
      <c r="C3" s="22">
        <f>5/B3</f>
        <v>0.83333333333333337</v>
      </c>
      <c r="D3" s="23">
        <f>1/6</f>
        <v>0.16666666666666666</v>
      </c>
      <c r="E3" s="24">
        <v>0</v>
      </c>
    </row>
    <row r="4" spans="1:5" x14ac:dyDescent="0.2">
      <c r="A4" s="21" t="s">
        <v>32</v>
      </c>
      <c r="B4">
        <v>5</v>
      </c>
      <c r="C4" s="22">
        <v>1</v>
      </c>
      <c r="D4" s="23">
        <v>0</v>
      </c>
      <c r="E4" s="24">
        <v>0</v>
      </c>
    </row>
    <row r="5" spans="1:5" x14ac:dyDescent="0.2">
      <c r="A5" s="21" t="s">
        <v>33</v>
      </c>
      <c r="B5">
        <v>5</v>
      </c>
      <c r="C5" s="22">
        <v>1</v>
      </c>
      <c r="D5" s="23">
        <v>0</v>
      </c>
      <c r="E5" s="24">
        <v>0</v>
      </c>
    </row>
    <row r="6" spans="1:5" x14ac:dyDescent="0.2">
      <c r="A6" s="21"/>
      <c r="C6" s="23"/>
      <c r="D6" s="23"/>
      <c r="E6" s="24"/>
    </row>
    <row r="7" spans="1:5" x14ac:dyDescent="0.2">
      <c r="A7" s="21"/>
      <c r="C7" s="23"/>
      <c r="D7" s="23"/>
      <c r="E7" s="24"/>
    </row>
    <row r="8" spans="1:5" x14ac:dyDescent="0.2">
      <c r="A8" s="21"/>
      <c r="C8" s="23"/>
      <c r="D8" s="23"/>
      <c r="E8" s="24"/>
    </row>
    <row r="9" spans="1:5" x14ac:dyDescent="0.2">
      <c r="A9" s="80" t="s">
        <v>34</v>
      </c>
      <c r="B9" s="18" t="s">
        <v>27</v>
      </c>
      <c r="C9" s="19" t="s">
        <v>28</v>
      </c>
      <c r="D9" s="19" t="s">
        <v>29</v>
      </c>
      <c r="E9" s="20" t="s">
        <v>30</v>
      </c>
    </row>
    <row r="10" spans="1:5" x14ac:dyDescent="0.2">
      <c r="A10" s="21" t="s">
        <v>35</v>
      </c>
      <c r="B10">
        <v>5</v>
      </c>
      <c r="C10" s="22">
        <f>4/5</f>
        <v>0.8</v>
      </c>
      <c r="D10" s="23">
        <f>1/5</f>
        <v>0.2</v>
      </c>
      <c r="E10" s="24">
        <v>0</v>
      </c>
    </row>
    <row r="11" spans="1:5" x14ac:dyDescent="0.2">
      <c r="A11" s="21" t="s">
        <v>36</v>
      </c>
      <c r="B11">
        <v>5</v>
      </c>
      <c r="C11" s="25">
        <f>2/5</f>
        <v>0.4</v>
      </c>
      <c r="D11" s="26">
        <f>3/5</f>
        <v>0.6</v>
      </c>
      <c r="E11" s="24">
        <v>0</v>
      </c>
    </row>
    <row r="12" spans="1:5" x14ac:dyDescent="0.2">
      <c r="A12" s="21" t="s">
        <v>37</v>
      </c>
      <c r="B12">
        <v>6</v>
      </c>
      <c r="C12" s="22">
        <f>5/6</f>
        <v>0.83333333333333337</v>
      </c>
      <c r="D12" s="23">
        <f>1/6</f>
        <v>0.16666666666666666</v>
      </c>
      <c r="E12" s="24">
        <v>0</v>
      </c>
    </row>
    <row r="13" spans="1:5" x14ac:dyDescent="0.2">
      <c r="A13" s="21" t="s">
        <v>38</v>
      </c>
      <c r="B13">
        <v>5</v>
      </c>
      <c r="C13" s="22">
        <v>1</v>
      </c>
      <c r="D13" s="23">
        <v>0</v>
      </c>
      <c r="E13" s="24">
        <v>0</v>
      </c>
    </row>
    <row r="14" spans="1:5" x14ac:dyDescent="0.2">
      <c r="A14" s="21" t="s">
        <v>39</v>
      </c>
      <c r="B14">
        <v>5</v>
      </c>
      <c r="C14" s="22">
        <v>1</v>
      </c>
      <c r="D14" s="23">
        <v>0</v>
      </c>
      <c r="E14" s="24">
        <v>0</v>
      </c>
    </row>
    <row r="15" spans="1:5" x14ac:dyDescent="0.2">
      <c r="A15" s="21" t="s">
        <v>40</v>
      </c>
      <c r="B15">
        <v>6</v>
      </c>
      <c r="C15" s="22">
        <f>5/6</f>
        <v>0.83333333333333337</v>
      </c>
      <c r="D15" s="23">
        <f>1/6</f>
        <v>0.16666666666666666</v>
      </c>
      <c r="E15" s="24">
        <v>0</v>
      </c>
    </row>
    <row r="16" spans="1:5" x14ac:dyDescent="0.2">
      <c r="A16" s="21" t="s">
        <v>41</v>
      </c>
      <c r="B16">
        <v>5</v>
      </c>
      <c r="C16" s="22">
        <v>1</v>
      </c>
      <c r="D16" s="23">
        <v>0</v>
      </c>
      <c r="E16" s="24">
        <v>0</v>
      </c>
    </row>
    <row r="17" spans="1:5" x14ac:dyDescent="0.2">
      <c r="A17" s="21" t="s">
        <v>42</v>
      </c>
      <c r="B17">
        <v>6</v>
      </c>
      <c r="C17" s="22">
        <v>1</v>
      </c>
      <c r="D17" s="23">
        <v>0</v>
      </c>
      <c r="E17" s="24">
        <v>0</v>
      </c>
    </row>
    <row r="18" spans="1:5" x14ac:dyDescent="0.2">
      <c r="A18" s="21" t="s">
        <v>3</v>
      </c>
      <c r="B18">
        <v>4</v>
      </c>
      <c r="C18" s="22">
        <v>1</v>
      </c>
      <c r="D18" s="23">
        <v>0</v>
      </c>
      <c r="E18" s="24">
        <v>0</v>
      </c>
    </row>
    <row r="19" spans="1:5" x14ac:dyDescent="0.2">
      <c r="A19" s="21" t="s">
        <v>43</v>
      </c>
      <c r="B19">
        <v>6</v>
      </c>
      <c r="C19" s="22">
        <f>5/6</f>
        <v>0.83333333333333337</v>
      </c>
      <c r="D19" s="23">
        <f>1/6</f>
        <v>0.16666666666666666</v>
      </c>
      <c r="E19" s="24">
        <v>0</v>
      </c>
    </row>
    <row r="20" spans="1:5" x14ac:dyDescent="0.2">
      <c r="A20" s="21" t="s">
        <v>44</v>
      </c>
      <c r="B20">
        <v>6</v>
      </c>
      <c r="C20" s="22">
        <f>4/6</f>
        <v>0.66666666666666663</v>
      </c>
      <c r="D20" s="23">
        <f>2/6</f>
        <v>0.33333333333333331</v>
      </c>
      <c r="E20" s="24">
        <v>0</v>
      </c>
    </row>
    <row r="21" spans="1:5" x14ac:dyDescent="0.2">
      <c r="A21" s="21" t="s">
        <v>45</v>
      </c>
      <c r="B21">
        <v>3</v>
      </c>
      <c r="C21" s="22">
        <v>1</v>
      </c>
      <c r="D21" s="23">
        <v>0</v>
      </c>
      <c r="E21" s="24">
        <v>0</v>
      </c>
    </row>
    <row r="22" spans="1:5" x14ac:dyDescent="0.2">
      <c r="A22" s="21" t="s">
        <v>46</v>
      </c>
      <c r="B22">
        <v>4</v>
      </c>
      <c r="C22" s="26">
        <f>2/4</f>
        <v>0.5</v>
      </c>
      <c r="D22" s="23">
        <v>0</v>
      </c>
      <c r="E22" s="27">
        <v>0.5</v>
      </c>
    </row>
    <row r="23" spans="1:5" ht="17" thickBot="1" x14ac:dyDescent="0.25">
      <c r="A23" s="81" t="s">
        <v>47</v>
      </c>
      <c r="B23" s="28">
        <v>4</v>
      </c>
      <c r="C23" s="29">
        <f>2/4</f>
        <v>0.5</v>
      </c>
      <c r="D23" s="30">
        <f>1/4</f>
        <v>0.25</v>
      </c>
      <c r="E23" s="31">
        <f>1/4</f>
        <v>0.25</v>
      </c>
    </row>
    <row r="24" spans="1:5" ht="17" thickBot="1" x14ac:dyDescent="0.25">
      <c r="C24" s="32"/>
      <c r="D24" s="32"/>
      <c r="E24" s="32"/>
    </row>
    <row r="25" spans="1:5" x14ac:dyDescent="0.2">
      <c r="A25" s="82" t="s">
        <v>48</v>
      </c>
      <c r="C25" s="32"/>
      <c r="D25" s="32"/>
      <c r="E25" s="32"/>
    </row>
    <row r="26" spans="1:5" x14ac:dyDescent="0.2">
      <c r="A26" s="83" t="s">
        <v>49</v>
      </c>
      <c r="C26" s="32"/>
      <c r="D26" s="32"/>
      <c r="E26" s="32"/>
    </row>
    <row r="27" spans="1:5" x14ac:dyDescent="0.2">
      <c r="A27" s="84" t="s">
        <v>50</v>
      </c>
      <c r="C27" s="32"/>
      <c r="D27" s="32"/>
      <c r="E27" s="32"/>
    </row>
    <row r="28" spans="1:5" x14ac:dyDescent="0.2">
      <c r="A28" s="85" t="s">
        <v>51</v>
      </c>
      <c r="C28" s="32"/>
      <c r="D28" s="32"/>
      <c r="E28" s="32"/>
    </row>
    <row r="29" spans="1:5" ht="17" thickBot="1" x14ac:dyDescent="0.25">
      <c r="A29" s="86" t="s">
        <v>52</v>
      </c>
      <c r="C29" s="32"/>
      <c r="D29" s="32"/>
      <c r="E29" s="32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2</vt:lpstr>
      <vt:lpstr>RESULTS ROUND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2019-03-03T11:35:33Z</dcterms:created>
  <dcterms:modified xsi:type="dcterms:W3CDTF">2023-04-22T16:26:06Z</dcterms:modified>
</cp:coreProperties>
</file>