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0E3A8A9E-A765-4871-AE47-42FFCBBD04AC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evp" sheetId="13" r:id="rId1"/>
    <sheet name="evp-cd_f" sheetId="14" r:id="rId2"/>
    <sheet name="evp-cd_i" sheetId="17" r:id="rId3"/>
    <sheet name="evp-wd_f" sheetId="22" r:id="rId4"/>
    <sheet name="evp-wd_i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2" l="1"/>
  <c r="M51" i="23"/>
  <c r="L51" i="23"/>
  <c r="K51" i="23"/>
  <c r="J51" i="23"/>
  <c r="I51" i="23"/>
  <c r="H51" i="23"/>
  <c r="G51" i="23"/>
  <c r="F51" i="23"/>
  <c r="E51" i="23"/>
  <c r="D51" i="23"/>
  <c r="C51" i="23"/>
  <c r="M50" i="23"/>
  <c r="L50" i="23"/>
  <c r="K50" i="23"/>
  <c r="J50" i="23"/>
  <c r="I50" i="23"/>
  <c r="H50" i="23"/>
  <c r="G50" i="23"/>
  <c r="F50" i="23"/>
  <c r="E50" i="23"/>
  <c r="D50" i="23"/>
  <c r="C50" i="23"/>
  <c r="M49" i="23"/>
  <c r="L49" i="23"/>
  <c r="K49" i="23"/>
  <c r="J49" i="23"/>
  <c r="I49" i="23"/>
  <c r="H49" i="23"/>
  <c r="G49" i="23"/>
  <c r="F49" i="23"/>
  <c r="E49" i="23"/>
  <c r="D49" i="23"/>
  <c r="C49" i="23"/>
  <c r="M46" i="23"/>
  <c r="L46" i="23"/>
  <c r="K46" i="23"/>
  <c r="J46" i="23"/>
  <c r="I46" i="23"/>
  <c r="H46" i="23"/>
  <c r="G46" i="23"/>
  <c r="F46" i="23"/>
  <c r="E46" i="23"/>
  <c r="D46" i="23"/>
  <c r="C46" i="23"/>
  <c r="M45" i="23"/>
  <c r="L45" i="23"/>
  <c r="K45" i="23"/>
  <c r="J45" i="23"/>
  <c r="I45" i="23"/>
  <c r="H45" i="23"/>
  <c r="G45" i="23"/>
  <c r="F45" i="23"/>
  <c r="E45" i="23"/>
  <c r="D45" i="23"/>
  <c r="C45" i="23"/>
  <c r="M44" i="23"/>
  <c r="L44" i="23"/>
  <c r="K44" i="23"/>
  <c r="J44" i="23"/>
  <c r="I44" i="23"/>
  <c r="H44" i="23"/>
  <c r="G44" i="23"/>
  <c r="F44" i="23"/>
  <c r="E44" i="23"/>
  <c r="D44" i="23"/>
  <c r="C44" i="23"/>
  <c r="M41" i="23"/>
  <c r="L41" i="23"/>
  <c r="K41" i="23"/>
  <c r="J41" i="23"/>
  <c r="I41" i="23"/>
  <c r="H41" i="23"/>
  <c r="G41" i="23"/>
  <c r="F41" i="23"/>
  <c r="E41" i="23"/>
  <c r="D41" i="23"/>
  <c r="C41" i="23"/>
  <c r="M40" i="23"/>
  <c r="L40" i="23"/>
  <c r="K40" i="23"/>
  <c r="J40" i="23"/>
  <c r="I40" i="23"/>
  <c r="H40" i="23"/>
  <c r="G40" i="23"/>
  <c r="F40" i="23"/>
  <c r="E40" i="23"/>
  <c r="D40" i="23"/>
  <c r="C40" i="23"/>
  <c r="M39" i="23"/>
  <c r="L39" i="23"/>
  <c r="K39" i="23"/>
  <c r="J39" i="23"/>
  <c r="I39" i="23"/>
  <c r="H39" i="23"/>
  <c r="G39" i="23"/>
  <c r="F39" i="23"/>
  <c r="E39" i="23"/>
  <c r="D39" i="23"/>
  <c r="C39" i="23"/>
  <c r="M38" i="22"/>
  <c r="L38" i="22"/>
  <c r="K38" i="22"/>
  <c r="J38" i="22"/>
  <c r="I38" i="22"/>
  <c r="H38" i="22"/>
  <c r="G38" i="22"/>
  <c r="F38" i="22"/>
  <c r="E38" i="22"/>
  <c r="D38" i="22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</calcChain>
</file>

<file path=xl/sharedStrings.xml><?xml version="1.0" encoding="utf-8"?>
<sst xmlns="http://schemas.openxmlformats.org/spreadsheetml/2006/main" count="317" uniqueCount="49">
  <si>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</si>
  <si>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</si>
  <si>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</si>
  <si>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</si>
  <si>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</si>
  <si>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</si>
  <si>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</si>
  <si>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</si>
  <si>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</si>
  <si>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</si>
  <si>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</si>
  <si>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</si>
  <si>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</si>
  <si>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</si>
  <si>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</si>
  <si>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</si>
  <si>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</si>
  <si>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</si>
  <si>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</si>
  <si>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</si>
  <si>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</si>
  <si>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</si>
  <si>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</si>
  <si>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</si>
  <si>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</si>
  <si>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</si>
  <si>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</si>
  <si>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</si>
  <si>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</si>
  <si>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</si>
  <si>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</si>
  <si>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</si>
  <si>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</si>
  <si>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</si>
  <si>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</si>
  <si>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</si>
  <si>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</si>
  <si>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</si>
  <si>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</si>
  <si>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</si>
  <si>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</si>
  <si>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</si>
  <si>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</si>
  <si>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</si>
  <si>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</si>
  <si>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7; 10</t>
  </si>
  <si>
    <t>x</t>
  </si>
  <si>
    <t>6; 10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</si>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</sst>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="130" zoomScaleNormal="130" workbookViewId="0">
      <pane ySplit="1" topLeftCell="A2" activePane="bottomLeft" state="frozen"/>
      <selection pane="bottomLeft" activeCell="F17" sqref="F1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4">
        <v>800</v>
      </c>
    </row>
    <row r="3" spans="1:11" x14ac:dyDescent="0.25">
      <c r="A3" s="15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5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5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5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5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5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5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5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5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5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6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4">
        <v>900</v>
      </c>
    </row>
    <row r="15" spans="1:11" x14ac:dyDescent="0.25">
      <c r="A15" s="15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5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5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5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5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5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5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5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5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5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6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4">
        <v>1000</v>
      </c>
    </row>
    <row r="27" spans="1:11" x14ac:dyDescent="0.25">
      <c r="A27" s="15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5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5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5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5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5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5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5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5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5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6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2" activePane="bottomLeft" state="frozen"/>
      <selection pane="bottomLeft" activeCell="E17" sqref="E17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4">
        <v>800</v>
      </c>
    </row>
    <row r="3" spans="1:11" x14ac:dyDescent="0.25">
      <c r="A3" s="15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5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5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5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5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5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5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5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5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5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6"/>
      <c r="B13" s="11"/>
      <c r="C13" s="11"/>
      <c r="K13" s="11"/>
    </row>
    <row r="14" spans="1:11" ht="5.0999999999999996" customHeight="1" x14ac:dyDescent="0.25">
      <c r="A14" s="14">
        <v>900</v>
      </c>
    </row>
    <row r="15" spans="1:11" x14ac:dyDescent="0.25">
      <c r="A15" s="15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5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5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5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5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5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5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5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5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5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6"/>
      <c r="B25" s="11"/>
      <c r="C25" s="11"/>
      <c r="K25" s="11"/>
    </row>
    <row r="26" spans="1:11" ht="5.0999999999999996" customHeight="1" x14ac:dyDescent="0.25">
      <c r="A26" s="14">
        <v>1000</v>
      </c>
    </row>
    <row r="27" spans="1:11" x14ac:dyDescent="0.25">
      <c r="A27" s="15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5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5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5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5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5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5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5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5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5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6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zoomScale="115" zoomScaleNormal="115" workbookViewId="0">
      <pane ySplit="1" topLeftCell="A8" activePane="bottomLeft" state="frozen"/>
      <selection pane="bottomLeft" activeCell="C15" sqref="C15:J2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4">
        <v>800</v>
      </c>
    </row>
    <row r="3" spans="1:11" x14ac:dyDescent="0.25">
      <c r="A3" s="15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5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5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5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5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5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5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5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  <c r="K10" s="9" t="s">
        <v>46</v>
      </c>
    </row>
    <row r="11" spans="1:11" x14ac:dyDescent="0.25">
      <c r="A11" s="15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5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6"/>
      <c r="B13" s="7"/>
      <c r="K13" s="11"/>
    </row>
    <row r="14" spans="1:11" ht="5.0999999999999996" customHeight="1" x14ac:dyDescent="0.25">
      <c r="A14" s="14">
        <v>900</v>
      </c>
    </row>
    <row r="15" spans="1:11" x14ac:dyDescent="0.25">
      <c r="A15" s="15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  <c r="K15" s="9" t="s">
        <v>46</v>
      </c>
    </row>
    <row r="16" spans="1:11" x14ac:dyDescent="0.25">
      <c r="A16" s="15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5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5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5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5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5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5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5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5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6"/>
      <c r="B25" s="7"/>
      <c r="K25" s="11"/>
    </row>
    <row r="26" spans="1:11" ht="5.0999999999999996" customHeight="1" x14ac:dyDescent="0.25">
      <c r="A26" s="14">
        <v>1000</v>
      </c>
    </row>
    <row r="27" spans="1:11" x14ac:dyDescent="0.25">
      <c r="A27" s="15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5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5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  <c r="K29" s="9" t="s">
        <v>46</v>
      </c>
    </row>
    <row r="30" spans="1:11" x14ac:dyDescent="0.25">
      <c r="A30" s="15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5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5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5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5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5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5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6"/>
      <c r="B37" s="7"/>
      <c r="K37" s="11"/>
    </row>
    <row r="38" spans="1:11" ht="5.0999999999999996" customHeight="1" x14ac:dyDescent="0.25"/>
    <row r="39" spans="1:11" x14ac:dyDescent="0.2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ht="5.0999999999999996" customHeight="1" x14ac:dyDescent="0.25"/>
    <row r="44" spans="1:11" x14ac:dyDescent="0.2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ht="5.0999999999999996" customHeight="1" x14ac:dyDescent="0.25"/>
    <row r="49" spans="1:11" x14ac:dyDescent="0.2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54F0-834B-4F05-84B2-636275A905F4}">
  <dimension ref="A1:N44"/>
  <sheetViews>
    <sheetView tabSelected="1" zoomScaleNormal="100" workbookViewId="0">
      <pane ySplit="1" topLeftCell="A8" activePane="bottomLeft" state="frozen"/>
      <selection pane="bottomLeft" activeCell="D46" sqref="D46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4">
        <v>800</v>
      </c>
    </row>
    <row r="3" spans="1:14" x14ac:dyDescent="0.25">
      <c r="A3" s="15"/>
      <c r="B3" s="8" t="s">
        <v>26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58.765999999999998</v>
      </c>
      <c r="I3" s="2">
        <v>342.03</v>
      </c>
      <c r="J3" s="2">
        <v>350.26</v>
      </c>
      <c r="K3" s="2">
        <v>787.33</v>
      </c>
      <c r="L3" s="2">
        <v>2.1695000000000002</v>
      </c>
      <c r="M3" s="1">
        <v>10.773999999999999</v>
      </c>
    </row>
    <row r="4" spans="1:14" x14ac:dyDescent="0.25">
      <c r="A4" s="15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5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5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5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5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5"/>
      <c r="B9" s="8" t="s">
        <v>19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38.712000000000003</v>
      </c>
      <c r="I9" s="4">
        <v>255.73</v>
      </c>
      <c r="J9" s="4">
        <v>442.25</v>
      </c>
      <c r="K9" s="4">
        <v>873.64</v>
      </c>
      <c r="L9" s="4">
        <v>1.9576</v>
      </c>
      <c r="M9" s="3">
        <v>7.3303000000000003</v>
      </c>
    </row>
    <row r="10" spans="1:14" x14ac:dyDescent="0.25">
      <c r="A10" s="15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5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5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6"/>
      <c r="B13" s="7"/>
      <c r="M13" s="6"/>
      <c r="N13" s="11"/>
    </row>
    <row r="14" spans="1:14" ht="5.0999999999999996" customHeight="1" x14ac:dyDescent="0.25">
      <c r="A14" s="14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5"/>
      <c r="B15" s="8" t="s">
        <v>26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44.01</v>
      </c>
      <c r="I15" s="4">
        <v>229.49</v>
      </c>
      <c r="J15" s="4">
        <v>482.85</v>
      </c>
      <c r="K15" s="4">
        <v>986.37</v>
      </c>
      <c r="L15" s="4">
        <v>3.1175999999999999</v>
      </c>
      <c r="M15" s="3">
        <v>4.3761999999999999</v>
      </c>
      <c r="N15" s="9" t="s">
        <v>48</v>
      </c>
    </row>
    <row r="16" spans="1:14" x14ac:dyDescent="0.25">
      <c r="A16" s="15"/>
      <c r="B16" s="8" t="s">
        <v>26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42.664999999999999</v>
      </c>
      <c r="I16" s="2">
        <v>222.56</v>
      </c>
      <c r="J16" s="2">
        <v>865.67</v>
      </c>
      <c r="K16" s="2">
        <v>631.64</v>
      </c>
      <c r="L16" s="2">
        <v>2.7562000000000002</v>
      </c>
      <c r="M16" s="2">
        <v>1.4398</v>
      </c>
      <c r="N16" s="9" t="s">
        <v>48</v>
      </c>
    </row>
    <row r="17" spans="1:14" x14ac:dyDescent="0.25">
      <c r="A17" s="15"/>
      <c r="B17" s="8" t="s">
        <v>26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46.668999999999997</v>
      </c>
      <c r="I17" s="2">
        <v>241.09</v>
      </c>
      <c r="J17" s="2">
        <v>525.37</v>
      </c>
      <c r="K17" s="2">
        <v>900.69</v>
      </c>
      <c r="L17" s="2">
        <v>2.649</v>
      </c>
      <c r="M17" s="2">
        <v>10.129</v>
      </c>
      <c r="N17" s="9" t="s">
        <v>48</v>
      </c>
    </row>
    <row r="18" spans="1:14" x14ac:dyDescent="0.25">
      <c r="A18" s="15"/>
      <c r="B18" s="8" t="s">
        <v>27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33.749000000000002</v>
      </c>
      <c r="I18" s="4">
        <v>185.2</v>
      </c>
      <c r="J18" s="4">
        <v>375.77</v>
      </c>
      <c r="K18" s="4">
        <v>758.4</v>
      </c>
      <c r="L18" s="4">
        <v>3.8403</v>
      </c>
      <c r="M18" s="3">
        <v>7.9459999999999997</v>
      </c>
    </row>
    <row r="19" spans="1:14" x14ac:dyDescent="0.25">
      <c r="A19" s="15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5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  <c r="N20" s="9" t="s">
        <v>48</v>
      </c>
    </row>
    <row r="21" spans="1:14" x14ac:dyDescent="0.25">
      <c r="A21" s="15"/>
      <c r="B21" s="22" t="s">
        <v>26</v>
      </c>
      <c r="C21" s="21">
        <v>7.1036999999999999</v>
      </c>
      <c r="D21" s="21">
        <v>48.234999999999999</v>
      </c>
      <c r="E21" s="21">
        <v>4.2972000000000001</v>
      </c>
      <c r="F21" s="21">
        <v>3.4083999999999999</v>
      </c>
      <c r="G21" s="21">
        <v>1829.9</v>
      </c>
      <c r="H21" s="21">
        <v>46.593000000000004</v>
      </c>
      <c r="I21" s="21">
        <v>251.68</v>
      </c>
      <c r="J21" s="21">
        <v>547.92999999999995</v>
      </c>
      <c r="K21" s="21">
        <v>781.36</v>
      </c>
      <c r="L21" s="21">
        <v>1.9504999999999999</v>
      </c>
      <c r="M21" s="20">
        <v>8.3417999999999992</v>
      </c>
    </row>
    <row r="22" spans="1:14" x14ac:dyDescent="0.25">
      <c r="A22" s="15"/>
      <c r="B22" s="22" t="s">
        <v>36</v>
      </c>
      <c r="C22" s="21">
        <v>16.286999999999999</v>
      </c>
      <c r="D22" s="21">
        <v>181.45</v>
      </c>
      <c r="E22" s="21">
        <v>0.52517000000000003</v>
      </c>
      <c r="F22" s="21">
        <v>3.0160999999999998</v>
      </c>
      <c r="G22" s="21">
        <v>2606.1999999999998</v>
      </c>
      <c r="H22" s="21">
        <v>29.887</v>
      </c>
      <c r="I22" s="21">
        <v>171.78</v>
      </c>
      <c r="J22" s="21">
        <v>434.24</v>
      </c>
      <c r="K22" s="21">
        <v>894.26</v>
      </c>
      <c r="L22" s="21">
        <v>2.1920000000000002</v>
      </c>
      <c r="M22" s="20">
        <v>2.8378000000000001</v>
      </c>
      <c r="N22" s="9" t="s">
        <v>48</v>
      </c>
    </row>
    <row r="23" spans="1:14" x14ac:dyDescent="0.25">
      <c r="A23" s="15"/>
      <c r="B23" s="22" t="s">
        <v>40</v>
      </c>
      <c r="C23" s="21">
        <v>6.3647</v>
      </c>
      <c r="D23" s="21">
        <v>149.54</v>
      </c>
      <c r="E23" s="21">
        <v>0.43913000000000002</v>
      </c>
      <c r="F23" s="21">
        <v>4.1839000000000004</v>
      </c>
      <c r="G23" s="21">
        <v>1127.5999999999999</v>
      </c>
      <c r="H23" s="21">
        <v>27.187999999999999</v>
      </c>
      <c r="I23" s="21">
        <v>165.15</v>
      </c>
      <c r="J23" s="21">
        <v>422.54</v>
      </c>
      <c r="K23" s="21">
        <v>852.26</v>
      </c>
      <c r="L23" s="21">
        <v>2.2181000000000002</v>
      </c>
      <c r="M23" s="20">
        <v>10.67</v>
      </c>
      <c r="N23" s="9" t="s">
        <v>48</v>
      </c>
    </row>
    <row r="24" spans="1:14" x14ac:dyDescent="0.25">
      <c r="A24" s="15"/>
      <c r="B24" s="22" t="s">
        <v>21</v>
      </c>
      <c r="C24" s="21">
        <v>7.0439999999999996</v>
      </c>
      <c r="D24" s="21">
        <v>16.175000000000001</v>
      </c>
      <c r="E24" s="21">
        <v>6.7949000000000002</v>
      </c>
      <c r="F24" s="21">
        <v>4.1207000000000003</v>
      </c>
      <c r="G24" s="21">
        <v>1090</v>
      </c>
      <c r="H24" s="21">
        <v>13.509</v>
      </c>
      <c r="I24" s="21">
        <v>91.911000000000001</v>
      </c>
      <c r="J24" s="21">
        <v>354.09</v>
      </c>
      <c r="K24" s="21">
        <v>745.41</v>
      </c>
      <c r="L24" s="21">
        <v>2.2334999999999998</v>
      </c>
      <c r="M24" s="20">
        <v>16.401</v>
      </c>
    </row>
    <row r="25" spans="1:14" s="5" customFormat="1" ht="5.0999999999999996" customHeight="1" x14ac:dyDescent="0.25">
      <c r="A25" s="16"/>
      <c r="B25" s="7"/>
      <c r="M25" s="6"/>
      <c r="N25" s="11"/>
    </row>
    <row r="26" spans="1:14" ht="5.0999999999999996" customHeight="1" x14ac:dyDescent="0.25">
      <c r="A26" s="14">
        <v>1000</v>
      </c>
      <c r="B26" s="13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5"/>
      <c r="B27" s="8" t="s">
        <v>36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7.7188999999999997</v>
      </c>
      <c r="I27" s="4">
        <v>53.075000000000003</v>
      </c>
      <c r="J27" s="4">
        <v>240.63</v>
      </c>
      <c r="K27" s="4">
        <v>545.4</v>
      </c>
      <c r="L27" s="4">
        <v>1.6559999999999999</v>
      </c>
      <c r="M27" s="3">
        <v>8.8477999999999994</v>
      </c>
    </row>
    <row r="28" spans="1:14" x14ac:dyDescent="0.25">
      <c r="A28" s="15"/>
      <c r="B28" s="8" t="s">
        <v>27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6.4543999999999997</v>
      </c>
      <c r="I28" s="2">
        <v>45.841999999999999</v>
      </c>
      <c r="J28" s="2">
        <v>271.13</v>
      </c>
      <c r="K28" s="2">
        <v>616.6</v>
      </c>
      <c r="L28" s="2">
        <v>1.6568000000000001</v>
      </c>
      <c r="M28" s="2">
        <v>5.7724000000000002</v>
      </c>
    </row>
    <row r="29" spans="1:14" x14ac:dyDescent="0.25">
      <c r="A29" s="15"/>
      <c r="B29" s="8" t="s">
        <v>27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7.9504999999999999</v>
      </c>
      <c r="I29" s="4">
        <v>55.475999999999999</v>
      </c>
      <c r="J29" s="4">
        <v>281.36</v>
      </c>
      <c r="K29" s="4">
        <v>641.17999999999995</v>
      </c>
      <c r="L29" s="4">
        <v>1.6591</v>
      </c>
      <c r="M29" s="3">
        <v>8.0620999999999992</v>
      </c>
    </row>
    <row r="30" spans="1:14" x14ac:dyDescent="0.25">
      <c r="A30" s="15"/>
      <c r="B30" s="8" t="s">
        <v>27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8.3181999999999992</v>
      </c>
      <c r="I30" s="4">
        <v>57.603999999999999</v>
      </c>
      <c r="J30" s="4">
        <v>272.5</v>
      </c>
      <c r="K30" s="4">
        <v>625.75</v>
      </c>
      <c r="L30" s="4">
        <v>1.657</v>
      </c>
      <c r="M30" s="3">
        <v>8.7635000000000005</v>
      </c>
    </row>
    <row r="31" spans="1:14" x14ac:dyDescent="0.25">
      <c r="A31" s="15"/>
      <c r="B31" s="8" t="s">
        <v>45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7.3484999999999996</v>
      </c>
      <c r="I31" s="4">
        <v>51.753999999999998</v>
      </c>
      <c r="J31" s="4">
        <v>252.12</v>
      </c>
      <c r="K31" s="4">
        <v>569.23</v>
      </c>
      <c r="L31" s="4">
        <v>1.6585000000000001</v>
      </c>
      <c r="M31" s="3">
        <v>9.6836000000000002</v>
      </c>
    </row>
    <row r="32" spans="1:14" x14ac:dyDescent="0.25">
      <c r="A32" s="15"/>
      <c r="B32" s="8" t="s">
        <v>40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7.1224999999999996</v>
      </c>
      <c r="I32" s="4">
        <v>49.66</v>
      </c>
      <c r="J32" s="4">
        <v>255.19</v>
      </c>
      <c r="K32" s="4">
        <v>580.53</v>
      </c>
      <c r="L32" s="4">
        <v>1.6443000000000001</v>
      </c>
      <c r="M32" s="3">
        <v>9.1841000000000008</v>
      </c>
    </row>
    <row r="33" spans="1:14" x14ac:dyDescent="0.25">
      <c r="A33" s="15"/>
      <c r="B33" s="22" t="s">
        <v>27</v>
      </c>
      <c r="C33" s="21">
        <v>3.2084999999999999</v>
      </c>
      <c r="D33" s="21">
        <v>17.286999999999999</v>
      </c>
      <c r="E33" s="21">
        <v>1.3622000000000001</v>
      </c>
      <c r="F33" s="21">
        <v>4.0769000000000002</v>
      </c>
      <c r="G33" s="21">
        <v>697.16</v>
      </c>
      <c r="H33" s="21">
        <v>7.0655000000000001</v>
      </c>
      <c r="I33" s="21">
        <v>49.337000000000003</v>
      </c>
      <c r="J33" s="21">
        <v>251.91</v>
      </c>
      <c r="K33" s="21">
        <v>666.91</v>
      </c>
      <c r="L33" s="21">
        <v>1.6585000000000001</v>
      </c>
      <c r="M33" s="20">
        <v>10.62</v>
      </c>
    </row>
    <row r="34" spans="1:14" x14ac:dyDescent="0.25">
      <c r="A34" s="15"/>
      <c r="B34" s="22" t="s">
        <v>26</v>
      </c>
      <c r="C34" s="21">
        <v>4.3445999999999998</v>
      </c>
      <c r="D34" s="21">
        <v>10.148</v>
      </c>
      <c r="E34" s="21">
        <v>2.2065999999999999</v>
      </c>
      <c r="F34" s="21">
        <v>3.8805999999999998</v>
      </c>
      <c r="G34" s="21">
        <v>776.41</v>
      </c>
      <c r="H34" s="21">
        <v>7.7188999999999997</v>
      </c>
      <c r="I34" s="21">
        <v>53.075000000000003</v>
      </c>
      <c r="J34" s="21">
        <v>240.63</v>
      </c>
      <c r="K34" s="21">
        <v>745.4</v>
      </c>
      <c r="L34" s="21">
        <v>1.6559999999999999</v>
      </c>
      <c r="M34" s="20">
        <v>8.8477999999999994</v>
      </c>
    </row>
    <row r="35" spans="1:14" x14ac:dyDescent="0.25">
      <c r="A35" s="15"/>
      <c r="B35" s="22" t="s">
        <v>26</v>
      </c>
      <c r="C35" s="21">
        <v>3.3748</v>
      </c>
      <c r="D35" s="21">
        <v>51.076000000000001</v>
      </c>
      <c r="E35" s="21">
        <v>0.45746999999999999</v>
      </c>
      <c r="F35" s="21">
        <v>4.0575000000000001</v>
      </c>
      <c r="G35" s="21">
        <v>700.49</v>
      </c>
      <c r="H35" s="21">
        <v>8.2015999999999991</v>
      </c>
      <c r="I35" s="21">
        <v>56.204999999999998</v>
      </c>
      <c r="J35" s="21">
        <v>265.95999999999998</v>
      </c>
      <c r="K35" s="21">
        <v>695.48</v>
      </c>
      <c r="L35" s="21">
        <v>1.6605000000000001</v>
      </c>
      <c r="M35" s="20">
        <v>10.321999999999999</v>
      </c>
    </row>
    <row r="36" spans="1:14" x14ac:dyDescent="0.25">
      <c r="A36" s="15"/>
      <c r="B36" s="22" t="s">
        <v>26</v>
      </c>
      <c r="C36" s="21">
        <v>4.2664999999999997</v>
      </c>
      <c r="D36" s="21">
        <v>246.76</v>
      </c>
      <c r="E36" s="21">
        <v>8.4953000000000001E-2</v>
      </c>
      <c r="F36" s="21">
        <v>3.9445000000000001</v>
      </c>
      <c r="G36" s="21">
        <v>738.14</v>
      </c>
      <c r="H36" s="21">
        <v>7.4835000000000003</v>
      </c>
      <c r="I36" s="21">
        <v>51.701999999999998</v>
      </c>
      <c r="J36" s="21">
        <v>252.58</v>
      </c>
      <c r="K36" s="21">
        <v>668.71</v>
      </c>
      <c r="L36" s="21">
        <v>1.6539999999999999</v>
      </c>
      <c r="M36" s="20">
        <v>8.1339000000000006</v>
      </c>
    </row>
    <row r="37" spans="1:14" s="5" customFormat="1" ht="5.0999999999999996" customHeight="1" x14ac:dyDescent="0.25">
      <c r="A37" s="16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72.450999999999993</v>
      </c>
      <c r="I38" s="4">
        <f t="shared" si="0"/>
        <v>405.41</v>
      </c>
      <c r="J38" s="4">
        <f t="shared" si="0"/>
        <v>865.67</v>
      </c>
      <c r="K38" s="4">
        <f t="shared" si="0"/>
        <v>986.37</v>
      </c>
      <c r="L38" s="4">
        <f t="shared" si="0"/>
        <v>3.8403</v>
      </c>
      <c r="M38" s="12">
        <f t="shared" si="0"/>
        <v>19.93</v>
      </c>
      <c r="N38" s="4"/>
    </row>
    <row r="39" spans="1:14" x14ac:dyDescent="0.25">
      <c r="N39" s="4"/>
    </row>
    <row r="40" spans="1:14" x14ac:dyDescent="0.25">
      <c r="N40" s="4"/>
    </row>
    <row r="41" spans="1:14" x14ac:dyDescent="0.25">
      <c r="N41" s="4"/>
    </row>
    <row r="42" spans="1:14" x14ac:dyDescent="0.25">
      <c r="N42" s="4"/>
    </row>
    <row r="43" spans="1:14" x14ac:dyDescent="0.25">
      <c r="N43" s="4"/>
    </row>
    <row r="44" spans="1:14" x14ac:dyDescent="0.25">
      <c r="N44" s="4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0D39-74DC-4D6B-9145-0E80F812DAC4}">
  <dimension ref="A1:N64"/>
  <sheetViews>
    <sheetView topLeftCell="B1" zoomScaleNormal="100" workbookViewId="0">
      <pane ySplit="1" topLeftCell="A34" activePane="bottomLeft" state="frozen"/>
      <selection pane="bottomLeft" activeCell="C55" sqref="C55:M6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</row>
    <row r="2" spans="1:14" ht="5.0999999999999996" customHeight="1" x14ac:dyDescent="0.25">
      <c r="A2" s="14">
        <v>800</v>
      </c>
    </row>
    <row r="3" spans="1:14" x14ac:dyDescent="0.25">
      <c r="A3" s="15"/>
      <c r="B3" s="8" t="s">
        <v>19</v>
      </c>
      <c r="C3" s="4">
        <v>15.532</v>
      </c>
      <c r="D3" s="4">
        <v>158.4</v>
      </c>
      <c r="E3" s="4">
        <v>0.53508999999999995</v>
      </c>
      <c r="F3" s="4">
        <v>4.4222999999999999</v>
      </c>
      <c r="G3" s="4">
        <v>1866.2</v>
      </c>
      <c r="H3" s="2">
        <v>38.704999999999998</v>
      </c>
      <c r="I3" s="2">
        <v>252.32</v>
      </c>
      <c r="J3" s="2">
        <v>356.78</v>
      </c>
      <c r="K3" s="2">
        <v>743.33</v>
      </c>
      <c r="L3" s="2">
        <v>1.9693000000000001</v>
      </c>
      <c r="M3" s="1">
        <v>12.055999999999999</v>
      </c>
    </row>
    <row r="4" spans="1:14" x14ac:dyDescent="0.25">
      <c r="A4" s="15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</row>
    <row r="5" spans="1:14" x14ac:dyDescent="0.25">
      <c r="A5" s="15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5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5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  <c r="N7" s="9" t="s">
        <v>46</v>
      </c>
    </row>
    <row r="8" spans="1:14" x14ac:dyDescent="0.25">
      <c r="A8" s="15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5"/>
      <c r="B9" s="8" t="s">
        <v>44</v>
      </c>
      <c r="C9" s="4">
        <v>17.981999999999999</v>
      </c>
      <c r="D9" s="4">
        <v>81.509</v>
      </c>
      <c r="E9" s="4">
        <v>0.84104999999999996</v>
      </c>
      <c r="F9" s="4">
        <v>4.5090000000000003</v>
      </c>
      <c r="G9" s="4">
        <v>1673.3</v>
      </c>
      <c r="H9" s="4">
        <v>39.979999999999997</v>
      </c>
      <c r="I9" s="4">
        <v>258.79000000000002</v>
      </c>
      <c r="J9" s="4">
        <v>402.01</v>
      </c>
      <c r="K9" s="4">
        <v>829.72</v>
      </c>
      <c r="L9" s="4">
        <v>2.2452000000000001</v>
      </c>
      <c r="M9" s="3">
        <v>8.5329999999999995</v>
      </c>
    </row>
    <row r="10" spans="1:14" x14ac:dyDescent="0.25">
      <c r="A10" s="15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5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5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6"/>
      <c r="B13" s="7"/>
      <c r="M13" s="6"/>
    </row>
    <row r="14" spans="1:14" ht="5.0999999999999996" customHeight="1" x14ac:dyDescent="0.25">
      <c r="A14" s="14">
        <v>900</v>
      </c>
    </row>
    <row r="15" spans="1:14" x14ac:dyDescent="0.25">
      <c r="A15" s="15"/>
      <c r="B15" s="8" t="s">
        <v>44</v>
      </c>
      <c r="C15" s="4">
        <v>5.82</v>
      </c>
      <c r="D15" s="4">
        <v>16.045999999999999</v>
      </c>
      <c r="E15" s="4">
        <v>8.3648000000000007</v>
      </c>
      <c r="F15" s="4">
        <v>4.1595000000000004</v>
      </c>
      <c r="G15" s="4">
        <v>1064.7</v>
      </c>
      <c r="H15" s="4">
        <v>38.773000000000003</v>
      </c>
      <c r="I15" s="4">
        <v>222.24</v>
      </c>
      <c r="J15" s="4">
        <v>393.28</v>
      </c>
      <c r="K15" s="4">
        <v>859.75</v>
      </c>
      <c r="L15" s="4">
        <v>2.3824999999999998</v>
      </c>
      <c r="M15" s="3">
        <v>4.5046999999999997</v>
      </c>
    </row>
    <row r="16" spans="1:14" x14ac:dyDescent="0.25">
      <c r="A16" s="15"/>
      <c r="B16" s="8" t="s">
        <v>22</v>
      </c>
      <c r="C16" s="4">
        <v>11.616</v>
      </c>
      <c r="D16" s="4">
        <v>16.725000000000001</v>
      </c>
      <c r="E16" s="4">
        <v>6.3631000000000002</v>
      </c>
      <c r="F16" s="4">
        <v>3.6490999999999998</v>
      </c>
      <c r="G16" s="4">
        <v>1303.7</v>
      </c>
      <c r="H16" s="4">
        <v>40.805</v>
      </c>
      <c r="I16" s="4">
        <v>222.15</v>
      </c>
      <c r="J16" s="4">
        <v>829.14</v>
      </c>
      <c r="K16" s="4">
        <v>644.22</v>
      </c>
      <c r="L16" s="4">
        <v>3.2018</v>
      </c>
      <c r="M16" s="3">
        <v>1.2554000000000001</v>
      </c>
    </row>
    <row r="17" spans="1:14" x14ac:dyDescent="0.25">
      <c r="A17" s="15"/>
      <c r="B17" s="8" t="s">
        <v>22</v>
      </c>
      <c r="C17" s="4">
        <v>9.8393999999999995</v>
      </c>
      <c r="D17" s="4">
        <v>12.026</v>
      </c>
      <c r="E17" s="4">
        <v>14.016999999999999</v>
      </c>
      <c r="F17" s="4">
        <v>3.7429000000000001</v>
      </c>
      <c r="G17" s="4">
        <v>1275</v>
      </c>
      <c r="H17" s="4">
        <v>36.915999999999997</v>
      </c>
      <c r="I17" s="4">
        <v>211.85</v>
      </c>
      <c r="J17" s="4">
        <v>498.46</v>
      </c>
      <c r="K17" s="4">
        <v>952.62</v>
      </c>
      <c r="L17" s="4">
        <v>2.4338000000000002</v>
      </c>
      <c r="M17" s="3">
        <v>11.505000000000001</v>
      </c>
    </row>
    <row r="18" spans="1:14" x14ac:dyDescent="0.25">
      <c r="A18" s="15"/>
      <c r="B18" s="8" t="s">
        <v>30</v>
      </c>
      <c r="C18" s="4">
        <v>5.7367999999999997</v>
      </c>
      <c r="D18" s="4">
        <v>8.3864000000000001</v>
      </c>
      <c r="E18" s="4">
        <v>16.064</v>
      </c>
      <c r="F18" s="4">
        <v>4.3916000000000004</v>
      </c>
      <c r="G18" s="4">
        <v>855.39</v>
      </c>
      <c r="H18" s="4">
        <v>33.396000000000001</v>
      </c>
      <c r="I18" s="4">
        <v>191.41</v>
      </c>
      <c r="J18" s="4">
        <v>420.91</v>
      </c>
      <c r="K18" s="4">
        <v>779.17</v>
      </c>
      <c r="L18" s="4">
        <v>3.6322000000000001</v>
      </c>
      <c r="M18" s="3">
        <v>8.1478999999999999</v>
      </c>
    </row>
    <row r="19" spans="1:14" x14ac:dyDescent="0.25">
      <c r="A19" s="15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5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</row>
    <row r="21" spans="1:14" x14ac:dyDescent="0.25">
      <c r="A21" s="15"/>
      <c r="B21" s="8" t="s">
        <v>27</v>
      </c>
      <c r="C21" s="4">
        <v>6.6288999999999998</v>
      </c>
      <c r="D21" s="4">
        <v>48.408000000000001</v>
      </c>
      <c r="E21" s="4">
        <v>4.0514999999999999</v>
      </c>
      <c r="F21" s="4">
        <v>3.7585999999999999</v>
      </c>
      <c r="G21" s="4">
        <v>1383.6</v>
      </c>
      <c r="H21" s="4">
        <v>45.15</v>
      </c>
      <c r="I21" s="4">
        <v>253.49</v>
      </c>
      <c r="J21" s="4">
        <v>553.63</v>
      </c>
      <c r="K21" s="4">
        <v>866.98</v>
      </c>
      <c r="L21" s="4">
        <v>1.6648000000000001</v>
      </c>
      <c r="M21" s="3">
        <v>8.7311999999999994</v>
      </c>
    </row>
    <row r="22" spans="1:14" x14ac:dyDescent="0.25">
      <c r="A22" s="15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5"/>
      <c r="B23" s="8" t="s">
        <v>21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  <c r="N23" s="4" t="s">
        <v>46</v>
      </c>
    </row>
    <row r="24" spans="1:14" x14ac:dyDescent="0.25">
      <c r="A24" s="15"/>
      <c r="B24" s="8" t="s">
        <v>19</v>
      </c>
      <c r="C24" s="4">
        <v>7.9871999999999996</v>
      </c>
      <c r="D24" s="4">
        <v>16.103999999999999</v>
      </c>
      <c r="E24" s="4">
        <v>7.2157</v>
      </c>
      <c r="F24" s="4">
        <v>4.2938999999999998</v>
      </c>
      <c r="G24" s="4">
        <v>892.7</v>
      </c>
      <c r="H24" s="4">
        <v>13.577</v>
      </c>
      <c r="I24" s="4">
        <v>93.551000000000002</v>
      </c>
      <c r="J24" s="4">
        <v>360.21</v>
      </c>
      <c r="K24" s="4">
        <v>764.12</v>
      </c>
      <c r="L24" s="4">
        <v>1.9879</v>
      </c>
      <c r="M24" s="3">
        <v>15.103</v>
      </c>
    </row>
    <row r="25" spans="1:14" s="5" customFormat="1" ht="5.0999999999999996" customHeight="1" x14ac:dyDescent="0.25">
      <c r="A25" s="16"/>
      <c r="B25" s="7"/>
      <c r="M25" s="6"/>
    </row>
    <row r="26" spans="1:14" ht="5.0999999999999996" customHeight="1" x14ac:dyDescent="0.25">
      <c r="A26" s="14">
        <v>1000</v>
      </c>
    </row>
    <row r="27" spans="1:14" x14ac:dyDescent="0.25">
      <c r="A27" s="15"/>
      <c r="B27" s="8" t="s">
        <v>20</v>
      </c>
      <c r="C27" s="4">
        <v>0.13199</v>
      </c>
      <c r="D27" s="4">
        <v>6.5190999999999999</v>
      </c>
      <c r="E27" s="4">
        <v>11.587999999999999</v>
      </c>
      <c r="F27" s="4">
        <v>4.5757000000000003</v>
      </c>
      <c r="G27" s="4">
        <v>530.9</v>
      </c>
      <c r="H27" s="4">
        <v>7.2545000000000002</v>
      </c>
      <c r="I27" s="4">
        <v>51.110999999999997</v>
      </c>
      <c r="J27" s="4">
        <v>244.85</v>
      </c>
      <c r="K27" s="4">
        <v>554.46</v>
      </c>
      <c r="L27" s="4">
        <v>1.4923999999999999</v>
      </c>
      <c r="M27" s="3">
        <v>7.0659999999999998</v>
      </c>
    </row>
    <row r="28" spans="1:14" x14ac:dyDescent="0.25">
      <c r="A28" s="15"/>
      <c r="B28" s="8" t="s">
        <v>29</v>
      </c>
      <c r="C28" s="4">
        <v>3.2109999999999999</v>
      </c>
      <c r="D28" s="4">
        <v>111.3</v>
      </c>
      <c r="E28" s="4">
        <v>0.17971000000000001</v>
      </c>
      <c r="F28" s="4">
        <v>4.0658000000000003</v>
      </c>
      <c r="G28" s="4">
        <v>797.47</v>
      </c>
      <c r="H28" s="4">
        <v>7.4637000000000002</v>
      </c>
      <c r="I28" s="4">
        <v>50.735999999999997</v>
      </c>
      <c r="J28" s="4">
        <v>283.99</v>
      </c>
      <c r="K28" s="4">
        <v>637.4</v>
      </c>
      <c r="L28" s="4">
        <v>1.4863</v>
      </c>
      <c r="M28" s="3">
        <v>5.3118999999999996</v>
      </c>
      <c r="N28" s="9"/>
    </row>
    <row r="29" spans="1:14" x14ac:dyDescent="0.25">
      <c r="A29" s="15"/>
      <c r="B29" s="8" t="s">
        <v>20</v>
      </c>
      <c r="C29" s="4">
        <v>1.3627999999999999E-2</v>
      </c>
      <c r="D29" s="4">
        <v>19.84</v>
      </c>
      <c r="E29" s="4">
        <v>4.4535999999999998</v>
      </c>
      <c r="F29" s="4">
        <v>4.4892000000000003</v>
      </c>
      <c r="G29" s="4">
        <v>542.97</v>
      </c>
      <c r="H29" s="4">
        <v>7.6866000000000003</v>
      </c>
      <c r="I29" s="4">
        <v>53.311</v>
      </c>
      <c r="J29" s="4">
        <v>281.25</v>
      </c>
      <c r="K29" s="4">
        <v>622.97</v>
      </c>
      <c r="L29" s="4">
        <v>1.3136000000000001</v>
      </c>
      <c r="M29" s="3">
        <v>7.8413000000000004</v>
      </c>
      <c r="N29" s="9"/>
    </row>
    <row r="30" spans="1:14" x14ac:dyDescent="0.25">
      <c r="A30" s="15"/>
      <c r="B30" s="8" t="s">
        <v>20</v>
      </c>
      <c r="C30" s="4">
        <v>0.23669999999999999</v>
      </c>
      <c r="D30" s="4">
        <v>39.667000000000002</v>
      </c>
      <c r="E30" s="4">
        <v>1.2775000000000001</v>
      </c>
      <c r="F30" s="4">
        <v>4.4023000000000003</v>
      </c>
      <c r="G30" s="4">
        <v>559.5</v>
      </c>
      <c r="H30" s="4">
        <v>9.3449000000000009</v>
      </c>
      <c r="I30" s="4">
        <v>62.201000000000001</v>
      </c>
      <c r="J30" s="4">
        <v>262.64999999999998</v>
      </c>
      <c r="K30" s="4">
        <v>587.44000000000005</v>
      </c>
      <c r="L30" s="4">
        <v>2.0144000000000002</v>
      </c>
      <c r="M30" s="3">
        <v>8.7398000000000007</v>
      </c>
      <c r="N30" s="9" t="s">
        <v>46</v>
      </c>
    </row>
    <row r="31" spans="1:14" x14ac:dyDescent="0.25">
      <c r="A31" s="15"/>
      <c r="B31" s="8" t="s">
        <v>45</v>
      </c>
      <c r="C31" s="4">
        <v>1.3829</v>
      </c>
      <c r="D31" s="4">
        <v>13.170999999999999</v>
      </c>
      <c r="E31" s="4">
        <v>6.4311999999999996</v>
      </c>
      <c r="F31" s="4">
        <v>4.1311999999999998</v>
      </c>
      <c r="G31" s="4">
        <v>644.36</v>
      </c>
      <c r="H31" s="4">
        <v>8.4220000000000006</v>
      </c>
      <c r="I31" s="4">
        <v>55.972999999999999</v>
      </c>
      <c r="J31" s="4">
        <v>261.83</v>
      </c>
      <c r="K31" s="4">
        <v>583.57000000000005</v>
      </c>
      <c r="L31" s="4">
        <v>1.8613999999999999</v>
      </c>
      <c r="M31" s="3">
        <v>11.981</v>
      </c>
      <c r="N31" s="9"/>
    </row>
    <row r="32" spans="1:14" x14ac:dyDescent="0.25">
      <c r="A32" s="15"/>
      <c r="B32" s="8" t="s">
        <v>47</v>
      </c>
      <c r="C32" s="4">
        <v>3.4550000000000001</v>
      </c>
      <c r="D32" s="4">
        <v>16.731999999999999</v>
      </c>
      <c r="E32" s="4">
        <v>6.9347000000000003</v>
      </c>
      <c r="F32" s="4">
        <v>3.8650000000000002</v>
      </c>
      <c r="G32" s="4">
        <v>726.51</v>
      </c>
      <c r="H32" s="4">
        <v>8.2553999999999998</v>
      </c>
      <c r="I32" s="4">
        <v>55.101999999999997</v>
      </c>
      <c r="J32" s="4">
        <v>253.49</v>
      </c>
      <c r="K32" s="4">
        <v>563.13</v>
      </c>
      <c r="L32" s="4">
        <v>1.3978999999999999</v>
      </c>
      <c r="M32" s="3">
        <v>7.9623999999999997</v>
      </c>
      <c r="N32" s="9"/>
    </row>
    <row r="33" spans="1:14" x14ac:dyDescent="0.25">
      <c r="A33" s="15"/>
      <c r="B33" s="19" t="s">
        <v>45</v>
      </c>
      <c r="C33" s="18">
        <v>2.7524999999999999</v>
      </c>
      <c r="D33" s="18">
        <v>16.605</v>
      </c>
      <c r="E33" s="18">
        <v>1.2867</v>
      </c>
      <c r="F33" s="18">
        <v>4.2535999999999996</v>
      </c>
      <c r="G33" s="18">
        <v>650.11</v>
      </c>
      <c r="H33" s="18">
        <v>7.4409000000000001</v>
      </c>
      <c r="I33" s="18">
        <v>51.438000000000002</v>
      </c>
      <c r="J33" s="18">
        <v>248.11</v>
      </c>
      <c r="K33" s="18">
        <v>562.08000000000004</v>
      </c>
      <c r="L33" s="18">
        <v>1.554</v>
      </c>
      <c r="M33" s="17">
        <v>8.8352000000000004</v>
      </c>
      <c r="N33" s="9"/>
    </row>
    <row r="34" spans="1:14" x14ac:dyDescent="0.25">
      <c r="A34" s="15"/>
      <c r="B34" s="19" t="s">
        <v>26</v>
      </c>
      <c r="C34" s="18">
        <v>3.7021999999999999</v>
      </c>
      <c r="D34" s="18">
        <v>24.227</v>
      </c>
      <c r="E34" s="18">
        <v>2.4710999999999999</v>
      </c>
      <c r="F34" s="18">
        <v>3.6320999999999999</v>
      </c>
      <c r="G34" s="18">
        <v>870.39</v>
      </c>
      <c r="H34" s="18">
        <v>8.2223000000000006</v>
      </c>
      <c r="I34" s="18">
        <v>55.404000000000003</v>
      </c>
      <c r="J34" s="18">
        <v>257.43</v>
      </c>
      <c r="K34" s="18">
        <v>593.35</v>
      </c>
      <c r="L34" s="18">
        <v>1.9804999999999999</v>
      </c>
      <c r="M34" s="17">
        <v>8.9842999999999993</v>
      </c>
      <c r="N34" s="9"/>
    </row>
    <row r="35" spans="1:14" x14ac:dyDescent="0.25">
      <c r="A35" s="15"/>
      <c r="B35" s="19" t="s">
        <v>29</v>
      </c>
      <c r="C35" s="18">
        <v>2.7155999999999998</v>
      </c>
      <c r="D35" s="18">
        <v>41.192999999999998</v>
      </c>
      <c r="E35" s="18">
        <v>0.31274000000000002</v>
      </c>
      <c r="F35" s="18">
        <v>4.0819000000000001</v>
      </c>
      <c r="G35" s="18">
        <v>825.7</v>
      </c>
      <c r="H35" s="18">
        <v>10.000999999999999</v>
      </c>
      <c r="I35" s="18">
        <v>64.808000000000007</v>
      </c>
      <c r="J35" s="18">
        <v>248.52</v>
      </c>
      <c r="K35" s="18">
        <v>559.21</v>
      </c>
      <c r="L35" s="18">
        <v>1.6577</v>
      </c>
      <c r="M35" s="17">
        <v>10.641999999999999</v>
      </c>
      <c r="N35" s="9"/>
    </row>
    <row r="36" spans="1:14" x14ac:dyDescent="0.25">
      <c r="A36" s="15"/>
      <c r="B36" s="19" t="s">
        <v>29</v>
      </c>
      <c r="C36" s="18">
        <v>3.32</v>
      </c>
      <c r="D36" s="18">
        <v>381.2</v>
      </c>
      <c r="E36" s="18">
        <v>7.7149999999999996E-2</v>
      </c>
      <c r="F36" s="18">
        <v>4.1318999999999999</v>
      </c>
      <c r="G36" s="18">
        <v>716.42</v>
      </c>
      <c r="H36" s="18">
        <v>7.8478000000000003</v>
      </c>
      <c r="I36" s="18">
        <v>53.546999999999997</v>
      </c>
      <c r="J36" s="18">
        <v>261.99</v>
      </c>
      <c r="K36" s="18">
        <v>583.71</v>
      </c>
      <c r="L36" s="18">
        <v>1.3313999999999999</v>
      </c>
      <c r="M36" s="17">
        <v>8.2667999999999999</v>
      </c>
      <c r="N36" s="9"/>
    </row>
    <row r="37" spans="1:14" s="5" customFormat="1" ht="5.0999999999999996" customHeight="1" x14ac:dyDescent="0.25">
      <c r="A37" s="16"/>
      <c r="B37" s="7"/>
      <c r="M37" s="6"/>
    </row>
    <row r="38" spans="1:14" ht="5.0999999999999996" customHeight="1" x14ac:dyDescent="0.25"/>
    <row r="39" spans="1:14" x14ac:dyDescent="0.25">
      <c r="A39" s="4">
        <v>800</v>
      </c>
      <c r="B39" s="8" t="s">
        <v>41</v>
      </c>
      <c r="C39" s="4">
        <f>AVERAGE(C3:C12)</f>
        <v>20.510349999999999</v>
      </c>
      <c r="D39" s="4">
        <f t="shared" ref="D39:M39" si="0">AVERAGE(D3:D12)</f>
        <v>136.16830000000002</v>
      </c>
      <c r="E39" s="4">
        <f t="shared" si="0"/>
        <v>2.54887</v>
      </c>
      <c r="F39" s="4">
        <f t="shared" si="0"/>
        <v>4.2147300000000003</v>
      </c>
      <c r="G39" s="4">
        <f t="shared" si="0"/>
        <v>1977.5499999999997</v>
      </c>
      <c r="H39" s="4">
        <f t="shared" si="0"/>
        <v>40.185400000000001</v>
      </c>
      <c r="I39" s="4">
        <f t="shared" si="0"/>
        <v>260.44200000000001</v>
      </c>
      <c r="J39" s="4">
        <f t="shared" si="0"/>
        <v>360.59000000000003</v>
      </c>
      <c r="K39" s="4">
        <f t="shared" si="0"/>
        <v>761.05099999999993</v>
      </c>
      <c r="L39" s="4">
        <f t="shared" si="0"/>
        <v>1.9218299999999999</v>
      </c>
      <c r="M39" s="3">
        <f t="shared" si="0"/>
        <v>11.43008</v>
      </c>
    </row>
    <row r="40" spans="1:14" x14ac:dyDescent="0.25">
      <c r="B40" s="8" t="s">
        <v>42</v>
      </c>
      <c r="C40" s="4">
        <f>MEDIAN(C3:C12)</f>
        <v>20.677</v>
      </c>
      <c r="D40" s="4">
        <f t="shared" ref="D40:M40" si="1">MEDIAN(D3:D12)</f>
        <v>74.30449999999999</v>
      </c>
      <c r="E40" s="4">
        <f t="shared" si="1"/>
        <v>1.19845</v>
      </c>
      <c r="F40" s="4">
        <f t="shared" si="1"/>
        <v>4.3001500000000004</v>
      </c>
      <c r="G40" s="4">
        <f t="shared" si="1"/>
        <v>1851.5500000000002</v>
      </c>
      <c r="H40" s="4">
        <f t="shared" si="1"/>
        <v>39.342500000000001</v>
      </c>
      <c r="I40" s="4">
        <f t="shared" si="1"/>
        <v>255.55500000000001</v>
      </c>
      <c r="J40" s="4">
        <f t="shared" si="1"/>
        <v>348.84</v>
      </c>
      <c r="K40" s="4">
        <f t="shared" si="1"/>
        <v>736.29500000000007</v>
      </c>
      <c r="L40" s="4">
        <f t="shared" si="1"/>
        <v>1.9466999999999999</v>
      </c>
      <c r="M40" s="3">
        <f t="shared" si="1"/>
        <v>10.70265</v>
      </c>
    </row>
    <row r="41" spans="1:14" x14ac:dyDescent="0.25">
      <c r="B41" s="8" t="s">
        <v>43</v>
      </c>
      <c r="C41" s="4">
        <f>STDEV(C3:C12)</f>
        <v>8.2243525785384044</v>
      </c>
      <c r="D41" s="4">
        <f t="shared" ref="D41:M41" si="2">STDEV(D3:D12)</f>
        <v>139.64447532219489</v>
      </c>
      <c r="E41" s="4">
        <f t="shared" si="2"/>
        <v>3.275223219439487</v>
      </c>
      <c r="F41" s="4">
        <f t="shared" si="2"/>
        <v>0.3629257960581535</v>
      </c>
      <c r="G41" s="4">
        <f t="shared" si="2"/>
        <v>343.34472230301418</v>
      </c>
      <c r="H41" s="4">
        <f t="shared" si="2"/>
        <v>14.281912976442168</v>
      </c>
      <c r="I41" s="4">
        <f t="shared" si="2"/>
        <v>66.245732575347276</v>
      </c>
      <c r="J41" s="4">
        <f t="shared" si="2"/>
        <v>73.751606686829689</v>
      </c>
      <c r="K41" s="4">
        <f t="shared" si="2"/>
        <v>103.64576578691323</v>
      </c>
      <c r="L41" s="4">
        <f t="shared" si="2"/>
        <v>0.37740349185807215</v>
      </c>
      <c r="M41" s="3">
        <f t="shared" si="2"/>
        <v>4.5480479054938119</v>
      </c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/>
    <row r="44" spans="1:14" x14ac:dyDescent="0.25">
      <c r="A44" s="4">
        <v>900</v>
      </c>
      <c r="B44" s="8" t="s">
        <v>41</v>
      </c>
      <c r="C44" s="4">
        <f>AVERAGE(C15:C24)</f>
        <v>8.26098</v>
      </c>
      <c r="D44" s="4">
        <f t="shared" ref="D44:M44" si="3">AVERAGE(D15:D24)</f>
        <v>89.565539999999999</v>
      </c>
      <c r="E44" s="4">
        <f t="shared" si="3"/>
        <v>6.2432540000000003</v>
      </c>
      <c r="F44" s="4">
        <f t="shared" si="3"/>
        <v>3.9470900000000007</v>
      </c>
      <c r="G44" s="4">
        <f t="shared" si="3"/>
        <v>1254.376</v>
      </c>
      <c r="H44" s="4">
        <f t="shared" si="3"/>
        <v>33.510100000000001</v>
      </c>
      <c r="I44" s="4">
        <f t="shared" si="3"/>
        <v>193.56210000000002</v>
      </c>
      <c r="J44" s="4">
        <f t="shared" si="3"/>
        <v>504.596</v>
      </c>
      <c r="K44" s="4">
        <f t="shared" si="3"/>
        <v>852.19299999999998</v>
      </c>
      <c r="L44" s="4">
        <f t="shared" si="3"/>
        <v>2.4151000000000002</v>
      </c>
      <c r="M44" s="3">
        <f t="shared" si="3"/>
        <v>7.7725599999999986</v>
      </c>
    </row>
    <row r="45" spans="1:14" x14ac:dyDescent="0.25">
      <c r="B45" s="8" t="s">
        <v>42</v>
      </c>
      <c r="C45" s="4">
        <f>MEDIAN(C15:C24)</f>
        <v>7.0799000000000003</v>
      </c>
      <c r="D45" s="4">
        <f t="shared" ref="D45:M45" si="4">MEDIAN(D15:D24)</f>
        <v>20.112500000000001</v>
      </c>
      <c r="E45" s="4">
        <f t="shared" si="4"/>
        <v>5.7814499999999995</v>
      </c>
      <c r="F45" s="4">
        <f t="shared" si="4"/>
        <v>4.0107499999999998</v>
      </c>
      <c r="G45" s="4">
        <f t="shared" si="4"/>
        <v>1175.1500000000001</v>
      </c>
      <c r="H45" s="4">
        <f t="shared" si="4"/>
        <v>35.155999999999999</v>
      </c>
      <c r="I45" s="4">
        <f t="shared" si="4"/>
        <v>201.63</v>
      </c>
      <c r="J45" s="4">
        <f t="shared" si="4"/>
        <v>466.315</v>
      </c>
      <c r="K45" s="4">
        <f t="shared" si="4"/>
        <v>863.36500000000001</v>
      </c>
      <c r="L45" s="4">
        <f t="shared" si="4"/>
        <v>2.3003</v>
      </c>
      <c r="M45" s="3">
        <f t="shared" si="4"/>
        <v>8.0728000000000009</v>
      </c>
    </row>
    <row r="46" spans="1:14" x14ac:dyDescent="0.25">
      <c r="B46" s="8" t="s">
        <v>43</v>
      </c>
      <c r="C46" s="4">
        <f>STDEV(C15:C24)</f>
        <v>3.4765054637603474</v>
      </c>
      <c r="D46" s="4">
        <f t="shared" ref="D46:M46" si="5">STDEV(D15:D24)</f>
        <v>125.56241601824259</v>
      </c>
      <c r="E46" s="4">
        <f t="shared" si="5"/>
        <v>5.4897247865711227</v>
      </c>
      <c r="F46" s="4">
        <f t="shared" si="5"/>
        <v>0.43158851660657116</v>
      </c>
      <c r="G46" s="4">
        <f t="shared" si="5"/>
        <v>440.85451684956831</v>
      </c>
      <c r="H46" s="4">
        <f t="shared" si="5"/>
        <v>9.9295978820896824</v>
      </c>
      <c r="I46" s="4">
        <f t="shared" si="5"/>
        <v>48.637741103545906</v>
      </c>
      <c r="J46" s="4">
        <f t="shared" si="5"/>
        <v>138.84494951003566</v>
      </c>
      <c r="K46" s="4">
        <f t="shared" si="5"/>
        <v>101.83085682204019</v>
      </c>
      <c r="L46" s="4">
        <f t="shared" si="5"/>
        <v>0.587361802185558</v>
      </c>
      <c r="M46" s="3">
        <f t="shared" si="5"/>
        <v>4.1427865676243689</v>
      </c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/>
    <row r="49" spans="1:13" x14ac:dyDescent="0.25">
      <c r="A49" s="4">
        <v>1000</v>
      </c>
      <c r="B49" s="8" t="s">
        <v>41</v>
      </c>
      <c r="C49" s="4">
        <f>AVERAGE(C27:C36)</f>
        <v>2.0921517999999999</v>
      </c>
      <c r="D49" s="4">
        <f t="shared" ref="D49:M49" si="6">AVERAGE(D27:D36)</f>
        <v>67.04540999999999</v>
      </c>
      <c r="E49" s="4">
        <f t="shared" si="6"/>
        <v>3.5012400000000001</v>
      </c>
      <c r="F49" s="4">
        <f t="shared" si="6"/>
        <v>4.1628699999999998</v>
      </c>
      <c r="G49" s="4">
        <f t="shared" si="6"/>
        <v>686.43299999999999</v>
      </c>
      <c r="H49" s="4">
        <f t="shared" si="6"/>
        <v>8.1939100000000007</v>
      </c>
      <c r="I49" s="4">
        <f t="shared" si="6"/>
        <v>55.363099999999996</v>
      </c>
      <c r="J49" s="4">
        <f t="shared" si="6"/>
        <v>260.41099999999994</v>
      </c>
      <c r="K49" s="4">
        <f t="shared" si="6"/>
        <v>584.7320000000002</v>
      </c>
      <c r="L49" s="4">
        <f t="shared" si="6"/>
        <v>1.6089600000000002</v>
      </c>
      <c r="M49" s="3">
        <f t="shared" si="6"/>
        <v>8.5630699999999997</v>
      </c>
    </row>
    <row r="50" spans="1:13" x14ac:dyDescent="0.25">
      <c r="B50" s="8" t="s">
        <v>42</v>
      </c>
      <c r="C50" s="4">
        <f>MEDIAN(C27:C36)</f>
        <v>2.7340499999999999</v>
      </c>
      <c r="D50" s="4">
        <f t="shared" ref="D50:M50" si="7">MEDIAN(D27:D36)</f>
        <v>22.0335</v>
      </c>
      <c r="E50" s="4">
        <f t="shared" si="7"/>
        <v>1.8788999999999998</v>
      </c>
      <c r="F50" s="4">
        <f t="shared" si="7"/>
        <v>4.1315499999999998</v>
      </c>
      <c r="G50" s="4">
        <f t="shared" si="7"/>
        <v>683.26499999999999</v>
      </c>
      <c r="H50" s="4">
        <f t="shared" si="7"/>
        <v>8.03505</v>
      </c>
      <c r="I50" s="4">
        <f t="shared" si="7"/>
        <v>54.3245</v>
      </c>
      <c r="J50" s="4">
        <f t="shared" si="7"/>
        <v>259.63</v>
      </c>
      <c r="K50" s="4">
        <f t="shared" si="7"/>
        <v>583.6400000000001</v>
      </c>
      <c r="L50" s="4">
        <f t="shared" si="7"/>
        <v>1.5232000000000001</v>
      </c>
      <c r="M50" s="3">
        <f t="shared" si="7"/>
        <v>8.5032999999999994</v>
      </c>
    </row>
    <row r="51" spans="1:13" x14ac:dyDescent="0.25">
      <c r="B51" s="8" t="s">
        <v>43</v>
      </c>
      <c r="C51" s="4">
        <f>STDEV(C27:C36)</f>
        <v>1.495995591572961</v>
      </c>
      <c r="D51" s="4">
        <f t="shared" ref="D51:M51" si="8">STDEV(D27:D36)</f>
        <v>114.39348612046103</v>
      </c>
      <c r="E51" s="4">
        <f t="shared" si="8"/>
        <v>3.8080305726217869</v>
      </c>
      <c r="F51" s="4">
        <f t="shared" si="8"/>
        <v>0.28496836491091443</v>
      </c>
      <c r="G51" s="4">
        <f t="shared" si="8"/>
        <v>121.1260625271597</v>
      </c>
      <c r="H51" s="4">
        <f t="shared" si="8"/>
        <v>0.88234798684468418</v>
      </c>
      <c r="I51" s="4">
        <f t="shared" si="8"/>
        <v>4.7000116891107613</v>
      </c>
      <c r="J51" s="4">
        <f t="shared" si="8"/>
        <v>13.297430369979171</v>
      </c>
      <c r="K51" s="4">
        <f t="shared" si="8"/>
        <v>27.623634727449517</v>
      </c>
      <c r="L51" s="4">
        <f t="shared" si="8"/>
        <v>0.26012834951658403</v>
      </c>
      <c r="M51" s="3">
        <f t="shared" si="8"/>
        <v>1.8278030413282746</v>
      </c>
    </row>
    <row r="52" spans="1:13" s="5" customFormat="1" ht="5.0999999999999996" customHeight="1" x14ac:dyDescent="0.25">
      <c r="A52" s="6"/>
      <c r="B52" s="7"/>
      <c r="M52" s="6"/>
    </row>
    <row r="53" spans="1:13" ht="5.0999999999999996" customHeight="1" x14ac:dyDescent="0.25"/>
    <row r="55" spans="1:13" x14ac:dyDescent="0.25">
      <c r="C55" s="4">
        <v>10.692</v>
      </c>
      <c r="D55" s="4">
        <v>29.068000000000001</v>
      </c>
      <c r="E55" s="4">
        <v>2.9830999999999999</v>
      </c>
      <c r="F55" s="4">
        <v>3.7277999999999998</v>
      </c>
      <c r="G55" s="4">
        <v>1433.5</v>
      </c>
      <c r="H55" s="4">
        <v>46.429000000000002</v>
      </c>
      <c r="I55" s="4">
        <v>238.5</v>
      </c>
      <c r="J55" s="4">
        <v>687.68</v>
      </c>
      <c r="K55" s="4">
        <v>627.48</v>
      </c>
      <c r="L55" s="4">
        <v>2.7423000000000002</v>
      </c>
      <c r="M55" s="3">
        <v>6.5118</v>
      </c>
    </row>
    <row r="56" spans="1:13" x14ac:dyDescent="0.25">
      <c r="C56" s="4">
        <v>11.2</v>
      </c>
      <c r="D56" s="4">
        <v>24.262</v>
      </c>
      <c r="E56" s="4">
        <v>2.2614999999999998</v>
      </c>
      <c r="F56" s="4">
        <v>3.9651000000000001</v>
      </c>
      <c r="G56" s="4">
        <v>1163</v>
      </c>
      <c r="H56" s="4">
        <v>115.27</v>
      </c>
      <c r="I56" s="4">
        <v>524.64</v>
      </c>
      <c r="J56" s="4">
        <v>490</v>
      </c>
      <c r="K56" s="4">
        <v>846.07</v>
      </c>
      <c r="L56" s="4">
        <v>2.387</v>
      </c>
      <c r="M56" s="3">
        <v>15.609</v>
      </c>
    </row>
    <row r="57" spans="1:13" x14ac:dyDescent="0.25">
      <c r="C57" s="4">
        <v>10.45</v>
      </c>
      <c r="D57" s="4">
        <v>14.769</v>
      </c>
      <c r="E57" s="4">
        <v>7.8792</v>
      </c>
      <c r="F57" s="4">
        <v>3.54</v>
      </c>
      <c r="G57" s="4">
        <v>1787.3</v>
      </c>
      <c r="H57" s="4">
        <v>106.76</v>
      </c>
      <c r="I57" s="4">
        <v>463.71</v>
      </c>
      <c r="J57" s="4">
        <v>840.87</v>
      </c>
      <c r="K57" s="4">
        <v>946.44</v>
      </c>
      <c r="L57" s="4">
        <v>2.4241000000000001</v>
      </c>
      <c r="M57" s="3">
        <v>11.114000000000001</v>
      </c>
    </row>
    <row r="58" spans="1:13" x14ac:dyDescent="0.25">
      <c r="C58" s="4">
        <v>15.185</v>
      </c>
      <c r="D58" s="4">
        <v>64.875</v>
      </c>
      <c r="E58" s="4">
        <v>1.4525999999999999</v>
      </c>
      <c r="F58" s="4">
        <v>3.2002999999999999</v>
      </c>
      <c r="G58" s="4">
        <v>2110.6</v>
      </c>
      <c r="H58" s="21">
        <v>43.457000000000001</v>
      </c>
      <c r="I58" s="21">
        <v>225.86</v>
      </c>
      <c r="J58" s="21">
        <v>479.96</v>
      </c>
      <c r="K58" s="21">
        <v>765.25</v>
      </c>
      <c r="L58" s="21">
        <v>2.4946999999999999</v>
      </c>
      <c r="M58" s="20">
        <v>10.61</v>
      </c>
    </row>
    <row r="59" spans="1:13" x14ac:dyDescent="0.25">
      <c r="C59" s="4">
        <v>8.0571999999999999</v>
      </c>
      <c r="D59" s="4">
        <v>29.803999999999998</v>
      </c>
      <c r="E59" s="4">
        <v>2.5836000000000001</v>
      </c>
      <c r="F59" s="4">
        <v>4.0204000000000004</v>
      </c>
      <c r="G59" s="4">
        <v>1210.4000000000001</v>
      </c>
      <c r="H59" s="21">
        <v>53.762</v>
      </c>
      <c r="I59" s="21">
        <v>268.75</v>
      </c>
      <c r="J59" s="21">
        <v>495.69</v>
      </c>
      <c r="K59" s="21">
        <v>636.42999999999995</v>
      </c>
      <c r="L59" s="21">
        <v>3.0291999999999999</v>
      </c>
      <c r="M59" s="20">
        <v>9.9093999999999998</v>
      </c>
    </row>
    <row r="60" spans="1:13" x14ac:dyDescent="0.25">
      <c r="C60" s="4">
        <v>3.0461</v>
      </c>
      <c r="D60" s="4">
        <v>19.608000000000001</v>
      </c>
      <c r="E60" s="4">
        <v>32.420999999999999</v>
      </c>
      <c r="F60" s="4">
        <v>3.2736000000000001</v>
      </c>
      <c r="G60" s="4">
        <v>2022.3</v>
      </c>
      <c r="H60" s="4">
        <v>48.951999999999998</v>
      </c>
      <c r="I60" s="4">
        <v>279.77999999999997</v>
      </c>
      <c r="J60" s="4">
        <v>171.94</v>
      </c>
      <c r="K60" s="4">
        <v>971.33</v>
      </c>
      <c r="L60" s="4">
        <v>2.0947</v>
      </c>
      <c r="M60" s="3">
        <v>5.125</v>
      </c>
    </row>
    <row r="61" spans="1:13" x14ac:dyDescent="0.25">
      <c r="C61" s="4">
        <v>4.6340000000000003</v>
      </c>
      <c r="D61" s="4">
        <v>18.606999999999999</v>
      </c>
      <c r="E61" s="4">
        <v>24.896000000000001</v>
      </c>
      <c r="F61" s="4">
        <v>3.3435999999999999</v>
      </c>
      <c r="G61" s="4">
        <v>1999.7</v>
      </c>
      <c r="H61" s="4">
        <v>25.863</v>
      </c>
      <c r="I61" s="4">
        <v>156.41</v>
      </c>
      <c r="J61" s="4">
        <v>502.72</v>
      </c>
      <c r="K61" s="4">
        <v>948.08</v>
      </c>
      <c r="L61" s="4">
        <v>2.2551999999999999</v>
      </c>
      <c r="M61" s="3">
        <v>18.103000000000002</v>
      </c>
    </row>
    <row r="62" spans="1:13" x14ac:dyDescent="0.25">
      <c r="C62" s="4">
        <v>9.5312999999999999</v>
      </c>
      <c r="D62" s="4">
        <v>148.61000000000001</v>
      </c>
      <c r="E62" s="4">
        <v>0.37484000000000001</v>
      </c>
      <c r="F62" s="4">
        <v>3.9621</v>
      </c>
      <c r="G62" s="4">
        <v>1253.9000000000001</v>
      </c>
      <c r="H62" s="4">
        <v>68.494</v>
      </c>
      <c r="I62" s="4">
        <v>355.67</v>
      </c>
      <c r="J62" s="4">
        <v>830.73</v>
      </c>
      <c r="K62" s="4">
        <v>979.85</v>
      </c>
      <c r="L62" s="4">
        <v>2.0564</v>
      </c>
      <c r="M62" s="3">
        <v>10.304</v>
      </c>
    </row>
    <row r="63" spans="1:13" x14ac:dyDescent="0.25">
      <c r="C63" s="4">
        <v>12.622</v>
      </c>
      <c r="D63" s="4">
        <v>15.441000000000001</v>
      </c>
      <c r="E63" s="4">
        <v>4.5385999999999997</v>
      </c>
      <c r="F63" s="4">
        <v>3.7305000000000001</v>
      </c>
      <c r="G63" s="4">
        <v>1371.6</v>
      </c>
      <c r="H63" s="4">
        <v>96.222999999999999</v>
      </c>
      <c r="I63" s="4">
        <v>463.31</v>
      </c>
      <c r="J63" s="4">
        <v>365.54</v>
      </c>
      <c r="K63" s="4">
        <v>753.62</v>
      </c>
      <c r="L63" s="4">
        <v>2.3338999999999999</v>
      </c>
      <c r="M63" s="3">
        <v>8.7575000000000003</v>
      </c>
    </row>
    <row r="64" spans="1:13" x14ac:dyDescent="0.25">
      <c r="C64" s="4">
        <v>12.256</v>
      </c>
      <c r="D64" s="4">
        <v>273.68</v>
      </c>
      <c r="E64" s="4">
        <v>0.20866000000000001</v>
      </c>
      <c r="F64" s="4">
        <v>3.8422000000000001</v>
      </c>
      <c r="G64" s="4">
        <v>1242.3</v>
      </c>
      <c r="H64" s="4">
        <v>72.150999999999996</v>
      </c>
      <c r="I64" s="4">
        <v>370.56</v>
      </c>
      <c r="J64" s="4">
        <v>286.43</v>
      </c>
      <c r="K64" s="4">
        <v>640.79</v>
      </c>
      <c r="L64" s="4">
        <v>2.1150000000000002</v>
      </c>
      <c r="M64" s="3">
        <v>5.5609999999999999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</cp:lastModifiedBy>
  <dcterms:created xsi:type="dcterms:W3CDTF">2015-06-05T18:17:20Z</dcterms:created>
  <dcterms:modified xsi:type="dcterms:W3CDTF">2024-02-17T12:21:22Z</dcterms:modified>
</cp:coreProperties>
</file>