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4E5FA718-29BF-4FAD-B574-FF827348D7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" sheetId="13" r:id="rId1"/>
    <sheet name="evp-cd_f" sheetId="14" r:id="rId2"/>
    <sheet name="evp-cd_i" sheetId="17" r:id="rId3"/>
    <sheet name="evp-wd_f" sheetId="22" r:id="rId4"/>
    <sheet name="evp-wd_i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2" l="1"/>
  <c r="M51" i="23"/>
  <c r="L51" i="23"/>
  <c r="K51" i="23"/>
  <c r="J51" i="23"/>
  <c r="I51" i="23"/>
  <c r="H51" i="23"/>
  <c r="G51" i="23"/>
  <c r="F51" i="23"/>
  <c r="E51" i="23"/>
  <c r="D51" i="23"/>
  <c r="C51" i="23"/>
  <c r="M50" i="23"/>
  <c r="L50" i="23"/>
  <c r="K50" i="23"/>
  <c r="J50" i="23"/>
  <c r="I50" i="23"/>
  <c r="H50" i="23"/>
  <c r="G50" i="23"/>
  <c r="F50" i="23"/>
  <c r="E50" i="23"/>
  <c r="D50" i="23"/>
  <c r="C50" i="23"/>
  <c r="M49" i="23"/>
  <c r="L49" i="23"/>
  <c r="K49" i="23"/>
  <c r="J49" i="23"/>
  <c r="I49" i="23"/>
  <c r="H49" i="23"/>
  <c r="G49" i="23"/>
  <c r="F49" i="23"/>
  <c r="E49" i="23"/>
  <c r="D49" i="23"/>
  <c r="C49" i="23"/>
  <c r="M46" i="23"/>
  <c r="L46" i="23"/>
  <c r="K46" i="23"/>
  <c r="J46" i="23"/>
  <c r="I46" i="23"/>
  <c r="H46" i="23"/>
  <c r="G46" i="23"/>
  <c r="F46" i="23"/>
  <c r="E46" i="23"/>
  <c r="D46" i="23"/>
  <c r="C46" i="23"/>
  <c r="M45" i="23"/>
  <c r="L45" i="23"/>
  <c r="K45" i="23"/>
  <c r="J45" i="23"/>
  <c r="I45" i="23"/>
  <c r="H45" i="23"/>
  <c r="G45" i="23"/>
  <c r="F45" i="23"/>
  <c r="E45" i="23"/>
  <c r="D45" i="23"/>
  <c r="C45" i="23"/>
  <c r="M44" i="23"/>
  <c r="L44" i="23"/>
  <c r="K44" i="23"/>
  <c r="J44" i="23"/>
  <c r="I44" i="23"/>
  <c r="H44" i="23"/>
  <c r="G44" i="23"/>
  <c r="F44" i="23"/>
  <c r="E44" i="23"/>
  <c r="D44" i="23"/>
  <c r="C44" i="23"/>
  <c r="M41" i="23"/>
  <c r="L41" i="23"/>
  <c r="K41" i="23"/>
  <c r="J41" i="23"/>
  <c r="I41" i="23"/>
  <c r="H41" i="23"/>
  <c r="G41" i="23"/>
  <c r="F41" i="23"/>
  <c r="E41" i="23"/>
  <c r="D41" i="23"/>
  <c r="C41" i="23"/>
  <c r="M40" i="23"/>
  <c r="L40" i="23"/>
  <c r="K40" i="23"/>
  <c r="J40" i="23"/>
  <c r="I40" i="23"/>
  <c r="H40" i="23"/>
  <c r="G40" i="23"/>
  <c r="F40" i="23"/>
  <c r="E40" i="23"/>
  <c r="D40" i="23"/>
  <c r="C40" i="23"/>
  <c r="M39" i="23"/>
  <c r="L39" i="23"/>
  <c r="K39" i="23"/>
  <c r="J39" i="23"/>
  <c r="I39" i="23"/>
  <c r="H39" i="23"/>
  <c r="G39" i="23"/>
  <c r="F39" i="23"/>
  <c r="E39" i="23"/>
  <c r="D39" i="23"/>
  <c r="C39" i="23"/>
  <c r="M38" i="22"/>
  <c r="L38" i="22"/>
  <c r="K38" i="22"/>
  <c r="J38" i="22"/>
  <c r="I38" i="22"/>
  <c r="H38" i="22"/>
  <c r="G38" i="22"/>
  <c r="F38" i="22"/>
  <c r="E38" i="22"/>
  <c r="D38" i="22"/>
  <c r="E41" i="17"/>
  <c r="C41" i="17"/>
  <c r="D41" i="17"/>
  <c r="F41" i="17"/>
  <c r="G41" i="17"/>
  <c r="H41" i="17"/>
  <c r="I41" i="17"/>
  <c r="J41" i="17"/>
  <c r="C44" i="17"/>
  <c r="D44" i="17"/>
  <c r="E44" i="17"/>
  <c r="F44" i="17"/>
  <c r="G44" i="17"/>
  <c r="H44" i="17"/>
  <c r="I44" i="17"/>
  <c r="J44" i="17"/>
  <c r="D45" i="17"/>
  <c r="E45" i="17"/>
  <c r="F45" i="17"/>
  <c r="G45" i="17"/>
  <c r="H45" i="17"/>
  <c r="I45" i="17"/>
  <c r="J45" i="17"/>
  <c r="D46" i="17"/>
  <c r="E46" i="17"/>
  <c r="F46" i="17"/>
  <c r="G46" i="17"/>
  <c r="H46" i="17"/>
  <c r="I46" i="17"/>
  <c r="J46" i="17"/>
  <c r="D49" i="17"/>
  <c r="E49" i="17"/>
  <c r="F49" i="17"/>
  <c r="G49" i="17"/>
  <c r="H49" i="17"/>
  <c r="I49" i="17"/>
  <c r="J49" i="17"/>
  <c r="D50" i="17"/>
  <c r="E50" i="17"/>
  <c r="F50" i="17"/>
  <c r="G50" i="17"/>
  <c r="H50" i="17"/>
  <c r="I50" i="17"/>
  <c r="J50" i="17"/>
  <c r="D51" i="17"/>
  <c r="E51" i="17"/>
  <c r="F51" i="17"/>
  <c r="G51" i="17"/>
  <c r="H51" i="17"/>
  <c r="I51" i="17"/>
  <c r="J51" i="17"/>
  <c r="C51" i="17"/>
  <c r="C50" i="17"/>
  <c r="C49" i="17"/>
  <c r="C46" i="17"/>
  <c r="C45" i="17"/>
  <c r="D40" i="17"/>
  <c r="E40" i="17"/>
  <c r="F40" i="17"/>
  <c r="G40" i="17"/>
  <c r="H40" i="17"/>
  <c r="I40" i="17"/>
  <c r="J40" i="17"/>
  <c r="C40" i="17"/>
  <c r="J39" i="17"/>
  <c r="D39" i="17"/>
  <c r="E39" i="17"/>
  <c r="F39" i="17"/>
  <c r="G39" i="17"/>
  <c r="H39" i="17"/>
  <c r="I39" i="17"/>
  <c r="C39" i="17"/>
</calcChain>
</file>

<file path=xl/sharedStrings.xml><?xml version="1.0" encoding="utf-8"?>
<sst xmlns="http://schemas.openxmlformats.org/spreadsheetml/2006/main" count="352" uniqueCount="47">
  <si>
    <t>temp</t>
  </si>
  <si>
    <t>s0</t>
  </si>
  <si>
    <t>R</t>
  </si>
  <si>
    <t>d</t>
  </si>
  <si>
    <t>n</t>
  </si>
  <si>
    <t>eta</t>
  </si>
  <si>
    <t>A</t>
  </si>
  <si>
    <t>xi</t>
  </si>
  <si>
    <t>phi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</si>
  <si>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</si>
  <si>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</si>
  <si>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</si>
  <si>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</si>
  <si>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</si>
  <si>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</si>
  <si>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</si>
  <si>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</si>
  <si>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</si>
  <si>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</si>
  <si>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</si>
  <si>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</si>
  <si>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9; 10</t>
  </si>
  <si>
    <t>9; 8</t>
  </si>
  <si>
    <t>9; 6</t>
  </si>
  <si>
    <t>8; 7</t>
  </si>
  <si>
    <t>7; 6</t>
  </si>
  <si>
    <t>7; 9</t>
  </si>
  <si>
    <t>7; 8</t>
  </si>
  <si>
    <t>8; 8</t>
  </si>
  <si>
    <t>7; 7</t>
  </si>
  <si>
    <t>9; 7</t>
  </si>
  <si>
    <t>evp-cd_f</t>
  </si>
  <si>
    <t>evp-wd_f</t>
  </si>
  <si>
    <t>evp-wd_i</t>
  </si>
  <si>
    <t>evp-cd_i</t>
  </si>
  <si>
    <t>evp</t>
  </si>
  <si>
    <t>6; 8</t>
  </si>
  <si>
    <t>6; 7</t>
  </si>
  <si>
    <t>6; 6</t>
  </si>
  <si>
    <t>6; 9</t>
  </si>
  <si>
    <t>mean</t>
  </si>
  <si>
    <t>median</t>
  </si>
  <si>
    <t>stdev</t>
  </si>
  <si>
    <t>9; 9</t>
  </si>
  <si>
    <t>7; 10</t>
  </si>
  <si>
    <t>x</t>
  </si>
  <si>
    <t>6;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</si>
</sst>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6" borderId="12" applyNumberFormat="0" applyAlignment="0" applyProtection="0"/>
    <xf numFmtId="0" fontId="13" fillId="0" borderId="14" applyNumberFormat="0" applyFill="0" applyAlignment="0" applyProtection="0"/>
    <xf numFmtId="0" fontId="14" fillId="7" borderId="15" applyNumberFormat="0" applyAlignment="0" applyProtection="0"/>
    <xf numFmtId="0" fontId="15" fillId="0" borderId="0" applyNumberFormat="0" applyFill="0" applyBorder="0" applyAlignment="0" applyProtection="0"/>
    <xf numFmtId="0" fontId="2" fillId="8" borderId="1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3" borderId="7" xfId="0" applyFill="1" applyBorder="1" applyAlignment="1">
      <alignment horizontal="center" vertical="center"/>
    </xf>
    <xf numFmtId="0" fontId="0" fillId="33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K37"/>
  <sheetViews>
    <sheetView tabSelected="1" zoomScaleNormal="100" workbookViewId="0">
      <pane ySplit="1" topLeftCell="A2" activePane="bottomLeft" state="frozen"/>
      <selection pane="bottomLeft" activeCell="N9" sqref="N9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6" width="9.140625" style="4"/>
    <col min="7" max="7" width="9.140625" style="3"/>
    <col min="8" max="8" width="15.7109375" style="9" customWidth="1"/>
    <col min="9" max="11" width="15.7109375" style="8" customWidth="1"/>
    <col min="12" max="16384" width="9.140625" style="4"/>
  </cols>
  <sheetData>
    <row r="1" spans="1:11" s="5" customFormat="1" x14ac:dyDescent="0.25">
      <c r="A1" s="5" t="s">
        <v>0</v>
      </c>
      <c r="B1" s="7" t="s">
        <v>35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11" t="s">
        <v>31</v>
      </c>
      <c r="I1" s="7" t="s">
        <v>34</v>
      </c>
      <c r="J1" s="7" t="s">
        <v>32</v>
      </c>
      <c r="K1" s="7" t="s">
        <v>33</v>
      </c>
    </row>
    <row r="2" spans="1:11" ht="5.0999999999999996" customHeight="1" x14ac:dyDescent="0.25">
      <c r="A2" s="14">
        <v>800</v>
      </c>
    </row>
    <row r="3" spans="1:11" x14ac:dyDescent="0.25">
      <c r="A3" s="15"/>
      <c r="B3" s="8" t="s">
        <v>15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3">
        <v>1783.5</v>
      </c>
      <c r="H3" s="9" t="s">
        <v>28</v>
      </c>
      <c r="I3" s="8" t="s">
        <v>19</v>
      </c>
      <c r="J3" s="8" t="s">
        <v>26</v>
      </c>
      <c r="K3" s="8" t="s">
        <v>19</v>
      </c>
    </row>
    <row r="4" spans="1:11" x14ac:dyDescent="0.25">
      <c r="A4" s="15"/>
      <c r="B4" s="8" t="s">
        <v>15</v>
      </c>
      <c r="C4" s="10">
        <v>5.6908000000000003</v>
      </c>
      <c r="D4" s="2">
        <v>66.626999999999995</v>
      </c>
      <c r="E4" s="2">
        <v>1.9851000000000001</v>
      </c>
      <c r="F4" s="2">
        <v>4.7723000000000004</v>
      </c>
      <c r="G4" s="1">
        <v>1621.6</v>
      </c>
      <c r="H4" s="9" t="s">
        <v>24</v>
      </c>
      <c r="I4" s="8" t="s">
        <v>22</v>
      </c>
      <c r="J4" s="8" t="s">
        <v>27</v>
      </c>
      <c r="K4" s="8" t="s">
        <v>28</v>
      </c>
    </row>
    <row r="5" spans="1:11" x14ac:dyDescent="0.25">
      <c r="A5" s="15"/>
      <c r="B5" s="8" t="s">
        <v>17</v>
      </c>
      <c r="C5" s="10">
        <v>19.2</v>
      </c>
      <c r="D5" s="2">
        <v>52.204000000000001</v>
      </c>
      <c r="E5" s="2">
        <v>1.7579</v>
      </c>
      <c r="F5" s="2">
        <v>4.5105000000000004</v>
      </c>
      <c r="G5" s="1">
        <v>1614.6</v>
      </c>
      <c r="H5" s="19" t="s">
        <v>30</v>
      </c>
      <c r="I5" s="20" t="s">
        <v>30</v>
      </c>
      <c r="J5" s="8" t="s">
        <v>27</v>
      </c>
      <c r="K5" s="8" t="s">
        <v>43</v>
      </c>
    </row>
    <row r="6" spans="1:11" x14ac:dyDescent="0.25">
      <c r="A6" s="15"/>
      <c r="B6" s="8" t="s">
        <v>19</v>
      </c>
      <c r="C6" s="10">
        <v>31.327000000000002</v>
      </c>
      <c r="D6" s="2">
        <v>104.92</v>
      </c>
      <c r="E6" s="2">
        <v>0.8548</v>
      </c>
      <c r="F6" s="2">
        <v>3.7507999999999999</v>
      </c>
      <c r="G6" s="1">
        <v>2575.8000000000002</v>
      </c>
      <c r="H6" s="19" t="s">
        <v>17</v>
      </c>
      <c r="I6" s="20" t="s">
        <v>22</v>
      </c>
      <c r="J6" s="8" t="s">
        <v>28</v>
      </c>
      <c r="K6" s="8" t="s">
        <v>19</v>
      </c>
    </row>
    <row r="7" spans="1:11" x14ac:dyDescent="0.25">
      <c r="A7" s="15"/>
      <c r="B7" s="8" t="s">
        <v>15</v>
      </c>
      <c r="C7" s="10">
        <v>22.393000000000001</v>
      </c>
      <c r="D7" s="2">
        <v>462.57</v>
      </c>
      <c r="E7" s="2">
        <v>0.13572999999999999</v>
      </c>
      <c r="F7" s="2">
        <v>4.3140000000000001</v>
      </c>
      <c r="G7" s="1">
        <v>1828.1</v>
      </c>
      <c r="H7" s="19" t="s">
        <v>28</v>
      </c>
      <c r="I7" s="20" t="s">
        <v>22</v>
      </c>
      <c r="J7" s="18" t="s">
        <v>22</v>
      </c>
      <c r="K7" s="18" t="s">
        <v>43</v>
      </c>
    </row>
    <row r="8" spans="1:11" x14ac:dyDescent="0.25">
      <c r="A8" s="15"/>
      <c r="B8" s="8" t="s">
        <v>20</v>
      </c>
      <c r="C8" s="2">
        <v>11.45</v>
      </c>
      <c r="D8" s="2">
        <v>53.151000000000003</v>
      </c>
      <c r="E8" s="2">
        <v>7.1665999999999999</v>
      </c>
      <c r="F8" s="2">
        <v>3.9502000000000002</v>
      </c>
      <c r="G8" s="1">
        <v>2221.6</v>
      </c>
      <c r="H8" s="19" t="s">
        <v>28</v>
      </c>
      <c r="I8" s="20" t="s">
        <v>28</v>
      </c>
      <c r="J8" s="8" t="s">
        <v>22</v>
      </c>
      <c r="K8" s="8" t="s">
        <v>43</v>
      </c>
    </row>
    <row r="9" spans="1:11" x14ac:dyDescent="0.25">
      <c r="A9" s="15"/>
      <c r="B9" s="8" t="s">
        <v>16</v>
      </c>
      <c r="C9" s="2">
        <v>18.768000000000001</v>
      </c>
      <c r="D9" s="2">
        <v>89.18</v>
      </c>
      <c r="E9" s="2">
        <v>0.88068999999999997</v>
      </c>
      <c r="F9" s="2">
        <v>4.5054999999999996</v>
      </c>
      <c r="G9" s="1">
        <v>1677.4</v>
      </c>
      <c r="H9" s="19" t="s">
        <v>24</v>
      </c>
      <c r="I9" s="20" t="s">
        <v>30</v>
      </c>
      <c r="J9" s="8" t="s">
        <v>19</v>
      </c>
      <c r="K9" s="8" t="s">
        <v>43</v>
      </c>
    </row>
    <row r="10" spans="1:11" x14ac:dyDescent="0.25">
      <c r="A10" s="15"/>
      <c r="B10" s="8" t="s">
        <v>16</v>
      </c>
      <c r="C10" s="2">
        <v>23.303999999999998</v>
      </c>
      <c r="D10" s="2">
        <v>306.58</v>
      </c>
      <c r="E10" s="2">
        <v>0.32123000000000002</v>
      </c>
      <c r="F10" s="2">
        <v>4.2591999999999999</v>
      </c>
      <c r="G10" s="1">
        <v>1822.6</v>
      </c>
      <c r="H10" s="17" t="s">
        <v>30</v>
      </c>
      <c r="I10" s="18" t="s">
        <v>17</v>
      </c>
      <c r="J10" s="8" t="s">
        <v>22</v>
      </c>
      <c r="K10" s="8" t="s">
        <v>43</v>
      </c>
    </row>
    <row r="11" spans="1:11" x14ac:dyDescent="0.25">
      <c r="A11" s="15"/>
      <c r="B11" s="8" t="s">
        <v>21</v>
      </c>
      <c r="C11" s="2">
        <v>31.137</v>
      </c>
      <c r="D11" s="2">
        <v>31.413</v>
      </c>
      <c r="E11" s="2">
        <v>4.6002999999999998</v>
      </c>
      <c r="F11" s="2">
        <v>3.6958000000000002</v>
      </c>
      <c r="G11" s="1">
        <v>2583</v>
      </c>
      <c r="H11" s="19" t="s">
        <v>28</v>
      </c>
      <c r="I11" s="20" t="s">
        <v>16</v>
      </c>
      <c r="J11" s="8" t="s">
        <v>19</v>
      </c>
      <c r="K11" s="8" t="s">
        <v>19</v>
      </c>
    </row>
    <row r="12" spans="1:11" x14ac:dyDescent="0.25">
      <c r="A12" s="15"/>
      <c r="B12" s="8" t="s">
        <v>21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3">
        <v>2101.3000000000002</v>
      </c>
      <c r="H12" s="19" t="s">
        <v>27</v>
      </c>
      <c r="I12" s="20" t="s">
        <v>30</v>
      </c>
      <c r="J12" s="8" t="s">
        <v>28</v>
      </c>
      <c r="K12" s="8" t="s">
        <v>43</v>
      </c>
    </row>
    <row r="13" spans="1:11" s="5" customFormat="1" ht="5.0999999999999996" customHeight="1" x14ac:dyDescent="0.25">
      <c r="A13" s="16"/>
      <c r="B13" s="7"/>
      <c r="G13" s="6"/>
      <c r="H13" s="21"/>
      <c r="I13" s="22"/>
      <c r="J13" s="7"/>
      <c r="K13" s="7"/>
    </row>
    <row r="14" spans="1:11" ht="5.0999999999999996" customHeight="1" x14ac:dyDescent="0.25">
      <c r="A14" s="14">
        <v>900</v>
      </c>
      <c r="H14" s="19"/>
      <c r="I14" s="20"/>
      <c r="J14"/>
    </row>
    <row r="15" spans="1:11" x14ac:dyDescent="0.25">
      <c r="A15" s="15"/>
      <c r="B15" s="8" t="s">
        <v>15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3">
        <v>1138.3</v>
      </c>
      <c r="H15" s="17" t="s">
        <v>19</v>
      </c>
      <c r="I15" s="18" t="s">
        <v>20</v>
      </c>
      <c r="J15" s="8" t="s">
        <v>26</v>
      </c>
      <c r="K15" s="8" t="s">
        <v>43</v>
      </c>
    </row>
    <row r="16" spans="1:11" x14ac:dyDescent="0.25">
      <c r="A16" s="15"/>
      <c r="B16" s="8" t="s">
        <v>15</v>
      </c>
      <c r="C16" s="2">
        <v>11.208</v>
      </c>
      <c r="D16" s="2">
        <v>16.738</v>
      </c>
      <c r="E16" s="2">
        <v>5.9587000000000003</v>
      </c>
      <c r="F16" s="2">
        <v>3.6377000000000002</v>
      </c>
      <c r="G16" s="1">
        <v>1530.1</v>
      </c>
      <c r="H16" s="19" t="s">
        <v>17</v>
      </c>
      <c r="I16" s="20" t="s">
        <v>17</v>
      </c>
      <c r="J16" s="8" t="s">
        <v>26</v>
      </c>
      <c r="K16" s="8" t="s">
        <v>22</v>
      </c>
    </row>
    <row r="17" spans="1:11" x14ac:dyDescent="0.25">
      <c r="A17" s="15"/>
      <c r="B17" s="8" t="s">
        <v>15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3">
        <v>1593.8</v>
      </c>
      <c r="H17" s="19" t="s">
        <v>22</v>
      </c>
      <c r="I17" s="20" t="s">
        <v>22</v>
      </c>
      <c r="J17" s="8" t="s">
        <v>26</v>
      </c>
      <c r="K17" s="8" t="s">
        <v>22</v>
      </c>
    </row>
    <row r="18" spans="1:11" x14ac:dyDescent="0.25">
      <c r="A18" s="15"/>
      <c r="B18" s="8" t="s">
        <v>17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3">
        <v>1000.8</v>
      </c>
      <c r="H18" s="19" t="s">
        <v>17</v>
      </c>
      <c r="I18" s="20" t="s">
        <v>22</v>
      </c>
      <c r="J18" s="8" t="s">
        <v>27</v>
      </c>
      <c r="K18" s="8" t="s">
        <v>30</v>
      </c>
    </row>
    <row r="19" spans="1:11" x14ac:dyDescent="0.25">
      <c r="A19" s="15"/>
      <c r="B19" s="8" t="s">
        <v>18</v>
      </c>
      <c r="C19" s="2">
        <v>7.5292000000000003</v>
      </c>
      <c r="D19" s="2">
        <v>23.504999999999999</v>
      </c>
      <c r="E19" s="2">
        <v>4.9898999999999996</v>
      </c>
      <c r="F19" s="2">
        <v>3.8622999999999998</v>
      </c>
      <c r="G19" s="1">
        <v>1369.1</v>
      </c>
      <c r="H19" s="19" t="s">
        <v>28</v>
      </c>
      <c r="I19" s="20" t="s">
        <v>22</v>
      </c>
      <c r="J19" s="8" t="s">
        <v>30</v>
      </c>
      <c r="K19" s="8" t="s">
        <v>43</v>
      </c>
    </row>
    <row r="20" spans="1:11" x14ac:dyDescent="0.25">
      <c r="A20" s="15"/>
      <c r="B20" s="8" t="s">
        <v>18</v>
      </c>
      <c r="C20" s="2">
        <v>4.8238000000000003</v>
      </c>
      <c r="D20" s="2">
        <v>378.86</v>
      </c>
      <c r="E20" s="2">
        <v>0.14230000000000001</v>
      </c>
      <c r="F20" s="2">
        <v>4.4020999999999999</v>
      </c>
      <c r="G20" s="1">
        <v>1006.9</v>
      </c>
      <c r="H20" s="19" t="s">
        <v>26</v>
      </c>
      <c r="I20" s="20" t="s">
        <v>19</v>
      </c>
      <c r="J20" s="8" t="s">
        <v>27</v>
      </c>
      <c r="K20" s="8" t="s">
        <v>22</v>
      </c>
    </row>
    <row r="21" spans="1:11" x14ac:dyDescent="0.25">
      <c r="A21" s="15"/>
      <c r="B21" s="8" t="s">
        <v>24</v>
      </c>
      <c r="C21" s="2">
        <v>7.1036999999999999</v>
      </c>
      <c r="D21" s="2">
        <v>48.234999999999999</v>
      </c>
      <c r="E21" s="2">
        <v>4.2972000000000001</v>
      </c>
      <c r="F21" s="2">
        <v>3.4083999999999999</v>
      </c>
      <c r="G21" s="1">
        <v>1829.9</v>
      </c>
      <c r="H21" s="19" t="s">
        <v>29</v>
      </c>
      <c r="I21" s="20" t="s">
        <v>19</v>
      </c>
      <c r="J21" s="8" t="s">
        <v>26</v>
      </c>
      <c r="K21" s="8" t="s">
        <v>27</v>
      </c>
    </row>
    <row r="22" spans="1:11" x14ac:dyDescent="0.25">
      <c r="A22" s="15"/>
      <c r="B22" s="8" t="s">
        <v>28</v>
      </c>
      <c r="C22" s="2">
        <v>16.286999999999999</v>
      </c>
      <c r="D22" s="2">
        <v>181.45</v>
      </c>
      <c r="E22" s="2">
        <v>0.52517000000000003</v>
      </c>
      <c r="F22" s="2">
        <v>3.0160999999999998</v>
      </c>
      <c r="G22" s="1">
        <v>2606.1999999999998</v>
      </c>
      <c r="H22" s="19" t="s">
        <v>26</v>
      </c>
      <c r="I22" s="20" t="s">
        <v>20</v>
      </c>
      <c r="J22" s="8" t="s">
        <v>36</v>
      </c>
      <c r="K22" s="8" t="s">
        <v>26</v>
      </c>
    </row>
    <row r="23" spans="1:11" x14ac:dyDescent="0.25">
      <c r="A23" s="15"/>
      <c r="B23" s="8" t="s">
        <v>15</v>
      </c>
      <c r="C23" s="2">
        <v>6.3647</v>
      </c>
      <c r="D23" s="2">
        <v>149.54</v>
      </c>
      <c r="E23" s="2">
        <v>0.43913000000000002</v>
      </c>
      <c r="F23" s="2">
        <v>4.1839000000000004</v>
      </c>
      <c r="G23" s="1">
        <v>1127.5999999999999</v>
      </c>
      <c r="H23" s="19" t="s">
        <v>20</v>
      </c>
      <c r="I23" s="20" t="s">
        <v>20</v>
      </c>
      <c r="J23" s="18" t="s">
        <v>39</v>
      </c>
      <c r="K23" s="18" t="s">
        <v>21</v>
      </c>
    </row>
    <row r="24" spans="1:11" x14ac:dyDescent="0.25">
      <c r="A24" s="15"/>
      <c r="B24" s="8" t="s">
        <v>16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3">
        <v>1090</v>
      </c>
      <c r="H24" s="19" t="s">
        <v>28</v>
      </c>
      <c r="I24" s="20" t="s">
        <v>19</v>
      </c>
      <c r="J24" s="8" t="s">
        <v>21</v>
      </c>
      <c r="K24" s="8" t="s">
        <v>19</v>
      </c>
    </row>
    <row r="25" spans="1:11" s="5" customFormat="1" ht="5.0999999999999996" customHeight="1" x14ac:dyDescent="0.25">
      <c r="A25" s="16"/>
      <c r="B25" s="7"/>
      <c r="G25" s="6"/>
      <c r="H25" s="21"/>
      <c r="I25" s="22"/>
      <c r="J25" s="7"/>
      <c r="K25" s="7"/>
    </row>
    <row r="26" spans="1:11" ht="5.0999999999999996" customHeight="1" x14ac:dyDescent="0.25">
      <c r="A26" s="14">
        <v>1000</v>
      </c>
      <c r="H26" s="19"/>
      <c r="I26" s="20"/>
      <c r="J26" s="13"/>
    </row>
    <row r="27" spans="1:11" x14ac:dyDescent="0.25">
      <c r="A27" s="15"/>
      <c r="B27" s="8" t="s">
        <v>23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3">
        <v>460.27</v>
      </c>
      <c r="H27" s="19" t="s">
        <v>38</v>
      </c>
      <c r="I27" s="20" t="s">
        <v>38</v>
      </c>
      <c r="J27" s="8" t="s">
        <v>36</v>
      </c>
      <c r="K27" s="8" t="s">
        <v>20</v>
      </c>
    </row>
    <row r="28" spans="1:11" x14ac:dyDescent="0.25">
      <c r="A28" s="15"/>
      <c r="B28" s="8" t="s">
        <v>28</v>
      </c>
      <c r="C28" s="2">
        <v>3.9207000000000001</v>
      </c>
      <c r="D28" s="2">
        <v>130.97</v>
      </c>
      <c r="E28" s="2">
        <v>0.16188</v>
      </c>
      <c r="F28" s="2">
        <v>3.9466000000000001</v>
      </c>
      <c r="G28" s="1">
        <v>752.32</v>
      </c>
      <c r="H28" s="19" t="s">
        <v>25</v>
      </c>
      <c r="I28" s="20" t="s">
        <v>37</v>
      </c>
      <c r="J28" s="8" t="s">
        <v>27</v>
      </c>
      <c r="K28" s="8" t="s">
        <v>29</v>
      </c>
    </row>
    <row r="29" spans="1:11" x14ac:dyDescent="0.25">
      <c r="A29" s="15"/>
      <c r="B29" s="8" t="s">
        <v>23</v>
      </c>
      <c r="C29" s="2">
        <v>1.2675000000000001E-2</v>
      </c>
      <c r="D29" s="2">
        <v>18.527999999999999</v>
      </c>
      <c r="E29" s="2">
        <v>0.99367000000000005</v>
      </c>
      <c r="F29" s="2">
        <v>4.8133999999999997</v>
      </c>
      <c r="G29" s="1">
        <v>471.18</v>
      </c>
      <c r="H29" s="17" t="s">
        <v>38</v>
      </c>
      <c r="I29" s="18" t="s">
        <v>25</v>
      </c>
      <c r="J29" s="8" t="s">
        <v>27</v>
      </c>
      <c r="K29" s="8" t="s">
        <v>20</v>
      </c>
    </row>
    <row r="30" spans="1:11" x14ac:dyDescent="0.25">
      <c r="A30" s="15"/>
      <c r="B30" s="8" t="s">
        <v>30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3">
        <v>490.7</v>
      </c>
      <c r="H30" s="19" t="s">
        <v>38</v>
      </c>
      <c r="I30" s="20" t="s">
        <v>25</v>
      </c>
      <c r="J30" s="18" t="s">
        <v>27</v>
      </c>
      <c r="K30" s="18" t="s">
        <v>20</v>
      </c>
    </row>
    <row r="31" spans="1:11" x14ac:dyDescent="0.25">
      <c r="A31" s="15"/>
      <c r="B31" s="8" t="s">
        <v>22</v>
      </c>
      <c r="C31" s="2">
        <v>1.4714</v>
      </c>
      <c r="D31" s="2">
        <v>3.11</v>
      </c>
      <c r="E31" s="2">
        <v>5.9009</v>
      </c>
      <c r="F31" s="2">
        <v>4.4241000000000001</v>
      </c>
      <c r="G31" s="1">
        <v>584.77</v>
      </c>
      <c r="H31" s="19" t="s">
        <v>37</v>
      </c>
      <c r="I31" s="20" t="s">
        <v>38</v>
      </c>
      <c r="J31" s="8" t="s">
        <v>44</v>
      </c>
      <c r="K31" s="8" t="s">
        <v>44</v>
      </c>
    </row>
    <row r="32" spans="1:11" x14ac:dyDescent="0.25">
      <c r="A32" s="15"/>
      <c r="B32" s="8" t="s">
        <v>28</v>
      </c>
      <c r="C32" s="2">
        <v>4.1444999999999999</v>
      </c>
      <c r="D32" s="2">
        <v>21.946000000000002</v>
      </c>
      <c r="E32" s="2">
        <v>1.2583</v>
      </c>
      <c r="F32" s="2">
        <v>3.9466999999999999</v>
      </c>
      <c r="G32" s="1">
        <v>726.26</v>
      </c>
      <c r="H32" s="19" t="s">
        <v>38</v>
      </c>
      <c r="I32" s="20" t="s">
        <v>36</v>
      </c>
      <c r="J32" s="8" t="s">
        <v>39</v>
      </c>
      <c r="K32" s="8" t="s">
        <v>46</v>
      </c>
    </row>
    <row r="33" spans="1:11" x14ac:dyDescent="0.25">
      <c r="A33" s="15"/>
      <c r="B33" s="8" t="s">
        <v>28</v>
      </c>
      <c r="C33" s="2">
        <v>3.2084999999999999</v>
      </c>
      <c r="D33" s="2">
        <v>17.286999999999999</v>
      </c>
      <c r="E33" s="2">
        <v>1.3622000000000001</v>
      </c>
      <c r="F33" s="2">
        <v>4.0769000000000002</v>
      </c>
      <c r="G33" s="1">
        <v>697.16</v>
      </c>
      <c r="H33" s="19" t="s">
        <v>37</v>
      </c>
      <c r="I33" s="20" t="s">
        <v>37</v>
      </c>
      <c r="J33" s="8" t="s">
        <v>27</v>
      </c>
      <c r="K33" s="8" t="s">
        <v>44</v>
      </c>
    </row>
    <row r="34" spans="1:11" x14ac:dyDescent="0.25">
      <c r="A34" s="15"/>
      <c r="B34" s="8" t="s">
        <v>28</v>
      </c>
      <c r="C34" s="2">
        <v>4.3445999999999998</v>
      </c>
      <c r="D34" s="2">
        <v>10.148</v>
      </c>
      <c r="E34" s="2">
        <v>2.2065999999999999</v>
      </c>
      <c r="F34" s="2">
        <v>3.8805999999999998</v>
      </c>
      <c r="G34" s="1">
        <v>776.41</v>
      </c>
      <c r="H34" s="19" t="s">
        <v>37</v>
      </c>
      <c r="I34" s="20" t="s">
        <v>37</v>
      </c>
      <c r="J34" s="8" t="s">
        <v>26</v>
      </c>
      <c r="K34" s="8" t="s">
        <v>26</v>
      </c>
    </row>
    <row r="35" spans="1:11" x14ac:dyDescent="0.25">
      <c r="A35" s="15"/>
      <c r="B35" s="8" t="s">
        <v>28</v>
      </c>
      <c r="C35" s="2">
        <v>3.3748</v>
      </c>
      <c r="D35" s="2">
        <v>51.076000000000001</v>
      </c>
      <c r="E35" s="2">
        <v>0.45746999999999999</v>
      </c>
      <c r="F35" s="2">
        <v>4.0575000000000001</v>
      </c>
      <c r="G35" s="1">
        <v>700.49</v>
      </c>
      <c r="H35" s="19" t="s">
        <v>37</v>
      </c>
      <c r="I35" s="20" t="s">
        <v>37</v>
      </c>
      <c r="J35" s="8" t="s">
        <v>26</v>
      </c>
      <c r="K35" s="8" t="s">
        <v>29</v>
      </c>
    </row>
    <row r="36" spans="1:11" x14ac:dyDescent="0.25">
      <c r="A36" s="15"/>
      <c r="B36" s="8" t="s">
        <v>27</v>
      </c>
      <c r="C36" s="2">
        <v>4.2664999999999997</v>
      </c>
      <c r="D36" s="2">
        <v>246.76</v>
      </c>
      <c r="E36" s="2">
        <v>8.4953000000000001E-2</v>
      </c>
      <c r="F36" s="2">
        <v>3.9445000000000001</v>
      </c>
      <c r="G36" s="1">
        <v>738.14</v>
      </c>
      <c r="H36" s="9" t="s">
        <v>37</v>
      </c>
      <c r="I36" s="8" t="s">
        <v>29</v>
      </c>
      <c r="J36" s="8" t="s">
        <v>26</v>
      </c>
      <c r="K36" s="8" t="s">
        <v>29</v>
      </c>
    </row>
    <row r="37" spans="1:11" s="5" customFormat="1" ht="5.0999999999999996" customHeight="1" x14ac:dyDescent="0.25">
      <c r="A37" s="16"/>
      <c r="B37" s="7"/>
      <c r="G37" s="6"/>
      <c r="H37" s="11"/>
      <c r="I37" s="7"/>
      <c r="J37" s="7"/>
      <c r="K37" s="7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K37"/>
  <sheetViews>
    <sheetView zoomScale="115" zoomScaleNormal="115" workbookViewId="0">
      <pane ySplit="1" topLeftCell="A2" activePane="bottomLeft" state="frozen"/>
      <selection pane="bottomLeft" activeCell="B1" sqref="B1:B1048576"/>
    </sheetView>
  </sheetViews>
  <sheetFormatPr defaultColWidth="9.140625" defaultRowHeight="15" x14ac:dyDescent="0.25"/>
  <cols>
    <col min="1" max="1" width="9.140625" style="4"/>
    <col min="2" max="2" width="15.7109375" style="9" customWidth="1"/>
    <col min="3" max="3" width="9.140625" style="9"/>
    <col min="4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11" t="s">
        <v>31</v>
      </c>
      <c r="C1" s="1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4">
        <v>800</v>
      </c>
    </row>
    <row r="3" spans="1:11" x14ac:dyDescent="0.25">
      <c r="A3" s="15"/>
      <c r="B3" s="9" t="s">
        <v>28</v>
      </c>
      <c r="C3" s="9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3109.8</v>
      </c>
      <c r="I3" s="2">
        <v>4.8244999999999996</v>
      </c>
      <c r="J3" s="2">
        <v>6.6364000000000001</v>
      </c>
    </row>
    <row r="4" spans="1:11" x14ac:dyDescent="0.25">
      <c r="A4" s="15"/>
      <c r="B4" s="9" t="s">
        <v>24</v>
      </c>
      <c r="C4" s="9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1995</v>
      </c>
      <c r="I4" s="2">
        <v>5.4751000000000003</v>
      </c>
      <c r="J4" s="2">
        <v>6.6859999999999999</v>
      </c>
    </row>
    <row r="5" spans="1:11" x14ac:dyDescent="0.25">
      <c r="A5" s="15"/>
      <c r="B5" s="9" t="s">
        <v>30</v>
      </c>
      <c r="C5" s="9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1951.3</v>
      </c>
      <c r="I5" s="2">
        <v>5.5552000000000001</v>
      </c>
      <c r="J5" s="2">
        <v>8.4002999999999997</v>
      </c>
    </row>
    <row r="6" spans="1:11" x14ac:dyDescent="0.25">
      <c r="A6" s="15"/>
      <c r="B6" s="9" t="s">
        <v>17</v>
      </c>
      <c r="C6" s="9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2">
        <v>2126.4</v>
      </c>
      <c r="I6" s="2">
        <v>5.3209</v>
      </c>
      <c r="J6" s="2">
        <v>6.5503999999999998</v>
      </c>
    </row>
    <row r="7" spans="1:11" x14ac:dyDescent="0.25">
      <c r="A7" s="15"/>
      <c r="B7" s="9" t="s">
        <v>28</v>
      </c>
      <c r="C7" s="9">
        <v>22.393000000000001</v>
      </c>
      <c r="D7" s="4">
        <v>462.57</v>
      </c>
      <c r="E7" s="4">
        <v>0.13572999999999999</v>
      </c>
      <c r="F7" s="4">
        <v>4.3140000000000001</v>
      </c>
      <c r="G7" s="4">
        <v>1828.1</v>
      </c>
      <c r="H7" s="4">
        <v>1912.9</v>
      </c>
      <c r="I7" s="4">
        <v>5.5168999999999997</v>
      </c>
      <c r="J7" s="4">
        <v>6.9638999999999998</v>
      </c>
    </row>
    <row r="8" spans="1:11" x14ac:dyDescent="0.25">
      <c r="A8" s="15"/>
      <c r="B8" s="9" t="s">
        <v>28</v>
      </c>
      <c r="C8" s="9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2">
        <v>4188.8999999999996</v>
      </c>
      <c r="I8" s="2">
        <v>4.3604000000000003</v>
      </c>
      <c r="J8" s="2">
        <v>4.7172000000000001</v>
      </c>
    </row>
    <row r="9" spans="1:11" x14ac:dyDescent="0.25">
      <c r="A9" s="15"/>
      <c r="B9" s="9" t="s">
        <v>24</v>
      </c>
      <c r="C9" s="9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2589.6999999999998</v>
      </c>
      <c r="I9" s="4">
        <v>5.1066000000000003</v>
      </c>
      <c r="J9" s="4">
        <v>8.5634999999999994</v>
      </c>
    </row>
    <row r="10" spans="1:11" x14ac:dyDescent="0.25">
      <c r="A10" s="15"/>
      <c r="B10" s="9" t="s">
        <v>30</v>
      </c>
      <c r="C10" s="9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2">
        <v>2169.1</v>
      </c>
      <c r="I10" s="2">
        <v>5.3201999999999998</v>
      </c>
      <c r="J10" s="2">
        <v>6.8597999999999999</v>
      </c>
    </row>
    <row r="11" spans="1:11" x14ac:dyDescent="0.25">
      <c r="A11" s="15"/>
      <c r="B11" s="9" t="s">
        <v>28</v>
      </c>
      <c r="C11" s="9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2511.6999999999998</v>
      </c>
      <c r="I11" s="4">
        <v>5.1558999999999999</v>
      </c>
      <c r="J11" s="4">
        <v>8.7353000000000005</v>
      </c>
    </row>
    <row r="12" spans="1:11" x14ac:dyDescent="0.25">
      <c r="A12" s="15"/>
      <c r="B12" s="9" t="s">
        <v>27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2">
        <v>2259.1999999999998</v>
      </c>
      <c r="I12" s="2">
        <v>5.3186999999999998</v>
      </c>
      <c r="J12" s="2">
        <v>8.5096000000000007</v>
      </c>
    </row>
    <row r="13" spans="1:11" s="5" customFormat="1" ht="5.0999999999999996" customHeight="1" x14ac:dyDescent="0.25">
      <c r="A13" s="16"/>
      <c r="B13" s="11"/>
      <c r="C13" s="11"/>
      <c r="K13" s="11"/>
    </row>
    <row r="14" spans="1:11" ht="5.0999999999999996" customHeight="1" x14ac:dyDescent="0.25">
      <c r="A14" s="14">
        <v>900</v>
      </c>
    </row>
    <row r="15" spans="1:11" x14ac:dyDescent="0.25">
      <c r="A15" s="15"/>
      <c r="B15" s="9" t="s">
        <v>19</v>
      </c>
      <c r="C15" s="9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1899.3</v>
      </c>
      <c r="I15" s="4">
        <v>4.4973999999999998</v>
      </c>
      <c r="J15" s="4">
        <v>9.6201000000000008</v>
      </c>
    </row>
    <row r="16" spans="1:11" x14ac:dyDescent="0.25">
      <c r="A16" s="15"/>
      <c r="B16" s="9" t="s">
        <v>17</v>
      </c>
      <c r="C16" s="10">
        <v>11.208</v>
      </c>
      <c r="D16" s="2">
        <v>16.738</v>
      </c>
      <c r="E16" s="2">
        <v>5.9587000000000003</v>
      </c>
      <c r="F16" s="2">
        <v>3.6377000000000002</v>
      </c>
      <c r="G16" s="2">
        <v>1530.1</v>
      </c>
      <c r="H16" s="2">
        <v>2070.1999999999998</v>
      </c>
      <c r="I16" s="2">
        <v>4.3163999999999998</v>
      </c>
      <c r="J16" s="2">
        <v>7.4964000000000004</v>
      </c>
    </row>
    <row r="17" spans="1:11" x14ac:dyDescent="0.25">
      <c r="A17" s="15"/>
      <c r="B17" s="9" t="s">
        <v>22</v>
      </c>
      <c r="C17" s="9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1955.7</v>
      </c>
      <c r="I17" s="2">
        <v>4.4015000000000004</v>
      </c>
      <c r="J17" s="2">
        <v>8.5838000000000001</v>
      </c>
    </row>
    <row r="18" spans="1:11" x14ac:dyDescent="0.25">
      <c r="A18" s="15"/>
      <c r="B18" s="9" t="s">
        <v>17</v>
      </c>
      <c r="C18" s="9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3494.5</v>
      </c>
      <c r="I18" s="4">
        <v>3.9569000000000001</v>
      </c>
      <c r="J18" s="4">
        <v>11.773</v>
      </c>
    </row>
    <row r="19" spans="1:11" x14ac:dyDescent="0.25">
      <c r="A19" s="15"/>
      <c r="B19" s="9" t="s">
        <v>28</v>
      </c>
      <c r="C19" s="9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2070.6999999999998</v>
      </c>
      <c r="I19" s="4">
        <v>4.3048999999999999</v>
      </c>
      <c r="J19" s="4">
        <v>6.8212000000000002</v>
      </c>
    </row>
    <row r="20" spans="1:11" x14ac:dyDescent="0.25">
      <c r="A20" s="15"/>
      <c r="B20" s="9" t="s">
        <v>26</v>
      </c>
      <c r="C20" s="9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1532</v>
      </c>
      <c r="I20" s="4">
        <v>4.6818</v>
      </c>
      <c r="J20" s="4">
        <v>6.5256999999999996</v>
      </c>
    </row>
    <row r="21" spans="1:11" x14ac:dyDescent="0.25">
      <c r="A21" s="15"/>
      <c r="B21" s="9" t="s">
        <v>29</v>
      </c>
      <c r="C21" s="9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2">
        <v>2105.1</v>
      </c>
      <c r="I21" s="2">
        <v>4.1879999999999997</v>
      </c>
      <c r="J21" s="2">
        <v>3.5083000000000002</v>
      </c>
    </row>
    <row r="22" spans="1:11" x14ac:dyDescent="0.25">
      <c r="A22" s="15"/>
      <c r="B22" s="9" t="s">
        <v>26</v>
      </c>
      <c r="C22" s="9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2">
        <v>2445.1999999999998</v>
      </c>
      <c r="I22" s="2">
        <v>4.13</v>
      </c>
      <c r="J22" s="2">
        <v>5.8582999999999998</v>
      </c>
    </row>
    <row r="23" spans="1:11" x14ac:dyDescent="0.25">
      <c r="A23" s="15"/>
      <c r="B23" s="9" t="s">
        <v>20</v>
      </c>
      <c r="C23" s="9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1881.2</v>
      </c>
      <c r="I23" s="4">
        <v>4.4539</v>
      </c>
      <c r="J23" s="4">
        <v>6.9904999999999999</v>
      </c>
    </row>
    <row r="24" spans="1:11" x14ac:dyDescent="0.25">
      <c r="A24" s="15"/>
      <c r="B24" s="9" t="s">
        <v>28</v>
      </c>
      <c r="C24" s="9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2">
        <v>1699.1</v>
      </c>
      <c r="I24" s="2">
        <v>4.5578000000000003</v>
      </c>
      <c r="J24" s="2">
        <v>8.0541</v>
      </c>
    </row>
    <row r="25" spans="1:11" s="5" customFormat="1" ht="5.0999999999999996" customHeight="1" x14ac:dyDescent="0.25">
      <c r="A25" s="16"/>
      <c r="B25" s="11"/>
      <c r="C25" s="11"/>
      <c r="K25" s="11"/>
    </row>
    <row r="26" spans="1:11" ht="5.0999999999999996" customHeight="1" x14ac:dyDescent="0.25">
      <c r="A26" s="14">
        <v>1000</v>
      </c>
    </row>
    <row r="27" spans="1:11" x14ac:dyDescent="0.25">
      <c r="A27" s="15"/>
      <c r="B27" s="9" t="s">
        <v>38</v>
      </c>
      <c r="C27" s="9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2">
        <v>2357.9</v>
      </c>
      <c r="I27" s="2">
        <v>3.5989</v>
      </c>
      <c r="J27" s="2">
        <v>6.8388</v>
      </c>
    </row>
    <row r="28" spans="1:11" x14ac:dyDescent="0.25">
      <c r="A28" s="15"/>
      <c r="B28" s="9" t="s">
        <v>25</v>
      </c>
      <c r="C28" s="9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4">
        <v>2450.1</v>
      </c>
      <c r="I28" s="4">
        <v>3.5356000000000001</v>
      </c>
      <c r="J28" s="4">
        <v>6.1744000000000003</v>
      </c>
    </row>
    <row r="29" spans="1:11" x14ac:dyDescent="0.25">
      <c r="A29" s="15"/>
      <c r="B29" s="9" t="s">
        <v>38</v>
      </c>
      <c r="C29" s="9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2">
        <v>2932.6</v>
      </c>
      <c r="I29" s="2">
        <v>3.3719999999999999</v>
      </c>
      <c r="J29" s="2">
        <v>5.7801999999999998</v>
      </c>
    </row>
    <row r="30" spans="1:11" x14ac:dyDescent="0.25">
      <c r="A30" s="15"/>
      <c r="B30" s="9" t="s">
        <v>38</v>
      </c>
      <c r="C30" s="9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2942.6</v>
      </c>
      <c r="I30" s="4">
        <v>3.3807</v>
      </c>
      <c r="J30" s="4">
        <v>5.9217000000000004</v>
      </c>
    </row>
    <row r="31" spans="1:11" x14ac:dyDescent="0.25">
      <c r="A31" s="15"/>
      <c r="B31" s="9" t="s">
        <v>37</v>
      </c>
      <c r="C31" s="9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1053.2</v>
      </c>
      <c r="I31" s="4">
        <v>4.2660999999999998</v>
      </c>
      <c r="J31" s="4">
        <v>7.1360000000000001</v>
      </c>
    </row>
    <row r="32" spans="1:11" x14ac:dyDescent="0.25">
      <c r="A32" s="15"/>
      <c r="B32" s="9" t="s">
        <v>38</v>
      </c>
      <c r="C32" s="9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1609</v>
      </c>
      <c r="I32" s="4">
        <v>3.8399000000000001</v>
      </c>
      <c r="J32" s="4">
        <v>5.3898000000000001</v>
      </c>
    </row>
    <row r="33" spans="1:11" x14ac:dyDescent="0.25">
      <c r="A33" s="15"/>
      <c r="B33" s="9" t="s">
        <v>37</v>
      </c>
      <c r="C33" s="9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3844.1</v>
      </c>
      <c r="I33" s="4">
        <v>3.2155999999999998</v>
      </c>
      <c r="J33" s="4">
        <v>5.6135000000000002</v>
      </c>
    </row>
    <row r="34" spans="1:11" x14ac:dyDescent="0.25">
      <c r="A34" s="15"/>
      <c r="B34" s="9" t="s">
        <v>37</v>
      </c>
      <c r="C34" s="9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2">
        <v>2358.5</v>
      </c>
      <c r="I34" s="2">
        <v>3.5762999999999998</v>
      </c>
      <c r="J34" s="2">
        <v>7.0132000000000003</v>
      </c>
    </row>
    <row r="35" spans="1:11" x14ac:dyDescent="0.25">
      <c r="A35" s="15"/>
      <c r="B35" s="9" t="s">
        <v>37</v>
      </c>
      <c r="C35" s="9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2">
        <v>1035.7</v>
      </c>
      <c r="I35" s="2">
        <v>4.2337999999999996</v>
      </c>
      <c r="J35" s="2">
        <v>6.0335999999999999</v>
      </c>
    </row>
    <row r="36" spans="1:11" x14ac:dyDescent="0.25">
      <c r="A36" s="15"/>
      <c r="B36" s="9" t="s">
        <v>37</v>
      </c>
      <c r="C36" s="9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2675.8</v>
      </c>
      <c r="I36" s="4">
        <v>3.4394999999999998</v>
      </c>
      <c r="J36" s="4">
        <v>5.8158000000000003</v>
      </c>
    </row>
    <row r="37" spans="1:11" s="5" customFormat="1" ht="5.0999999999999996" customHeight="1" x14ac:dyDescent="0.25">
      <c r="A37" s="16"/>
      <c r="B37" s="11"/>
      <c r="C37" s="11"/>
      <c r="K37" s="11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K53"/>
  <sheetViews>
    <sheetView zoomScale="115" zoomScaleNormal="115" workbookViewId="0">
      <pane ySplit="1" topLeftCell="A2" activePane="bottomLeft" state="frozen"/>
      <selection pane="bottomLeft" activeCell="K10" sqref="K10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7" t="s">
        <v>34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4">
        <v>800</v>
      </c>
    </row>
    <row r="3" spans="1:11" x14ac:dyDescent="0.25">
      <c r="A3" s="15"/>
      <c r="B3" s="8" t="s">
        <v>19</v>
      </c>
      <c r="C3" s="4">
        <v>16.994</v>
      </c>
      <c r="D3" s="4">
        <v>187.83</v>
      </c>
      <c r="E3" s="4">
        <v>0.26103999999999999</v>
      </c>
      <c r="F3" s="4">
        <v>4.5019999999999998</v>
      </c>
      <c r="G3" s="4">
        <v>1784.8</v>
      </c>
      <c r="H3" s="2">
        <v>3263.5</v>
      </c>
      <c r="I3" s="2">
        <v>4.9230999999999998</v>
      </c>
      <c r="J3" s="2">
        <v>13.172000000000001</v>
      </c>
    </row>
    <row r="4" spans="1:11" x14ac:dyDescent="0.25">
      <c r="A4" s="15"/>
      <c r="B4" s="8" t="s">
        <v>22</v>
      </c>
      <c r="C4" s="4">
        <v>22.454000000000001</v>
      </c>
      <c r="D4" s="4">
        <v>66.77</v>
      </c>
      <c r="E4" s="4">
        <v>0.92681000000000002</v>
      </c>
      <c r="F4" s="4">
        <v>4.4191000000000003</v>
      </c>
      <c r="G4" s="4">
        <v>1610.1</v>
      </c>
      <c r="H4" s="2">
        <v>2142</v>
      </c>
      <c r="I4" s="2">
        <v>5.4843999999999999</v>
      </c>
      <c r="J4" s="2">
        <v>11.449</v>
      </c>
    </row>
    <row r="5" spans="1:11" x14ac:dyDescent="0.25">
      <c r="A5" s="15"/>
      <c r="B5" s="8" t="s">
        <v>30</v>
      </c>
      <c r="C5" s="4">
        <v>19.125</v>
      </c>
      <c r="D5" s="4">
        <v>43.640999999999998</v>
      </c>
      <c r="E5" s="4">
        <v>5.6147999999999998</v>
      </c>
      <c r="F5" s="4">
        <v>4.1688000000000001</v>
      </c>
      <c r="G5" s="4">
        <v>1616</v>
      </c>
      <c r="H5" s="2">
        <v>1876.8</v>
      </c>
      <c r="I5" s="2">
        <v>5.5594000000000001</v>
      </c>
      <c r="J5" s="2">
        <v>6.8653000000000004</v>
      </c>
    </row>
    <row r="6" spans="1:11" x14ac:dyDescent="0.25">
      <c r="A6" s="15"/>
      <c r="B6" s="8" t="s">
        <v>22</v>
      </c>
      <c r="C6" s="4">
        <v>31.646999999999998</v>
      </c>
      <c r="D6" s="4">
        <v>120.62</v>
      </c>
      <c r="E6" s="4">
        <v>0.85485</v>
      </c>
      <c r="F6" s="4">
        <v>3.7265999999999999</v>
      </c>
      <c r="G6" s="4">
        <v>2297.8000000000002</v>
      </c>
      <c r="H6" s="2">
        <v>2165.6999999999998</v>
      </c>
      <c r="I6" s="2">
        <v>5.3247</v>
      </c>
      <c r="J6" s="2">
        <v>7.7724000000000002</v>
      </c>
    </row>
    <row r="7" spans="1:11" x14ac:dyDescent="0.25">
      <c r="A7" s="15"/>
      <c r="B7" s="8" t="s">
        <v>22</v>
      </c>
      <c r="C7" s="4">
        <v>33.296999999999997</v>
      </c>
      <c r="D7" s="4">
        <v>522.85</v>
      </c>
      <c r="E7" s="4">
        <v>0.11871</v>
      </c>
      <c r="F7" s="4">
        <v>3.9767000000000001</v>
      </c>
      <c r="G7" s="4">
        <v>1762.4</v>
      </c>
      <c r="H7" s="4">
        <v>1913.8</v>
      </c>
      <c r="I7" s="4">
        <v>5.6638000000000002</v>
      </c>
      <c r="J7" s="4">
        <v>11.287000000000001</v>
      </c>
    </row>
    <row r="8" spans="1:11" x14ac:dyDescent="0.25">
      <c r="A8" s="15"/>
      <c r="B8" s="8" t="s">
        <v>28</v>
      </c>
      <c r="C8" s="2">
        <v>15.042</v>
      </c>
      <c r="D8" s="2">
        <v>35.436999999999998</v>
      </c>
      <c r="E8" s="2">
        <v>8.4</v>
      </c>
      <c r="F8" s="2">
        <v>3.9586000000000001</v>
      </c>
      <c r="G8" s="2">
        <v>2283.5</v>
      </c>
      <c r="H8" s="2">
        <v>4184.6000000000004</v>
      </c>
      <c r="I8" s="2">
        <v>4.4257</v>
      </c>
      <c r="J8" s="2">
        <v>6.6603000000000003</v>
      </c>
    </row>
    <row r="9" spans="1:11" x14ac:dyDescent="0.25">
      <c r="A9" s="15"/>
      <c r="B9" s="8" t="s">
        <v>30</v>
      </c>
      <c r="C9" s="2">
        <v>24.888999999999999</v>
      </c>
      <c r="D9" s="2">
        <v>44.932000000000002</v>
      </c>
      <c r="E9" s="2">
        <v>1.2076</v>
      </c>
      <c r="F9" s="2">
        <v>4.5054999999999996</v>
      </c>
      <c r="G9" s="2">
        <v>1527.9</v>
      </c>
      <c r="H9" s="2">
        <v>2589.6999999999998</v>
      </c>
      <c r="I9" s="2">
        <v>5.1066000000000003</v>
      </c>
      <c r="J9" s="2">
        <v>8.6950000000000003</v>
      </c>
    </row>
    <row r="10" spans="1:11" x14ac:dyDescent="0.25">
      <c r="A10" s="15"/>
      <c r="B10" s="8" t="s">
        <v>17</v>
      </c>
      <c r="C10" s="2">
        <v>23.303999999999998</v>
      </c>
      <c r="D10" s="2">
        <v>276.66000000000003</v>
      </c>
      <c r="E10" s="2">
        <v>0.32123000000000002</v>
      </c>
      <c r="F10" s="2">
        <v>4.2591999999999999</v>
      </c>
      <c r="G10" s="2">
        <v>1767.2</v>
      </c>
      <c r="H10" s="2">
        <v>2168.5</v>
      </c>
      <c r="I10" s="2">
        <v>5.3181000000000003</v>
      </c>
      <c r="J10" s="2">
        <v>6.7618999999999998</v>
      </c>
      <c r="K10" s="9" t="s">
        <v>45</v>
      </c>
    </row>
    <row r="11" spans="1:11" x14ac:dyDescent="0.25">
      <c r="A11" s="15"/>
      <c r="B11" s="8" t="s">
        <v>16</v>
      </c>
      <c r="C11" s="4">
        <v>30.401</v>
      </c>
      <c r="D11" s="4">
        <v>34.817</v>
      </c>
      <c r="E11" s="4">
        <v>4.5983000000000001</v>
      </c>
      <c r="F11" s="4">
        <v>3.5323000000000002</v>
      </c>
      <c r="G11" s="4">
        <v>2583</v>
      </c>
      <c r="H11" s="4">
        <v>2520.9</v>
      </c>
      <c r="I11" s="4">
        <v>5.1558999999999999</v>
      </c>
      <c r="J11" s="4">
        <v>8.5891000000000002</v>
      </c>
    </row>
    <row r="12" spans="1:11" x14ac:dyDescent="0.25">
      <c r="A12" s="15"/>
      <c r="B12" s="8" t="s">
        <v>30</v>
      </c>
      <c r="C12" s="4">
        <v>5.0568999999999997</v>
      </c>
      <c r="D12" s="4">
        <v>40.475999999999999</v>
      </c>
      <c r="E12" s="4">
        <v>10.016999999999999</v>
      </c>
      <c r="F12" s="4">
        <v>4.1585000000000001</v>
      </c>
      <c r="G12" s="4">
        <v>1730.1</v>
      </c>
      <c r="H12" s="2">
        <v>1998.1</v>
      </c>
      <c r="I12" s="2">
        <v>5.5564</v>
      </c>
      <c r="J12" s="2">
        <v>10.337</v>
      </c>
    </row>
    <row r="13" spans="1:11" s="5" customFormat="1" ht="5.0999999999999996" customHeight="1" x14ac:dyDescent="0.25">
      <c r="A13" s="16"/>
      <c r="B13" s="7"/>
      <c r="K13" s="11"/>
    </row>
    <row r="14" spans="1:11" ht="5.0999999999999996" customHeight="1" x14ac:dyDescent="0.25">
      <c r="A14" s="14">
        <v>900</v>
      </c>
    </row>
    <row r="15" spans="1:11" x14ac:dyDescent="0.25">
      <c r="A15" s="15"/>
      <c r="B15" s="8" t="s">
        <v>20</v>
      </c>
      <c r="C15" s="4">
        <v>3.6261999999999999</v>
      </c>
      <c r="D15" s="4">
        <v>13.804</v>
      </c>
      <c r="E15" s="4">
        <v>6.9824999999999999</v>
      </c>
      <c r="F15" s="4">
        <v>4.2416</v>
      </c>
      <c r="G15" s="4">
        <v>1138.2</v>
      </c>
      <c r="H15" s="4">
        <v>1986</v>
      </c>
      <c r="I15" s="4">
        <v>4.4408000000000003</v>
      </c>
      <c r="J15" s="4">
        <v>9.1929999999999996</v>
      </c>
      <c r="K15" s="9" t="s">
        <v>45</v>
      </c>
    </row>
    <row r="16" spans="1:11" x14ac:dyDescent="0.25">
      <c r="A16" s="15"/>
      <c r="B16" s="8" t="s">
        <v>17</v>
      </c>
      <c r="C16" s="2">
        <v>11.112</v>
      </c>
      <c r="D16" s="2">
        <v>18.959</v>
      </c>
      <c r="E16" s="2">
        <v>5.9504999999999999</v>
      </c>
      <c r="F16" s="2">
        <v>3.6368</v>
      </c>
      <c r="G16" s="2">
        <v>1471.6</v>
      </c>
      <c r="H16" s="2">
        <v>2064.3000000000002</v>
      </c>
      <c r="I16" s="2">
        <v>4.3163999999999998</v>
      </c>
      <c r="J16" s="2">
        <v>7.2249999999999996</v>
      </c>
    </row>
    <row r="17" spans="1:11" x14ac:dyDescent="0.25">
      <c r="A17" s="15"/>
      <c r="B17" s="8" t="s">
        <v>22</v>
      </c>
      <c r="C17" s="2">
        <v>11.394</v>
      </c>
      <c r="D17" s="2">
        <v>13.887</v>
      </c>
      <c r="E17" s="2">
        <v>7.532</v>
      </c>
      <c r="F17" s="2">
        <v>3.5691000000000002</v>
      </c>
      <c r="G17" s="2">
        <v>1581.2</v>
      </c>
      <c r="H17" s="2">
        <v>1959.8</v>
      </c>
      <c r="I17" s="2">
        <v>4.4120999999999997</v>
      </c>
      <c r="J17" s="2">
        <v>8.5846999999999998</v>
      </c>
    </row>
    <row r="18" spans="1:11" x14ac:dyDescent="0.25">
      <c r="A18" s="15"/>
      <c r="B18" s="8" t="s">
        <v>22</v>
      </c>
      <c r="C18" s="2">
        <v>5.6656000000000004</v>
      </c>
      <c r="D18" s="2">
        <v>7.6356999999999999</v>
      </c>
      <c r="E18" s="2">
        <v>9.1336999999999993</v>
      </c>
      <c r="F18" s="2">
        <v>4.3000999999999996</v>
      </c>
      <c r="G18" s="2">
        <v>1055.4000000000001</v>
      </c>
      <c r="H18" s="2">
        <v>3494.5</v>
      </c>
      <c r="I18" s="2">
        <v>3.9628999999999999</v>
      </c>
      <c r="J18" s="2">
        <v>11.622999999999999</v>
      </c>
    </row>
    <row r="19" spans="1:11" x14ac:dyDescent="0.25">
      <c r="A19" s="15"/>
      <c r="B19" s="8" t="s">
        <v>22</v>
      </c>
      <c r="C19" s="4">
        <v>8.0846</v>
      </c>
      <c r="D19" s="4">
        <v>21.623000000000001</v>
      </c>
      <c r="E19" s="4">
        <v>4.9984999999999999</v>
      </c>
      <c r="F19" s="4">
        <v>3.8734000000000002</v>
      </c>
      <c r="G19" s="4">
        <v>1330.8</v>
      </c>
      <c r="H19" s="4">
        <v>2586.3000000000002</v>
      </c>
      <c r="I19" s="4">
        <v>4.0925000000000002</v>
      </c>
      <c r="J19" s="4">
        <v>6.8217999999999996</v>
      </c>
    </row>
    <row r="20" spans="1:11" x14ac:dyDescent="0.25">
      <c r="A20" s="15"/>
      <c r="B20" s="8" t="s">
        <v>19</v>
      </c>
      <c r="C20" s="2">
        <v>8.7007999999999992</v>
      </c>
      <c r="D20" s="2">
        <v>379.67</v>
      </c>
      <c r="E20" s="2">
        <v>0.15739</v>
      </c>
      <c r="F20" s="2">
        <v>4.2165999999999997</v>
      </c>
      <c r="G20" s="2">
        <v>994.53</v>
      </c>
      <c r="H20" s="2">
        <v>1533.4</v>
      </c>
      <c r="I20" s="2">
        <v>4.6802000000000001</v>
      </c>
      <c r="J20" s="2">
        <v>7.0461</v>
      </c>
    </row>
    <row r="21" spans="1:11" x14ac:dyDescent="0.25">
      <c r="A21" s="15"/>
      <c r="B21" s="8" t="s">
        <v>19</v>
      </c>
      <c r="C21" s="2">
        <v>9.3439999999999994</v>
      </c>
      <c r="D21" s="2">
        <v>45.972000000000001</v>
      </c>
      <c r="E21" s="2">
        <v>2.5375000000000001</v>
      </c>
      <c r="F21" s="2">
        <v>3.4094000000000002</v>
      </c>
      <c r="G21" s="2">
        <v>1902</v>
      </c>
      <c r="H21" s="2">
        <v>2101.5</v>
      </c>
      <c r="I21" s="2">
        <v>4.3022</v>
      </c>
      <c r="J21" s="2">
        <v>6.1081000000000003</v>
      </c>
    </row>
    <row r="22" spans="1:11" x14ac:dyDescent="0.25">
      <c r="A22" s="15"/>
      <c r="B22" s="8" t="s">
        <v>20</v>
      </c>
      <c r="C22" s="4">
        <v>16.257000000000001</v>
      </c>
      <c r="D22" s="4">
        <v>181.45</v>
      </c>
      <c r="E22" s="4">
        <v>0.50260000000000005</v>
      </c>
      <c r="F22" s="4">
        <v>3.0154000000000001</v>
      </c>
      <c r="G22" s="4">
        <v>2606.1999999999998</v>
      </c>
      <c r="H22" s="4">
        <v>2445.1</v>
      </c>
      <c r="I22" s="4">
        <v>4.1307</v>
      </c>
      <c r="J22" s="4">
        <v>5.6963999999999997</v>
      </c>
    </row>
    <row r="23" spans="1:11" x14ac:dyDescent="0.25">
      <c r="A23" s="15"/>
      <c r="B23" s="8" t="s">
        <v>20</v>
      </c>
      <c r="C23" s="2">
        <v>6.4694000000000003</v>
      </c>
      <c r="D23" s="2">
        <v>149.62</v>
      </c>
      <c r="E23" s="2">
        <v>0.29610999999999998</v>
      </c>
      <c r="F23" s="2">
        <v>4.1942000000000004</v>
      </c>
      <c r="G23" s="2">
        <v>1123.8</v>
      </c>
      <c r="H23" s="2">
        <v>2045.9</v>
      </c>
      <c r="I23" s="2">
        <v>4.4272</v>
      </c>
      <c r="J23" s="2">
        <v>9.5322999999999993</v>
      </c>
    </row>
    <row r="24" spans="1:11" x14ac:dyDescent="0.25">
      <c r="A24" s="15"/>
      <c r="B24" s="8" t="s">
        <v>19</v>
      </c>
      <c r="C24" s="4">
        <v>7.9996999999999998</v>
      </c>
      <c r="D24" s="4">
        <v>25.007999999999999</v>
      </c>
      <c r="E24" s="4">
        <v>2.2597</v>
      </c>
      <c r="F24" s="4">
        <v>4.1269999999999998</v>
      </c>
      <c r="G24" s="4">
        <v>1102.2</v>
      </c>
      <c r="H24" s="2">
        <v>1841.7</v>
      </c>
      <c r="I24" s="2">
        <v>4.5534999999999997</v>
      </c>
      <c r="J24" s="2">
        <v>10.206</v>
      </c>
    </row>
    <row r="25" spans="1:11" s="5" customFormat="1" ht="5.0999999999999996" customHeight="1" x14ac:dyDescent="0.25">
      <c r="A25" s="16"/>
      <c r="B25" s="7"/>
      <c r="K25" s="11"/>
    </row>
    <row r="26" spans="1:11" ht="5.0999999999999996" customHeight="1" x14ac:dyDescent="0.25">
      <c r="A26" s="14">
        <v>1000</v>
      </c>
    </row>
    <row r="27" spans="1:11" x14ac:dyDescent="0.25">
      <c r="A27" s="15"/>
      <c r="B27" s="8" t="s">
        <v>38</v>
      </c>
      <c r="C27" s="2">
        <v>4.6173000000000004E-3</v>
      </c>
      <c r="D27" s="2">
        <v>6.8475999999999999</v>
      </c>
      <c r="E27" s="2">
        <v>2.2387000000000001</v>
      </c>
      <c r="F27" s="2">
        <v>4.8326000000000002</v>
      </c>
      <c r="G27" s="2">
        <v>460.38</v>
      </c>
      <c r="H27" s="2">
        <v>2357.9</v>
      </c>
      <c r="I27" s="2">
        <v>3.5989</v>
      </c>
      <c r="J27" s="2">
        <v>6.8921999999999999</v>
      </c>
    </row>
    <row r="28" spans="1:11" x14ac:dyDescent="0.25">
      <c r="A28" s="15"/>
      <c r="B28" s="8" t="s">
        <v>37</v>
      </c>
      <c r="C28" s="2">
        <v>3.1901000000000002</v>
      </c>
      <c r="D28" s="2">
        <v>126.5</v>
      </c>
      <c r="E28" s="2">
        <v>0.16925000000000001</v>
      </c>
      <c r="F28" s="2">
        <v>3.8923999999999999</v>
      </c>
      <c r="G28" s="2">
        <v>802.2</v>
      </c>
      <c r="H28" s="2">
        <v>2253.9</v>
      </c>
      <c r="I28" s="2">
        <v>3.6876000000000002</v>
      </c>
      <c r="J28" s="2">
        <v>11.145</v>
      </c>
    </row>
    <row r="29" spans="1:11" x14ac:dyDescent="0.25">
      <c r="A29" s="15"/>
      <c r="B29" s="8" t="s">
        <v>25</v>
      </c>
      <c r="C29" s="2">
        <v>0.31556000000000001</v>
      </c>
      <c r="D29" s="2">
        <v>4.9177</v>
      </c>
      <c r="E29" s="2">
        <v>4.2816000000000001</v>
      </c>
      <c r="F29" s="2">
        <v>4.8133999999999997</v>
      </c>
      <c r="G29" s="2">
        <v>468.63</v>
      </c>
      <c r="H29" s="2">
        <v>3308.8</v>
      </c>
      <c r="I29" s="2">
        <v>3.3386999999999998</v>
      </c>
      <c r="J29" s="2">
        <v>5.7804000000000002</v>
      </c>
      <c r="K29" s="9" t="s">
        <v>45</v>
      </c>
    </row>
    <row r="30" spans="1:11" x14ac:dyDescent="0.25">
      <c r="A30" s="15"/>
      <c r="B30" s="8" t="s">
        <v>25</v>
      </c>
      <c r="C30" s="2">
        <v>0.26189000000000001</v>
      </c>
      <c r="D30" s="2">
        <v>37.661999999999999</v>
      </c>
      <c r="E30" s="2">
        <v>0.20133999999999999</v>
      </c>
      <c r="F30" s="2">
        <v>4.8079000000000001</v>
      </c>
      <c r="G30" s="2">
        <v>478.84</v>
      </c>
      <c r="H30" s="2">
        <v>2939.9</v>
      </c>
      <c r="I30" s="2">
        <v>3.4262000000000001</v>
      </c>
      <c r="J30" s="2">
        <v>5.9608999999999996</v>
      </c>
    </row>
    <row r="31" spans="1:11" x14ac:dyDescent="0.25">
      <c r="A31" s="15"/>
      <c r="B31" s="8" t="s">
        <v>38</v>
      </c>
      <c r="C31" s="2">
        <v>1.5331999999999999</v>
      </c>
      <c r="D31" s="2">
        <v>6.9652000000000003</v>
      </c>
      <c r="E31" s="2">
        <v>4.9490999999999996</v>
      </c>
      <c r="F31" s="2">
        <v>4.3071999999999999</v>
      </c>
      <c r="G31" s="2">
        <v>551.01</v>
      </c>
      <c r="H31" s="2">
        <v>1467.1</v>
      </c>
      <c r="I31" s="2">
        <v>4.0639000000000003</v>
      </c>
      <c r="J31" s="2">
        <v>13.561</v>
      </c>
    </row>
    <row r="32" spans="1:11" x14ac:dyDescent="0.25">
      <c r="A32" s="15"/>
      <c r="B32" s="8" t="s">
        <v>36</v>
      </c>
      <c r="C32" s="2">
        <v>0.18711</v>
      </c>
      <c r="D32" s="2">
        <v>42.057000000000002</v>
      </c>
      <c r="E32" s="2">
        <v>1.22</v>
      </c>
      <c r="F32" s="2">
        <v>3.9495</v>
      </c>
      <c r="G32" s="2">
        <v>803.58</v>
      </c>
      <c r="H32" s="2">
        <v>1759.6</v>
      </c>
      <c r="I32" s="2">
        <v>3.8088000000000002</v>
      </c>
      <c r="J32" s="2">
        <v>6.9718</v>
      </c>
    </row>
    <row r="33" spans="1:11" x14ac:dyDescent="0.25">
      <c r="A33" s="15"/>
      <c r="B33" s="8" t="s">
        <v>37</v>
      </c>
      <c r="C33" s="4">
        <v>3.4416000000000002</v>
      </c>
      <c r="D33" s="4">
        <v>6.2590000000000003</v>
      </c>
      <c r="E33" s="4">
        <v>1.3140000000000001</v>
      </c>
      <c r="F33" s="4">
        <v>4.0781999999999998</v>
      </c>
      <c r="G33" s="4">
        <v>707.11</v>
      </c>
      <c r="H33" s="4">
        <v>4504.6000000000004</v>
      </c>
      <c r="I33" s="4">
        <v>3.2162000000000002</v>
      </c>
      <c r="J33" s="4">
        <v>8.2904</v>
      </c>
    </row>
    <row r="34" spans="1:11" x14ac:dyDescent="0.25">
      <c r="A34" s="15"/>
      <c r="B34" s="8" t="s">
        <v>37</v>
      </c>
      <c r="C34" s="2">
        <v>4.5324999999999998</v>
      </c>
      <c r="D34" s="2">
        <v>14.166</v>
      </c>
      <c r="E34" s="2">
        <v>2.2204999999999999</v>
      </c>
      <c r="F34" s="2">
        <v>3.8813</v>
      </c>
      <c r="G34" s="2">
        <v>731.02</v>
      </c>
      <c r="H34" s="2">
        <v>2379.1</v>
      </c>
      <c r="I34" s="2">
        <v>3.5503999999999998</v>
      </c>
      <c r="J34" s="2">
        <v>6.0315000000000003</v>
      </c>
    </row>
    <row r="35" spans="1:11" x14ac:dyDescent="0.25">
      <c r="A35" s="15"/>
      <c r="B35" s="8" t="s">
        <v>37</v>
      </c>
      <c r="C35" s="4">
        <v>3.3203</v>
      </c>
      <c r="D35" s="4">
        <v>95.748000000000005</v>
      </c>
      <c r="E35" s="4">
        <v>0.45551999999999998</v>
      </c>
      <c r="F35" s="4">
        <v>4.0633999999999997</v>
      </c>
      <c r="G35" s="4">
        <v>574.87</v>
      </c>
      <c r="H35" s="2">
        <v>1034.8</v>
      </c>
      <c r="I35" s="2">
        <v>4.2290999999999999</v>
      </c>
      <c r="J35" s="2">
        <v>6.0321999999999996</v>
      </c>
    </row>
    <row r="36" spans="1:11" x14ac:dyDescent="0.25">
      <c r="A36" s="15"/>
      <c r="B36" s="8" t="s">
        <v>29</v>
      </c>
      <c r="C36" s="4">
        <v>4.0854999999999997</v>
      </c>
      <c r="D36" s="4">
        <v>246.68</v>
      </c>
      <c r="E36" s="4">
        <v>8.4526000000000004E-2</v>
      </c>
      <c r="F36" s="4">
        <v>3.9321000000000002</v>
      </c>
      <c r="G36" s="4">
        <v>776.2</v>
      </c>
      <c r="H36" s="4">
        <v>2681.7</v>
      </c>
      <c r="I36" s="4">
        <v>3.4426000000000001</v>
      </c>
      <c r="J36" s="4">
        <v>5.5305</v>
      </c>
    </row>
    <row r="37" spans="1:11" s="5" customFormat="1" ht="5.0999999999999996" customHeight="1" x14ac:dyDescent="0.25">
      <c r="A37" s="16"/>
      <c r="B37" s="7"/>
      <c r="K37" s="11"/>
    </row>
    <row r="38" spans="1:11" ht="5.0999999999999996" customHeight="1" x14ac:dyDescent="0.25"/>
    <row r="39" spans="1:11" x14ac:dyDescent="0.25">
      <c r="A39" s="4">
        <v>800</v>
      </c>
      <c r="B39" s="8" t="s">
        <v>40</v>
      </c>
      <c r="C39" s="4">
        <f>AVERAGE(C3:C12)</f>
        <v>22.220990000000004</v>
      </c>
      <c r="D39" s="4">
        <f t="shared" ref="D39:I39" si="0">AVERAGE(D3:D12)</f>
        <v>137.4033</v>
      </c>
      <c r="E39" s="4">
        <f t="shared" si="0"/>
        <v>3.2320340000000001</v>
      </c>
      <c r="F39" s="4">
        <f t="shared" si="0"/>
        <v>4.12073</v>
      </c>
      <c r="G39" s="4">
        <f t="shared" si="0"/>
        <v>1896.28</v>
      </c>
      <c r="H39" s="4">
        <f t="shared" si="0"/>
        <v>2482.3599999999997</v>
      </c>
      <c r="I39" s="4">
        <f t="shared" si="0"/>
        <v>5.2518100000000008</v>
      </c>
      <c r="J39" s="4">
        <f>AVERAGE(J3:J12)</f>
        <v>9.1589000000000009</v>
      </c>
    </row>
    <row r="40" spans="1:11" x14ac:dyDescent="0.25">
      <c r="B40" s="8" t="s">
        <v>41</v>
      </c>
      <c r="C40" s="4">
        <f>MEDIAN(C3:C12)</f>
        <v>22.878999999999998</v>
      </c>
      <c r="D40" s="4">
        <f t="shared" ref="D40:J40" si="1">MEDIAN(D3:D12)</f>
        <v>55.850999999999999</v>
      </c>
      <c r="E40" s="4">
        <f t="shared" si="1"/>
        <v>1.067205</v>
      </c>
      <c r="F40" s="4">
        <f t="shared" si="1"/>
        <v>4.1636500000000005</v>
      </c>
      <c r="G40" s="4">
        <f t="shared" si="1"/>
        <v>1764.8000000000002</v>
      </c>
      <c r="H40" s="4">
        <f t="shared" si="1"/>
        <v>2167.1</v>
      </c>
      <c r="I40" s="4">
        <f t="shared" si="1"/>
        <v>5.3214000000000006</v>
      </c>
      <c r="J40" s="4">
        <f t="shared" si="1"/>
        <v>8.6420500000000011</v>
      </c>
    </row>
    <row r="41" spans="1:11" x14ac:dyDescent="0.25">
      <c r="B41" s="8" t="s">
        <v>42</v>
      </c>
      <c r="C41" s="4">
        <f>STDEV(C3:C12)</f>
        <v>8.6270644473527298</v>
      </c>
      <c r="D41" s="4">
        <f t="shared" ref="D41:J41" si="2">STDEV(D3:D12)</f>
        <v>157.56249847462649</v>
      </c>
      <c r="E41" s="4">
        <f t="shared" si="2"/>
        <v>3.686968927868949</v>
      </c>
      <c r="F41" s="4">
        <f t="shared" si="2"/>
        <v>0.32557125197276099</v>
      </c>
      <c r="G41" s="4">
        <f t="shared" si="2"/>
        <v>358.00850020945353</v>
      </c>
      <c r="H41" s="4">
        <f t="shared" si="2"/>
        <v>727.24026627304477</v>
      </c>
      <c r="I41" s="4">
        <f t="shared" si="2"/>
        <v>0.37144171503301388</v>
      </c>
      <c r="J41" s="4">
        <f t="shared" si="2"/>
        <v>2.2846766914477032</v>
      </c>
    </row>
    <row r="42" spans="1:11" s="5" customFormat="1" ht="5.0999999999999996" customHeight="1" x14ac:dyDescent="0.25">
      <c r="A42" s="6"/>
      <c r="B42" s="7"/>
      <c r="K42" s="11"/>
    </row>
    <row r="43" spans="1:11" ht="5.0999999999999996" customHeight="1" x14ac:dyDescent="0.25"/>
    <row r="44" spans="1:11" x14ac:dyDescent="0.25">
      <c r="A44" s="4">
        <v>900</v>
      </c>
      <c r="B44" s="8" t="s">
        <v>40</v>
      </c>
      <c r="C44" s="4">
        <f>AVERAGE(C15:C24)</f>
        <v>8.8653300000000019</v>
      </c>
      <c r="D44" s="4">
        <f t="shared" ref="D44:J44" si="3">AVERAGE(D15:D24)</f>
        <v>85.762870000000007</v>
      </c>
      <c r="E44" s="4">
        <f t="shared" si="3"/>
        <v>4.03505</v>
      </c>
      <c r="F44" s="4">
        <f t="shared" si="3"/>
        <v>3.8583600000000002</v>
      </c>
      <c r="G44" s="4">
        <f t="shared" si="3"/>
        <v>1430.5930000000001</v>
      </c>
      <c r="H44" s="4">
        <f t="shared" si="3"/>
        <v>2205.8500000000004</v>
      </c>
      <c r="I44" s="4">
        <f t="shared" si="3"/>
        <v>4.3318500000000002</v>
      </c>
      <c r="J44" s="4">
        <f t="shared" si="3"/>
        <v>8.20364</v>
      </c>
    </row>
    <row r="45" spans="1:11" x14ac:dyDescent="0.25">
      <c r="B45" s="8" t="s">
        <v>41</v>
      </c>
      <c r="C45" s="4">
        <f>MEDIAN(C15:C24)</f>
        <v>8.3926999999999996</v>
      </c>
      <c r="D45" s="4">
        <f t="shared" ref="D45:J45" si="4">MEDIAN(D15:D24)</f>
        <v>23.3155</v>
      </c>
      <c r="E45" s="4">
        <f t="shared" si="4"/>
        <v>3.7679999999999998</v>
      </c>
      <c r="F45" s="4">
        <f t="shared" si="4"/>
        <v>4.0001999999999995</v>
      </c>
      <c r="G45" s="4">
        <f t="shared" si="4"/>
        <v>1234.5</v>
      </c>
      <c r="H45" s="4">
        <f t="shared" si="4"/>
        <v>2055.1000000000004</v>
      </c>
      <c r="I45" s="4">
        <f t="shared" si="4"/>
        <v>4.3642500000000002</v>
      </c>
      <c r="J45" s="4">
        <f t="shared" si="4"/>
        <v>7.9048499999999997</v>
      </c>
    </row>
    <row r="46" spans="1:11" x14ac:dyDescent="0.25">
      <c r="B46" s="8" t="s">
        <v>42</v>
      </c>
      <c r="C46" s="4">
        <f>STDEV(C15:C24)</f>
        <v>3.5137945453281358</v>
      </c>
      <c r="D46" s="4">
        <f t="shared" ref="D46:J46" si="5">STDEV(D15:D24)</f>
        <v>120.14545945603741</v>
      </c>
      <c r="E46" s="4">
        <f t="shared" si="5"/>
        <v>3.3065286137041734</v>
      </c>
      <c r="F46" s="4">
        <f t="shared" si="5"/>
        <v>0.43466871216287523</v>
      </c>
      <c r="G46" s="4">
        <f t="shared" si="5"/>
        <v>500.77466261006259</v>
      </c>
      <c r="H46" s="4">
        <f t="shared" si="5"/>
        <v>538.80317628775742</v>
      </c>
      <c r="I46" s="4">
        <f t="shared" si="5"/>
        <v>0.21930949845164277</v>
      </c>
      <c r="J46" s="4">
        <f t="shared" si="5"/>
        <v>1.9286006125340347</v>
      </c>
    </row>
    <row r="47" spans="1:11" s="5" customFormat="1" ht="5.0999999999999996" customHeight="1" x14ac:dyDescent="0.25">
      <c r="A47" s="6"/>
      <c r="B47" s="7"/>
      <c r="K47" s="11"/>
    </row>
    <row r="48" spans="1:11" ht="5.0999999999999996" customHeight="1" x14ac:dyDescent="0.25"/>
    <row r="49" spans="1:11" x14ac:dyDescent="0.25">
      <c r="A49" s="4">
        <v>1000</v>
      </c>
      <c r="B49" s="8" t="s">
        <v>40</v>
      </c>
      <c r="C49" s="4">
        <f>AVERAGE(C27:C36)</f>
        <v>2.08723773</v>
      </c>
      <c r="D49" s="4">
        <f t="shared" ref="D49:J49" si="6">AVERAGE(D27:D36)</f>
        <v>58.780250000000002</v>
      </c>
      <c r="E49" s="4">
        <f t="shared" si="6"/>
        <v>1.7134536</v>
      </c>
      <c r="F49" s="4">
        <f t="shared" si="6"/>
        <v>4.2557999999999998</v>
      </c>
      <c r="G49" s="4">
        <f t="shared" si="6"/>
        <v>635.38400000000001</v>
      </c>
      <c r="H49" s="4">
        <f t="shared" si="6"/>
        <v>2468.7400000000002</v>
      </c>
      <c r="I49" s="4">
        <f t="shared" si="6"/>
        <v>3.6362399999999999</v>
      </c>
      <c r="J49" s="4">
        <f t="shared" si="6"/>
        <v>7.6195900000000005</v>
      </c>
    </row>
    <row r="50" spans="1:11" x14ac:dyDescent="0.25">
      <c r="B50" s="8" t="s">
        <v>41</v>
      </c>
      <c r="C50" s="4">
        <f>MEDIAN(C27:C36)</f>
        <v>2.36165</v>
      </c>
      <c r="D50" s="4">
        <f t="shared" ref="D50:J50" si="7">MEDIAN(D27:D36)</f>
        <v>25.914000000000001</v>
      </c>
      <c r="E50" s="4">
        <f t="shared" si="7"/>
        <v>1.2669999999999999</v>
      </c>
      <c r="F50" s="4">
        <f t="shared" si="7"/>
        <v>4.0708000000000002</v>
      </c>
      <c r="G50" s="4">
        <f t="shared" si="7"/>
        <v>640.99</v>
      </c>
      <c r="H50" s="4">
        <f t="shared" si="7"/>
        <v>2368.5</v>
      </c>
      <c r="I50" s="4">
        <f t="shared" si="7"/>
        <v>3.5746500000000001</v>
      </c>
      <c r="J50" s="4">
        <f t="shared" si="7"/>
        <v>6.4621999999999993</v>
      </c>
    </row>
    <row r="51" spans="1:11" x14ac:dyDescent="0.25">
      <c r="B51" s="8" t="s">
        <v>42</v>
      </c>
      <c r="C51" s="4">
        <f>STDEV(C27:C36)</f>
        <v>1.8033577306391468</v>
      </c>
      <c r="D51" s="4">
        <f t="shared" ref="D51:J51" si="8">STDEV(D27:D36)</f>
        <v>78.185271093349527</v>
      </c>
      <c r="E51" s="4">
        <f t="shared" si="8"/>
        <v>1.7290870227327868</v>
      </c>
      <c r="F51" s="4">
        <f t="shared" si="8"/>
        <v>0.40695933184751742</v>
      </c>
      <c r="G51" s="4">
        <f t="shared" si="8"/>
        <v>142.96764134275682</v>
      </c>
      <c r="H51" s="4">
        <f t="shared" si="8"/>
        <v>985.82135320982172</v>
      </c>
      <c r="I51" s="4">
        <f t="shared" si="8"/>
        <v>0.32009209508098346</v>
      </c>
      <c r="J51" s="4">
        <f t="shared" si="8"/>
        <v>2.6805386869267696</v>
      </c>
    </row>
    <row r="52" spans="1:11" s="5" customFormat="1" ht="5.0999999999999996" customHeight="1" x14ac:dyDescent="0.25">
      <c r="A52" s="6"/>
      <c r="B52" s="7"/>
      <c r="K52" s="11"/>
    </row>
    <row r="53" spans="1:11" ht="5.0999999999999996" customHeight="1" x14ac:dyDescent="0.25"/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54F0-834B-4F05-84B2-636275A905F4}">
  <dimension ref="A1:N44"/>
  <sheetViews>
    <sheetView zoomScale="145" zoomScaleNormal="145" workbookViewId="0">
      <pane ySplit="1" topLeftCell="A19" activePane="bottomLeft" state="frozen"/>
      <selection pane="bottomLeft" activeCell="B1" sqref="B1:B1048576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4">
        <v>800</v>
      </c>
    </row>
    <row r="3" spans="1:14" x14ac:dyDescent="0.25">
      <c r="A3" s="15"/>
      <c r="B3" s="8" t="s">
        <v>26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58.765999999999998</v>
      </c>
      <c r="I3" s="2">
        <v>342.03</v>
      </c>
      <c r="J3" s="2">
        <v>350.26</v>
      </c>
      <c r="K3" s="2">
        <v>787.33</v>
      </c>
      <c r="L3" s="2">
        <v>2.1695000000000002</v>
      </c>
      <c r="M3" s="1">
        <v>10.773999999999999</v>
      </c>
    </row>
    <row r="4" spans="1:14" x14ac:dyDescent="0.25">
      <c r="A4" s="15"/>
      <c r="B4" s="8" t="s">
        <v>27</v>
      </c>
      <c r="C4" s="4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72.450999999999993</v>
      </c>
      <c r="I4" s="2">
        <v>405.41</v>
      </c>
      <c r="J4" s="2">
        <v>243.18</v>
      </c>
      <c r="K4" s="2">
        <v>615.70000000000005</v>
      </c>
      <c r="L4" s="2">
        <v>2.4798</v>
      </c>
      <c r="M4" s="2">
        <v>11.349</v>
      </c>
    </row>
    <row r="5" spans="1:14" x14ac:dyDescent="0.25">
      <c r="A5" s="15"/>
      <c r="B5" s="8" t="s">
        <v>27</v>
      </c>
      <c r="C5" s="4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42.521000000000001</v>
      </c>
      <c r="I5" s="2">
        <v>267.95</v>
      </c>
      <c r="J5" s="2">
        <v>334.54</v>
      </c>
      <c r="K5" s="2">
        <v>705.41</v>
      </c>
      <c r="L5" s="2">
        <v>2.4140999999999999</v>
      </c>
      <c r="M5" s="2">
        <v>9.9943000000000008</v>
      </c>
    </row>
    <row r="6" spans="1:14" x14ac:dyDescent="0.25">
      <c r="A6" s="15"/>
      <c r="B6" s="8" t="s">
        <v>28</v>
      </c>
      <c r="C6" s="4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4">
        <v>54.389000000000003</v>
      </c>
      <c r="I6" s="4">
        <v>332.02</v>
      </c>
      <c r="J6" s="4">
        <v>305.08</v>
      </c>
      <c r="K6" s="4">
        <v>649.63</v>
      </c>
      <c r="L6" s="4">
        <v>1.9968999999999999</v>
      </c>
      <c r="M6" s="3">
        <v>6.8034999999999997</v>
      </c>
    </row>
    <row r="7" spans="1:14" x14ac:dyDescent="0.25">
      <c r="A7" s="15"/>
      <c r="B7" s="8" t="s">
        <v>22</v>
      </c>
      <c r="C7" s="2">
        <v>22.393000000000001</v>
      </c>
      <c r="D7" s="2">
        <v>462.57</v>
      </c>
      <c r="E7" s="2">
        <v>0.13572999999999999</v>
      </c>
      <c r="F7" s="2">
        <v>4.3140000000000001</v>
      </c>
      <c r="G7" s="2">
        <v>1828.1</v>
      </c>
      <c r="H7" s="2">
        <v>39.270000000000003</v>
      </c>
      <c r="I7" s="2">
        <v>260.64999999999998</v>
      </c>
      <c r="J7" s="2">
        <v>413.34</v>
      </c>
      <c r="K7" s="2">
        <v>811.22</v>
      </c>
      <c r="L7" s="2">
        <v>1.9452</v>
      </c>
      <c r="M7" s="2">
        <v>6.8817000000000004</v>
      </c>
    </row>
    <row r="8" spans="1:14" x14ac:dyDescent="0.25">
      <c r="A8" s="15"/>
      <c r="B8" s="8" t="s">
        <v>22</v>
      </c>
      <c r="C8" s="4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4">
        <v>30.864000000000001</v>
      </c>
      <c r="I8" s="4">
        <v>224.62</v>
      </c>
      <c r="J8" s="4">
        <v>344.66</v>
      </c>
      <c r="K8" s="4">
        <v>727.88</v>
      </c>
      <c r="L8" s="4">
        <v>1.3496999999999999</v>
      </c>
      <c r="M8" s="3">
        <v>5.9263000000000003</v>
      </c>
    </row>
    <row r="9" spans="1:14" x14ac:dyDescent="0.25">
      <c r="A9" s="15"/>
      <c r="B9" s="8" t="s">
        <v>19</v>
      </c>
      <c r="C9" s="4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38.712000000000003</v>
      </c>
      <c r="I9" s="4">
        <v>255.73</v>
      </c>
      <c r="J9" s="4">
        <v>442.25</v>
      </c>
      <c r="K9" s="4">
        <v>873.64</v>
      </c>
      <c r="L9" s="4">
        <v>1.9576</v>
      </c>
      <c r="M9" s="3">
        <v>7.3303000000000003</v>
      </c>
    </row>
    <row r="10" spans="1:14" x14ac:dyDescent="0.25">
      <c r="A10" s="15"/>
      <c r="B10" s="8" t="s">
        <v>22</v>
      </c>
      <c r="C10" s="4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4">
        <v>23.273</v>
      </c>
      <c r="I10" s="4">
        <v>176.69</v>
      </c>
      <c r="J10" s="4">
        <v>324.24</v>
      </c>
      <c r="K10" s="4">
        <v>666.96</v>
      </c>
      <c r="L10" s="4">
        <v>1.6099000000000001</v>
      </c>
      <c r="M10" s="3">
        <v>11.785</v>
      </c>
    </row>
    <row r="11" spans="1:14" x14ac:dyDescent="0.25">
      <c r="A11" s="15"/>
      <c r="B11" s="8" t="s">
        <v>19</v>
      </c>
      <c r="C11" s="4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33.186</v>
      </c>
      <c r="I11" s="4">
        <v>237.43</v>
      </c>
      <c r="J11" s="4">
        <v>530.65</v>
      </c>
      <c r="K11" s="4">
        <v>982.77</v>
      </c>
      <c r="L11" s="4">
        <v>1.6337999999999999</v>
      </c>
      <c r="M11" s="3">
        <v>18.082999999999998</v>
      </c>
    </row>
    <row r="12" spans="1:14" x14ac:dyDescent="0.25">
      <c r="A12" s="15"/>
      <c r="B12" s="8" t="s">
        <v>28</v>
      </c>
      <c r="C12" s="4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4">
        <v>32.4</v>
      </c>
      <c r="I12" s="4">
        <v>230.15</v>
      </c>
      <c r="J12" s="4">
        <v>430.89</v>
      </c>
      <c r="K12" s="4">
        <v>764.95</v>
      </c>
      <c r="L12" s="4">
        <v>1.6494</v>
      </c>
      <c r="M12" s="3">
        <v>19.93</v>
      </c>
    </row>
    <row r="13" spans="1:14" s="5" customFormat="1" ht="5.0999999999999996" customHeight="1" x14ac:dyDescent="0.25">
      <c r="A13" s="16"/>
      <c r="B13" s="7"/>
      <c r="M13" s="6"/>
      <c r="N13" s="11"/>
    </row>
    <row r="14" spans="1:14" ht="5.0999999999999996" customHeight="1" x14ac:dyDescent="0.25">
      <c r="A14" s="14">
        <v>900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4" x14ac:dyDescent="0.25">
      <c r="A15" s="15"/>
      <c r="B15" s="8" t="s">
        <v>26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64.840999999999994</v>
      </c>
      <c r="I15" s="4">
        <v>312.61</v>
      </c>
      <c r="J15" s="4">
        <v>397.06</v>
      </c>
      <c r="K15" s="4">
        <v>743.58</v>
      </c>
      <c r="L15" s="4">
        <v>2.7551999999999999</v>
      </c>
      <c r="M15" s="3">
        <v>41.701000000000001</v>
      </c>
    </row>
    <row r="16" spans="1:14" x14ac:dyDescent="0.25">
      <c r="A16" s="15"/>
      <c r="B16" s="8" t="s">
        <v>26</v>
      </c>
      <c r="C16" s="4">
        <v>11.208</v>
      </c>
      <c r="D16" s="4">
        <v>16.738</v>
      </c>
      <c r="E16" s="4">
        <v>5.9587000000000003</v>
      </c>
      <c r="F16" s="4">
        <v>3.6377000000000002</v>
      </c>
      <c r="G16" s="4">
        <v>1530.1</v>
      </c>
      <c r="H16" s="2">
        <v>57.777000000000001</v>
      </c>
      <c r="I16" s="2">
        <v>281.58</v>
      </c>
      <c r="J16" s="2">
        <v>301.61</v>
      </c>
      <c r="K16" s="2">
        <v>700.02</v>
      </c>
      <c r="L16" s="2">
        <v>2.7568000000000001</v>
      </c>
      <c r="M16" s="2">
        <v>4.7443999999999997</v>
      </c>
    </row>
    <row r="17" spans="1:14" x14ac:dyDescent="0.25">
      <c r="A17" s="15"/>
      <c r="B17" s="8" t="s">
        <v>26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46.668999999999997</v>
      </c>
      <c r="I17" s="2">
        <v>241.09</v>
      </c>
      <c r="J17" s="2">
        <v>525.37</v>
      </c>
      <c r="K17" s="2">
        <v>900.69</v>
      </c>
      <c r="L17" s="2">
        <v>2.649</v>
      </c>
      <c r="M17" s="2">
        <v>10.129</v>
      </c>
    </row>
    <row r="18" spans="1:14" x14ac:dyDescent="0.25">
      <c r="A18" s="15"/>
      <c r="B18" s="8" t="s">
        <v>27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33.749000000000002</v>
      </c>
      <c r="I18" s="4">
        <v>185.2</v>
      </c>
      <c r="J18" s="4">
        <v>375.77</v>
      </c>
      <c r="K18" s="4">
        <v>758.4</v>
      </c>
      <c r="L18" s="4">
        <v>3.8403</v>
      </c>
      <c r="M18" s="3">
        <v>7.9459999999999997</v>
      </c>
    </row>
    <row r="19" spans="1:14" x14ac:dyDescent="0.25">
      <c r="A19" s="15"/>
      <c r="B19" s="8" t="s">
        <v>30</v>
      </c>
      <c r="C19" s="4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24.327000000000002</v>
      </c>
      <c r="I19" s="4">
        <v>153.59</v>
      </c>
      <c r="J19" s="4">
        <v>513.02</v>
      </c>
      <c r="K19" s="4">
        <v>958.93</v>
      </c>
      <c r="L19" s="4">
        <v>2.0041000000000002</v>
      </c>
      <c r="M19" s="3">
        <v>7.9154</v>
      </c>
    </row>
    <row r="20" spans="1:14" x14ac:dyDescent="0.25">
      <c r="A20" s="15"/>
      <c r="B20" s="8" t="s">
        <v>27</v>
      </c>
      <c r="C20" s="4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44.823</v>
      </c>
      <c r="I20" s="4">
        <v>247.59</v>
      </c>
      <c r="J20" s="4">
        <v>621.83000000000004</v>
      </c>
      <c r="K20" s="4">
        <v>914.87</v>
      </c>
      <c r="L20" s="4">
        <v>2.4657</v>
      </c>
      <c r="M20" s="3">
        <v>6.7609000000000004</v>
      </c>
    </row>
    <row r="21" spans="1:14" x14ac:dyDescent="0.25">
      <c r="A21" s="15"/>
      <c r="B21" s="8" t="s">
        <v>26</v>
      </c>
      <c r="C21" s="4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4">
        <v>46.593000000000004</v>
      </c>
      <c r="I21" s="4">
        <v>251.68</v>
      </c>
      <c r="J21" s="4">
        <v>547.92999999999995</v>
      </c>
      <c r="K21" s="4">
        <v>781.36</v>
      </c>
      <c r="L21" s="4">
        <v>1.9504999999999999</v>
      </c>
      <c r="M21" s="3">
        <v>8.3417999999999992</v>
      </c>
    </row>
    <row r="22" spans="1:14" x14ac:dyDescent="0.25">
      <c r="A22" s="15"/>
      <c r="B22" s="8" t="s">
        <v>36</v>
      </c>
      <c r="C22" s="4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4">
        <v>29.887</v>
      </c>
      <c r="I22" s="4">
        <v>171.78</v>
      </c>
      <c r="J22" s="4">
        <v>434.24</v>
      </c>
      <c r="K22" s="4">
        <v>894.26</v>
      </c>
      <c r="L22" s="4">
        <v>2.1920000000000002</v>
      </c>
      <c r="M22" s="3">
        <v>2.8378000000000001</v>
      </c>
    </row>
    <row r="23" spans="1:14" x14ac:dyDescent="0.25">
      <c r="A23" s="15"/>
      <c r="B23" s="8" t="s">
        <v>39</v>
      </c>
      <c r="C23" s="4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27.187999999999999</v>
      </c>
      <c r="I23" s="4">
        <v>165.15</v>
      </c>
      <c r="J23" s="4">
        <v>422.54</v>
      </c>
      <c r="K23" s="4">
        <v>852.26</v>
      </c>
      <c r="L23" s="4">
        <v>2.2181000000000002</v>
      </c>
      <c r="M23" s="3">
        <v>10.67</v>
      </c>
      <c r="N23" s="9" t="s">
        <v>45</v>
      </c>
    </row>
    <row r="24" spans="1:14" x14ac:dyDescent="0.25">
      <c r="A24" s="15"/>
      <c r="B24" s="8" t="s">
        <v>21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4">
        <v>13.509</v>
      </c>
      <c r="I24" s="4">
        <v>91.911000000000001</v>
      </c>
      <c r="J24" s="4">
        <v>354.09</v>
      </c>
      <c r="K24" s="4">
        <v>745.41</v>
      </c>
      <c r="L24" s="4">
        <v>2.2334999999999998</v>
      </c>
      <c r="M24" s="3">
        <v>16.401</v>
      </c>
    </row>
    <row r="25" spans="1:14" s="5" customFormat="1" ht="5.0999999999999996" customHeight="1" x14ac:dyDescent="0.25">
      <c r="A25" s="16"/>
      <c r="B25" s="7"/>
      <c r="M25" s="6"/>
      <c r="N25" s="11"/>
    </row>
    <row r="26" spans="1:14" ht="5.0999999999999996" customHeight="1" x14ac:dyDescent="0.25">
      <c r="A26" s="14">
        <v>1000</v>
      </c>
      <c r="B26" s="13"/>
      <c r="C26"/>
      <c r="D26"/>
      <c r="E26"/>
      <c r="F26"/>
      <c r="G26"/>
      <c r="H26"/>
      <c r="I26"/>
      <c r="J26"/>
      <c r="K26"/>
      <c r="L26"/>
      <c r="M26"/>
    </row>
    <row r="27" spans="1:14" x14ac:dyDescent="0.25">
      <c r="A27" s="15"/>
      <c r="B27" s="8" t="s">
        <v>36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4">
        <v>7.7188999999999997</v>
      </c>
      <c r="I27" s="4">
        <v>53.075000000000003</v>
      </c>
      <c r="J27" s="4">
        <v>240.63</v>
      </c>
      <c r="K27" s="4">
        <v>545.4</v>
      </c>
      <c r="L27" s="4">
        <v>1.6559999999999999</v>
      </c>
      <c r="M27" s="3">
        <v>8.8477999999999994</v>
      </c>
    </row>
    <row r="28" spans="1:14" x14ac:dyDescent="0.25">
      <c r="A28" s="15"/>
      <c r="B28" s="8" t="s">
        <v>27</v>
      </c>
      <c r="C28" s="4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2">
        <v>6.4543999999999997</v>
      </c>
      <c r="I28" s="2">
        <v>45.841999999999999</v>
      </c>
      <c r="J28" s="2">
        <v>271.13</v>
      </c>
      <c r="K28" s="2">
        <v>616.6</v>
      </c>
      <c r="L28" s="2">
        <v>1.6568000000000001</v>
      </c>
      <c r="M28" s="2">
        <v>5.7724000000000002</v>
      </c>
    </row>
    <row r="29" spans="1:14" x14ac:dyDescent="0.25">
      <c r="A29" s="15"/>
      <c r="B29" s="8" t="s">
        <v>27</v>
      </c>
      <c r="C29" s="4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4">
        <v>7.9504999999999999</v>
      </c>
      <c r="I29" s="4">
        <v>55.475999999999999</v>
      </c>
      <c r="J29" s="4">
        <v>281.36</v>
      </c>
      <c r="K29" s="4">
        <v>641.17999999999995</v>
      </c>
      <c r="L29" s="4">
        <v>1.6591</v>
      </c>
      <c r="M29" s="3">
        <v>8.0620999999999992</v>
      </c>
    </row>
    <row r="30" spans="1:14" x14ac:dyDescent="0.25">
      <c r="A30" s="15"/>
      <c r="B30" s="8" t="s">
        <v>27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8.3181999999999992</v>
      </c>
      <c r="I30" s="4">
        <v>57.603999999999999</v>
      </c>
      <c r="J30" s="4">
        <v>272.5</v>
      </c>
      <c r="K30" s="4">
        <v>625.75</v>
      </c>
      <c r="L30" s="4">
        <v>1.657</v>
      </c>
      <c r="M30" s="3">
        <v>8.7635000000000005</v>
      </c>
    </row>
    <row r="31" spans="1:14" x14ac:dyDescent="0.25">
      <c r="A31" s="15"/>
      <c r="B31" s="8" t="s">
        <v>44</v>
      </c>
      <c r="C31" s="4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7.3484999999999996</v>
      </c>
      <c r="I31" s="4">
        <v>51.753999999999998</v>
      </c>
      <c r="J31" s="4">
        <v>252.12</v>
      </c>
      <c r="K31" s="4">
        <v>569.23</v>
      </c>
      <c r="L31" s="4">
        <v>1.6585000000000001</v>
      </c>
      <c r="M31" s="3">
        <v>9.6836000000000002</v>
      </c>
    </row>
    <row r="32" spans="1:14" x14ac:dyDescent="0.25">
      <c r="A32" s="15"/>
      <c r="B32" s="8" t="s">
        <v>39</v>
      </c>
      <c r="C32" s="4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7.1224999999999996</v>
      </c>
      <c r="I32" s="4">
        <v>49.66</v>
      </c>
      <c r="J32" s="4">
        <v>255.19</v>
      </c>
      <c r="K32" s="4">
        <v>580.53</v>
      </c>
      <c r="L32" s="4">
        <v>1.6443000000000001</v>
      </c>
      <c r="M32" s="3">
        <v>9.1841000000000008</v>
      </c>
    </row>
    <row r="33" spans="1:14" x14ac:dyDescent="0.25">
      <c r="A33" s="15"/>
      <c r="B33" s="8" t="s">
        <v>27</v>
      </c>
      <c r="C33" s="4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7.0655000000000001</v>
      </c>
      <c r="I33" s="4">
        <v>49.337000000000003</v>
      </c>
      <c r="J33" s="4">
        <v>251.91</v>
      </c>
      <c r="K33" s="4">
        <v>666.91</v>
      </c>
      <c r="L33" s="4">
        <v>1.6585000000000001</v>
      </c>
      <c r="M33" s="3">
        <v>10.62</v>
      </c>
    </row>
    <row r="34" spans="1:14" x14ac:dyDescent="0.25">
      <c r="A34" s="15"/>
      <c r="B34" s="8" t="s">
        <v>26</v>
      </c>
      <c r="C34" s="4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4">
        <v>7.7188999999999997</v>
      </c>
      <c r="I34" s="4">
        <v>53.075000000000003</v>
      </c>
      <c r="J34" s="4">
        <v>240.63</v>
      </c>
      <c r="K34" s="4">
        <v>745.4</v>
      </c>
      <c r="L34" s="4">
        <v>1.6559999999999999</v>
      </c>
      <c r="M34" s="3">
        <v>8.8477999999999994</v>
      </c>
    </row>
    <row r="35" spans="1:14" x14ac:dyDescent="0.25">
      <c r="A35" s="15"/>
      <c r="B35" s="8" t="s">
        <v>26</v>
      </c>
      <c r="C35" s="4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4">
        <v>8.2015999999999991</v>
      </c>
      <c r="I35" s="4">
        <v>56.204999999999998</v>
      </c>
      <c r="J35" s="4">
        <v>265.95999999999998</v>
      </c>
      <c r="K35" s="4">
        <v>695.48</v>
      </c>
      <c r="L35" s="4">
        <v>1.6605000000000001</v>
      </c>
      <c r="M35" s="3">
        <v>10.321999999999999</v>
      </c>
    </row>
    <row r="36" spans="1:14" x14ac:dyDescent="0.25">
      <c r="A36" s="15"/>
      <c r="B36" s="8" t="s">
        <v>26</v>
      </c>
      <c r="C36" s="4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7.4835000000000003</v>
      </c>
      <c r="I36" s="4">
        <v>51.701999999999998</v>
      </c>
      <c r="J36" s="4">
        <v>252.58</v>
      </c>
      <c r="K36" s="4">
        <v>668.71</v>
      </c>
      <c r="L36" s="4">
        <v>1.6539999999999999</v>
      </c>
      <c r="M36" s="3">
        <v>8.1339000000000006</v>
      </c>
    </row>
    <row r="37" spans="1:14" s="5" customFormat="1" ht="5.0999999999999996" customHeight="1" x14ac:dyDescent="0.25">
      <c r="A37" s="16"/>
      <c r="B37" s="7"/>
      <c r="M37" s="6"/>
      <c r="N37" s="11"/>
    </row>
    <row r="38" spans="1:14" x14ac:dyDescent="0.25">
      <c r="C38" s="4">
        <f>MAX(C3:C36)</f>
        <v>31.327000000000002</v>
      </c>
      <c r="D38" s="4">
        <f t="shared" ref="D38:M38" si="0">MAX(D3:D36)</f>
        <v>462.57</v>
      </c>
      <c r="E38" s="4">
        <f t="shared" si="0"/>
        <v>14.47</v>
      </c>
      <c r="F38" s="4">
        <f t="shared" si="0"/>
        <v>4.8326000000000002</v>
      </c>
      <c r="G38" s="4">
        <f t="shared" si="0"/>
        <v>2606.1999999999998</v>
      </c>
      <c r="H38" s="4">
        <f t="shared" si="0"/>
        <v>72.450999999999993</v>
      </c>
      <c r="I38" s="4">
        <f t="shared" si="0"/>
        <v>405.41</v>
      </c>
      <c r="J38" s="4">
        <f t="shared" si="0"/>
        <v>621.83000000000004</v>
      </c>
      <c r="K38" s="4">
        <f t="shared" si="0"/>
        <v>982.77</v>
      </c>
      <c r="L38" s="4">
        <f t="shared" si="0"/>
        <v>3.8403</v>
      </c>
      <c r="M38" s="12">
        <f t="shared" si="0"/>
        <v>41.701000000000001</v>
      </c>
      <c r="N38" s="4"/>
    </row>
    <row r="39" spans="1:14" x14ac:dyDescent="0.25">
      <c r="N39" s="4"/>
    </row>
    <row r="40" spans="1:14" x14ac:dyDescent="0.25">
      <c r="N40" s="4"/>
    </row>
    <row r="41" spans="1:14" x14ac:dyDescent="0.25">
      <c r="N41" s="4"/>
    </row>
    <row r="42" spans="1:14" x14ac:dyDescent="0.25">
      <c r="N42" s="4"/>
    </row>
    <row r="43" spans="1:14" x14ac:dyDescent="0.25">
      <c r="N43" s="4"/>
    </row>
    <row r="44" spans="1:14" x14ac:dyDescent="0.25">
      <c r="N44" s="4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D39-74DC-4D6B-9145-0E80F812DAC4}">
  <dimension ref="A1:N53"/>
  <sheetViews>
    <sheetView zoomScale="115" zoomScaleNormal="115" workbookViewId="0">
      <pane ySplit="1" topLeftCell="A2" activePane="bottomLeft" state="frozen"/>
      <selection pane="bottomLeft" activeCell="O5" sqref="O5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6384" width="9.140625" style="4"/>
  </cols>
  <sheetData>
    <row r="1" spans="1:14" s="5" customFormat="1" x14ac:dyDescent="0.25">
      <c r="A1" s="5" t="s">
        <v>0</v>
      </c>
      <c r="B1" s="7" t="s">
        <v>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</row>
    <row r="2" spans="1:14" ht="5.0999999999999996" customHeight="1" x14ac:dyDescent="0.25">
      <c r="A2" s="14">
        <v>800</v>
      </c>
    </row>
    <row r="3" spans="1:14" x14ac:dyDescent="0.25">
      <c r="A3" s="15"/>
      <c r="B3" s="8" t="s">
        <v>19</v>
      </c>
      <c r="C3" s="4">
        <v>15.532</v>
      </c>
      <c r="D3" s="4">
        <v>158.4</v>
      </c>
      <c r="E3" s="4">
        <v>0.53508999999999995</v>
      </c>
      <c r="F3" s="4">
        <v>4.4222999999999999</v>
      </c>
      <c r="G3" s="4">
        <v>1866.2</v>
      </c>
      <c r="H3" s="2">
        <v>38.704999999999998</v>
      </c>
      <c r="I3" s="2">
        <v>252.32</v>
      </c>
      <c r="J3" s="2">
        <v>356.78</v>
      </c>
      <c r="K3" s="2">
        <v>743.33</v>
      </c>
      <c r="L3" s="2">
        <v>1.9693000000000001</v>
      </c>
      <c r="M3" s="1">
        <v>12.055999999999999</v>
      </c>
    </row>
    <row r="4" spans="1:14" x14ac:dyDescent="0.25">
      <c r="A4" s="15"/>
      <c r="B4" s="8" t="s">
        <v>28</v>
      </c>
      <c r="C4" s="4">
        <v>5.6924999999999999</v>
      </c>
      <c r="D4" s="4">
        <v>67.099999999999994</v>
      </c>
      <c r="E4" s="4">
        <v>1.8542000000000001</v>
      </c>
      <c r="F4" s="4">
        <v>4.7721</v>
      </c>
      <c r="G4" s="4">
        <v>1621.6</v>
      </c>
      <c r="H4" s="4">
        <v>72.41</v>
      </c>
      <c r="I4" s="4">
        <v>404.77</v>
      </c>
      <c r="J4" s="4">
        <v>243.19</v>
      </c>
      <c r="K4" s="4">
        <v>619.92999999999995</v>
      </c>
      <c r="L4" s="4">
        <v>2.4798</v>
      </c>
      <c r="M4" s="3">
        <v>11.411</v>
      </c>
    </row>
    <row r="5" spans="1:14" x14ac:dyDescent="0.25">
      <c r="A5" s="15"/>
      <c r="B5" s="8" t="s">
        <v>43</v>
      </c>
      <c r="C5" s="4">
        <v>19.2</v>
      </c>
      <c r="D5" s="4">
        <v>52.604999999999997</v>
      </c>
      <c r="E5" s="4">
        <v>1.542</v>
      </c>
      <c r="F5" s="4">
        <v>4.5105000000000004</v>
      </c>
      <c r="G5" s="4">
        <v>1614.6</v>
      </c>
      <c r="H5" s="4">
        <v>42.527999999999999</v>
      </c>
      <c r="I5" s="4">
        <v>267.95</v>
      </c>
      <c r="J5" s="4">
        <v>334.54</v>
      </c>
      <c r="K5" s="4">
        <v>705.42</v>
      </c>
      <c r="L5" s="4">
        <v>2.4140999999999999</v>
      </c>
      <c r="M5" s="3">
        <v>9.9943000000000008</v>
      </c>
    </row>
    <row r="6" spans="1:14" x14ac:dyDescent="0.25">
      <c r="A6" s="15"/>
      <c r="B6" s="8" t="s">
        <v>19</v>
      </c>
      <c r="C6" s="4">
        <v>31.327000000000002</v>
      </c>
      <c r="D6" s="4">
        <v>105.29</v>
      </c>
      <c r="E6" s="4">
        <v>0.85489999999999999</v>
      </c>
      <c r="F6" s="4">
        <v>3.7256</v>
      </c>
      <c r="G6" s="4">
        <v>2576.6999999999998</v>
      </c>
      <c r="H6" s="4">
        <v>54.271000000000001</v>
      </c>
      <c r="I6" s="4">
        <v>333.56</v>
      </c>
      <c r="J6" s="4">
        <v>307.45</v>
      </c>
      <c r="K6" s="4">
        <v>694.47</v>
      </c>
      <c r="L6" s="4">
        <v>1.9991000000000001</v>
      </c>
      <c r="M6" s="3">
        <v>6.8034999999999997</v>
      </c>
    </row>
    <row r="7" spans="1:14" x14ac:dyDescent="0.25">
      <c r="A7" s="15"/>
      <c r="B7" s="8" t="s">
        <v>43</v>
      </c>
      <c r="C7" s="4">
        <v>22.154</v>
      </c>
      <c r="D7" s="4">
        <v>462.34</v>
      </c>
      <c r="E7" s="4">
        <v>0.17408000000000001</v>
      </c>
      <c r="F7" s="4">
        <v>4.3140000000000001</v>
      </c>
      <c r="G7" s="4">
        <v>1828.1</v>
      </c>
      <c r="H7" s="4">
        <v>40.1</v>
      </c>
      <c r="I7" s="4">
        <v>260.64999999999998</v>
      </c>
      <c r="J7" s="4">
        <v>408.44</v>
      </c>
      <c r="K7" s="4">
        <v>853.65</v>
      </c>
      <c r="L7" s="4">
        <v>1.9240999999999999</v>
      </c>
      <c r="M7" s="3">
        <v>7.7561999999999998</v>
      </c>
      <c r="N7" s="9" t="s">
        <v>45</v>
      </c>
    </row>
    <row r="8" spans="1:14" x14ac:dyDescent="0.25">
      <c r="A8" s="15"/>
      <c r="B8" s="8" t="s">
        <v>43</v>
      </c>
      <c r="C8" s="4">
        <v>11.45</v>
      </c>
      <c r="D8" s="4">
        <v>53.134999999999998</v>
      </c>
      <c r="E8" s="4">
        <v>7.1795</v>
      </c>
      <c r="F8" s="4">
        <v>3.9502000000000002</v>
      </c>
      <c r="G8" s="4">
        <v>2205.4</v>
      </c>
      <c r="H8" s="4">
        <v>30.864000000000001</v>
      </c>
      <c r="I8" s="4">
        <v>224.62</v>
      </c>
      <c r="J8" s="4">
        <v>340.9</v>
      </c>
      <c r="K8" s="4">
        <v>729.26</v>
      </c>
      <c r="L8" s="4">
        <v>1.3505</v>
      </c>
      <c r="M8" s="3">
        <v>6.6858000000000004</v>
      </c>
    </row>
    <row r="9" spans="1:14" x14ac:dyDescent="0.25">
      <c r="A9" s="15"/>
      <c r="B9" s="8" t="s">
        <v>43</v>
      </c>
      <c r="C9" s="4">
        <v>17.981999999999999</v>
      </c>
      <c r="D9" s="4">
        <v>81.509</v>
      </c>
      <c r="E9" s="4">
        <v>0.84104999999999996</v>
      </c>
      <c r="F9" s="4">
        <v>4.5090000000000003</v>
      </c>
      <c r="G9" s="4">
        <v>1673.3</v>
      </c>
      <c r="H9" s="4">
        <v>39.979999999999997</v>
      </c>
      <c r="I9" s="4">
        <v>258.79000000000002</v>
      </c>
      <c r="J9" s="4">
        <v>402.01</v>
      </c>
      <c r="K9" s="4">
        <v>829.72</v>
      </c>
      <c r="L9" s="4">
        <v>2.2452000000000001</v>
      </c>
      <c r="M9" s="3">
        <v>8.5329999999999995</v>
      </c>
    </row>
    <row r="10" spans="1:14" x14ac:dyDescent="0.25">
      <c r="A10" s="15"/>
      <c r="B10" s="8" t="s">
        <v>43</v>
      </c>
      <c r="C10" s="4">
        <v>24</v>
      </c>
      <c r="D10" s="4">
        <v>301.54000000000002</v>
      </c>
      <c r="E10" s="4">
        <v>0.32007999999999998</v>
      </c>
      <c r="F10" s="4">
        <v>4.2862999999999998</v>
      </c>
      <c r="G10" s="4">
        <v>1836.9</v>
      </c>
      <c r="H10" s="4">
        <v>23.713999999999999</v>
      </c>
      <c r="I10" s="4">
        <v>176.69</v>
      </c>
      <c r="J10" s="4">
        <v>323.39999999999998</v>
      </c>
      <c r="K10" s="4">
        <v>686.91</v>
      </c>
      <c r="L10" s="4">
        <v>1.6048</v>
      </c>
      <c r="M10" s="3">
        <v>13.085000000000001</v>
      </c>
    </row>
    <row r="11" spans="1:14" x14ac:dyDescent="0.25">
      <c r="A11" s="15"/>
      <c r="B11" s="8" t="s">
        <v>19</v>
      </c>
      <c r="C11" s="4">
        <v>27.852</v>
      </c>
      <c r="D11" s="4">
        <v>31.390999999999998</v>
      </c>
      <c r="E11" s="4">
        <v>9.8369999999999997</v>
      </c>
      <c r="F11" s="4">
        <v>3.6958000000000002</v>
      </c>
      <c r="G11" s="4">
        <v>2458</v>
      </c>
      <c r="H11" s="4">
        <v>31.946999999999999</v>
      </c>
      <c r="I11" s="4">
        <v>224.92</v>
      </c>
      <c r="J11" s="4">
        <v>521.29</v>
      </c>
      <c r="K11" s="4">
        <v>982.66</v>
      </c>
      <c r="L11" s="4">
        <v>1.5924</v>
      </c>
      <c r="M11" s="3">
        <v>18.309000000000001</v>
      </c>
    </row>
    <row r="12" spans="1:14" x14ac:dyDescent="0.25">
      <c r="A12" s="15"/>
      <c r="B12" s="8" t="s">
        <v>43</v>
      </c>
      <c r="C12" s="4">
        <v>29.914000000000001</v>
      </c>
      <c r="D12" s="4">
        <v>48.372999999999998</v>
      </c>
      <c r="E12" s="4">
        <v>2.3508</v>
      </c>
      <c r="F12" s="4">
        <v>3.9615</v>
      </c>
      <c r="G12" s="4">
        <v>2094.6999999999998</v>
      </c>
      <c r="H12" s="4">
        <v>27.335000000000001</v>
      </c>
      <c r="I12" s="4">
        <v>200.15</v>
      </c>
      <c r="J12" s="4">
        <v>367.9</v>
      </c>
      <c r="K12" s="4">
        <v>765.16</v>
      </c>
      <c r="L12" s="4">
        <v>1.639</v>
      </c>
      <c r="M12" s="3">
        <v>19.667000000000002</v>
      </c>
    </row>
    <row r="13" spans="1:14" s="5" customFormat="1" ht="5.0999999999999996" customHeight="1" x14ac:dyDescent="0.25">
      <c r="A13" s="16"/>
      <c r="B13" s="7"/>
      <c r="M13" s="6"/>
    </row>
    <row r="14" spans="1:14" ht="5.0999999999999996" customHeight="1" x14ac:dyDescent="0.25">
      <c r="A14" s="14">
        <v>900</v>
      </c>
    </row>
    <row r="15" spans="1:14" x14ac:dyDescent="0.25">
      <c r="A15" s="15"/>
      <c r="B15" s="8" t="s">
        <v>43</v>
      </c>
      <c r="C15" s="4">
        <v>5.82</v>
      </c>
      <c r="D15" s="4">
        <v>16.045999999999999</v>
      </c>
      <c r="E15" s="4">
        <v>8.3648000000000007</v>
      </c>
      <c r="F15" s="4">
        <v>4.1595000000000004</v>
      </c>
      <c r="G15" s="4">
        <v>1064.7</v>
      </c>
      <c r="H15" s="4">
        <v>38.773000000000003</v>
      </c>
      <c r="I15" s="4">
        <v>222.24</v>
      </c>
      <c r="J15" s="4">
        <v>393.28</v>
      </c>
      <c r="K15" s="4">
        <v>859.75</v>
      </c>
      <c r="L15" s="4">
        <v>2.3824999999999998</v>
      </c>
      <c r="M15" s="3">
        <v>4.5046999999999997</v>
      </c>
    </row>
    <row r="16" spans="1:14" x14ac:dyDescent="0.25">
      <c r="A16" s="15"/>
      <c r="B16" s="8" t="s">
        <v>22</v>
      </c>
      <c r="C16" s="4">
        <v>11.616</v>
      </c>
      <c r="D16" s="4">
        <v>16.725000000000001</v>
      </c>
      <c r="E16" s="4">
        <v>6.3631000000000002</v>
      </c>
      <c r="F16" s="4">
        <v>3.6490999999999998</v>
      </c>
      <c r="G16" s="4">
        <v>1303.7</v>
      </c>
      <c r="H16" s="4">
        <v>40.805</v>
      </c>
      <c r="I16" s="4">
        <v>222.15</v>
      </c>
      <c r="J16" s="4">
        <v>829.14</v>
      </c>
      <c r="K16" s="4">
        <v>644.22</v>
      </c>
      <c r="L16" s="4">
        <v>3.2018</v>
      </c>
      <c r="M16" s="3">
        <v>1.2554000000000001</v>
      </c>
    </row>
    <row r="17" spans="1:14" x14ac:dyDescent="0.25">
      <c r="A17" s="15"/>
      <c r="B17" s="8" t="s">
        <v>22</v>
      </c>
      <c r="C17" s="4">
        <v>9.8393999999999995</v>
      </c>
      <c r="D17" s="4">
        <v>12.026</v>
      </c>
      <c r="E17" s="4">
        <v>14.016999999999999</v>
      </c>
      <c r="F17" s="4">
        <v>3.7429000000000001</v>
      </c>
      <c r="G17" s="4">
        <v>1275</v>
      </c>
      <c r="H17" s="4">
        <v>36.915999999999997</v>
      </c>
      <c r="I17" s="4">
        <v>211.85</v>
      </c>
      <c r="J17" s="4">
        <v>498.46</v>
      </c>
      <c r="K17" s="4">
        <v>952.62</v>
      </c>
      <c r="L17" s="4">
        <v>2.4338000000000002</v>
      </c>
      <c r="M17" s="3">
        <v>11.505000000000001</v>
      </c>
    </row>
    <row r="18" spans="1:14" x14ac:dyDescent="0.25">
      <c r="A18" s="15"/>
      <c r="B18" s="8" t="s">
        <v>30</v>
      </c>
      <c r="C18" s="4">
        <v>5.7367999999999997</v>
      </c>
      <c r="D18" s="4">
        <v>8.3864000000000001</v>
      </c>
      <c r="E18" s="4">
        <v>16.064</v>
      </c>
      <c r="F18" s="4">
        <v>4.3916000000000004</v>
      </c>
      <c r="G18" s="4">
        <v>855.39</v>
      </c>
      <c r="H18" s="4">
        <v>33.396000000000001</v>
      </c>
      <c r="I18" s="4">
        <v>191.41</v>
      </c>
      <c r="J18" s="4">
        <v>420.91</v>
      </c>
      <c r="K18" s="4">
        <v>779.17</v>
      </c>
      <c r="L18" s="4">
        <v>3.6322000000000001</v>
      </c>
      <c r="M18" s="3">
        <v>8.1478999999999999</v>
      </c>
    </row>
    <row r="19" spans="1:14" x14ac:dyDescent="0.25">
      <c r="A19" s="15"/>
      <c r="B19" s="8" t="s">
        <v>43</v>
      </c>
      <c r="C19" s="4">
        <v>7.5308999999999999</v>
      </c>
      <c r="D19" s="4">
        <v>23.5</v>
      </c>
      <c r="E19" s="4">
        <v>5.1997999999999998</v>
      </c>
      <c r="F19" s="4">
        <v>3.8620000000000001</v>
      </c>
      <c r="G19" s="4">
        <v>1374.9</v>
      </c>
      <c r="H19" s="4">
        <v>24.858000000000001</v>
      </c>
      <c r="I19" s="4">
        <v>154.83000000000001</v>
      </c>
      <c r="J19" s="4">
        <v>511.79</v>
      </c>
      <c r="K19" s="4">
        <v>997.24</v>
      </c>
      <c r="L19" s="4">
        <v>2.0041000000000002</v>
      </c>
      <c r="M19" s="3">
        <v>7.9977</v>
      </c>
    </row>
    <row r="20" spans="1:14" x14ac:dyDescent="0.25">
      <c r="A20" s="15"/>
      <c r="B20" s="8" t="s">
        <v>22</v>
      </c>
      <c r="C20" s="4">
        <v>4.8239000000000001</v>
      </c>
      <c r="D20" s="4">
        <v>389.25</v>
      </c>
      <c r="E20" s="4">
        <v>0.18435000000000001</v>
      </c>
      <c r="F20" s="4">
        <v>4.4132999999999996</v>
      </c>
      <c r="G20" s="4">
        <v>941.87</v>
      </c>
      <c r="H20" s="4">
        <v>44.973999999999997</v>
      </c>
      <c r="I20" s="4">
        <v>248.15</v>
      </c>
      <c r="J20" s="4">
        <v>621.83000000000004</v>
      </c>
      <c r="K20" s="4">
        <v>913.9</v>
      </c>
      <c r="L20" s="4">
        <v>2.4338000000000002</v>
      </c>
      <c r="M20" s="3">
        <v>7.0609000000000002</v>
      </c>
    </row>
    <row r="21" spans="1:14" x14ac:dyDescent="0.25">
      <c r="A21" s="15"/>
      <c r="B21" s="8" t="s">
        <v>27</v>
      </c>
      <c r="C21" s="4">
        <v>6.6288999999999998</v>
      </c>
      <c r="D21" s="4">
        <v>48.408000000000001</v>
      </c>
      <c r="E21" s="4">
        <v>4.0514999999999999</v>
      </c>
      <c r="F21" s="4">
        <v>3.7585999999999999</v>
      </c>
      <c r="G21" s="4">
        <v>1383.6</v>
      </c>
      <c r="H21" s="4">
        <v>45.15</v>
      </c>
      <c r="I21" s="4">
        <v>253.49</v>
      </c>
      <c r="J21" s="4">
        <v>553.63</v>
      </c>
      <c r="K21" s="4">
        <v>866.98</v>
      </c>
      <c r="L21" s="4">
        <v>1.6648000000000001</v>
      </c>
      <c r="M21" s="3">
        <v>8.7311999999999994</v>
      </c>
    </row>
    <row r="22" spans="1:14" x14ac:dyDescent="0.25">
      <c r="A22" s="15"/>
      <c r="B22" s="8" t="s">
        <v>26</v>
      </c>
      <c r="C22" s="4">
        <v>16.262</v>
      </c>
      <c r="D22" s="4">
        <v>181.79</v>
      </c>
      <c r="E22" s="4">
        <v>0.52517000000000003</v>
      </c>
      <c r="F22" s="4">
        <v>3.0160999999999998</v>
      </c>
      <c r="G22" s="4">
        <v>2376.6</v>
      </c>
      <c r="H22" s="4">
        <v>29.326000000000001</v>
      </c>
      <c r="I22" s="4">
        <v>172.8</v>
      </c>
      <c r="J22" s="4">
        <v>434.17</v>
      </c>
      <c r="K22" s="4">
        <v>894.26</v>
      </c>
      <c r="L22" s="4">
        <v>2.1920000000000002</v>
      </c>
      <c r="M22" s="3">
        <v>2.8517999999999999</v>
      </c>
    </row>
    <row r="23" spans="1:14" x14ac:dyDescent="0.25">
      <c r="A23" s="15"/>
      <c r="B23" s="8" t="s">
        <v>21</v>
      </c>
      <c r="C23" s="4">
        <v>6.3647</v>
      </c>
      <c r="D23" s="4">
        <v>183.42</v>
      </c>
      <c r="E23" s="4">
        <v>0.44712000000000002</v>
      </c>
      <c r="F23" s="4">
        <v>4.1839000000000004</v>
      </c>
      <c r="G23" s="4">
        <v>1075.3</v>
      </c>
      <c r="H23" s="4">
        <v>27.326000000000001</v>
      </c>
      <c r="I23" s="4">
        <v>165.15</v>
      </c>
      <c r="J23" s="4">
        <v>422.54</v>
      </c>
      <c r="K23" s="4">
        <v>849.67</v>
      </c>
      <c r="L23" s="4">
        <v>2.2181000000000002</v>
      </c>
      <c r="M23" s="3">
        <v>10.568</v>
      </c>
      <c r="N23" s="4" t="s">
        <v>45</v>
      </c>
    </row>
    <row r="24" spans="1:14" x14ac:dyDescent="0.25">
      <c r="A24" s="15"/>
      <c r="B24" s="8" t="s">
        <v>19</v>
      </c>
      <c r="C24" s="4">
        <v>7.9871999999999996</v>
      </c>
      <c r="D24" s="4">
        <v>16.103999999999999</v>
      </c>
      <c r="E24" s="4">
        <v>7.2157</v>
      </c>
      <c r="F24" s="4">
        <v>4.2938999999999998</v>
      </c>
      <c r="G24" s="4">
        <v>892.7</v>
      </c>
      <c r="H24" s="4">
        <v>13.577</v>
      </c>
      <c r="I24" s="4">
        <v>93.551000000000002</v>
      </c>
      <c r="J24" s="4">
        <v>360.21</v>
      </c>
      <c r="K24" s="4">
        <v>764.12</v>
      </c>
      <c r="L24" s="4">
        <v>1.9879</v>
      </c>
      <c r="M24" s="3">
        <v>15.103</v>
      </c>
    </row>
    <row r="25" spans="1:14" s="5" customFormat="1" ht="5.0999999999999996" customHeight="1" x14ac:dyDescent="0.25">
      <c r="A25" s="16"/>
      <c r="B25" s="7"/>
      <c r="M25" s="6"/>
    </row>
    <row r="26" spans="1:14" ht="5.0999999999999996" customHeight="1" x14ac:dyDescent="0.25">
      <c r="A26" s="14">
        <v>1000</v>
      </c>
    </row>
    <row r="27" spans="1:14" x14ac:dyDescent="0.25">
      <c r="A27" s="15"/>
      <c r="B27" s="8" t="s">
        <v>20</v>
      </c>
      <c r="C27" s="4">
        <v>0.13199</v>
      </c>
      <c r="D27" s="4">
        <v>6.5190999999999999</v>
      </c>
      <c r="E27" s="4">
        <v>11.587999999999999</v>
      </c>
      <c r="F27" s="4">
        <v>4.5757000000000003</v>
      </c>
      <c r="G27" s="4">
        <v>530.9</v>
      </c>
      <c r="H27" s="4">
        <v>7.2545000000000002</v>
      </c>
      <c r="I27" s="4">
        <v>51.110999999999997</v>
      </c>
      <c r="J27" s="4">
        <v>244.85</v>
      </c>
      <c r="K27" s="4">
        <v>554.46</v>
      </c>
      <c r="L27" s="4">
        <v>1.4923999999999999</v>
      </c>
      <c r="M27" s="3">
        <v>7.0659999999999998</v>
      </c>
    </row>
    <row r="28" spans="1:14" x14ac:dyDescent="0.25">
      <c r="A28" s="15"/>
      <c r="B28" s="8" t="s">
        <v>29</v>
      </c>
      <c r="C28" s="4">
        <v>3.2109999999999999</v>
      </c>
      <c r="D28" s="4">
        <v>111.3</v>
      </c>
      <c r="E28" s="4">
        <v>0.17971000000000001</v>
      </c>
      <c r="F28" s="4">
        <v>4.0658000000000003</v>
      </c>
      <c r="G28" s="4">
        <v>797.47</v>
      </c>
      <c r="H28" s="4">
        <v>7.4637000000000002</v>
      </c>
      <c r="I28" s="4">
        <v>50.735999999999997</v>
      </c>
      <c r="J28" s="4">
        <v>283.99</v>
      </c>
      <c r="K28" s="4">
        <v>637.4</v>
      </c>
      <c r="L28" s="4">
        <v>1.4863</v>
      </c>
      <c r="M28" s="3">
        <v>5.3118999999999996</v>
      </c>
      <c r="N28" s="9"/>
    </row>
    <row r="29" spans="1:14" x14ac:dyDescent="0.25">
      <c r="A29" s="15"/>
      <c r="B29" s="8" t="s">
        <v>20</v>
      </c>
      <c r="C29" s="4">
        <v>1.3627999999999999E-2</v>
      </c>
      <c r="D29" s="4">
        <v>19.84</v>
      </c>
      <c r="E29" s="4">
        <v>4.4535999999999998</v>
      </c>
      <c r="F29" s="4">
        <v>4.4892000000000003</v>
      </c>
      <c r="G29" s="4">
        <v>542.97</v>
      </c>
      <c r="H29" s="4">
        <v>7.6866000000000003</v>
      </c>
      <c r="I29" s="4">
        <v>53.311</v>
      </c>
      <c r="J29" s="4">
        <v>281.25</v>
      </c>
      <c r="K29" s="4">
        <v>622.97</v>
      </c>
      <c r="L29" s="4">
        <v>1.3136000000000001</v>
      </c>
      <c r="M29" s="3">
        <v>7.8413000000000004</v>
      </c>
      <c r="N29" s="9"/>
    </row>
    <row r="30" spans="1:14" x14ac:dyDescent="0.25">
      <c r="A30" s="15"/>
      <c r="B30" s="8" t="s">
        <v>20</v>
      </c>
      <c r="C30" s="4">
        <v>0.23669999999999999</v>
      </c>
      <c r="D30" s="4">
        <v>39.667000000000002</v>
      </c>
      <c r="E30" s="4">
        <v>1.2775000000000001</v>
      </c>
      <c r="F30" s="4">
        <v>4.4023000000000003</v>
      </c>
      <c r="G30" s="4">
        <v>559.5</v>
      </c>
      <c r="H30" s="4">
        <v>9.3449000000000009</v>
      </c>
      <c r="I30" s="4">
        <v>62.201000000000001</v>
      </c>
      <c r="J30" s="4">
        <v>262.64999999999998</v>
      </c>
      <c r="K30" s="4">
        <v>587.44000000000005</v>
      </c>
      <c r="L30" s="4">
        <v>2.0144000000000002</v>
      </c>
      <c r="M30" s="3">
        <v>8.7398000000000007</v>
      </c>
      <c r="N30" s="9" t="s">
        <v>45</v>
      </c>
    </row>
    <row r="31" spans="1:14" x14ac:dyDescent="0.25">
      <c r="A31" s="15"/>
      <c r="B31" s="8" t="s">
        <v>44</v>
      </c>
      <c r="C31" s="4">
        <v>1.3829</v>
      </c>
      <c r="D31" s="4">
        <v>13.170999999999999</v>
      </c>
      <c r="E31" s="4">
        <v>6.4311999999999996</v>
      </c>
      <c r="F31" s="4">
        <v>4.1311999999999998</v>
      </c>
      <c r="G31" s="4">
        <v>644.36</v>
      </c>
      <c r="H31" s="4">
        <v>8.4220000000000006</v>
      </c>
      <c r="I31" s="4">
        <v>55.972999999999999</v>
      </c>
      <c r="J31" s="4">
        <v>261.83</v>
      </c>
      <c r="K31" s="4">
        <v>583.57000000000005</v>
      </c>
      <c r="L31" s="4">
        <v>1.8613999999999999</v>
      </c>
      <c r="M31" s="3">
        <v>11.981</v>
      </c>
      <c r="N31" s="9"/>
    </row>
    <row r="32" spans="1:14" x14ac:dyDescent="0.25">
      <c r="A32" s="15"/>
      <c r="B32" s="8" t="s">
        <v>46</v>
      </c>
      <c r="C32" s="4">
        <v>3.4550000000000001</v>
      </c>
      <c r="D32" s="4">
        <v>16.731999999999999</v>
      </c>
      <c r="E32" s="4">
        <v>6.9347000000000003</v>
      </c>
      <c r="F32" s="4">
        <v>3.8650000000000002</v>
      </c>
      <c r="G32" s="4">
        <v>726.51</v>
      </c>
      <c r="H32" s="4">
        <v>8.2553999999999998</v>
      </c>
      <c r="I32" s="4">
        <v>55.101999999999997</v>
      </c>
      <c r="J32" s="4">
        <v>253.49</v>
      </c>
      <c r="K32" s="4">
        <v>563.13</v>
      </c>
      <c r="L32" s="4">
        <v>1.3978999999999999</v>
      </c>
      <c r="M32" s="3">
        <v>7.9623999999999997</v>
      </c>
      <c r="N32" s="9"/>
    </row>
    <row r="33" spans="1:14" x14ac:dyDescent="0.25">
      <c r="A33" s="15"/>
      <c r="B33" s="8" t="s">
        <v>44</v>
      </c>
      <c r="C33" s="4">
        <v>2.7524999999999999</v>
      </c>
      <c r="D33" s="4">
        <v>16.605</v>
      </c>
      <c r="E33" s="4">
        <v>1.2867</v>
      </c>
      <c r="F33" s="4">
        <v>4.2535999999999996</v>
      </c>
      <c r="G33" s="4">
        <v>650.11</v>
      </c>
      <c r="H33" s="4">
        <v>7.4409000000000001</v>
      </c>
      <c r="I33" s="4">
        <v>51.438000000000002</v>
      </c>
      <c r="J33" s="4">
        <v>248.11</v>
      </c>
      <c r="K33" s="4">
        <v>562.08000000000004</v>
      </c>
      <c r="L33" s="4">
        <v>1.554</v>
      </c>
      <c r="M33" s="3">
        <v>8.8352000000000004</v>
      </c>
      <c r="N33" s="9"/>
    </row>
    <row r="34" spans="1:14" x14ac:dyDescent="0.25">
      <c r="A34" s="15"/>
      <c r="B34" s="8" t="s">
        <v>26</v>
      </c>
      <c r="C34" s="4">
        <v>3.7021999999999999</v>
      </c>
      <c r="D34" s="4">
        <v>24.227</v>
      </c>
      <c r="E34" s="4">
        <v>2.4710999999999999</v>
      </c>
      <c r="F34" s="4">
        <v>3.6320999999999999</v>
      </c>
      <c r="G34" s="4">
        <v>870.39</v>
      </c>
      <c r="H34" s="4">
        <v>8.2223000000000006</v>
      </c>
      <c r="I34" s="4">
        <v>55.404000000000003</v>
      </c>
      <c r="J34" s="4">
        <v>257.43</v>
      </c>
      <c r="K34" s="4">
        <v>593.35</v>
      </c>
      <c r="L34" s="4">
        <v>1.9804999999999999</v>
      </c>
      <c r="M34" s="3">
        <v>8.9842999999999993</v>
      </c>
      <c r="N34" s="9"/>
    </row>
    <row r="35" spans="1:14" x14ac:dyDescent="0.25">
      <c r="A35" s="15"/>
      <c r="B35" s="8" t="s">
        <v>29</v>
      </c>
      <c r="C35" s="4">
        <v>2.7155999999999998</v>
      </c>
      <c r="D35" s="4">
        <v>41.192999999999998</v>
      </c>
      <c r="E35" s="4">
        <v>0.31274000000000002</v>
      </c>
      <c r="F35" s="4">
        <v>4.0819000000000001</v>
      </c>
      <c r="G35" s="4">
        <v>825.7</v>
      </c>
      <c r="H35" s="4">
        <v>10.000999999999999</v>
      </c>
      <c r="I35" s="4">
        <v>64.808000000000007</v>
      </c>
      <c r="J35" s="4">
        <v>248.52</v>
      </c>
      <c r="K35" s="4">
        <v>559.21</v>
      </c>
      <c r="L35" s="4">
        <v>1.6577</v>
      </c>
      <c r="M35" s="3">
        <v>10.641999999999999</v>
      </c>
      <c r="N35" s="9"/>
    </row>
    <row r="36" spans="1:14" x14ac:dyDescent="0.25">
      <c r="A36" s="15"/>
      <c r="B36" s="8" t="s">
        <v>29</v>
      </c>
      <c r="C36" s="4">
        <v>3.32</v>
      </c>
      <c r="D36" s="4">
        <v>381.2</v>
      </c>
      <c r="E36" s="4">
        <v>7.7149999999999996E-2</v>
      </c>
      <c r="F36" s="4">
        <v>4.1318999999999999</v>
      </c>
      <c r="G36" s="4">
        <v>716.42</v>
      </c>
      <c r="H36" s="4">
        <v>7.8478000000000003</v>
      </c>
      <c r="I36" s="4">
        <v>53.546999999999997</v>
      </c>
      <c r="J36" s="4">
        <v>261.99</v>
      </c>
      <c r="K36" s="4">
        <v>583.71</v>
      </c>
      <c r="L36" s="4">
        <v>1.3313999999999999</v>
      </c>
      <c r="M36" s="3">
        <v>8.2667999999999999</v>
      </c>
      <c r="N36" s="9"/>
    </row>
    <row r="37" spans="1:14" s="5" customFormat="1" ht="5.0999999999999996" customHeight="1" x14ac:dyDescent="0.25">
      <c r="A37" s="16"/>
      <c r="B37" s="7"/>
      <c r="M37" s="6"/>
    </row>
    <row r="38" spans="1:14" ht="5.0999999999999996" customHeight="1" x14ac:dyDescent="0.25"/>
    <row r="39" spans="1:14" x14ac:dyDescent="0.25">
      <c r="A39" s="4">
        <v>800</v>
      </c>
      <c r="B39" s="8" t="s">
        <v>40</v>
      </c>
      <c r="C39" s="4">
        <f>AVERAGE(C3:C12)</f>
        <v>20.510349999999999</v>
      </c>
      <c r="D39" s="4">
        <f t="shared" ref="D39:M39" si="0">AVERAGE(D3:D12)</f>
        <v>136.16830000000002</v>
      </c>
      <c r="E39" s="4">
        <f t="shared" si="0"/>
        <v>2.54887</v>
      </c>
      <c r="F39" s="4">
        <f t="shared" si="0"/>
        <v>4.2147300000000003</v>
      </c>
      <c r="G39" s="4">
        <f t="shared" si="0"/>
        <v>1977.5499999999997</v>
      </c>
      <c r="H39" s="4">
        <f t="shared" si="0"/>
        <v>40.185400000000001</v>
      </c>
      <c r="I39" s="4">
        <f t="shared" si="0"/>
        <v>260.44200000000001</v>
      </c>
      <c r="J39" s="4">
        <f t="shared" si="0"/>
        <v>360.59000000000003</v>
      </c>
      <c r="K39" s="4">
        <f t="shared" si="0"/>
        <v>761.05099999999993</v>
      </c>
      <c r="L39" s="4">
        <f t="shared" si="0"/>
        <v>1.9218299999999999</v>
      </c>
      <c r="M39" s="3">
        <f t="shared" si="0"/>
        <v>11.43008</v>
      </c>
    </row>
    <row r="40" spans="1:14" x14ac:dyDescent="0.25">
      <c r="B40" s="8" t="s">
        <v>41</v>
      </c>
      <c r="C40" s="4">
        <f>MEDIAN(C3:C12)</f>
        <v>20.677</v>
      </c>
      <c r="D40" s="4">
        <f t="shared" ref="D40:M40" si="1">MEDIAN(D3:D12)</f>
        <v>74.30449999999999</v>
      </c>
      <c r="E40" s="4">
        <f t="shared" si="1"/>
        <v>1.19845</v>
      </c>
      <c r="F40" s="4">
        <f t="shared" si="1"/>
        <v>4.3001500000000004</v>
      </c>
      <c r="G40" s="4">
        <f t="shared" si="1"/>
        <v>1851.5500000000002</v>
      </c>
      <c r="H40" s="4">
        <f t="shared" si="1"/>
        <v>39.342500000000001</v>
      </c>
      <c r="I40" s="4">
        <f t="shared" si="1"/>
        <v>255.55500000000001</v>
      </c>
      <c r="J40" s="4">
        <f t="shared" si="1"/>
        <v>348.84</v>
      </c>
      <c r="K40" s="4">
        <f t="shared" si="1"/>
        <v>736.29500000000007</v>
      </c>
      <c r="L40" s="4">
        <f t="shared" si="1"/>
        <v>1.9466999999999999</v>
      </c>
      <c r="M40" s="3">
        <f t="shared" si="1"/>
        <v>10.70265</v>
      </c>
    </row>
    <row r="41" spans="1:14" x14ac:dyDescent="0.25">
      <c r="B41" s="8" t="s">
        <v>42</v>
      </c>
      <c r="C41" s="4">
        <f>STDEV(C3:C12)</f>
        <v>8.2243525785384044</v>
      </c>
      <c r="D41" s="4">
        <f t="shared" ref="D41:M41" si="2">STDEV(D3:D12)</f>
        <v>139.64447532219489</v>
      </c>
      <c r="E41" s="4">
        <f t="shared" si="2"/>
        <v>3.275223219439487</v>
      </c>
      <c r="F41" s="4">
        <f t="shared" si="2"/>
        <v>0.3629257960581535</v>
      </c>
      <c r="G41" s="4">
        <f t="shared" si="2"/>
        <v>343.34472230301418</v>
      </c>
      <c r="H41" s="4">
        <f t="shared" si="2"/>
        <v>14.281912976442168</v>
      </c>
      <c r="I41" s="4">
        <f t="shared" si="2"/>
        <v>66.245732575347276</v>
      </c>
      <c r="J41" s="4">
        <f t="shared" si="2"/>
        <v>73.751606686829689</v>
      </c>
      <c r="K41" s="4">
        <f t="shared" si="2"/>
        <v>103.64576578691323</v>
      </c>
      <c r="L41" s="4">
        <f t="shared" si="2"/>
        <v>0.37740349185807215</v>
      </c>
      <c r="M41" s="3">
        <f t="shared" si="2"/>
        <v>4.5480479054938119</v>
      </c>
    </row>
    <row r="42" spans="1:14" s="5" customFormat="1" ht="5.0999999999999996" customHeight="1" x14ac:dyDescent="0.25">
      <c r="A42" s="6"/>
      <c r="B42" s="7"/>
      <c r="M42" s="6"/>
    </row>
    <row r="43" spans="1:14" ht="5.0999999999999996" customHeight="1" x14ac:dyDescent="0.25"/>
    <row r="44" spans="1:14" x14ac:dyDescent="0.25">
      <c r="A44" s="4">
        <v>900</v>
      </c>
      <c r="B44" s="8" t="s">
        <v>40</v>
      </c>
      <c r="C44" s="4">
        <f>AVERAGE(C15:C24)</f>
        <v>8.26098</v>
      </c>
      <c r="D44" s="4">
        <f t="shared" ref="D44:M44" si="3">AVERAGE(D15:D24)</f>
        <v>89.565539999999999</v>
      </c>
      <c r="E44" s="4">
        <f t="shared" si="3"/>
        <v>6.2432540000000003</v>
      </c>
      <c r="F44" s="4">
        <f t="shared" si="3"/>
        <v>3.9470900000000007</v>
      </c>
      <c r="G44" s="4">
        <f t="shared" si="3"/>
        <v>1254.376</v>
      </c>
      <c r="H44" s="4">
        <f t="shared" si="3"/>
        <v>33.510100000000001</v>
      </c>
      <c r="I44" s="4">
        <f t="shared" si="3"/>
        <v>193.56210000000002</v>
      </c>
      <c r="J44" s="4">
        <f t="shared" si="3"/>
        <v>504.596</v>
      </c>
      <c r="K44" s="4">
        <f t="shared" si="3"/>
        <v>852.19299999999998</v>
      </c>
      <c r="L44" s="4">
        <f t="shared" si="3"/>
        <v>2.4151000000000002</v>
      </c>
      <c r="M44" s="3">
        <f t="shared" si="3"/>
        <v>7.7725599999999986</v>
      </c>
    </row>
    <row r="45" spans="1:14" x14ac:dyDescent="0.25">
      <c r="B45" s="8" t="s">
        <v>41</v>
      </c>
      <c r="C45" s="4">
        <f>MEDIAN(C15:C24)</f>
        <v>7.0799000000000003</v>
      </c>
      <c r="D45" s="4">
        <f t="shared" ref="D45:M45" si="4">MEDIAN(D15:D24)</f>
        <v>20.112500000000001</v>
      </c>
      <c r="E45" s="4">
        <f t="shared" si="4"/>
        <v>5.7814499999999995</v>
      </c>
      <c r="F45" s="4">
        <f t="shared" si="4"/>
        <v>4.0107499999999998</v>
      </c>
      <c r="G45" s="4">
        <f t="shared" si="4"/>
        <v>1175.1500000000001</v>
      </c>
      <c r="H45" s="4">
        <f t="shared" si="4"/>
        <v>35.155999999999999</v>
      </c>
      <c r="I45" s="4">
        <f t="shared" si="4"/>
        <v>201.63</v>
      </c>
      <c r="J45" s="4">
        <f t="shared" si="4"/>
        <v>466.315</v>
      </c>
      <c r="K45" s="4">
        <f t="shared" si="4"/>
        <v>863.36500000000001</v>
      </c>
      <c r="L45" s="4">
        <f t="shared" si="4"/>
        <v>2.3003</v>
      </c>
      <c r="M45" s="3">
        <f t="shared" si="4"/>
        <v>8.0728000000000009</v>
      </c>
    </row>
    <row r="46" spans="1:14" x14ac:dyDescent="0.25">
      <c r="B46" s="8" t="s">
        <v>42</v>
      </c>
      <c r="C46" s="4">
        <f>STDEV(C15:C24)</f>
        <v>3.4765054637603474</v>
      </c>
      <c r="D46" s="4">
        <f t="shared" ref="D46:M46" si="5">STDEV(D15:D24)</f>
        <v>125.56241601824259</v>
      </c>
      <c r="E46" s="4">
        <f t="shared" si="5"/>
        <v>5.4897247865711227</v>
      </c>
      <c r="F46" s="4">
        <f t="shared" si="5"/>
        <v>0.43158851660657116</v>
      </c>
      <c r="G46" s="4">
        <f t="shared" si="5"/>
        <v>440.85451684956831</v>
      </c>
      <c r="H46" s="4">
        <f t="shared" si="5"/>
        <v>9.9295978820896824</v>
      </c>
      <c r="I46" s="4">
        <f t="shared" si="5"/>
        <v>48.637741103545906</v>
      </c>
      <c r="J46" s="4">
        <f t="shared" si="5"/>
        <v>138.84494951003566</v>
      </c>
      <c r="K46" s="4">
        <f t="shared" si="5"/>
        <v>101.83085682204019</v>
      </c>
      <c r="L46" s="4">
        <f t="shared" si="5"/>
        <v>0.587361802185558</v>
      </c>
      <c r="M46" s="3">
        <f t="shared" si="5"/>
        <v>4.1427865676243689</v>
      </c>
    </row>
    <row r="47" spans="1:14" s="5" customFormat="1" ht="5.0999999999999996" customHeight="1" x14ac:dyDescent="0.25">
      <c r="A47" s="6"/>
      <c r="B47" s="7"/>
      <c r="M47" s="6"/>
    </row>
    <row r="48" spans="1:14" ht="5.0999999999999996" customHeight="1" x14ac:dyDescent="0.25"/>
    <row r="49" spans="1:13" x14ac:dyDescent="0.25">
      <c r="A49" s="4">
        <v>1000</v>
      </c>
      <c r="B49" s="8" t="s">
        <v>40</v>
      </c>
      <c r="C49" s="4">
        <f>AVERAGE(C27:C36)</f>
        <v>2.0921517999999999</v>
      </c>
      <c r="D49" s="4">
        <f t="shared" ref="D49:M49" si="6">AVERAGE(D27:D36)</f>
        <v>67.04540999999999</v>
      </c>
      <c r="E49" s="4">
        <f t="shared" si="6"/>
        <v>3.5012400000000001</v>
      </c>
      <c r="F49" s="4">
        <f t="shared" si="6"/>
        <v>4.1628699999999998</v>
      </c>
      <c r="G49" s="4">
        <f t="shared" si="6"/>
        <v>686.43299999999999</v>
      </c>
      <c r="H49" s="4">
        <f t="shared" si="6"/>
        <v>8.1939100000000007</v>
      </c>
      <c r="I49" s="4">
        <f t="shared" si="6"/>
        <v>55.363099999999996</v>
      </c>
      <c r="J49" s="4">
        <f t="shared" si="6"/>
        <v>260.41099999999994</v>
      </c>
      <c r="K49" s="4">
        <f t="shared" si="6"/>
        <v>584.7320000000002</v>
      </c>
      <c r="L49" s="4">
        <f t="shared" si="6"/>
        <v>1.6089600000000002</v>
      </c>
      <c r="M49" s="3">
        <f t="shared" si="6"/>
        <v>8.5630699999999997</v>
      </c>
    </row>
    <row r="50" spans="1:13" x14ac:dyDescent="0.25">
      <c r="B50" s="8" t="s">
        <v>41</v>
      </c>
      <c r="C50" s="4">
        <f>MEDIAN(C27:C36)</f>
        <v>2.7340499999999999</v>
      </c>
      <c r="D50" s="4">
        <f t="shared" ref="D50:M50" si="7">MEDIAN(D27:D36)</f>
        <v>22.0335</v>
      </c>
      <c r="E50" s="4">
        <f t="shared" si="7"/>
        <v>1.8788999999999998</v>
      </c>
      <c r="F50" s="4">
        <f t="shared" si="7"/>
        <v>4.1315499999999998</v>
      </c>
      <c r="G50" s="4">
        <f t="shared" si="7"/>
        <v>683.26499999999999</v>
      </c>
      <c r="H50" s="4">
        <f t="shared" si="7"/>
        <v>8.03505</v>
      </c>
      <c r="I50" s="4">
        <f t="shared" si="7"/>
        <v>54.3245</v>
      </c>
      <c r="J50" s="4">
        <f t="shared" si="7"/>
        <v>259.63</v>
      </c>
      <c r="K50" s="4">
        <f t="shared" si="7"/>
        <v>583.6400000000001</v>
      </c>
      <c r="L50" s="4">
        <f t="shared" si="7"/>
        <v>1.5232000000000001</v>
      </c>
      <c r="M50" s="3">
        <f t="shared" si="7"/>
        <v>8.5032999999999994</v>
      </c>
    </row>
    <row r="51" spans="1:13" x14ac:dyDescent="0.25">
      <c r="B51" s="8" t="s">
        <v>42</v>
      </c>
      <c r="C51" s="4">
        <f>STDEV(C27:C36)</f>
        <v>1.495995591572961</v>
      </c>
      <c r="D51" s="4">
        <f t="shared" ref="D51:M51" si="8">STDEV(D27:D36)</f>
        <v>114.39348612046103</v>
      </c>
      <c r="E51" s="4">
        <f t="shared" si="8"/>
        <v>3.8080305726217869</v>
      </c>
      <c r="F51" s="4">
        <f t="shared" si="8"/>
        <v>0.28496836491091443</v>
      </c>
      <c r="G51" s="4">
        <f t="shared" si="8"/>
        <v>121.1260625271597</v>
      </c>
      <c r="H51" s="4">
        <f t="shared" si="8"/>
        <v>0.88234798684468418</v>
      </c>
      <c r="I51" s="4">
        <f t="shared" si="8"/>
        <v>4.7000116891107613</v>
      </c>
      <c r="J51" s="4">
        <f t="shared" si="8"/>
        <v>13.297430369979171</v>
      </c>
      <c r="K51" s="4">
        <f t="shared" si="8"/>
        <v>27.623634727449517</v>
      </c>
      <c r="L51" s="4">
        <f t="shared" si="8"/>
        <v>0.26012834951658403</v>
      </c>
      <c r="M51" s="3">
        <f t="shared" si="8"/>
        <v>1.8278030413282746</v>
      </c>
    </row>
    <row r="52" spans="1:13" s="5" customFormat="1" ht="5.0999999999999996" customHeight="1" x14ac:dyDescent="0.25">
      <c r="A52" s="6"/>
      <c r="B52" s="7"/>
      <c r="M52" s="6"/>
    </row>
    <row r="53" spans="1:13" ht="5.0999999999999996" customHeight="1" x14ac:dyDescent="0.25"/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2024-02-18T11:31:58Z</dcterms:modified>
</cp:coreProperties>
</file>