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sts" sheetId="1" r:id="rId3"/>
    <sheet state="visible" name="Dedications" sheetId="2" r:id="rId4"/>
    <sheet state="visible" name="People" sheetId="3" r:id="rId5"/>
    <sheet state="visible" name="Graph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Sigma Chi</t>
      </text>
    </comment>
    <comment authorId="0" ref="H2">
      <text>
        <t xml:space="preserve">Sigma Chi</t>
      </text>
    </comment>
    <comment authorId="0" ref="J2">
      <text>
        <t xml:space="preserve">Delta Phi Epsilon</t>
      </text>
    </comment>
    <comment authorId="0" ref="G3">
      <text>
        <t xml:space="preserve">Sigma Chi</t>
      </text>
    </comment>
    <comment authorId="0" ref="J3">
      <text>
        <t xml:space="preserve">Sigma Chi</t>
      </text>
    </comment>
    <comment authorId="0" ref="G4">
      <text>
        <t xml:space="preserve">Delta Phi Epsilon</t>
      </text>
    </comment>
    <comment authorId="0" ref="H4">
      <text>
        <t xml:space="preserve">Delta Phi Epsilon</t>
      </text>
    </comment>
    <comment authorId="0" ref="I4">
      <text>
        <t xml:space="preserve">Delta Phi Epsilon</t>
      </text>
    </comment>
    <comment authorId="0" ref="J4">
      <text>
        <t xml:space="preserve">Delta Phi Epsilon</t>
      </text>
    </comment>
    <comment authorId="0" ref="K4">
      <text>
        <t xml:space="preserve">Sigma Chi</t>
      </text>
    </comment>
    <comment authorId="0" ref="A5">
      <text>
        <t xml:space="preserve">Comment on Russ's post</t>
      </text>
    </comment>
    <comment authorId="0" ref="G7">
      <text>
        <t xml:space="preserve">Sigma Chi</t>
      </text>
    </comment>
    <comment authorId="0" ref="H7">
      <text>
        <t xml:space="preserve">Delta Phi Epsilon</t>
      </text>
    </comment>
    <comment authorId="0" ref="I7">
      <text>
        <t xml:space="preserve">Delta Phi Epsilon</t>
      </text>
    </comment>
    <comment authorId="0" ref="G8">
      <text>
        <t xml:space="preserve">Delta Phi Epsilon</t>
      </text>
    </comment>
    <comment authorId="0" ref="J8">
      <text>
        <t xml:space="preserve">Delta Phi Epsilon</t>
      </text>
    </comment>
    <comment authorId="0" ref="A9">
      <text>
        <t xml:space="preserve">Comment on Russ's post</t>
      </text>
    </comment>
    <comment authorId="0" ref="H10">
      <text>
        <t xml:space="preserve">Alpha Xi Delta</t>
      </text>
    </comment>
    <comment authorId="0" ref="A11">
      <text>
        <t xml:space="preserve">Comment on Russ's post</t>
      </text>
    </comment>
    <comment authorId="0" ref="A12">
      <text>
        <t xml:space="preserve">Comment on Russ's post</t>
      </text>
    </comment>
    <comment authorId="0" ref="I13">
      <text>
        <t xml:space="preserve">Delta Phi Epsilon</t>
      </text>
    </comment>
    <comment authorId="0" ref="K13">
      <text>
        <t xml:space="preserve">Alpha Xi Delta</t>
      </text>
    </comment>
    <comment authorId="0" ref="G14">
      <text>
        <t xml:space="preserve">Alpha Xi Delta</t>
      </text>
    </comment>
    <comment authorId="0" ref="H14">
      <text>
        <t xml:space="preserve">Alpha Xi Delta</t>
      </text>
    </comment>
    <comment authorId="0" ref="I14">
      <text>
        <t xml:space="preserve">Alpha Xi Delta</t>
      </text>
    </comment>
    <comment authorId="0" ref="J14">
      <text>
        <t xml:space="preserve">Alpha Xi Delta</t>
      </text>
    </comment>
    <comment authorId="0" ref="K14">
      <text>
        <t xml:space="preserve">Sigma Chi</t>
      </text>
    </comment>
    <comment authorId="0" ref="J15">
      <text>
        <t xml:space="preserve">Zeta Tau Alpha</t>
      </text>
    </comment>
    <comment authorId="0" ref="K15">
      <text>
        <t xml:space="preserve">Delta Phi Epsilon</t>
      </text>
    </comment>
    <comment authorId="0" ref="G16">
      <text>
        <t xml:space="preserve">Alpha Xi Delta</t>
      </text>
    </comment>
    <comment authorId="0" ref="H16">
      <text>
        <t xml:space="preserve">Delta Phi Epsilon</t>
      </text>
    </comment>
    <comment authorId="0" ref="I16">
      <text>
        <t xml:space="preserve">Alpha Xi Delta</t>
      </text>
    </comment>
    <comment authorId="0" ref="J16">
      <text>
        <t xml:space="preserve">Alpha Xi Delta</t>
      </text>
    </comment>
    <comment authorId="0" ref="K16">
      <text>
        <t xml:space="preserve">Alpha Xi Delta</t>
      </text>
    </comment>
    <comment authorId="0" ref="K17">
      <text>
        <t xml:space="preserve">Alpha Xi Delta</t>
      </text>
    </comment>
    <comment authorId="0" ref="G18">
      <text>
        <t xml:space="preserve">Sigma Sigma Sigma</t>
      </text>
    </comment>
    <comment authorId="0" ref="H18">
      <text>
        <t xml:space="preserve">Sigma Chi</t>
      </text>
    </comment>
    <comment authorId="0" ref="J18">
      <text>
        <t xml:space="preserve">Sigma Sigma Sigma</t>
      </text>
    </comment>
    <comment authorId="0" ref="G20">
      <text>
        <t xml:space="preserve">Sigma Sigma Sigma</t>
      </text>
    </comment>
    <comment authorId="0" ref="H20">
      <text>
        <t xml:space="preserve">Sigma Chi</t>
      </text>
    </comment>
    <comment authorId="0" ref="I20">
      <text>
        <t xml:space="preserve">Sigma Chi</t>
      </text>
    </comment>
    <comment authorId="0" ref="J20">
      <text>
        <t xml:space="preserve">Alpha Sigma Alpha</t>
      </text>
    </comment>
    <comment authorId="0" ref="K20">
      <text>
        <t xml:space="preserve">Sigma Chi</t>
      </text>
    </comment>
    <comment authorId="0" ref="A22">
      <text>
        <t xml:space="preserve">Shared Aidan Sullivan's post</t>
      </text>
    </comment>
    <comment authorId="0" ref="G23">
      <text>
        <t xml:space="preserve">Sigma Chi</t>
      </text>
    </comment>
    <comment authorId="0" ref="H23">
      <text>
        <t xml:space="preserve">Alpha Xi Delta</t>
      </text>
    </comment>
    <comment authorId="0" ref="I23">
      <text>
        <t xml:space="preserve">Alpha Xi Delta</t>
      </text>
    </comment>
    <comment authorId="0" ref="J23">
      <text>
        <t xml:space="preserve">Delta Phi Epsilon</t>
      </text>
    </comment>
    <comment authorId="0" ref="K23">
      <text>
        <t xml:space="preserve">Alpha Xi Delta</t>
      </text>
    </comment>
    <comment authorId="0" ref="G24">
      <text>
        <t xml:space="preserve">Sigma Sigma Sigma</t>
      </text>
    </comment>
    <comment authorId="0" ref="H24">
      <text>
        <t xml:space="preserve">Sigma Sigma Sigma</t>
      </text>
    </comment>
    <comment authorId="0" ref="G25">
      <text>
        <t xml:space="preserve">Alpha Xi Delta</t>
      </text>
    </comment>
    <comment authorId="0" ref="H25">
      <text>
        <t xml:space="preserve">Alpha Xi Delta</t>
      </text>
    </comment>
    <comment authorId="0" ref="K25">
      <text>
        <t xml:space="preserve">Alpha Xi Delta</t>
      </text>
    </comment>
    <comment authorId="0" ref="I26">
      <text>
        <t xml:space="preserve">Sigma Chi</t>
      </text>
    </comment>
    <comment authorId="0" ref="J27">
      <text>
        <t xml:space="preserve">Sigma Chi</t>
      </text>
    </comment>
    <comment authorId="0" ref="G28">
      <text>
        <t xml:space="preserve">Alpha Xi Delta</t>
      </text>
    </comment>
    <comment authorId="0" ref="H28">
      <text>
        <t xml:space="preserve">Alpha Xi Delta</t>
      </text>
    </comment>
    <comment authorId="0" ref="I28">
      <text>
        <t xml:space="preserve">Alpha Xi Delta</t>
      </text>
    </comment>
    <comment authorId="0" ref="K28">
      <text>
        <t xml:space="preserve">Alpha Xi Delta</t>
      </text>
    </comment>
    <comment authorId="0" ref="H29">
      <text>
        <t xml:space="preserve">Sigma Sigma Sigma</t>
      </text>
    </comment>
    <comment authorId="0" ref="I29">
      <text>
        <t xml:space="preserve">Sigma Sigma Sigma</t>
      </text>
    </comment>
    <comment authorId="0" ref="I30">
      <text>
        <t xml:space="preserve">Sigma Chi</t>
      </text>
    </comment>
    <comment authorId="0" ref="G31">
      <text>
        <t xml:space="preserve">Sigma Chi</t>
      </text>
    </comment>
    <comment authorId="0" ref="H31">
      <text>
        <t xml:space="preserve">Alpha Sigma Alpha</t>
      </text>
    </comment>
    <comment authorId="0" ref="I31">
      <text>
        <t xml:space="preserve">Alpha Sigma Alpha</t>
      </text>
    </comment>
    <comment authorId="0" ref="J31">
      <text>
        <t xml:space="preserve">Alpha Sigma Alpha</t>
      </text>
    </comment>
    <comment authorId="0" ref="K31">
      <text>
        <t xml:space="preserve">Alpha Sigma Alpha</t>
      </text>
    </comment>
    <comment authorId="0" ref="G33">
      <text>
        <t xml:space="preserve">Delta Phi Epsilon</t>
      </text>
    </comment>
    <comment authorId="0" ref="H33">
      <text>
        <t xml:space="preserve">Alpha Xi Delta</t>
      </text>
    </comment>
    <comment authorId="0" ref="I33">
      <text>
        <t xml:space="preserve">Alpha Xi Delta</t>
      </text>
    </comment>
    <comment authorId="0" ref="J33">
      <text>
        <t xml:space="preserve">Alpha Xi Delta</t>
      </text>
    </comment>
    <comment authorId="0" ref="K33">
      <text>
        <t xml:space="preserve">Alpha Xi Delta</t>
      </text>
    </comment>
    <comment authorId="0" ref="H34">
      <text>
        <t xml:space="preserve">Delta Phi Epsilon</t>
      </text>
    </comment>
    <comment authorId="0" ref="I34">
      <text>
        <t xml:space="preserve">Delta Phi Epsilon</t>
      </text>
    </comment>
    <comment authorId="0" ref="G35">
      <text>
        <t xml:space="preserve">Delta Phi Epsilon</t>
      </text>
    </comment>
    <comment authorId="0" ref="H35">
      <text>
        <t xml:space="preserve">Delta Phi Epsilon</t>
      </text>
    </comment>
    <comment authorId="0" ref="I35">
      <text>
        <t xml:space="preserve">Delta Phi Epsilon</t>
      </text>
    </comment>
    <comment authorId="0" ref="J35">
      <text>
        <t xml:space="preserve">Delta Phi Epsilon</t>
      </text>
    </comment>
    <comment authorId="0" ref="K35">
      <text>
        <t xml:space="preserve">Delta Phi Epsilon</t>
      </text>
    </comment>
    <comment authorId="0" ref="G36">
      <text>
        <t xml:space="preserve">Alpha Sigma Alpha</t>
      </text>
    </comment>
    <comment authorId="0" ref="H36">
      <text>
        <t xml:space="preserve">Alpha Sigma Alpha</t>
      </text>
    </comment>
    <comment authorId="0" ref="I36">
      <text>
        <t xml:space="preserve">Alpha Sigma Alpha</t>
      </text>
    </comment>
    <comment authorId="0" ref="J36">
      <text>
        <t xml:space="preserve">Alpha Sigma Alpha</t>
      </text>
    </comment>
    <comment authorId="0" ref="K36">
      <text>
        <t xml:space="preserve">Alpha Sigma Alpha</t>
      </text>
    </comment>
    <comment authorId="0" ref="G37">
      <text>
        <t xml:space="preserve">Sigma Chi</t>
      </text>
    </comment>
    <comment authorId="0" ref="H37">
      <text>
        <t xml:space="preserve">Sigma Chi</t>
      </text>
    </comment>
    <comment authorId="0" ref="I37">
      <text>
        <t xml:space="preserve">Sigma Chi</t>
      </text>
    </comment>
    <comment authorId="0" ref="J37">
      <text>
        <t xml:space="preserve">Sigma Chi</t>
      </text>
    </comment>
    <comment authorId="0" ref="K37">
      <text>
        <t xml:space="preserve">Sigma Chi</t>
      </text>
    </comment>
    <comment authorId="0" ref="G38">
      <text>
        <t xml:space="preserve">Sigma Sigma Sigma</t>
      </text>
    </comment>
    <comment authorId="0" ref="H38">
      <text>
        <t xml:space="preserve">Aria Bell</t>
      </text>
    </comment>
    <comment authorId="0" ref="I38">
      <text>
        <t xml:space="preserve">Sigma Sigma Sigma</t>
      </text>
    </comment>
    <comment authorId="0" ref="J38">
      <text>
        <t xml:space="preserve">Sigma Sigma Sigma</t>
      </text>
    </comment>
    <comment authorId="0" ref="K38">
      <text>
        <t xml:space="preserve">Sigma Sigma Sigma</t>
      </text>
    </comment>
    <comment authorId="0" ref="G40">
      <text>
        <t xml:space="preserve">Delta Phi Epsilon</t>
      </text>
    </comment>
    <comment authorId="0" ref="H40">
      <text>
        <t xml:space="preserve">Delta Phi Epsilon</t>
      </text>
    </comment>
    <comment authorId="0" ref="I40">
      <text>
        <t xml:space="preserve">Delta Phi Epsilon</t>
      </text>
    </comment>
    <comment authorId="0" ref="J40">
      <text>
        <t xml:space="preserve">Delta Phi Epsilon</t>
      </text>
    </comment>
    <comment authorId="0" ref="K40">
      <text>
        <t xml:space="preserve">Delta Phi Epsilon</t>
      </text>
    </comment>
    <comment authorId="0" ref="G41">
      <text>
        <t xml:space="preserve">Sigma Sigma Sigma</t>
      </text>
    </comment>
    <comment authorId="0" ref="H41">
      <text>
        <t xml:space="preserve">Sigma Sigma Sigma</t>
      </text>
    </comment>
    <comment authorId="0" ref="I41">
      <text>
        <t xml:space="preserve">Sigma Sigma Sigma</t>
      </text>
    </comment>
    <comment authorId="0" ref="J41">
      <text>
        <t xml:space="preserve">Sigma Sigma Sigma</t>
      </text>
    </comment>
    <comment authorId="0" ref="F18">
      <text>
        <t xml:space="preserve">Shared Myles Charlesworth's post
	-Andrew Merriman</t>
      </text>
    </comment>
    <comment authorId="0" ref="F9">
      <text>
        <t xml:space="preserve">Shared Farid Barquet's post
	-Andrew Merriman</t>
      </text>
    </comment>
  </commentList>
</comments>
</file>

<file path=xl/sharedStrings.xml><?xml version="1.0" encoding="utf-8"?>
<sst xmlns="http://schemas.openxmlformats.org/spreadsheetml/2006/main" count="1275" uniqueCount="253">
  <si>
    <t>Name</t>
  </si>
  <si>
    <t>Affiliation</t>
  </si>
  <si>
    <t>Link to Post</t>
  </si>
  <si>
    <t>Person</t>
  </si>
  <si>
    <t># of times tagged</t>
  </si>
  <si>
    <t>posted</t>
  </si>
  <si>
    <t>Received by Ben</t>
  </si>
  <si>
    <t>Time of Post</t>
  </si>
  <si>
    <t>On Behalf Of</t>
  </si>
  <si>
    <t>Tag 1</t>
  </si>
  <si>
    <t>Tag 2</t>
  </si>
  <si>
    <t>Tag 3</t>
  </si>
  <si>
    <t>Tag 4</t>
  </si>
  <si>
    <t>Tag 5</t>
  </si>
  <si>
    <t>Mike Lutfring</t>
  </si>
  <si>
    <t>Sigma Chi</t>
  </si>
  <si>
    <t>https://www.facebook.com/photo.php?fbid=1507467399273132&amp;set=a.202630093090209.50425.100000296605098&amp;type=3</t>
  </si>
  <si>
    <t>✓</t>
  </si>
  <si>
    <t>Family/Friend(s)</t>
  </si>
  <si>
    <t>Mike Yaeger</t>
  </si>
  <si>
    <t>Ian Pasternak</t>
  </si>
  <si>
    <t>Nick Topple</t>
  </si>
  <si>
    <t>Jenn Boc</t>
  </si>
  <si>
    <t>Angela Myers</t>
  </si>
  <si>
    <t>Andrew Ward</t>
  </si>
  <si>
    <t>https://www.facebook.com/photo.php?fbid=1824930637533177&amp;set=a.125568857469372.19869.100000487743671&amp;type=3</t>
  </si>
  <si>
    <t>Hope</t>
  </si>
  <si>
    <t>Myles Charlesworth</t>
  </si>
  <si>
    <t>Clarissa Brown</t>
  </si>
  <si>
    <t>Salvatore Fabozzi</t>
  </si>
  <si>
    <t>Adnan Syed</t>
  </si>
  <si>
    <t>Samantha Weber</t>
  </si>
  <si>
    <t>Delta Phi Epsilon</t>
  </si>
  <si>
    <t>Abby Mandris</t>
  </si>
  <si>
    <t>https://www.facebook.com/jennboc/posts/10154611948414716?match=IzVmb3J0aGVmaWdodA%3D%3D</t>
  </si>
  <si>
    <t>Mikah Chavez</t>
  </si>
  <si>
    <t>Layla Phouthavong</t>
  </si>
  <si>
    <t>Alex Daesener</t>
  </si>
  <si>
    <t>Kate McIndoe</t>
  </si>
  <si>
    <t>Jake Benabe</t>
  </si>
  <si>
    <t>Jon Perlow</t>
  </si>
  <si>
    <t>None</t>
  </si>
  <si>
    <t>https://www.facebook.com/russ9999/posts/1319670704778009?comment_id=1319744791437267&amp;comment_tracking=%7B%22tn%22%3A%22R%22%7D</t>
  </si>
  <si>
    <t>Cheryl Perlow-Spector</t>
  </si>
  <si>
    <t>Haley Alyssa</t>
  </si>
  <si>
    <t>Bob Maddock</t>
  </si>
  <si>
    <t>Neil Fausz</t>
  </si>
  <si>
    <t>Abid Raja</t>
  </si>
  <si>
    <t>Farid Barquet</t>
  </si>
  <si>
    <t>https://www.facebook.com/photo.php?fbid=10155220909231487&amp;set=a.10151116188476487.434602.599476486&amp;type=3</t>
  </si>
  <si>
    <t>Andrea Shaver</t>
  </si>
  <si>
    <t>Megan Meza</t>
  </si>
  <si>
    <t>A Better future</t>
  </si>
  <si>
    <t>Bobby Moakley</t>
  </si>
  <si>
    <t>Maria McLane Giardino</t>
  </si>
  <si>
    <t>Amira Barquet</t>
  </si>
  <si>
    <t>Russ Perlow</t>
  </si>
  <si>
    <t>https://www.facebook.com/photo.php?fbid=1319670411444705&amp;set=a.966911176720632.1073741826.100002052765589&amp;type=3</t>
  </si>
  <si>
    <t>A chance</t>
  </si>
  <si>
    <t>A world without cancer</t>
  </si>
  <si>
    <t>An end</t>
  </si>
  <si>
    <t>Family</t>
  </si>
  <si>
    <t>Love</t>
  </si>
  <si>
    <t>The fight</t>
  </si>
  <si>
    <t>Eric Kolb</t>
  </si>
  <si>
    <t>Tomorrow</t>
  </si>
  <si>
    <t>Unity</t>
  </si>
  <si>
    <t>Darlene Navas</t>
  </si>
  <si>
    <t>Dakota Sabotka</t>
  </si>
  <si>
    <t>Dara Fitzpatrick Perlow</t>
  </si>
  <si>
    <t>Lillian Harrington</t>
  </si>
  <si>
    <t>https://www.facebook.com/photo.php?fbid=1587471991293649&amp;set=a.601065376600987.1073741825.100000925917633&amp;type=3</t>
  </si>
  <si>
    <t>Claire Teal</t>
  </si>
  <si>
    <t>Autumn Taylor</t>
  </si>
  <si>
    <t>Eliza Austin</t>
  </si>
  <si>
    <t>Samantha Miller</t>
  </si>
  <si>
    <t>Megan Bass</t>
  </si>
  <si>
    <t>https://www.facebook.com/russ9999/posts/1319670704778009?comment_id=1319741538104259&amp;comment_tracking=%7B%22tn%22%3A%22R5%22%7D</t>
  </si>
  <si>
    <t>Aileen Fitzpatrick</t>
  </si>
  <si>
    <t>Sue Fitzpatrick Nixon</t>
  </si>
  <si>
    <t>Michelle Lauren</t>
  </si>
  <si>
    <t>Adam Centanni</t>
  </si>
  <si>
    <t>https://www.facebook.com/photo.php?fbid=623613607832062&amp;set=a.623613761165380.1073741831.100005502848035&amp;type=3</t>
  </si>
  <si>
    <t>Rachel Bogdany</t>
  </si>
  <si>
    <t>Dean DeFillippo</t>
  </si>
  <si>
    <t>Kees Grondstra</t>
  </si>
  <si>
    <t>Melissa Calopiz</t>
  </si>
  <si>
    <t>https://www.facebook.com/russ9999/posts/1319670704778009</t>
  </si>
  <si>
    <t>Ferdinando Guerra</t>
  </si>
  <si>
    <t>Leslie Lucas Fitzpatrick</t>
  </si>
  <si>
    <t>https://www.facebook.com/russ9999/posts/1319670704778009?comment_id=1319773551434391&amp;comment_tracking=%7B%22tn%22%3A%22R1%22%7D</t>
  </si>
  <si>
    <t>Jacqueline D Monaco</t>
  </si>
  <si>
    <t>Janet Langer</t>
  </si>
  <si>
    <t>Elizabeth Shukis</t>
  </si>
  <si>
    <t>Shane Peechatka</t>
  </si>
  <si>
    <t>https://www.facebook.com/photo.php?fbid=1262478923850561&amp;set=a.861095713988886.1073741826.100002653972893&amp;type=3</t>
  </si>
  <si>
    <t>Kathryn Louise</t>
  </si>
  <si>
    <t>Victoria Marie</t>
  </si>
  <si>
    <t>Anna Vecchi</t>
  </si>
  <si>
    <t>Victor Pologruto</t>
  </si>
  <si>
    <t>Emily Wagner</t>
  </si>
  <si>
    <t>Andrew Merriman</t>
  </si>
  <si>
    <t>https://www.facebook.com/photo.php?fbid=10154520693827849&amp;set=a.64268862848.63861.571427848&amp;type=3</t>
  </si>
  <si>
    <t>Amanda Hughes</t>
  </si>
  <si>
    <t>Kaylee Teixeira</t>
  </si>
  <si>
    <t>Bella Taylor</t>
  </si>
  <si>
    <t>Bridgit Hrubecky</t>
  </si>
  <si>
    <t>Mike Hayduk</t>
  </si>
  <si>
    <t>Andrew Hill</t>
  </si>
  <si>
    <t>https://www.facebook.com/photo.php?fbid=1010260849118266&amp;set=a.140513936092966.41940.100004030812249&amp;type=3</t>
  </si>
  <si>
    <t>Macauley Hill</t>
  </si>
  <si>
    <t>Brandon Austin</t>
  </si>
  <si>
    <t>John Ste Marie</t>
  </si>
  <si>
    <t>Courtney McGorrill</t>
  </si>
  <si>
    <t>Alexx Shumway</t>
  </si>
  <si>
    <t>Alpha Xi Delta</t>
  </si>
  <si>
    <t>https://www.facebook.com/photo.php?fbid=1308102395911881&amp;set=a.141388639249935.46240.100001363984523&amp;type=3</t>
  </si>
  <si>
    <t>Aidan Sullivan</t>
  </si>
  <si>
    <t>Rachel Ferrara</t>
  </si>
  <si>
    <t>Rachel Fasiczka</t>
  </si>
  <si>
    <t>Jaycee Masucci</t>
  </si>
  <si>
    <t>Brooke Seamans</t>
  </si>
  <si>
    <t>Anna Rosemberg</t>
  </si>
  <si>
    <t>Chiara Young</t>
  </si>
  <si>
    <t>https://www.facebook.com/photo.php?fbid=1031699180265027&amp;set=a.153118108123143.23528.100002748651469&amp;type=3</t>
  </si>
  <si>
    <t>Anne Dolce</t>
  </si>
  <si>
    <t>Concetta Young</t>
  </si>
  <si>
    <t>Debbra L Bailey</t>
  </si>
  <si>
    <t>Tiffani Walker</t>
  </si>
  <si>
    <t>Anthony Farrar</t>
  </si>
  <si>
    <t>https://www.facebook.com/photo.php?fbid=1837196419639199&amp;set=a.421059071252948.118909.100000465769172&amp;type=3</t>
  </si>
  <si>
    <t>Ekin Yazici</t>
  </si>
  <si>
    <t>Ryan Kent</t>
  </si>
  <si>
    <t>Benjamin Hamilton</t>
  </si>
  <si>
    <t>Jenny Patterson</t>
  </si>
  <si>
    <t>Courtney McCoy</t>
  </si>
  <si>
    <t>https://www.facebook.com/aidan.sullivan.79/posts/1459043187473829?match=IzVmb3J0aGVmaWdodA%3D%3D</t>
  </si>
  <si>
    <t>Gino Filliaci</t>
  </si>
  <si>
    <t>Lyana Wood</t>
  </si>
  <si>
    <t>Maria Carlsson</t>
  </si>
  <si>
    <t>Sasha Flint</t>
  </si>
  <si>
    <t>Jeff Lysko</t>
  </si>
  <si>
    <t>https://www.facebook.com/photo.php?fbid=10212673148608852&amp;set=a.1218998080320.2033503.1389949976&amp;type=3</t>
  </si>
  <si>
    <t>Becky Drexler</t>
  </si>
  <si>
    <t>Amar Bhatt</t>
  </si>
  <si>
    <t>Jen Brousseau</t>
  </si>
  <si>
    <t>Matt Crawford</t>
  </si>
  <si>
    <t>https://www.facebook.com/photo.php?fbid=10155428566712494&amp;set=a.10151717635637494.1073741829.561927493&amp;type=3</t>
  </si>
  <si>
    <t>Radha Mendapra</t>
  </si>
  <si>
    <t>David Bagley</t>
  </si>
  <si>
    <t>Sandy Swanson Johnson</t>
  </si>
  <si>
    <t>Jeff Cox</t>
  </si>
  <si>
    <t>Aakash Bhatt</t>
  </si>
  <si>
    <t>https://www.facebook.com/lyana.wood/posts/10208314091484466?match=IzVmb3J0aGVmaWdodA%3D%3D</t>
  </si>
  <si>
    <t>Dylan Turner</t>
  </si>
  <si>
    <t>https://www.facebook.com/bridgit.alexina/posts/1868580940067766?match=IzVmb3J0aGVmaWdodA%3D%3D</t>
  </si>
  <si>
    <t>Emily Black</t>
  </si>
  <si>
    <t>Carley Geruntino</t>
  </si>
  <si>
    <t>Haley Schultz</t>
  </si>
  <si>
    <t>Sigma Sigma Sigma</t>
  </si>
  <si>
    <t>https://www.facebook.com/photo.php?fbid=10209565955209099&amp;set=a.3509321215107.2132278.1334137485&amp;type=3</t>
  </si>
  <si>
    <t>Liv Gwynn</t>
  </si>
  <si>
    <t>Indira Purushothaman</t>
  </si>
  <si>
    <t>Brianna Egger</t>
  </si>
  <si>
    <t>Chelsea Smith</t>
  </si>
  <si>
    <t>Emily Pluskwa</t>
  </si>
  <si>
    <t>https://www.facebook.com/photo.php?fbid=1116522038454306&amp;set=a.596942967078885.1073741830.100002895600714&amp;type=3</t>
  </si>
  <si>
    <t>Ali Cala</t>
  </si>
  <si>
    <t>Sam Burke</t>
  </si>
  <si>
    <t>Kate Cooney</t>
  </si>
  <si>
    <t>Annie Stone</t>
  </si>
  <si>
    <t>Olivia Gratton</t>
  </si>
  <si>
    <t>Victoria Tripp</t>
  </si>
  <si>
    <t>https://www.facebook.com/photo.php?fbid=1166439820133531&amp;set=a.1166439860133527.1073741825.100003025734429&amp;type=3</t>
  </si>
  <si>
    <t>A better future</t>
  </si>
  <si>
    <t>Betsy Charlesworth</t>
  </si>
  <si>
    <t>Megan Cloer</t>
  </si>
  <si>
    <t>Tristin Del Vecchio</t>
  </si>
  <si>
    <t>Emily Berst</t>
  </si>
  <si>
    <t>Jayson Bevins</t>
  </si>
  <si>
    <t>https://www.facebook.com/photo.php?fbid=10206676140941032&amp;set=a.10206676170621774.1073741827.1798655438&amp;type=3</t>
  </si>
  <si>
    <t>Kyle Hanson</t>
  </si>
  <si>
    <t>Liz Nicolas</t>
  </si>
  <si>
    <t>Grant Pearce</t>
  </si>
  <si>
    <t>James Buxton</t>
  </si>
  <si>
    <t>Amanda Blair</t>
  </si>
  <si>
    <t>Kerry McCarthy</t>
  </si>
  <si>
    <t>Rachael Bogdany</t>
  </si>
  <si>
    <t>https://www.facebook.com/photo.php?fbid=294859840927797&amp;set=a.294859990927782.1073741830.100012113490181&amp;type=3</t>
  </si>
  <si>
    <t>Caitlyn Brewster</t>
  </si>
  <si>
    <t>Samara Maldonado</t>
  </si>
  <si>
    <t>Kaitlyn Wzontek</t>
  </si>
  <si>
    <t>Sam Lipsky</t>
  </si>
  <si>
    <t>https://www.facebook.com/photo.php?fbid=1514419708592956&amp;set=a.584149038286699.1073741827.100000748245642&amp;type=3</t>
  </si>
  <si>
    <t>https://www.facebook.com/photo.php?fbid=171797336677135&amp;set=a.171799996676869.1073741828.100015406080475&amp;type=3</t>
  </si>
  <si>
    <t>Carol O'Connor Del Vecchio</t>
  </si>
  <si>
    <t>Tina DeCarlo Paperman</t>
  </si>
  <si>
    <t>Asa Snyder</t>
  </si>
  <si>
    <t>Marissa Del Vecchio</t>
  </si>
  <si>
    <t>https://www.facebook.com/photo.php?fbid=1288849944498299&amp;set=a.629926373723996.1073741827.100001199172322&amp;type=3&amp;theater</t>
  </si>
  <si>
    <t>Andrew Denaro</t>
  </si>
  <si>
    <t>Rachel Maass</t>
  </si>
  <si>
    <t>Mariel Pridmore</t>
  </si>
  <si>
    <t>Jacqueline Rose Corson</t>
  </si>
  <si>
    <t>Taylor Baird</t>
  </si>
  <si>
    <t>https://www.facebook.com/photo.php?fbid=1398450773511117&amp;set=a.160532790636261.30818.100000386234619&amp;type=3</t>
  </si>
  <si>
    <t>Dion White</t>
  </si>
  <si>
    <t>Nick Freeman</t>
  </si>
  <si>
    <t>Madeline Jennifer Potter</t>
  </si>
  <si>
    <t>Laurel Perweiler</t>
  </si>
  <si>
    <t>https://www.instagram.com/p/BTJsYvsAlYy/</t>
  </si>
  <si>
    <t>Lacey Cook</t>
  </si>
  <si>
    <t>Kelly Hogan</t>
  </si>
  <si>
    <t>Kelsey Howard</t>
  </si>
  <si>
    <t>Kaitlyn Seamans</t>
  </si>
  <si>
    <t>Kelly Brown</t>
  </si>
  <si>
    <t>https://www.facebook.com/lacey.cook.5/posts/1523475047685238?match=IzVmb3J0aGVmaWdodA%3D%3D</t>
  </si>
  <si>
    <t>Stelios Moisdis</t>
  </si>
  <si>
    <t>Anika Aftab</t>
  </si>
  <si>
    <t>Christine Casazza</t>
  </si>
  <si>
    <t>Luis Geraldo</t>
  </si>
  <si>
    <t>https://www.facebook.com/photo.php?fbid=788637831289249&amp;set=a.237167529769618.1073741830.100004291174578&amp;type=3</t>
  </si>
  <si>
    <t>Rachel Bratek</t>
  </si>
  <si>
    <t>Tiger Chapman</t>
  </si>
  <si>
    <t>Jon Meacham</t>
  </si>
  <si>
    <t>Dania Aveces</t>
  </si>
  <si>
    <t>Lauren Kepenis</t>
  </si>
  <si>
    <t>Maggie Silva</t>
  </si>
  <si>
    <t>Olivia Williams</t>
  </si>
  <si>
    <t>Alpha Sigma Alpha</t>
  </si>
  <si>
    <t>https://www.facebook.com/photo.php?fbid=10208525088953742&amp;set=a.1384764788173.2046455.1503610206&amp;type=3</t>
  </si>
  <si>
    <t>Jess Gallagher</t>
  </si>
  <si>
    <t>Luna Overmyer</t>
  </si>
  <si>
    <t>Lucas Granan</t>
  </si>
  <si>
    <t>Cortney McArdell</t>
  </si>
  <si>
    <t>Cassandra Sinnott</t>
  </si>
  <si>
    <t>https://www.facebook.com/photo.php?fbid=1646099375417437&amp;set=a.1646106435416731.1073741826.100000521708597&amp;type=3</t>
  </si>
  <si>
    <t>Kelsey Lowe</t>
  </si>
  <si>
    <t>Matt LoRe</t>
  </si>
  <si>
    <t>Sarah Willette</t>
  </si>
  <si>
    <t>Aria Bell</t>
  </si>
  <si>
    <t>https://www.facebook.com/photo.php?fbid=1257706580973776&amp;set=a.324966777581099.72004.100002033374085&amp;type=3</t>
  </si>
  <si>
    <t>Leah Duncan</t>
  </si>
  <si>
    <t>Katherine Jeas</t>
  </si>
  <si>
    <t>Erin Hoover</t>
  </si>
  <si>
    <t>Juanita Montoya</t>
  </si>
  <si>
    <t>Sarah-Anne Saunders</t>
  </si>
  <si>
    <t>Anne D. Edquiban</t>
  </si>
  <si>
    <t>Hannah Elizabeth Stultz</t>
  </si>
  <si>
    <t>Hannah Schewtschenko</t>
  </si>
  <si>
    <t>https://www.instagram.com/p/BTPz4U6jWXflWa8CIU0HwRz2GEclIhItWWmUGk0/</t>
  </si>
  <si>
    <t>https://www.facebook.com/photo.php?fbid=807802922707288&amp;set=a.136398156514438.30898.100004327634081&amp;type=3</t>
  </si>
  <si>
    <t>https://www.facebook.com/photo.php?fbid=1308719982515850&amp;set=a.227536277300898.67955.100001335825663&amp;type=3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</si>
</sst>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 &quot;h&quot;:&quot;mma/p"/>
  </numFmts>
  <fonts count="5">
    <font>
      <sz val="10.0"/>
      <color rgb="FF000000"/>
      <name val="Arial"/>
    </font>
    <font>
      <b/>
    </font>
    <font/>
    <font>
      <u/>
      <color rgb="FF0000FF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2" fontId="0" numFmtId="0" xfId="0" applyAlignment="1" applyFill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/>
    </xf>
    <xf borderId="1" fillId="0" fontId="2" numFmtId="0" xfId="0" applyAlignment="1" applyBorder="1" applyFont="1">
      <alignment/>
    </xf>
    <xf borderId="0" fillId="0" fontId="4" numFmtId="0" xfId="0" applyFont="1"/>
    <xf borderId="0" fillId="2" fontId="0" numFmtId="0" xfId="0" applyFont="1"/>
    <xf borderId="0" fillId="2" fontId="0" numFmtId="0" xfId="0" applyFont="1"/>
    <xf borderId="0" fillId="0" fontId="2" numFmtId="164" xfId="0" applyAlignment="1" applyFont="1" applyNumberFormat="1">
      <alignment/>
    </xf>
    <xf borderId="0" fillId="0" fontId="2" numFmtId="0" xfId="0" applyAlignment="1" applyFont="1">
      <alignment horizontal="center"/>
    </xf>
    <xf borderId="1" fillId="0" fontId="2" numFmtId="0" xfId="0" applyBorder="1" applyFont="1"/>
    <xf borderId="0" fillId="0" fontId="2" numFmtId="0" xfId="0" applyAlignment="1" applyFont="1">
      <alignment/>
    </xf>
    <xf borderId="0" fillId="0" fontId="2" numFmtId="164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F4CCCC"/>
          <bgColor rgb="FFF4CCCC"/>
        </patternFill>
      </fill>
      <alignment/>
      <border>
        <left/>
        <right/>
        <top/>
        <bottom/>
      </border>
    </dxf>
    <dxf>
      <font/>
      <fill>
        <patternFill patternType="solid">
          <fgColor rgb="FFEFEFEF"/>
          <bgColor rgb="FFEFEFEF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photo.php?fbid=807802922707288&amp;set=a.136398156514438.30898.100004327634081&amp;type=3" TargetMode="External"/><Relationship Id="rId20" Type="http://schemas.openxmlformats.org/officeDocument/2006/relationships/hyperlink" Target="https://www.facebook.com/photo.php?fbid=10212673148608852&amp;set=a.1218998080320.2033503.1389949976&amp;type=3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www.facebook.com/photo.php?fbid=1308719982515850&amp;set=a.227536277300898.67955.100001335825663&amp;type=3" TargetMode="External"/><Relationship Id="rId22" Type="http://schemas.openxmlformats.org/officeDocument/2006/relationships/hyperlink" Target="https://www.facebook.com/lyana.wood/posts/10208314091484466?match=IzVmb3J0aGVmaWdodA%3D%3D" TargetMode="External"/><Relationship Id="rId21" Type="http://schemas.openxmlformats.org/officeDocument/2006/relationships/hyperlink" Target="https://www.facebook.com/photo.php?fbid=10155428566712494&amp;set=a.10151717635637494.1073741829.561927493&amp;type=3" TargetMode="External"/><Relationship Id="rId43" Type="http://schemas.openxmlformats.org/officeDocument/2006/relationships/vmlDrawing" Target="../drawings/vmlDrawing1.vml"/><Relationship Id="rId24" Type="http://schemas.openxmlformats.org/officeDocument/2006/relationships/hyperlink" Target="https://www.facebook.com/photo.php?fbid=10209565955209099&amp;set=a.3509321215107.2132278.1334137485&amp;type=3" TargetMode="External"/><Relationship Id="rId23" Type="http://schemas.openxmlformats.org/officeDocument/2006/relationships/hyperlink" Target="https://www.facebook.com/bridgit.alexina/posts/1868580940067766?match=IzVmb3J0aGVmaWdodA%3D%3D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facebook.com/photo.php?fbid=1507467399273132&amp;set=a.202630093090209.50425.100000296605098&amp;type=3" TargetMode="External"/><Relationship Id="rId3" Type="http://schemas.openxmlformats.org/officeDocument/2006/relationships/hyperlink" Target="https://www.facebook.com/photo.php?fbid=1824930637533177&amp;set=a.125568857469372.19869.100000487743671&amp;type=3" TargetMode="External"/><Relationship Id="rId4" Type="http://schemas.openxmlformats.org/officeDocument/2006/relationships/hyperlink" Target="https://www.facebook.com/jennboc/posts/10154611948414716?match=IzVmb3J0aGVmaWdodA%3D%3D" TargetMode="External"/><Relationship Id="rId9" Type="http://schemas.openxmlformats.org/officeDocument/2006/relationships/hyperlink" Target="https://www.facebook.com/russ9999/posts/1319670704778009?comment_id=1319741538104259&amp;comment_tracking=%7B%22tn%22%3A%22R5%22%7D" TargetMode="External"/><Relationship Id="rId26" Type="http://schemas.openxmlformats.org/officeDocument/2006/relationships/hyperlink" Target="https://www.facebook.com/photo.php?fbid=1166439820133531&amp;set=a.1166439860133527.1073741825.100003025734429&amp;type=3" TargetMode="External"/><Relationship Id="rId25" Type="http://schemas.openxmlformats.org/officeDocument/2006/relationships/hyperlink" Target="https://www.facebook.com/photo.php?fbid=1116522038454306&amp;set=a.596942967078885.1073741830.100002895600714&amp;type=3" TargetMode="External"/><Relationship Id="rId28" Type="http://schemas.openxmlformats.org/officeDocument/2006/relationships/hyperlink" Target="https://www.facebook.com/photo.php?fbid=294859840927797&amp;set=a.294859990927782.1073741830.100012113490181&amp;type=3" TargetMode="External"/><Relationship Id="rId27" Type="http://schemas.openxmlformats.org/officeDocument/2006/relationships/hyperlink" Target="https://www.facebook.com/photo.php?fbid=10206676140941032&amp;set=a.10206676170621774.1073741827.1798655438&amp;type=3" TargetMode="External"/><Relationship Id="rId5" Type="http://schemas.openxmlformats.org/officeDocument/2006/relationships/hyperlink" Target="https://www.facebook.com/russ9999/posts/1319670704778009?comment_id=1319744791437267&amp;comment_tracking=%7B%22tn%22%3A%22R%22%7D" TargetMode="External"/><Relationship Id="rId6" Type="http://schemas.openxmlformats.org/officeDocument/2006/relationships/hyperlink" Target="https://www.facebook.com/photo.php?fbid=10155220909231487&amp;set=a.10151116188476487.434602.599476486&amp;type=3" TargetMode="External"/><Relationship Id="rId29" Type="http://schemas.openxmlformats.org/officeDocument/2006/relationships/hyperlink" Target="https://www.facebook.com/photo.php?fbid=1514419708592956&amp;set=a.584149038286699.1073741827.100000748245642&amp;type=3" TargetMode="External"/><Relationship Id="rId7" Type="http://schemas.openxmlformats.org/officeDocument/2006/relationships/hyperlink" Target="https://www.facebook.com/photo.php?fbid=1319670411444705&amp;set=a.966911176720632.1073741826.100002052765589&amp;type=3" TargetMode="External"/><Relationship Id="rId8" Type="http://schemas.openxmlformats.org/officeDocument/2006/relationships/hyperlink" Target="https://www.facebook.com/photo.php?fbid=1587471991293649&amp;set=a.601065376600987.1073741825.100000925917633&amp;type=3" TargetMode="External"/><Relationship Id="rId31" Type="http://schemas.openxmlformats.org/officeDocument/2006/relationships/hyperlink" Target="https://www.facebook.com/photo.php?fbid=1288849944498299&amp;set=a.629926373723996.1073741827.100001199172322&amp;type=3&amp;theater" TargetMode="External"/><Relationship Id="rId30" Type="http://schemas.openxmlformats.org/officeDocument/2006/relationships/hyperlink" Target="https://www.facebook.com/photo.php?fbid=171797336677135&amp;set=a.171799996676869.1073741828.100015406080475&amp;type=3" TargetMode="External"/><Relationship Id="rId11" Type="http://schemas.openxmlformats.org/officeDocument/2006/relationships/hyperlink" Target="https://www.facebook.com/russ9999/posts/1319670704778009" TargetMode="External"/><Relationship Id="rId33" Type="http://schemas.openxmlformats.org/officeDocument/2006/relationships/hyperlink" Target="https://www.instagram.com/p/BTJsYvsAlYy/" TargetMode="External"/><Relationship Id="rId10" Type="http://schemas.openxmlformats.org/officeDocument/2006/relationships/hyperlink" Target="https://www.facebook.com/photo.php?fbid=623613607832062&amp;set=a.623613761165380.1073741831.100005502848035&amp;type=3" TargetMode="External"/><Relationship Id="rId32" Type="http://schemas.openxmlformats.org/officeDocument/2006/relationships/hyperlink" Target="https://www.facebook.com/photo.php?fbid=1398450773511117&amp;set=a.160532790636261.30818.100000386234619&amp;type=3" TargetMode="External"/><Relationship Id="rId13" Type="http://schemas.openxmlformats.org/officeDocument/2006/relationships/hyperlink" Target="https://www.facebook.com/photo.php?fbid=1262478923850561&amp;set=a.861095713988886.1073741826.100002653972893&amp;type=3" TargetMode="External"/><Relationship Id="rId35" Type="http://schemas.openxmlformats.org/officeDocument/2006/relationships/hyperlink" Target="https://www.facebook.com/photo.php?fbid=788637831289249&amp;set=a.237167529769618.1073741830.100004291174578&amp;type=3" TargetMode="External"/><Relationship Id="rId12" Type="http://schemas.openxmlformats.org/officeDocument/2006/relationships/hyperlink" Target="https://www.facebook.com/russ9999/posts/1319670704778009?comment_id=1319773551434391&amp;comment_tracking=%7B%22tn%22%3A%22R1%22%7D" TargetMode="External"/><Relationship Id="rId34" Type="http://schemas.openxmlformats.org/officeDocument/2006/relationships/hyperlink" Target="https://www.facebook.com/lacey.cook.5/posts/1523475047685238?match=IzVmb3J0aGVmaWdodA%3D%3D" TargetMode="External"/><Relationship Id="rId15" Type="http://schemas.openxmlformats.org/officeDocument/2006/relationships/hyperlink" Target="https://www.facebook.com/photo.php?fbid=1010260849118266&amp;set=a.140513936092966.41940.100004030812249&amp;type=3" TargetMode="External"/><Relationship Id="rId37" Type="http://schemas.openxmlformats.org/officeDocument/2006/relationships/hyperlink" Target="https://www.facebook.com/photo.php?fbid=1646099375417437&amp;set=a.1646106435416731.1073741826.100000521708597&amp;type=3" TargetMode="External"/><Relationship Id="rId14" Type="http://schemas.openxmlformats.org/officeDocument/2006/relationships/hyperlink" Target="https://www.facebook.com/photo.php?fbid=10154520693827849&amp;set=a.64268862848.63861.571427848&amp;type=3" TargetMode="External"/><Relationship Id="rId36" Type="http://schemas.openxmlformats.org/officeDocument/2006/relationships/hyperlink" Target="https://www.facebook.com/photo.php?fbid=10208525088953742&amp;set=a.1384764788173.2046455.1503610206&amp;type=3" TargetMode="External"/><Relationship Id="rId17" Type="http://schemas.openxmlformats.org/officeDocument/2006/relationships/hyperlink" Target="https://www.facebook.com/photo.php?fbid=1031699180265027&amp;set=a.153118108123143.23528.100002748651469&amp;type=3" TargetMode="External"/><Relationship Id="rId39" Type="http://schemas.openxmlformats.org/officeDocument/2006/relationships/hyperlink" Target="https://www.instagram.com/p/BTPz4U6jWXflWa8CIU0HwRz2GEclIhItWWmUGk0/" TargetMode="External"/><Relationship Id="rId16" Type="http://schemas.openxmlformats.org/officeDocument/2006/relationships/hyperlink" Target="https://www.facebook.com/photo.php?fbid=1308102395911881&amp;set=a.141388639249935.46240.100001363984523&amp;type=3" TargetMode="External"/><Relationship Id="rId38" Type="http://schemas.openxmlformats.org/officeDocument/2006/relationships/hyperlink" Target="https://www.facebook.com/photo.php?fbid=1257706580973776&amp;set=a.324966777581099.72004.100002033374085&amp;type=3" TargetMode="External"/><Relationship Id="rId19" Type="http://schemas.openxmlformats.org/officeDocument/2006/relationships/hyperlink" Target="https://www.facebook.com/aidan.sullivan.79/posts/1459043187473829?match=IzVmb3J0aGVmaWdodA%3D%3D" TargetMode="External"/><Relationship Id="rId18" Type="http://schemas.openxmlformats.org/officeDocument/2006/relationships/hyperlink" Target="https://www.facebook.com/photo.php?fbid=1837196419639199&amp;set=a.421059071252948.118909.100000465769172&amp;type=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43"/>
    <col customWidth="1" min="2" max="2" width="21.43"/>
    <col customWidth="1" min="4" max="4" width="16.14"/>
    <col customWidth="1" min="5" max="5" width="13.57"/>
    <col customWidth="1" min="6" max="6" width="19.86"/>
    <col customWidth="1" min="7" max="7" width="24.0"/>
    <col customWidth="1" min="8" max="8" width="21.14"/>
    <col customWidth="1" min="9" max="9" width="22.14"/>
    <col customWidth="1" min="10" max="10" width="21.29"/>
    <col customWidth="1" min="11" max="11" width="15.43"/>
  </cols>
  <sheetData>
    <row r="1">
      <c r="A1" s="1" t="s">
        <v>0</v>
      </c>
      <c r="B1" s="1" t="s">
        <v>1</v>
      </c>
      <c r="C1" s="2" t="s">
        <v>2</v>
      </c>
      <c r="D1" s="3" t="s">
        <v>6</v>
      </c>
      <c r="E1" s="4" t="s">
        <v>7</v>
      </c>
      <c r="F1" s="1" t="s">
        <v>8</v>
      </c>
      <c r="G1" s="5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>
      <c r="A2" s="6" t="s">
        <v>14</v>
      </c>
      <c r="B2" s="6" t="s">
        <v>15</v>
      </c>
      <c r="C2" s="8" t="s">
        <v>16</v>
      </c>
      <c r="D2" s="9" t="s">
        <v>17</v>
      </c>
      <c r="E2" s="10">
        <v>42842.486805555556</v>
      </c>
      <c r="F2" s="6" t="s">
        <v>18</v>
      </c>
      <c r="G2" s="11" t="s">
        <v>19</v>
      </c>
      <c r="H2" s="6" t="s">
        <v>20</v>
      </c>
      <c r="I2" s="6" t="s">
        <v>21</v>
      </c>
      <c r="J2" s="6" t="s">
        <v>22</v>
      </c>
      <c r="K2" s="6" t="s">
        <v>23</v>
      </c>
    </row>
    <row r="3">
      <c r="A3" s="6" t="s">
        <v>24</v>
      </c>
      <c r="B3" s="6" t="s">
        <v>15</v>
      </c>
      <c r="C3" s="8" t="s">
        <v>25</v>
      </c>
      <c r="D3" s="9" t="s">
        <v>17</v>
      </c>
      <c r="E3" s="10">
        <v>42842.4875</v>
      </c>
      <c r="F3" s="6" t="s">
        <v>26</v>
      </c>
      <c r="G3" s="11" t="s">
        <v>27</v>
      </c>
      <c r="H3" s="6" t="s">
        <v>28</v>
      </c>
      <c r="I3" s="6" t="s">
        <v>29</v>
      </c>
      <c r="J3" s="6" t="s">
        <v>30</v>
      </c>
      <c r="K3" s="6" t="s">
        <v>31</v>
      </c>
    </row>
    <row r="4">
      <c r="A4" s="6" t="s">
        <v>22</v>
      </c>
      <c r="B4" s="6" t="s">
        <v>32</v>
      </c>
      <c r="C4" s="8" t="s">
        <v>34</v>
      </c>
      <c r="D4" s="9" t="s">
        <v>17</v>
      </c>
      <c r="E4" s="10">
        <v>42842.56319444445</v>
      </c>
      <c r="F4" s="6" t="s">
        <v>18</v>
      </c>
      <c r="G4" s="11" t="s">
        <v>35</v>
      </c>
      <c r="H4" s="6" t="s">
        <v>36</v>
      </c>
      <c r="I4" s="6" t="s">
        <v>37</v>
      </c>
      <c r="J4" s="6" t="s">
        <v>38</v>
      </c>
      <c r="K4" s="6" t="s">
        <v>39</v>
      </c>
    </row>
    <row r="5">
      <c r="A5" s="6" t="s">
        <v>40</v>
      </c>
      <c r="B5" s="6" t="s">
        <v>41</v>
      </c>
      <c r="C5" s="8" t="s">
        <v>42</v>
      </c>
      <c r="D5" s="9" t="s">
        <v>17</v>
      </c>
      <c r="E5" s="10">
        <v>42842.74236111111</v>
      </c>
      <c r="F5" s="6" t="s">
        <v>18</v>
      </c>
      <c r="G5" s="11" t="s">
        <v>43</v>
      </c>
      <c r="H5" s="6" t="s">
        <v>44</v>
      </c>
      <c r="I5" s="6" t="s">
        <v>45</v>
      </c>
      <c r="J5" s="6" t="s">
        <v>46</v>
      </c>
    </row>
    <row r="6">
      <c r="A6" s="6" t="s">
        <v>48</v>
      </c>
      <c r="B6" s="6" t="s">
        <v>15</v>
      </c>
      <c r="C6" s="8" t="s">
        <v>49</v>
      </c>
      <c r="D6" s="9" t="s">
        <v>17</v>
      </c>
      <c r="E6" s="10">
        <v>42842.833333333336</v>
      </c>
      <c r="F6" s="6" t="s">
        <v>18</v>
      </c>
      <c r="G6" s="11" t="s">
        <v>50</v>
      </c>
      <c r="H6" s="6" t="s">
        <v>51</v>
      </c>
      <c r="I6" s="6" t="s">
        <v>53</v>
      </c>
      <c r="J6" s="6" t="s">
        <v>54</v>
      </c>
      <c r="K6" s="6" t="s">
        <v>55</v>
      </c>
    </row>
    <row r="7">
      <c r="A7" s="6" t="s">
        <v>56</v>
      </c>
      <c r="B7" s="6" t="s">
        <v>15</v>
      </c>
      <c r="C7" s="8" t="s">
        <v>57</v>
      </c>
      <c r="D7" s="9" t="s">
        <v>17</v>
      </c>
      <c r="E7" s="10">
        <v>42842.84652777778</v>
      </c>
      <c r="F7" s="6" t="s">
        <v>18</v>
      </c>
      <c r="G7" s="11" t="s">
        <v>64</v>
      </c>
      <c r="H7" s="6" t="s">
        <v>67</v>
      </c>
      <c r="I7" s="6" t="s">
        <v>68</v>
      </c>
      <c r="J7" s="6" t="s">
        <v>69</v>
      </c>
      <c r="K7" s="6" t="s">
        <v>70</v>
      </c>
    </row>
    <row r="8">
      <c r="A8" s="6" t="s">
        <v>67</v>
      </c>
      <c r="B8" s="6" t="s">
        <v>32</v>
      </c>
      <c r="C8" s="8" t="s">
        <v>71</v>
      </c>
      <c r="D8" s="9" t="s">
        <v>17</v>
      </c>
      <c r="E8" s="10">
        <v>42842.861805555556</v>
      </c>
      <c r="F8" s="6" t="s">
        <v>18</v>
      </c>
      <c r="G8" s="11" t="s">
        <v>72</v>
      </c>
      <c r="H8" s="6" t="s">
        <v>73</v>
      </c>
      <c r="I8" s="6" t="s">
        <v>74</v>
      </c>
      <c r="J8" s="6" t="s">
        <v>75</v>
      </c>
      <c r="K8" s="6" t="s">
        <v>76</v>
      </c>
    </row>
    <row r="9">
      <c r="A9" s="6" t="s">
        <v>69</v>
      </c>
      <c r="B9" s="6" t="s">
        <v>41</v>
      </c>
      <c r="C9" s="8" t="s">
        <v>77</v>
      </c>
      <c r="D9" s="9" t="s">
        <v>17</v>
      </c>
      <c r="E9" s="10">
        <v>42842.86736111111</v>
      </c>
      <c r="F9" s="6" t="s">
        <v>18</v>
      </c>
      <c r="G9" s="11" t="s">
        <v>78</v>
      </c>
      <c r="H9" s="6" t="s">
        <v>79</v>
      </c>
      <c r="I9" s="6" t="s">
        <v>80</v>
      </c>
      <c r="J9" s="6"/>
      <c r="K9" s="6"/>
    </row>
    <row r="10">
      <c r="A10" s="6" t="s">
        <v>64</v>
      </c>
      <c r="B10" s="6" t="s">
        <v>15</v>
      </c>
      <c r="C10" s="8" t="s">
        <v>82</v>
      </c>
      <c r="D10" s="9" t="s">
        <v>17</v>
      </c>
      <c r="E10" s="10">
        <v>42842.919444444444</v>
      </c>
      <c r="F10" s="6" t="s">
        <v>62</v>
      </c>
      <c r="G10" s="11" t="s">
        <v>81</v>
      </c>
      <c r="H10" s="6" t="s">
        <v>83</v>
      </c>
      <c r="I10" s="6" t="s">
        <v>84</v>
      </c>
      <c r="J10" s="6" t="s">
        <v>85</v>
      </c>
      <c r="K10" s="6" t="s">
        <v>86</v>
      </c>
    </row>
    <row r="11">
      <c r="A11" s="6" t="s">
        <v>78</v>
      </c>
      <c r="B11" s="6" t="s">
        <v>41</v>
      </c>
      <c r="C11" s="8" t="s">
        <v>87</v>
      </c>
      <c r="D11" s="9" t="s">
        <v>17</v>
      </c>
      <c r="E11" s="10">
        <v>42842.92916666667</v>
      </c>
      <c r="F11" s="6" t="s">
        <v>18</v>
      </c>
      <c r="G11" s="11" t="s">
        <v>88</v>
      </c>
      <c r="H11" s="6" t="s">
        <v>89</v>
      </c>
      <c r="I11" s="6"/>
      <c r="J11" s="6"/>
      <c r="K11" s="6"/>
    </row>
    <row r="12">
      <c r="A12" s="6" t="s">
        <v>80</v>
      </c>
      <c r="B12" s="6" t="s">
        <v>41</v>
      </c>
      <c r="C12" s="8" t="s">
        <v>90</v>
      </c>
      <c r="D12" s="9" t="s">
        <v>17</v>
      </c>
      <c r="E12" s="10">
        <v>42842.93472222222</v>
      </c>
      <c r="F12" s="6" t="s">
        <v>18</v>
      </c>
      <c r="G12" s="11" t="s">
        <v>91</v>
      </c>
      <c r="H12" s="6" t="s">
        <v>92</v>
      </c>
      <c r="I12" s="6" t="s">
        <v>93</v>
      </c>
      <c r="J12" s="6"/>
      <c r="K12" s="6"/>
    </row>
    <row r="13">
      <c r="A13" s="6" t="s">
        <v>94</v>
      </c>
      <c r="B13" s="6" t="s">
        <v>15</v>
      </c>
      <c r="C13" s="8" t="s">
        <v>95</v>
      </c>
      <c r="D13" s="9" t="s">
        <v>17</v>
      </c>
      <c r="E13" s="10">
        <v>42843.42638888889</v>
      </c>
      <c r="F13" s="6" t="s">
        <v>18</v>
      </c>
      <c r="G13" s="11" t="s">
        <v>96</v>
      </c>
      <c r="H13" s="6" t="s">
        <v>97</v>
      </c>
      <c r="I13" s="6" t="s">
        <v>98</v>
      </c>
      <c r="J13" s="6" t="s">
        <v>99</v>
      </c>
      <c r="K13" s="6" t="s">
        <v>100</v>
      </c>
    </row>
    <row r="14">
      <c r="A14" s="6" t="s">
        <v>101</v>
      </c>
      <c r="B14" s="6" t="s">
        <v>15</v>
      </c>
      <c r="C14" s="8" t="s">
        <v>102</v>
      </c>
      <c r="D14" s="9" t="s">
        <v>17</v>
      </c>
      <c r="E14" s="10">
        <v>42843.43819444445</v>
      </c>
      <c r="F14" s="6" t="s">
        <v>59</v>
      </c>
      <c r="G14" s="11" t="s">
        <v>103</v>
      </c>
      <c r="H14" s="6" t="s">
        <v>104</v>
      </c>
      <c r="I14" s="6" t="s">
        <v>105</v>
      </c>
      <c r="J14" s="6" t="s">
        <v>106</v>
      </c>
      <c r="K14" s="6" t="s">
        <v>107</v>
      </c>
    </row>
    <row r="15">
      <c r="A15" s="6" t="s">
        <v>108</v>
      </c>
      <c r="B15" s="6" t="s">
        <v>15</v>
      </c>
      <c r="C15" s="8" t="s">
        <v>109</v>
      </c>
      <c r="D15" s="9" t="s">
        <v>17</v>
      </c>
      <c r="E15" s="10">
        <v>42843.44861111111</v>
      </c>
      <c r="F15" s="6" t="s">
        <v>65</v>
      </c>
      <c r="G15" s="11" t="s">
        <v>110</v>
      </c>
      <c r="H15" s="6" t="s">
        <v>111</v>
      </c>
      <c r="I15" s="6" t="s">
        <v>112</v>
      </c>
      <c r="J15" s="6" t="s">
        <v>113</v>
      </c>
      <c r="K15" s="6" t="s">
        <v>35</v>
      </c>
    </row>
    <row r="16">
      <c r="A16" s="6" t="s">
        <v>114</v>
      </c>
      <c r="B16" s="6" t="s">
        <v>115</v>
      </c>
      <c r="C16" s="8" t="s">
        <v>116</v>
      </c>
      <c r="D16" s="9" t="s">
        <v>17</v>
      </c>
      <c r="E16" s="10">
        <v>42843.572916666664</v>
      </c>
      <c r="F16" s="6" t="s">
        <v>18</v>
      </c>
      <c r="G16" s="11" t="s">
        <v>118</v>
      </c>
      <c r="H16" s="6" t="s">
        <v>119</v>
      </c>
      <c r="I16" s="6" t="s">
        <v>120</v>
      </c>
      <c r="J16" s="6" t="s">
        <v>121</v>
      </c>
      <c r="K16" s="6" t="s">
        <v>122</v>
      </c>
    </row>
    <row r="17">
      <c r="A17" s="6" t="s">
        <v>123</v>
      </c>
      <c r="B17" s="6" t="s">
        <v>115</v>
      </c>
      <c r="C17" s="8" t="s">
        <v>124</v>
      </c>
      <c r="D17" s="9" t="s">
        <v>17</v>
      </c>
      <c r="E17" s="10">
        <v>42843.62013888889</v>
      </c>
      <c r="F17" s="6" t="s">
        <v>18</v>
      </c>
      <c r="G17" s="11" t="s">
        <v>125</v>
      </c>
      <c r="H17" s="6" t="s">
        <v>126</v>
      </c>
      <c r="I17" s="6" t="s">
        <v>127</v>
      </c>
      <c r="J17" s="6" t="s">
        <v>128</v>
      </c>
      <c r="K17" s="6" t="s">
        <v>104</v>
      </c>
    </row>
    <row r="18">
      <c r="A18" s="6" t="s">
        <v>129</v>
      </c>
      <c r="B18" s="6" t="s">
        <v>15</v>
      </c>
      <c r="C18" s="8" t="s">
        <v>130</v>
      </c>
      <c r="D18" s="9" t="s">
        <v>17</v>
      </c>
      <c r="E18" s="10">
        <v>42843.65555555555</v>
      </c>
      <c r="F18" s="6" t="s">
        <v>18</v>
      </c>
      <c r="G18" s="11" t="s">
        <v>131</v>
      </c>
      <c r="H18" s="6" t="s">
        <v>132</v>
      </c>
      <c r="I18" s="6" t="s">
        <v>133</v>
      </c>
      <c r="J18" s="6" t="s">
        <v>134</v>
      </c>
      <c r="K18" s="6" t="s">
        <v>135</v>
      </c>
    </row>
    <row r="19">
      <c r="A19" s="6" t="s">
        <v>117</v>
      </c>
      <c r="B19" s="6" t="s">
        <v>15</v>
      </c>
      <c r="C19" s="8" t="s">
        <v>136</v>
      </c>
      <c r="D19" s="9" t="s">
        <v>17</v>
      </c>
      <c r="E19" s="10">
        <v>42843.81180555555</v>
      </c>
      <c r="F19" s="6" t="s">
        <v>18</v>
      </c>
      <c r="G19" s="11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</row>
    <row r="20">
      <c r="A20" s="6" t="s">
        <v>20</v>
      </c>
      <c r="B20" s="6" t="s">
        <v>15</v>
      </c>
      <c r="C20" s="8" t="s">
        <v>142</v>
      </c>
      <c r="D20" s="9" t="s">
        <v>17</v>
      </c>
      <c r="E20" s="10">
        <v>42843.88125</v>
      </c>
      <c r="F20" s="6" t="s">
        <v>26</v>
      </c>
      <c r="G20" s="11" t="s">
        <v>143</v>
      </c>
      <c r="H20" s="6" t="s">
        <v>47</v>
      </c>
      <c r="I20" s="6" t="s">
        <v>144</v>
      </c>
      <c r="J20" s="6" t="s">
        <v>145</v>
      </c>
      <c r="K20" s="6" t="s">
        <v>146</v>
      </c>
    </row>
    <row r="21">
      <c r="A21" s="6" t="s">
        <v>144</v>
      </c>
      <c r="B21" s="6" t="s">
        <v>15</v>
      </c>
      <c r="C21" s="8" t="s">
        <v>147</v>
      </c>
      <c r="D21" s="9" t="s">
        <v>17</v>
      </c>
      <c r="E21" s="10">
        <v>42843.91111111111</v>
      </c>
      <c r="F21" s="6" t="s">
        <v>58</v>
      </c>
      <c r="G21" s="11" t="s">
        <v>148</v>
      </c>
      <c r="H21" s="6" t="s">
        <v>149</v>
      </c>
      <c r="I21" s="6" t="s">
        <v>150</v>
      </c>
      <c r="J21" s="6" t="s">
        <v>151</v>
      </c>
      <c r="K21" s="6" t="s">
        <v>152</v>
      </c>
    </row>
    <row r="22">
      <c r="A22" s="6" t="s">
        <v>138</v>
      </c>
      <c r="B22" s="6" t="s">
        <v>41</v>
      </c>
      <c r="C22" s="8" t="s">
        <v>153</v>
      </c>
      <c r="D22" s="9" t="s">
        <v>17</v>
      </c>
      <c r="E22" s="10">
        <v>42843.93680555555</v>
      </c>
      <c r="F22" s="6" t="s">
        <v>18</v>
      </c>
      <c r="G22" s="11" t="s">
        <v>154</v>
      </c>
      <c r="H22" s="6"/>
      <c r="I22" s="6"/>
      <c r="J22" s="6"/>
      <c r="K22" s="6"/>
    </row>
    <row r="23">
      <c r="A23" s="6" t="s">
        <v>106</v>
      </c>
      <c r="B23" s="6" t="s">
        <v>115</v>
      </c>
      <c r="C23" s="8" t="s">
        <v>155</v>
      </c>
      <c r="D23" s="9" t="s">
        <v>17</v>
      </c>
      <c r="E23" s="10">
        <v>42844.46319444444</v>
      </c>
      <c r="F23" s="6" t="s">
        <v>18</v>
      </c>
      <c r="G23" s="11" t="s">
        <v>47</v>
      </c>
      <c r="H23" s="6" t="s">
        <v>156</v>
      </c>
      <c r="I23" s="6" t="s">
        <v>157</v>
      </c>
      <c r="J23" s="6" t="s">
        <v>72</v>
      </c>
      <c r="K23" s="6" t="s">
        <v>158</v>
      </c>
    </row>
    <row r="24">
      <c r="A24" s="6" t="s">
        <v>131</v>
      </c>
      <c r="B24" s="6" t="s">
        <v>159</v>
      </c>
      <c r="C24" s="8" t="s">
        <v>160</v>
      </c>
      <c r="D24" s="9" t="s">
        <v>17</v>
      </c>
      <c r="E24" s="10">
        <v>42845.53194444445</v>
      </c>
      <c r="F24" s="6" t="s">
        <v>18</v>
      </c>
      <c r="G24" s="11" t="s">
        <v>161</v>
      </c>
      <c r="H24" s="6" t="s">
        <v>162</v>
      </c>
      <c r="I24" s="6" t="s">
        <v>163</v>
      </c>
      <c r="J24" s="6" t="s">
        <v>164</v>
      </c>
      <c r="K24" s="6" t="s">
        <v>165</v>
      </c>
    </row>
    <row r="25">
      <c r="A25" s="6" t="s">
        <v>104</v>
      </c>
      <c r="B25" s="6" t="s">
        <v>115</v>
      </c>
      <c r="C25" s="8" t="s">
        <v>166</v>
      </c>
      <c r="D25" s="9" t="s">
        <v>17</v>
      </c>
      <c r="E25" s="10">
        <v>42845.62569444445</v>
      </c>
      <c r="F25" s="6" t="s">
        <v>18</v>
      </c>
      <c r="G25" s="11" t="s">
        <v>168</v>
      </c>
      <c r="H25" s="6" t="s">
        <v>169</v>
      </c>
      <c r="I25" s="6" t="s">
        <v>170</v>
      </c>
      <c r="J25" s="6" t="s">
        <v>171</v>
      </c>
      <c r="K25" s="6" t="s">
        <v>172</v>
      </c>
    </row>
    <row r="26">
      <c r="A26" s="6" t="s">
        <v>27</v>
      </c>
      <c r="B26" s="6" t="s">
        <v>15</v>
      </c>
      <c r="C26" s="8" t="s">
        <v>173</v>
      </c>
      <c r="D26" s="9" t="s">
        <v>17</v>
      </c>
      <c r="E26" s="10">
        <v>42845.643055555556</v>
      </c>
      <c r="F26" s="6" t="s">
        <v>174</v>
      </c>
      <c r="G26" s="11" t="s">
        <v>175</v>
      </c>
      <c r="H26" s="6" t="s">
        <v>176</v>
      </c>
      <c r="I26" s="6" t="s">
        <v>177</v>
      </c>
      <c r="J26" s="6" t="s">
        <v>178</v>
      </c>
      <c r="K26" s="6" t="s">
        <v>179</v>
      </c>
    </row>
    <row r="27">
      <c r="A27" s="6" t="s">
        <v>19</v>
      </c>
      <c r="B27" s="6" t="s">
        <v>15</v>
      </c>
      <c r="C27" s="8" t="s">
        <v>180</v>
      </c>
      <c r="D27" s="9" t="s">
        <v>17</v>
      </c>
      <c r="E27" s="10">
        <v>42845.65902777778</v>
      </c>
      <c r="F27" s="6" t="s">
        <v>60</v>
      </c>
      <c r="G27" s="11" t="s">
        <v>181</v>
      </c>
      <c r="H27" s="6" t="s">
        <v>182</v>
      </c>
      <c r="I27" s="6" t="s">
        <v>183</v>
      </c>
      <c r="J27" s="6" t="s">
        <v>184</v>
      </c>
      <c r="K27" s="6" t="s">
        <v>186</v>
      </c>
    </row>
    <row r="28">
      <c r="A28" s="6" t="s">
        <v>187</v>
      </c>
      <c r="B28" s="6" t="s">
        <v>115</v>
      </c>
      <c r="C28" s="8" t="s">
        <v>188</v>
      </c>
      <c r="D28" s="9" t="s">
        <v>17</v>
      </c>
      <c r="E28" s="10">
        <v>42845.68125</v>
      </c>
      <c r="F28" s="6" t="s">
        <v>18</v>
      </c>
      <c r="G28" s="11" t="s">
        <v>120</v>
      </c>
      <c r="H28" s="6" t="s">
        <v>189</v>
      </c>
      <c r="I28" s="6" t="s">
        <v>190</v>
      </c>
      <c r="J28" s="6" t="s">
        <v>191</v>
      </c>
      <c r="K28" s="6" t="s">
        <v>192</v>
      </c>
    </row>
    <row r="29">
      <c r="A29" s="6" t="s">
        <v>143</v>
      </c>
      <c r="B29" s="6" t="s">
        <v>159</v>
      </c>
      <c r="C29" s="8" t="s">
        <v>193</v>
      </c>
      <c r="D29" s="9" t="s">
        <v>17</v>
      </c>
      <c r="E29" s="10">
        <v>42845.708333333336</v>
      </c>
      <c r="F29" s="6" t="s">
        <v>61</v>
      </c>
      <c r="G29" s="11" t="s">
        <v>148</v>
      </c>
      <c r="H29" s="6" t="s">
        <v>131</v>
      </c>
      <c r="I29" s="6" t="s">
        <v>33</v>
      </c>
      <c r="J29" s="6"/>
      <c r="K29" s="6"/>
    </row>
    <row r="30">
      <c r="A30" s="6" t="s">
        <v>177</v>
      </c>
      <c r="B30" s="6" t="s">
        <v>15</v>
      </c>
      <c r="C30" s="8" t="s">
        <v>194</v>
      </c>
      <c r="D30" s="9" t="s">
        <v>17</v>
      </c>
      <c r="E30" s="15">
        <v>42845.816666666666</v>
      </c>
      <c r="F30" s="6" t="s">
        <v>61</v>
      </c>
      <c r="G30" s="11" t="s">
        <v>195</v>
      </c>
      <c r="H30" s="6" t="s">
        <v>196</v>
      </c>
      <c r="I30" s="6" t="s">
        <v>197</v>
      </c>
      <c r="J30" s="6" t="s">
        <v>198</v>
      </c>
      <c r="K30" s="6" t="s">
        <v>185</v>
      </c>
    </row>
    <row r="31">
      <c r="A31" s="6" t="s">
        <v>47</v>
      </c>
      <c r="B31" s="6" t="s">
        <v>15</v>
      </c>
      <c r="C31" s="8" t="s">
        <v>199</v>
      </c>
      <c r="D31" s="9" t="s">
        <v>17</v>
      </c>
      <c r="E31" s="15">
        <v>42845.86736111111</v>
      </c>
      <c r="F31" s="6" t="s">
        <v>66</v>
      </c>
      <c r="G31" s="11" t="s">
        <v>200</v>
      </c>
      <c r="H31" s="6" t="s">
        <v>201</v>
      </c>
      <c r="I31" s="6" t="s">
        <v>202</v>
      </c>
      <c r="J31" s="6" t="s">
        <v>203</v>
      </c>
      <c r="K31" s="6" t="s">
        <v>204</v>
      </c>
    </row>
    <row r="32">
      <c r="A32" s="11" t="s">
        <v>200</v>
      </c>
      <c r="B32" s="6" t="s">
        <v>15</v>
      </c>
      <c r="C32" s="8" t="s">
        <v>205</v>
      </c>
      <c r="D32" s="9" t="s">
        <v>17</v>
      </c>
      <c r="E32" s="15">
        <v>42845.91388888889</v>
      </c>
      <c r="F32" s="6" t="s">
        <v>18</v>
      </c>
      <c r="G32" s="11" t="s">
        <v>206</v>
      </c>
      <c r="H32" s="6" t="s">
        <v>207</v>
      </c>
      <c r="I32" s="6" t="s">
        <v>208</v>
      </c>
      <c r="J32" s="6" t="s">
        <v>209</v>
      </c>
      <c r="K32" s="6"/>
    </row>
    <row r="33">
      <c r="A33" s="6" t="s">
        <v>121</v>
      </c>
      <c r="B33" s="6" t="s">
        <v>115</v>
      </c>
      <c r="C33" s="8" t="s">
        <v>210</v>
      </c>
      <c r="D33" s="9" t="s">
        <v>17</v>
      </c>
      <c r="E33" s="10">
        <v>42846.45347222222</v>
      </c>
      <c r="F33" s="6" t="s">
        <v>18</v>
      </c>
      <c r="G33" s="11" t="s">
        <v>211</v>
      </c>
      <c r="H33" s="6" t="s">
        <v>212</v>
      </c>
      <c r="I33" s="6" t="s">
        <v>213</v>
      </c>
      <c r="J33" s="6" t="s">
        <v>214</v>
      </c>
      <c r="K33" s="6" t="s">
        <v>215</v>
      </c>
    </row>
    <row r="34">
      <c r="A34" s="6" t="s">
        <v>211</v>
      </c>
      <c r="B34" s="6" t="s">
        <v>32</v>
      </c>
      <c r="C34" s="8" t="s">
        <v>216</v>
      </c>
      <c r="D34" s="9" t="s">
        <v>17</v>
      </c>
      <c r="E34" s="10">
        <v>42846.47708333333</v>
      </c>
      <c r="F34" s="6" t="s">
        <v>18</v>
      </c>
      <c r="G34" s="11" t="s">
        <v>217</v>
      </c>
      <c r="H34" s="6" t="s">
        <v>218</v>
      </c>
      <c r="I34" s="6" t="s">
        <v>219</v>
      </c>
      <c r="J34" s="6" t="s">
        <v>220</v>
      </c>
    </row>
    <row r="35">
      <c r="A35" s="6" t="s">
        <v>70</v>
      </c>
      <c r="B35" s="6" t="s">
        <v>32</v>
      </c>
      <c r="C35" s="8" t="s">
        <v>221</v>
      </c>
      <c r="D35" s="16"/>
      <c r="E35" s="10">
        <v>42848.74930555555</v>
      </c>
      <c r="F35" s="6" t="s">
        <v>18</v>
      </c>
      <c r="G35" s="11" t="s">
        <v>225</v>
      </c>
      <c r="H35" s="6" t="s">
        <v>226</v>
      </c>
      <c r="I35" s="6" t="s">
        <v>227</v>
      </c>
      <c r="J35" s="6" t="s">
        <v>119</v>
      </c>
      <c r="K35" s="6" t="s">
        <v>73</v>
      </c>
    </row>
    <row r="36">
      <c r="A36" s="6" t="s">
        <v>204</v>
      </c>
      <c r="B36" s="6" t="s">
        <v>229</v>
      </c>
      <c r="C36" s="8" t="s">
        <v>230</v>
      </c>
      <c r="D36" s="16"/>
      <c r="E36" s="10">
        <v>42848.80347222222</v>
      </c>
      <c r="F36" s="6" t="s">
        <v>61</v>
      </c>
      <c r="G36" s="11" t="s">
        <v>170</v>
      </c>
      <c r="H36" s="6" t="s">
        <v>167</v>
      </c>
      <c r="I36" s="6" t="s">
        <v>234</v>
      </c>
      <c r="J36" s="6" t="s">
        <v>231</v>
      </c>
      <c r="K36" s="6" t="s">
        <v>222</v>
      </c>
    </row>
    <row r="37">
      <c r="A37" s="6" t="s">
        <v>223</v>
      </c>
      <c r="B37" s="6" t="s">
        <v>15</v>
      </c>
      <c r="C37" s="8" t="s">
        <v>236</v>
      </c>
      <c r="D37" s="16"/>
      <c r="E37" s="10">
        <v>42848.808333333334</v>
      </c>
      <c r="F37" s="6" t="s">
        <v>52</v>
      </c>
      <c r="G37" s="11" t="s">
        <v>238</v>
      </c>
      <c r="H37" s="6" t="s">
        <v>94</v>
      </c>
      <c r="I37" s="6" t="s">
        <v>197</v>
      </c>
      <c r="J37" s="6" t="s">
        <v>233</v>
      </c>
      <c r="K37" s="6" t="s">
        <v>224</v>
      </c>
    </row>
    <row r="38">
      <c r="A38" s="6" t="s">
        <v>164</v>
      </c>
      <c r="B38" s="6" t="s">
        <v>159</v>
      </c>
      <c r="C38" s="8" t="s">
        <v>241</v>
      </c>
      <c r="D38" s="16"/>
      <c r="E38" s="10">
        <v>42848.82013888889</v>
      </c>
      <c r="F38" s="6" t="s">
        <v>18</v>
      </c>
      <c r="G38" s="11" t="s">
        <v>244</v>
      </c>
      <c r="H38" s="6" t="s">
        <v>242</v>
      </c>
      <c r="I38" s="6" t="s">
        <v>240</v>
      </c>
      <c r="J38" s="6" t="s">
        <v>235</v>
      </c>
      <c r="K38" s="6" t="s">
        <v>228</v>
      </c>
    </row>
    <row r="39">
      <c r="A39" s="6" t="s">
        <v>242</v>
      </c>
      <c r="B39" s="6" t="s">
        <v>159</v>
      </c>
      <c r="C39" s="8" t="s">
        <v>250</v>
      </c>
      <c r="D39" s="16"/>
      <c r="E39" s="15">
        <v>42848.830555555556</v>
      </c>
      <c r="F39" s="6" t="s">
        <v>60</v>
      </c>
      <c r="G39" s="17"/>
    </row>
    <row r="40">
      <c r="A40" s="6" t="s">
        <v>226</v>
      </c>
      <c r="B40" s="6" t="s">
        <v>32</v>
      </c>
      <c r="C40" s="8" t="s">
        <v>251</v>
      </c>
      <c r="D40" s="16"/>
      <c r="E40" s="10">
        <v>42848.836805555555</v>
      </c>
      <c r="F40" s="6" t="s">
        <v>18</v>
      </c>
      <c r="G40" s="11" t="s">
        <v>247</v>
      </c>
      <c r="H40" s="6" t="s">
        <v>245</v>
      </c>
      <c r="I40" s="6" t="s">
        <v>243</v>
      </c>
      <c r="J40" s="6" t="s">
        <v>237</v>
      </c>
      <c r="K40" s="6" t="s">
        <v>232</v>
      </c>
    </row>
    <row r="41">
      <c r="A41" s="6" t="s">
        <v>161</v>
      </c>
      <c r="B41" s="6" t="s">
        <v>159</v>
      </c>
      <c r="C41" s="8" t="s">
        <v>252</v>
      </c>
      <c r="D41" s="16"/>
      <c r="E41" s="10">
        <v>42848.84722222222</v>
      </c>
      <c r="F41" s="6" t="s">
        <v>63</v>
      </c>
      <c r="G41" s="11" t="s">
        <v>249</v>
      </c>
      <c r="H41" s="6" t="s">
        <v>248</v>
      </c>
      <c r="I41" s="6" t="s">
        <v>246</v>
      </c>
      <c r="J41" s="6" t="s">
        <v>239</v>
      </c>
    </row>
    <row r="42">
      <c r="C42" s="18"/>
      <c r="D42" s="16"/>
      <c r="E42" s="19"/>
      <c r="G42" s="17"/>
    </row>
    <row r="43">
      <c r="C43" s="18"/>
      <c r="D43" s="16"/>
      <c r="E43" s="19"/>
      <c r="G43" s="17"/>
    </row>
    <row r="44">
      <c r="C44" s="18"/>
      <c r="D44" s="16"/>
      <c r="E44" s="19"/>
      <c r="G44" s="17"/>
    </row>
    <row r="45">
      <c r="C45" s="18"/>
      <c r="D45" s="16"/>
      <c r="E45" s="19"/>
      <c r="G45" s="17"/>
    </row>
    <row r="46">
      <c r="C46" s="18"/>
      <c r="D46" s="16"/>
      <c r="E46" s="19"/>
      <c r="G46" s="17"/>
    </row>
    <row r="47">
      <c r="C47" s="18"/>
      <c r="D47" s="16"/>
      <c r="E47" s="19"/>
      <c r="G47" s="17"/>
    </row>
    <row r="48">
      <c r="C48" s="18"/>
      <c r="D48" s="16"/>
      <c r="E48" s="19"/>
      <c r="G48" s="17"/>
    </row>
    <row r="49">
      <c r="C49" s="18"/>
      <c r="D49" s="16"/>
      <c r="E49" s="19"/>
      <c r="G49" s="17"/>
    </row>
    <row r="50">
      <c r="C50" s="18"/>
      <c r="D50" s="16"/>
      <c r="E50" s="19"/>
      <c r="G50" s="17"/>
    </row>
    <row r="51">
      <c r="C51" s="18"/>
      <c r="D51" s="16"/>
      <c r="E51" s="19"/>
      <c r="G51" s="17"/>
    </row>
    <row r="52">
      <c r="C52" s="18"/>
      <c r="D52" s="16"/>
      <c r="E52" s="19"/>
      <c r="G52" s="17"/>
    </row>
    <row r="53">
      <c r="C53" s="18"/>
      <c r="D53" s="16"/>
      <c r="E53" s="19"/>
      <c r="G53" s="17"/>
    </row>
    <row r="54">
      <c r="C54" s="18"/>
      <c r="D54" s="16"/>
      <c r="E54" s="19"/>
      <c r="G54" s="17"/>
    </row>
    <row r="55">
      <c r="C55" s="18"/>
      <c r="D55" s="16"/>
      <c r="E55" s="19"/>
      <c r="G55" s="17"/>
    </row>
    <row r="56">
      <c r="C56" s="18"/>
      <c r="D56" s="16"/>
      <c r="E56" s="19"/>
      <c r="G56" s="17"/>
    </row>
    <row r="57">
      <c r="C57" s="18"/>
      <c r="D57" s="16"/>
      <c r="E57" s="19"/>
      <c r="G57" s="17"/>
    </row>
    <row r="58">
      <c r="C58" s="18"/>
      <c r="D58" s="16"/>
      <c r="E58" s="19"/>
      <c r="G58" s="17"/>
    </row>
    <row r="59">
      <c r="C59" s="18"/>
      <c r="D59" s="16"/>
      <c r="E59" s="19"/>
      <c r="G59" s="17"/>
    </row>
    <row r="60">
      <c r="C60" s="18"/>
      <c r="D60" s="16"/>
      <c r="E60" s="19"/>
      <c r="G60" s="17"/>
    </row>
    <row r="61">
      <c r="C61" s="18"/>
      <c r="D61" s="16"/>
      <c r="E61" s="19"/>
      <c r="G61" s="17"/>
    </row>
    <row r="62">
      <c r="C62" s="18"/>
      <c r="D62" s="16"/>
      <c r="E62" s="19"/>
      <c r="G62" s="17"/>
    </row>
    <row r="63">
      <c r="C63" s="18"/>
      <c r="D63" s="16"/>
      <c r="E63" s="19"/>
      <c r="G63" s="17"/>
    </row>
    <row r="64">
      <c r="C64" s="18"/>
      <c r="D64" s="16"/>
      <c r="E64" s="19"/>
      <c r="G64" s="17"/>
    </row>
    <row r="65">
      <c r="C65" s="18"/>
      <c r="D65" s="16"/>
      <c r="E65" s="19"/>
      <c r="G65" s="17"/>
    </row>
    <row r="66">
      <c r="C66" s="18"/>
      <c r="D66" s="16"/>
      <c r="E66" s="19"/>
      <c r="G66" s="17"/>
    </row>
    <row r="67">
      <c r="C67" s="18"/>
      <c r="D67" s="16"/>
      <c r="E67" s="19"/>
      <c r="G67" s="17"/>
    </row>
    <row r="68">
      <c r="C68" s="18"/>
      <c r="D68" s="16"/>
      <c r="E68" s="19"/>
      <c r="G68" s="17"/>
    </row>
    <row r="69">
      <c r="C69" s="18"/>
      <c r="D69" s="16"/>
      <c r="E69" s="19"/>
      <c r="G69" s="17"/>
    </row>
    <row r="70">
      <c r="C70" s="18"/>
      <c r="D70" s="16"/>
      <c r="E70" s="19"/>
      <c r="G70" s="17"/>
    </row>
    <row r="71">
      <c r="C71" s="18"/>
      <c r="D71" s="16"/>
      <c r="E71" s="19"/>
      <c r="G71" s="17"/>
    </row>
    <row r="72">
      <c r="C72" s="18"/>
      <c r="D72" s="16"/>
      <c r="E72" s="19"/>
      <c r="G72" s="17"/>
    </row>
    <row r="73">
      <c r="C73" s="18"/>
      <c r="D73" s="16"/>
      <c r="E73" s="19"/>
      <c r="G73" s="17"/>
    </row>
    <row r="74">
      <c r="C74" s="18"/>
      <c r="D74" s="16"/>
      <c r="E74" s="19"/>
      <c r="G74" s="17"/>
    </row>
    <row r="75">
      <c r="C75" s="18"/>
      <c r="D75" s="16"/>
      <c r="E75" s="19"/>
      <c r="G75" s="17"/>
    </row>
    <row r="76">
      <c r="C76" s="18"/>
      <c r="D76" s="16"/>
      <c r="E76" s="19"/>
      <c r="G76" s="17"/>
    </row>
    <row r="77">
      <c r="C77" s="18"/>
      <c r="D77" s="16"/>
      <c r="E77" s="19"/>
      <c r="G77" s="17"/>
    </row>
    <row r="78">
      <c r="C78" s="18"/>
      <c r="D78" s="16"/>
      <c r="E78" s="19"/>
      <c r="G78" s="17"/>
    </row>
    <row r="79">
      <c r="C79" s="18"/>
      <c r="D79" s="16"/>
      <c r="E79" s="19"/>
      <c r="G79" s="17"/>
    </row>
    <row r="80">
      <c r="C80" s="18"/>
      <c r="D80" s="16"/>
      <c r="E80" s="19"/>
      <c r="G80" s="17"/>
    </row>
    <row r="81">
      <c r="C81" s="18"/>
      <c r="D81" s="16"/>
      <c r="E81" s="19"/>
      <c r="G81" s="17"/>
    </row>
    <row r="82">
      <c r="C82" s="18"/>
      <c r="D82" s="16"/>
      <c r="E82" s="19"/>
      <c r="G82" s="17"/>
    </row>
    <row r="83">
      <c r="C83" s="18"/>
      <c r="D83" s="16"/>
      <c r="E83" s="19"/>
      <c r="G83" s="17"/>
    </row>
    <row r="84">
      <c r="C84" s="18"/>
      <c r="D84" s="16"/>
      <c r="E84" s="19"/>
      <c r="G84" s="17"/>
    </row>
    <row r="85">
      <c r="C85" s="18"/>
      <c r="D85" s="16"/>
      <c r="E85" s="19"/>
      <c r="G85" s="17"/>
    </row>
    <row r="86">
      <c r="C86" s="18"/>
      <c r="D86" s="16"/>
      <c r="E86" s="19"/>
      <c r="G86" s="17"/>
    </row>
    <row r="87">
      <c r="C87" s="18"/>
      <c r="D87" s="16"/>
      <c r="E87" s="19"/>
      <c r="G87" s="17"/>
    </row>
    <row r="88">
      <c r="C88" s="18"/>
      <c r="D88" s="16"/>
      <c r="E88" s="19"/>
      <c r="G88" s="17"/>
    </row>
    <row r="89">
      <c r="C89" s="18"/>
      <c r="D89" s="16"/>
      <c r="E89" s="19"/>
      <c r="G89" s="17"/>
    </row>
    <row r="90">
      <c r="C90" s="18"/>
      <c r="D90" s="16"/>
      <c r="E90" s="19"/>
      <c r="G90" s="17"/>
    </row>
    <row r="91">
      <c r="C91" s="18"/>
      <c r="D91" s="16"/>
      <c r="E91" s="19"/>
      <c r="G91" s="17"/>
    </row>
    <row r="92">
      <c r="C92" s="18"/>
      <c r="D92" s="16"/>
      <c r="E92" s="19"/>
      <c r="G92" s="17"/>
    </row>
    <row r="93">
      <c r="C93" s="18"/>
      <c r="D93" s="16"/>
      <c r="E93" s="19"/>
      <c r="G93" s="17"/>
    </row>
    <row r="94">
      <c r="C94" s="18"/>
      <c r="D94" s="16"/>
      <c r="E94" s="19"/>
      <c r="G94" s="17"/>
    </row>
    <row r="95">
      <c r="C95" s="18"/>
      <c r="D95" s="16"/>
      <c r="E95" s="19"/>
      <c r="G95" s="17"/>
    </row>
    <row r="96">
      <c r="C96" s="18"/>
      <c r="D96" s="16"/>
      <c r="E96" s="19"/>
      <c r="G96" s="17"/>
    </row>
    <row r="97">
      <c r="C97" s="18"/>
      <c r="D97" s="16"/>
      <c r="E97" s="19"/>
      <c r="G97" s="17"/>
    </row>
    <row r="98">
      <c r="C98" s="18"/>
      <c r="D98" s="16"/>
      <c r="E98" s="19"/>
      <c r="G98" s="17"/>
    </row>
    <row r="99">
      <c r="C99" s="18"/>
      <c r="D99" s="16"/>
      <c r="E99" s="19"/>
      <c r="G99" s="17"/>
    </row>
    <row r="100">
      <c r="C100" s="18"/>
      <c r="D100" s="16"/>
      <c r="E100" s="19"/>
      <c r="G100" s="17"/>
    </row>
    <row r="101">
      <c r="C101" s="18"/>
      <c r="D101" s="16"/>
      <c r="E101" s="19"/>
      <c r="G101" s="17"/>
    </row>
    <row r="102">
      <c r="C102" s="18"/>
      <c r="D102" s="16"/>
      <c r="E102" s="19"/>
      <c r="G102" s="17"/>
    </row>
    <row r="103">
      <c r="C103" s="18"/>
      <c r="D103" s="16"/>
      <c r="E103" s="19"/>
      <c r="G103" s="17"/>
    </row>
    <row r="104">
      <c r="C104" s="18"/>
      <c r="D104" s="16"/>
      <c r="E104" s="19"/>
      <c r="G104" s="17"/>
    </row>
    <row r="105">
      <c r="C105" s="18"/>
      <c r="D105" s="16"/>
      <c r="E105" s="19"/>
      <c r="G105" s="17"/>
    </row>
    <row r="106">
      <c r="C106" s="18"/>
      <c r="D106" s="16"/>
      <c r="E106" s="19"/>
      <c r="G106" s="17"/>
    </row>
    <row r="107">
      <c r="C107" s="18"/>
      <c r="D107" s="16"/>
      <c r="E107" s="19"/>
      <c r="G107" s="17"/>
    </row>
    <row r="108">
      <c r="C108" s="18"/>
      <c r="D108" s="16"/>
      <c r="E108" s="19"/>
      <c r="G108" s="17"/>
    </row>
    <row r="109">
      <c r="C109" s="18"/>
      <c r="D109" s="16"/>
      <c r="E109" s="19"/>
      <c r="G109" s="17"/>
    </row>
    <row r="110">
      <c r="C110" s="18"/>
      <c r="D110" s="16"/>
      <c r="E110" s="19"/>
      <c r="G110" s="17"/>
    </row>
    <row r="111">
      <c r="C111" s="18"/>
      <c r="D111" s="16"/>
      <c r="E111" s="19"/>
      <c r="G111" s="17"/>
    </row>
    <row r="112">
      <c r="C112" s="18"/>
      <c r="D112" s="16"/>
      <c r="E112" s="19"/>
      <c r="G112" s="17"/>
    </row>
    <row r="113">
      <c r="C113" s="18"/>
      <c r="D113" s="16"/>
      <c r="E113" s="19"/>
      <c r="G113" s="17"/>
    </row>
    <row r="114">
      <c r="C114" s="18"/>
      <c r="D114" s="16"/>
      <c r="E114" s="19"/>
      <c r="G114" s="17"/>
    </row>
    <row r="115">
      <c r="C115" s="18"/>
      <c r="D115" s="16"/>
      <c r="E115" s="19"/>
      <c r="G115" s="17"/>
    </row>
    <row r="116">
      <c r="C116" s="18"/>
      <c r="D116" s="16"/>
      <c r="E116" s="19"/>
      <c r="G116" s="17"/>
    </row>
    <row r="117">
      <c r="C117" s="18"/>
      <c r="D117" s="16"/>
      <c r="E117" s="19"/>
      <c r="G117" s="17"/>
    </row>
    <row r="118">
      <c r="C118" s="18"/>
      <c r="D118" s="16"/>
      <c r="E118" s="19"/>
      <c r="G118" s="17"/>
    </row>
    <row r="119">
      <c r="C119" s="18"/>
      <c r="D119" s="16"/>
      <c r="E119" s="19"/>
      <c r="G119" s="17"/>
    </row>
    <row r="120">
      <c r="C120" s="18"/>
      <c r="D120" s="16"/>
      <c r="E120" s="19"/>
      <c r="G120" s="17"/>
    </row>
    <row r="121">
      <c r="C121" s="18"/>
      <c r="D121" s="16"/>
      <c r="E121" s="19"/>
      <c r="G121" s="17"/>
    </row>
    <row r="122">
      <c r="C122" s="18"/>
      <c r="D122" s="16"/>
      <c r="E122" s="19"/>
      <c r="G122" s="17"/>
    </row>
    <row r="123">
      <c r="C123" s="18"/>
      <c r="D123" s="16"/>
      <c r="E123" s="19"/>
      <c r="G123" s="17"/>
    </row>
    <row r="124">
      <c r="C124" s="18"/>
      <c r="D124" s="16"/>
      <c r="E124" s="19"/>
      <c r="G124" s="17"/>
    </row>
    <row r="125">
      <c r="C125" s="18"/>
      <c r="D125" s="16"/>
      <c r="E125" s="19"/>
      <c r="G125" s="17"/>
    </row>
    <row r="126">
      <c r="C126" s="18"/>
      <c r="D126" s="16"/>
      <c r="E126" s="19"/>
      <c r="G126" s="17"/>
    </row>
    <row r="127">
      <c r="C127" s="18"/>
      <c r="D127" s="16"/>
      <c r="E127" s="19"/>
      <c r="G127" s="17"/>
    </row>
    <row r="128">
      <c r="C128" s="18"/>
      <c r="D128" s="16"/>
      <c r="E128" s="19"/>
      <c r="G128" s="17"/>
    </row>
    <row r="129">
      <c r="C129" s="18"/>
      <c r="D129" s="16"/>
      <c r="E129" s="19"/>
      <c r="G129" s="17"/>
    </row>
    <row r="130">
      <c r="C130" s="18"/>
      <c r="D130" s="16"/>
      <c r="E130" s="19"/>
      <c r="G130" s="17"/>
    </row>
    <row r="131">
      <c r="C131" s="18"/>
      <c r="D131" s="16"/>
      <c r="E131" s="19"/>
      <c r="G131" s="17"/>
    </row>
    <row r="132">
      <c r="C132" s="18"/>
      <c r="D132" s="16"/>
      <c r="E132" s="19"/>
      <c r="G132" s="17"/>
    </row>
    <row r="133">
      <c r="C133" s="18"/>
      <c r="D133" s="16"/>
      <c r="E133" s="19"/>
      <c r="G133" s="17"/>
    </row>
    <row r="134">
      <c r="C134" s="18"/>
      <c r="D134" s="16"/>
      <c r="E134" s="19"/>
      <c r="G134" s="17"/>
    </row>
    <row r="135">
      <c r="C135" s="18"/>
      <c r="D135" s="16"/>
      <c r="E135" s="19"/>
      <c r="G135" s="17"/>
    </row>
    <row r="136">
      <c r="C136" s="18"/>
      <c r="D136" s="16"/>
      <c r="E136" s="19"/>
      <c r="G136" s="17"/>
    </row>
    <row r="137">
      <c r="C137" s="18"/>
      <c r="D137" s="16"/>
      <c r="E137" s="19"/>
      <c r="G137" s="17"/>
    </row>
    <row r="138">
      <c r="C138" s="18"/>
      <c r="D138" s="16"/>
      <c r="E138" s="19"/>
      <c r="G138" s="17"/>
    </row>
    <row r="139">
      <c r="C139" s="18"/>
      <c r="D139" s="16"/>
      <c r="E139" s="19"/>
      <c r="G139" s="17"/>
    </row>
    <row r="140">
      <c r="C140" s="18"/>
      <c r="D140" s="16"/>
      <c r="E140" s="19"/>
      <c r="G140" s="17"/>
    </row>
    <row r="141">
      <c r="C141" s="18"/>
      <c r="D141" s="16"/>
      <c r="E141" s="19"/>
      <c r="G141" s="17"/>
    </row>
    <row r="142">
      <c r="C142" s="18"/>
      <c r="D142" s="16"/>
      <c r="E142" s="19"/>
      <c r="G142" s="17"/>
    </row>
    <row r="143">
      <c r="C143" s="18"/>
      <c r="D143" s="16"/>
      <c r="E143" s="19"/>
      <c r="G143" s="17"/>
    </row>
    <row r="144">
      <c r="C144" s="18"/>
      <c r="D144" s="16"/>
      <c r="E144" s="19"/>
      <c r="G144" s="17"/>
    </row>
    <row r="145">
      <c r="C145" s="18"/>
      <c r="D145" s="16"/>
      <c r="E145" s="19"/>
      <c r="G145" s="17"/>
    </row>
    <row r="146">
      <c r="C146" s="18"/>
      <c r="D146" s="16"/>
      <c r="E146" s="19"/>
      <c r="G146" s="17"/>
    </row>
    <row r="147">
      <c r="C147" s="18"/>
      <c r="D147" s="16"/>
      <c r="E147" s="19"/>
      <c r="G147" s="17"/>
    </row>
    <row r="148">
      <c r="C148" s="18"/>
      <c r="D148" s="16"/>
      <c r="E148" s="19"/>
      <c r="G148" s="17"/>
    </row>
    <row r="149">
      <c r="C149" s="18"/>
      <c r="D149" s="16"/>
      <c r="E149" s="19"/>
      <c r="G149" s="17"/>
    </row>
    <row r="150">
      <c r="C150" s="18"/>
      <c r="D150" s="16"/>
      <c r="E150" s="19"/>
      <c r="G150" s="17"/>
    </row>
  </sheetData>
  <conditionalFormatting sqref="A1:K150">
    <cfRule type="expression" dxfId="0" priority="1">
      <formula>AND(ISBLANK($D:$D),NOT(ISBLANK($A:$A)))</formula>
    </cfRule>
  </conditionalFormatting>
  <conditionalFormatting sqref="A1:K150">
    <cfRule type="expression" dxfId="1" priority="2">
      <formula>iseven(row())</formula>
    </cfRule>
  </conditionalFormatting>
  <dataValidations>
    <dataValidation type="list" allowBlank="1" sqref="B2:B150">
      <formula1>"Sigma Chi,Alpha Xi Delta,Alpha Sigma Alpha,Delta Phi Epsilon,Zeta Tau Alpha,Sigma Sigma Sigma,None"</formula1>
    </dataValidation>
    <dataValidation type="list" allowBlank="1" showErrorMessage="1" sqref="D2:D150">
      <formula1>"✓"</formula1>
    </dataValidation>
  </dataValidations>
  <hyperlinks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</hyperlinks>
  <drawing r:id="rId42"/>
  <legacy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</cols>
  <sheetData>
    <row r="1">
      <c r="A1" s="7" t="str">
        <f>IFERROR(__xludf.DUMMYFUNCTION("sort(UNIQUE(FILTER(Posts!F2:F20, NOT(ISBLANK(Posts!F2:F20)))))"),"A better future")</f>
        <v>A better future</v>
      </c>
      <c r="B1">
        <f t="array" ref="B1:B20">COUNTIF(Posts!F:F, A1:A20)</f>
        <v>2</v>
      </c>
    </row>
    <row r="2">
      <c r="A2" s="12" t="s">
        <v>52</v>
      </c>
      <c r="B2">
        <v>2.0</v>
      </c>
    </row>
    <row r="3">
      <c r="A3" s="12" t="s">
        <v>58</v>
      </c>
      <c r="B3">
        <v>1.0</v>
      </c>
    </row>
    <row r="4">
      <c r="A4" s="12" t="s">
        <v>59</v>
      </c>
      <c r="B4">
        <v>1.0</v>
      </c>
    </row>
    <row r="5">
      <c r="A5" s="12" t="s">
        <v>60</v>
      </c>
      <c r="B5">
        <v>2.0</v>
      </c>
    </row>
    <row r="6">
      <c r="A6" s="12" t="s">
        <v>61</v>
      </c>
      <c r="B6">
        <v>3.0</v>
      </c>
    </row>
    <row r="7">
      <c r="A7" s="12" t="s">
        <v>18</v>
      </c>
      <c r="B7">
        <v>25.0</v>
      </c>
    </row>
    <row r="8">
      <c r="A8" s="12" t="s">
        <v>26</v>
      </c>
      <c r="B8">
        <v>2.0</v>
      </c>
    </row>
    <row r="9">
      <c r="A9" s="12" t="s">
        <v>62</v>
      </c>
      <c r="B9">
        <v>1.0</v>
      </c>
    </row>
    <row r="10">
      <c r="A10" s="12" t="s">
        <v>63</v>
      </c>
      <c r="B10">
        <v>1.0</v>
      </c>
    </row>
    <row r="11">
      <c r="A11" s="12" t="s">
        <v>65</v>
      </c>
      <c r="B11">
        <v>1.0</v>
      </c>
    </row>
    <row r="12">
      <c r="A12" s="12" t="s">
        <v>66</v>
      </c>
      <c r="B12">
        <v>1.0</v>
      </c>
    </row>
    <row r="13">
      <c r="A13" s="12"/>
      <c r="B13">
        <v>0.0</v>
      </c>
    </row>
    <row r="14">
      <c r="A14" s="12"/>
      <c r="B14">
        <v>0.0</v>
      </c>
    </row>
    <row r="15">
      <c r="A15" s="12"/>
      <c r="B15">
        <v>0.0</v>
      </c>
    </row>
    <row r="16">
      <c r="A16" s="12"/>
      <c r="B16">
        <v>0.0</v>
      </c>
    </row>
    <row r="17">
      <c r="A17" s="12"/>
      <c r="B17">
        <v>0.0</v>
      </c>
    </row>
    <row r="18">
      <c r="A18" s="12"/>
      <c r="B18">
        <v>0.0</v>
      </c>
    </row>
    <row r="19">
      <c r="A19" s="12"/>
      <c r="B19">
        <v>0.0</v>
      </c>
    </row>
    <row r="20">
      <c r="A20" s="12"/>
      <c r="B20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14"/>
    <col customWidth="1" min="2" max="2" width="23.43"/>
    <col customWidth="1" min="4" max="4" width="31.43"/>
  </cols>
  <sheetData>
    <row r="1">
      <c r="A1" s="1" t="s">
        <v>3</v>
      </c>
      <c r="B1" s="1" t="s">
        <v>4</v>
      </c>
      <c r="C1" s="1" t="s">
        <v>5</v>
      </c>
      <c r="D1" s="1"/>
    </row>
    <row r="2">
      <c r="A2" t="str">
        <f>IFERROR(__xludf.DUMMYFUNCTION("sort(UNIQUE({FILTER(Posts!A2:A200, NOT(ISBLANK(Posts!A2:A200)));FILTER(Posts!G2:G200, NOT(ISBLANK(Posts!G2:G200)));FILTER(Posts!H2:H200, NOT(ISBLANK(Posts!H2:H200)));FILTER(Posts!I2:I200, NOT(ISBLANK(Posts!I2:I200)));FILTER(Posts!J2:J200, NOT(ISBLANK(Post"&amp;"s!J2:J200)));FILTER(Posts!K2:K200, NOT(ISBLANK(Posts!K2:K200)))}))"),"Aakash Bhatt")</f>
        <v>Aakash Bhatt</v>
      </c>
      <c r="B2">
        <f>COUNTIF(Posts!G:K, A2)</f>
        <v>1</v>
      </c>
      <c r="C2" t="b">
        <f>COUNTIF(Posts!A:A, A2) &gt;= 1</f>
        <v>0</v>
      </c>
    </row>
    <row r="3">
      <c r="A3" t="s">
        <v>33</v>
      </c>
      <c r="B3">
        <f>COUNTIF(Posts!G:K, A3)</f>
        <v>1</v>
      </c>
      <c r="C3" t="b">
        <f>COUNTIF(Posts!A:A, A3) &gt;= 1</f>
        <v>0</v>
      </c>
    </row>
    <row r="4">
      <c r="A4" t="s">
        <v>47</v>
      </c>
      <c r="B4">
        <f>COUNTIF(Posts!G:K, A4)</f>
        <v>2</v>
      </c>
      <c r="C4" t="b">
        <f>COUNTIF(Posts!A:A, A4) &gt;= 1</f>
        <v>1</v>
      </c>
    </row>
    <row r="5">
      <c r="A5" t="s">
        <v>81</v>
      </c>
      <c r="B5">
        <f>COUNTIF(Posts!G:K, A5)</f>
        <v>1</v>
      </c>
      <c r="C5" t="b">
        <f>COUNTIF(Posts!A:A, A5) &gt;= 1</f>
        <v>0</v>
      </c>
    </row>
    <row r="6">
      <c r="A6" t="s">
        <v>30</v>
      </c>
      <c r="B6">
        <f>COUNTIF(Posts!G:K, A6)</f>
        <v>1</v>
      </c>
      <c r="C6" t="b">
        <f>COUNTIF(Posts!A:A, A6) &gt;= 1</f>
        <v>0</v>
      </c>
    </row>
    <row r="7">
      <c r="A7" t="s">
        <v>117</v>
      </c>
      <c r="B7">
        <f>COUNTIF(Posts!G:K, A7)</f>
        <v>0</v>
      </c>
      <c r="C7" t="b">
        <f>COUNTIF(Posts!A:A, A7) &gt;= 1</f>
        <v>1</v>
      </c>
    </row>
    <row r="8">
      <c r="A8" t="s">
        <v>78</v>
      </c>
      <c r="B8">
        <f>COUNTIF(Posts!G:K, A8)</f>
        <v>1</v>
      </c>
      <c r="C8" t="b">
        <f>COUNTIF(Posts!A:A, A8) &gt;= 1</f>
        <v>1</v>
      </c>
    </row>
    <row r="9">
      <c r="A9" t="s">
        <v>37</v>
      </c>
      <c r="B9">
        <f>COUNTIF(Posts!G:K, A9)</f>
        <v>1</v>
      </c>
      <c r="C9" t="b">
        <f>COUNTIF(Posts!A:A, A9) &gt;= 1</f>
        <v>0</v>
      </c>
    </row>
    <row r="10">
      <c r="A10" t="s">
        <v>114</v>
      </c>
      <c r="B10">
        <f>COUNTIF(Posts!G:K, A10)</f>
        <v>0</v>
      </c>
      <c r="C10" t="b">
        <f>COUNTIF(Posts!A:A, A10) &gt;= 1</f>
        <v>1</v>
      </c>
    </row>
    <row r="11">
      <c r="A11" t="s">
        <v>167</v>
      </c>
      <c r="B11">
        <f>COUNTIF(Posts!G:K, A11)</f>
        <v>1</v>
      </c>
      <c r="C11" t="b">
        <f>COUNTIF(Posts!A:A, A11) &gt;= 1</f>
        <v>0</v>
      </c>
    </row>
    <row r="12">
      <c r="A12" t="s">
        <v>185</v>
      </c>
      <c r="B12">
        <f>COUNTIF(Posts!G:K, A12)</f>
        <v>1</v>
      </c>
      <c r="C12" t="b">
        <f>COUNTIF(Posts!A:A, A12) &gt;= 1</f>
        <v>0</v>
      </c>
    </row>
    <row r="13">
      <c r="A13" t="s">
        <v>103</v>
      </c>
      <c r="B13">
        <f>COUNTIF(Posts!G:K, A13)</f>
        <v>1</v>
      </c>
      <c r="C13" t="b">
        <f>COUNTIF(Posts!A:A, A13) &gt;= 1</f>
        <v>0</v>
      </c>
    </row>
    <row r="14">
      <c r="A14" t="s">
        <v>144</v>
      </c>
      <c r="B14">
        <f>COUNTIF(Posts!G:K, A14)</f>
        <v>1</v>
      </c>
      <c r="C14" t="b">
        <f>COUNTIF(Posts!A:A, A14) &gt;= 1</f>
        <v>1</v>
      </c>
    </row>
    <row r="15">
      <c r="A15" t="s">
        <v>55</v>
      </c>
      <c r="B15">
        <f>COUNTIF(Posts!G:K, A15)</f>
        <v>1</v>
      </c>
      <c r="C15" t="b">
        <f>COUNTIF(Posts!A:A, A15) &gt;= 1</f>
        <v>0</v>
      </c>
    </row>
    <row r="16">
      <c r="A16" t="s">
        <v>50</v>
      </c>
      <c r="B16">
        <f>COUNTIF(Posts!G:K, A16)</f>
        <v>1</v>
      </c>
      <c r="C16" t="b">
        <f>COUNTIF(Posts!A:A, A16) &gt;= 1</f>
        <v>0</v>
      </c>
    </row>
    <row r="17">
      <c r="A17" t="s">
        <v>200</v>
      </c>
      <c r="B17">
        <f>COUNTIF(Posts!G:K, A17)</f>
        <v>1</v>
      </c>
      <c r="C17" t="b">
        <f>COUNTIF(Posts!A:A, A17) &gt;= 1</f>
        <v>1</v>
      </c>
    </row>
    <row r="18">
      <c r="A18" t="s">
        <v>108</v>
      </c>
      <c r="B18">
        <f>COUNTIF(Posts!G:K, A18)</f>
        <v>0</v>
      </c>
      <c r="C18" t="b">
        <f>COUNTIF(Posts!A:A, A18) &gt;= 1</f>
        <v>1</v>
      </c>
    </row>
    <row r="19">
      <c r="A19" t="s">
        <v>101</v>
      </c>
      <c r="B19">
        <f>COUNTIF(Posts!G:K, A19)</f>
        <v>0</v>
      </c>
      <c r="C19" t="b">
        <f>COUNTIF(Posts!A:A, A19) &gt;= 1</f>
        <v>1</v>
      </c>
    </row>
    <row r="20">
      <c r="A20" t="s">
        <v>24</v>
      </c>
      <c r="B20">
        <f>COUNTIF(Posts!G:K, A20)</f>
        <v>0</v>
      </c>
      <c r="C20" t="b">
        <f>COUNTIF(Posts!A:A, A20) &gt;= 1</f>
        <v>1</v>
      </c>
    </row>
    <row r="21">
      <c r="A21" t="s">
        <v>23</v>
      </c>
      <c r="B21">
        <f>COUNTIF(Posts!G:K, A21)</f>
        <v>1</v>
      </c>
      <c r="C21" t="b">
        <f>COUNTIF(Posts!A:A, A21) &gt;= 1</f>
        <v>0</v>
      </c>
    </row>
    <row r="22">
      <c r="A22" t="s">
        <v>218</v>
      </c>
      <c r="B22">
        <f>COUNTIF(Posts!G:K, A22)</f>
        <v>1</v>
      </c>
      <c r="C22" t="b">
        <f>COUNTIF(Posts!A:A, A22) &gt;= 1</f>
        <v>0</v>
      </c>
    </row>
    <row r="23">
      <c r="A23" t="s">
        <v>122</v>
      </c>
      <c r="B23">
        <f>COUNTIF(Posts!G:K, A23)</f>
        <v>1</v>
      </c>
      <c r="C23" t="b">
        <f>COUNTIF(Posts!A:A, A23) &gt;= 1</f>
        <v>0</v>
      </c>
    </row>
    <row r="24">
      <c r="A24" t="s">
        <v>98</v>
      </c>
      <c r="B24">
        <f>COUNTIF(Posts!G:K, A24)</f>
        <v>1</v>
      </c>
      <c r="C24" t="b">
        <f>COUNTIF(Posts!A:A, A24) &gt;= 1</f>
        <v>0</v>
      </c>
    </row>
    <row r="25">
      <c r="A25" t="s">
        <v>247</v>
      </c>
      <c r="B25">
        <f>COUNTIF(Posts!G:K, A25)</f>
        <v>1</v>
      </c>
      <c r="C25" t="b">
        <f>COUNTIF(Posts!A:A, A25) &gt;= 1</f>
        <v>0</v>
      </c>
    </row>
    <row r="26">
      <c r="A26" t="s">
        <v>125</v>
      </c>
      <c r="B26">
        <f>COUNTIF(Posts!G:K, A26)</f>
        <v>1</v>
      </c>
      <c r="C26" t="b">
        <f>COUNTIF(Posts!A:A, A26) &gt;= 1</f>
        <v>0</v>
      </c>
    </row>
    <row r="27">
      <c r="A27" t="s">
        <v>170</v>
      </c>
      <c r="B27">
        <f>COUNTIF(Posts!G:K, A27)</f>
        <v>2</v>
      </c>
      <c r="C27" t="b">
        <f>COUNTIF(Posts!A:A, A27) &gt;= 1</f>
        <v>0</v>
      </c>
    </row>
    <row r="28">
      <c r="A28" t="s">
        <v>129</v>
      </c>
      <c r="B28">
        <f>COUNTIF(Posts!G:K, A28)</f>
        <v>0</v>
      </c>
      <c r="C28" t="b">
        <f>COUNTIF(Posts!A:A, A28) &gt;= 1</f>
        <v>1</v>
      </c>
    </row>
    <row r="29">
      <c r="A29" t="s">
        <v>240</v>
      </c>
      <c r="B29">
        <f>COUNTIF(Posts!G:K, A29)</f>
        <v>1</v>
      </c>
      <c r="C29" t="b">
        <f>COUNTIF(Posts!A:A, A29) &gt;= 1</f>
        <v>0</v>
      </c>
    </row>
    <row r="30">
      <c r="A30" t="s">
        <v>197</v>
      </c>
      <c r="B30">
        <f>COUNTIF(Posts!G:K, A30)</f>
        <v>2</v>
      </c>
      <c r="C30" t="b">
        <f>COUNTIF(Posts!A:A, A30) &gt;= 1</f>
        <v>0</v>
      </c>
    </row>
    <row r="31">
      <c r="A31" t="s">
        <v>73</v>
      </c>
      <c r="B31">
        <f>COUNTIF(Posts!G:K, A31)</f>
        <v>2</v>
      </c>
      <c r="C31" t="b">
        <f>COUNTIF(Posts!A:A, A31) &gt;= 1</f>
        <v>0</v>
      </c>
    </row>
    <row r="32">
      <c r="A32" t="s">
        <v>143</v>
      </c>
      <c r="B32">
        <f>COUNTIF(Posts!G:K, A32)</f>
        <v>1</v>
      </c>
      <c r="C32" t="b">
        <f>COUNTIF(Posts!A:A, A32) &gt;= 1</f>
        <v>1</v>
      </c>
    </row>
    <row r="33">
      <c r="A33" t="s">
        <v>105</v>
      </c>
      <c r="B33">
        <f>COUNTIF(Posts!G:K, A33)</f>
        <v>1</v>
      </c>
      <c r="C33" t="b">
        <f>COUNTIF(Posts!A:A, A33) &gt;= 1</f>
        <v>0</v>
      </c>
    </row>
    <row r="34">
      <c r="A34" t="s">
        <v>133</v>
      </c>
      <c r="B34">
        <f>COUNTIF(Posts!G:K, A34)</f>
        <v>1</v>
      </c>
      <c r="C34" t="b">
        <f>COUNTIF(Posts!A:A, A34) &gt;= 1</f>
        <v>0</v>
      </c>
    </row>
    <row r="35">
      <c r="A35" t="s">
        <v>175</v>
      </c>
      <c r="B35">
        <f>COUNTIF(Posts!G:K, A35)</f>
        <v>1</v>
      </c>
      <c r="C35" t="b">
        <f>COUNTIF(Posts!A:A, A35) &gt;= 1</f>
        <v>0</v>
      </c>
    </row>
    <row r="36">
      <c r="A36" t="s">
        <v>45</v>
      </c>
      <c r="B36">
        <f>COUNTIF(Posts!G:K, A36)</f>
        <v>1</v>
      </c>
      <c r="C36" t="b">
        <f>COUNTIF(Posts!A:A, A36) &gt;= 1</f>
        <v>0</v>
      </c>
    </row>
    <row r="37">
      <c r="A37" t="s">
        <v>53</v>
      </c>
      <c r="B37">
        <f>COUNTIF(Posts!G:K, A37)</f>
        <v>1</v>
      </c>
      <c r="C37" t="b">
        <f>COUNTIF(Posts!A:A, A37) &gt;= 1</f>
        <v>0</v>
      </c>
    </row>
    <row r="38">
      <c r="A38" t="s">
        <v>111</v>
      </c>
      <c r="B38">
        <f>COUNTIF(Posts!G:K, A38)</f>
        <v>1</v>
      </c>
      <c r="C38" t="b">
        <f>COUNTIF(Posts!A:A, A38) &gt;= 1</f>
        <v>0</v>
      </c>
    </row>
    <row r="39">
      <c r="A39" t="s">
        <v>163</v>
      </c>
      <c r="B39">
        <f>COUNTIF(Posts!G:K, A39)</f>
        <v>1</v>
      </c>
      <c r="C39" t="b">
        <f>COUNTIF(Posts!A:A, A39) &gt;= 1</f>
        <v>0</v>
      </c>
    </row>
    <row r="40">
      <c r="A40" t="s">
        <v>106</v>
      </c>
      <c r="B40">
        <f>COUNTIF(Posts!G:K, A40)</f>
        <v>1</v>
      </c>
      <c r="C40" t="b">
        <f>COUNTIF(Posts!A:A, A40) &gt;= 1</f>
        <v>1</v>
      </c>
    </row>
    <row r="41">
      <c r="A41" t="s">
        <v>121</v>
      </c>
      <c r="B41">
        <f>COUNTIF(Posts!G:K, A41)</f>
        <v>1</v>
      </c>
      <c r="C41" t="b">
        <f>COUNTIF(Posts!A:A, A41) &gt;= 1</f>
        <v>1</v>
      </c>
    </row>
    <row r="42">
      <c r="A42" t="s">
        <v>189</v>
      </c>
      <c r="B42">
        <f>COUNTIF(Posts!G:K, A42)</f>
        <v>1</v>
      </c>
      <c r="C42" t="b">
        <f>COUNTIF(Posts!A:A, A42) &gt;= 1</f>
        <v>0</v>
      </c>
    </row>
    <row r="43">
      <c r="A43" t="s">
        <v>157</v>
      </c>
      <c r="B43">
        <f>COUNTIF(Posts!G:K, A43)</f>
        <v>1</v>
      </c>
      <c r="C43" t="b">
        <f>COUNTIF(Posts!A:A, A43) &gt;= 1</f>
        <v>0</v>
      </c>
    </row>
    <row r="44">
      <c r="A44" t="s">
        <v>195</v>
      </c>
      <c r="B44">
        <f>COUNTIF(Posts!G:K, A44)</f>
        <v>1</v>
      </c>
      <c r="C44" t="b">
        <f>COUNTIF(Posts!A:A, A44) &gt;= 1</f>
        <v>0</v>
      </c>
    </row>
    <row r="45">
      <c r="A45" t="s">
        <v>235</v>
      </c>
      <c r="B45">
        <f>COUNTIF(Posts!G:K, A45)</f>
        <v>1</v>
      </c>
      <c r="C45" t="b">
        <f>COUNTIF(Posts!A:A, A45) &gt;= 1</f>
        <v>0</v>
      </c>
    </row>
    <row r="46">
      <c r="A46" t="s">
        <v>164</v>
      </c>
      <c r="B46">
        <f>COUNTIF(Posts!G:K, A46)</f>
        <v>1</v>
      </c>
      <c r="C46" t="b">
        <f>COUNTIF(Posts!A:A, A46) &gt;= 1</f>
        <v>1</v>
      </c>
    </row>
    <row r="47">
      <c r="A47" t="s">
        <v>43</v>
      </c>
      <c r="B47">
        <f>COUNTIF(Posts!G:K, A47)</f>
        <v>1</v>
      </c>
      <c r="C47" t="b">
        <f>COUNTIF(Posts!A:A, A47) &gt;= 1</f>
        <v>0</v>
      </c>
    </row>
    <row r="48">
      <c r="A48" t="s">
        <v>123</v>
      </c>
      <c r="B48">
        <f>COUNTIF(Posts!G:K, A48)</f>
        <v>0</v>
      </c>
      <c r="C48" t="b">
        <f>COUNTIF(Posts!A:A, A48) &gt;= 1</f>
        <v>1</v>
      </c>
    </row>
    <row r="49">
      <c r="A49" t="s">
        <v>219</v>
      </c>
      <c r="B49">
        <f>COUNTIF(Posts!G:K, A49)</f>
        <v>1</v>
      </c>
      <c r="C49" t="b">
        <f>COUNTIF(Posts!A:A, A49) &gt;= 1</f>
        <v>0</v>
      </c>
    </row>
    <row r="50">
      <c r="A50" t="s">
        <v>72</v>
      </c>
      <c r="B50">
        <f>COUNTIF(Posts!G:K, A50)</f>
        <v>2</v>
      </c>
      <c r="C50" t="b">
        <f>COUNTIF(Posts!A:A, A50) &gt;= 1</f>
        <v>0</v>
      </c>
    </row>
    <row r="51">
      <c r="A51" t="s">
        <v>28</v>
      </c>
      <c r="B51">
        <f>COUNTIF(Posts!G:K, A51)</f>
        <v>1</v>
      </c>
      <c r="C51" t="b">
        <f>COUNTIF(Posts!A:A, A51) &gt;= 1</f>
        <v>0</v>
      </c>
    </row>
    <row r="52">
      <c r="A52" t="s">
        <v>126</v>
      </c>
      <c r="B52">
        <f>COUNTIF(Posts!G:K, A52)</f>
        <v>1</v>
      </c>
      <c r="C52" t="b">
        <f>COUNTIF(Posts!A:A, A52) &gt;= 1</f>
        <v>0</v>
      </c>
    </row>
    <row r="53">
      <c r="A53" t="s">
        <v>234</v>
      </c>
      <c r="B53">
        <f>COUNTIF(Posts!G:K, A53)</f>
        <v>1</v>
      </c>
      <c r="C53" t="b">
        <f>COUNTIF(Posts!A:A, A53) &gt;= 1</f>
        <v>0</v>
      </c>
    </row>
    <row r="54">
      <c r="A54" t="s">
        <v>135</v>
      </c>
      <c r="B54">
        <f>COUNTIF(Posts!G:K, A54)</f>
        <v>1</v>
      </c>
      <c r="C54" t="b">
        <f>COUNTIF(Posts!A:A, A54) &gt;= 1</f>
        <v>0</v>
      </c>
    </row>
    <row r="55">
      <c r="A55" t="s">
        <v>113</v>
      </c>
      <c r="B55">
        <f>COUNTIF(Posts!G:K, A55)</f>
        <v>1</v>
      </c>
      <c r="C55" t="b">
        <f>COUNTIF(Posts!A:A, A55) &gt;= 1</f>
        <v>0</v>
      </c>
    </row>
    <row r="56">
      <c r="A56" t="s">
        <v>68</v>
      </c>
      <c r="B56">
        <f>COUNTIF(Posts!G:K, A56)</f>
        <v>1</v>
      </c>
      <c r="C56" t="b">
        <f>COUNTIF(Posts!A:A, A56) &gt;= 1</f>
        <v>0</v>
      </c>
    </row>
    <row r="57">
      <c r="A57" t="s">
        <v>225</v>
      </c>
      <c r="B57">
        <f>COUNTIF(Posts!G:K, A57)</f>
        <v>1</v>
      </c>
      <c r="C57" t="b">
        <f>COUNTIF(Posts!A:A, A57) &gt;= 1</f>
        <v>0</v>
      </c>
    </row>
    <row r="58">
      <c r="A58" t="s">
        <v>69</v>
      </c>
      <c r="B58">
        <f>COUNTIF(Posts!G:K, A58)</f>
        <v>1</v>
      </c>
      <c r="C58" t="b">
        <f>COUNTIF(Posts!A:A, A58) &gt;= 1</f>
        <v>1</v>
      </c>
    </row>
    <row r="59">
      <c r="A59" t="s">
        <v>67</v>
      </c>
      <c r="B59">
        <f>COUNTIF(Posts!G:K, A59)</f>
        <v>1</v>
      </c>
      <c r="C59" t="b">
        <f>COUNTIF(Posts!A:A, A59) &gt;= 1</f>
        <v>1</v>
      </c>
    </row>
    <row r="60">
      <c r="A60" t="s">
        <v>149</v>
      </c>
      <c r="B60">
        <f>COUNTIF(Posts!G:K, A60)</f>
        <v>1</v>
      </c>
      <c r="C60" t="b">
        <f>COUNTIF(Posts!A:A, A60) &gt;= 1</f>
        <v>0</v>
      </c>
    </row>
    <row r="61">
      <c r="A61" t="s">
        <v>84</v>
      </c>
      <c r="B61">
        <f>COUNTIF(Posts!G:K, A61)</f>
        <v>1</v>
      </c>
      <c r="C61" t="b">
        <f>COUNTIF(Posts!A:A, A61) &gt;= 1</f>
        <v>0</v>
      </c>
    </row>
    <row r="62">
      <c r="A62" t="s">
        <v>127</v>
      </c>
      <c r="B62">
        <f>COUNTIF(Posts!G:K, A62)</f>
        <v>1</v>
      </c>
      <c r="C62" t="b">
        <f>COUNTIF(Posts!A:A, A62) &gt;= 1</f>
        <v>0</v>
      </c>
    </row>
    <row r="63">
      <c r="A63" t="s">
        <v>206</v>
      </c>
      <c r="B63">
        <f>COUNTIF(Posts!G:K, A63)</f>
        <v>1</v>
      </c>
      <c r="C63" t="b">
        <f>COUNTIF(Posts!A:A, A63) &gt;= 1</f>
        <v>0</v>
      </c>
    </row>
    <row r="64">
      <c r="A64" t="s">
        <v>154</v>
      </c>
      <c r="B64">
        <f>COUNTIF(Posts!G:K, A64)</f>
        <v>1</v>
      </c>
      <c r="C64" t="b">
        <f>COUNTIF(Posts!A:A, A64) &gt;= 1</f>
        <v>0</v>
      </c>
    </row>
    <row r="65">
      <c r="A65" t="s">
        <v>131</v>
      </c>
      <c r="B65">
        <f>COUNTIF(Posts!G:K, A65)</f>
        <v>2</v>
      </c>
      <c r="C65" t="b">
        <f>COUNTIF(Posts!A:A, A65) &gt;= 1</f>
        <v>1</v>
      </c>
    </row>
    <row r="66">
      <c r="A66" t="s">
        <v>74</v>
      </c>
      <c r="B66">
        <f>COUNTIF(Posts!G:K, A66)</f>
        <v>1</v>
      </c>
      <c r="C66" t="b">
        <f>COUNTIF(Posts!A:A, A66) &gt;= 1</f>
        <v>0</v>
      </c>
    </row>
    <row r="67">
      <c r="A67" t="s">
        <v>93</v>
      </c>
      <c r="B67">
        <f>COUNTIF(Posts!G:K, A67)</f>
        <v>1</v>
      </c>
      <c r="C67" t="b">
        <f>COUNTIF(Posts!A:A, A67) &gt;= 1</f>
        <v>0</v>
      </c>
    </row>
    <row r="68">
      <c r="A68" t="s">
        <v>178</v>
      </c>
      <c r="B68">
        <f>COUNTIF(Posts!G:K, A68)</f>
        <v>1</v>
      </c>
      <c r="C68" t="b">
        <f>COUNTIF(Posts!A:A, A68) &gt;= 1</f>
        <v>0</v>
      </c>
    </row>
    <row r="69">
      <c r="A69" t="s">
        <v>156</v>
      </c>
      <c r="B69">
        <f>COUNTIF(Posts!G:K, A69)</f>
        <v>1</v>
      </c>
      <c r="C69" t="b">
        <f>COUNTIF(Posts!A:A, A69) &gt;= 1</f>
        <v>0</v>
      </c>
    </row>
    <row r="70">
      <c r="A70" t="s">
        <v>165</v>
      </c>
      <c r="B70">
        <f>COUNTIF(Posts!G:K, A70)</f>
        <v>1</v>
      </c>
      <c r="C70" t="b">
        <f>COUNTIF(Posts!A:A, A70) &gt;= 1</f>
        <v>0</v>
      </c>
    </row>
    <row r="71">
      <c r="A71" t="s">
        <v>100</v>
      </c>
      <c r="B71">
        <f>COUNTIF(Posts!G:K, A71)</f>
        <v>1</v>
      </c>
      <c r="C71" t="b">
        <f>COUNTIF(Posts!A:A, A71) &gt;= 1</f>
        <v>0</v>
      </c>
    </row>
    <row r="72">
      <c r="A72" t="s">
        <v>64</v>
      </c>
      <c r="B72">
        <f>COUNTIF(Posts!G:K, A72)</f>
        <v>1</v>
      </c>
      <c r="C72" t="b">
        <f>COUNTIF(Posts!A:A, A72) &gt;= 1</f>
        <v>1</v>
      </c>
    </row>
    <row r="73">
      <c r="A73" t="s">
        <v>244</v>
      </c>
      <c r="B73">
        <f>COUNTIF(Posts!G:K, A73)</f>
        <v>1</v>
      </c>
      <c r="C73" t="b">
        <f>COUNTIF(Posts!A:A, A73) &gt;= 1</f>
        <v>0</v>
      </c>
    </row>
    <row r="74">
      <c r="A74" t="s">
        <v>48</v>
      </c>
      <c r="B74">
        <f>COUNTIF(Posts!G:K, A74)</f>
        <v>0</v>
      </c>
      <c r="C74" t="b">
        <f>COUNTIF(Posts!A:A, A74) &gt;= 1</f>
        <v>1</v>
      </c>
    </row>
    <row r="75">
      <c r="A75" t="s">
        <v>88</v>
      </c>
      <c r="B75">
        <f>COUNTIF(Posts!G:K, A75)</f>
        <v>1</v>
      </c>
      <c r="C75" t="b">
        <f>COUNTIF(Posts!A:A, A75) &gt;= 1</f>
        <v>0</v>
      </c>
    </row>
    <row r="76">
      <c r="A76" t="s">
        <v>137</v>
      </c>
      <c r="B76">
        <f>COUNTIF(Posts!G:K, A76)</f>
        <v>1</v>
      </c>
      <c r="C76" t="b">
        <f>COUNTIF(Posts!A:A, A76) &gt;= 1</f>
        <v>0</v>
      </c>
    </row>
    <row r="77">
      <c r="A77" t="s">
        <v>183</v>
      </c>
      <c r="B77">
        <f>COUNTIF(Posts!G:K, A77)</f>
        <v>1</v>
      </c>
      <c r="C77" t="b">
        <f>COUNTIF(Posts!A:A, A77) &gt;= 1</f>
        <v>0</v>
      </c>
    </row>
    <row r="78">
      <c r="A78" t="s">
        <v>44</v>
      </c>
      <c r="B78">
        <f>COUNTIF(Posts!G:K, A78)</f>
        <v>1</v>
      </c>
      <c r="C78" t="b">
        <f>COUNTIF(Posts!A:A, A78) &gt;= 1</f>
        <v>0</v>
      </c>
    </row>
    <row r="79">
      <c r="A79" t="s">
        <v>158</v>
      </c>
      <c r="B79">
        <f>COUNTIF(Posts!G:K, A79)</f>
        <v>1</v>
      </c>
      <c r="C79" t="b">
        <f>COUNTIF(Posts!A:A, A79) &gt;= 1</f>
        <v>0</v>
      </c>
    </row>
    <row r="80">
      <c r="A80" t="s">
        <v>248</v>
      </c>
      <c r="B80">
        <f>COUNTIF(Posts!G:K, A80)</f>
        <v>1</v>
      </c>
      <c r="C80" t="b">
        <f>COUNTIF(Posts!A:A, A80) &gt;= 1</f>
        <v>0</v>
      </c>
    </row>
    <row r="81">
      <c r="A81" t="s">
        <v>249</v>
      </c>
      <c r="B81">
        <f>COUNTIF(Posts!G:K, A81)</f>
        <v>1</v>
      </c>
      <c r="C81" t="b">
        <f>COUNTIF(Posts!A:A, A81) &gt;= 1</f>
        <v>0</v>
      </c>
    </row>
    <row r="82">
      <c r="A82" t="s">
        <v>20</v>
      </c>
      <c r="B82">
        <f>COUNTIF(Posts!G:K, A82)</f>
        <v>1</v>
      </c>
      <c r="C82" t="b">
        <f>COUNTIF(Posts!A:A, A82) &gt;= 1</f>
        <v>1</v>
      </c>
    </row>
    <row r="83">
      <c r="A83" t="s">
        <v>162</v>
      </c>
      <c r="B83">
        <f>COUNTIF(Posts!G:K, A83)</f>
        <v>1</v>
      </c>
      <c r="C83" t="b">
        <f>COUNTIF(Posts!A:A, A83) &gt;= 1</f>
        <v>0</v>
      </c>
    </row>
    <row r="84">
      <c r="A84" t="s">
        <v>91</v>
      </c>
      <c r="B84">
        <f>COUNTIF(Posts!G:K, A84)</f>
        <v>1</v>
      </c>
      <c r="C84" t="b">
        <f>COUNTIF(Posts!A:A, A84) &gt;= 1</f>
        <v>0</v>
      </c>
    </row>
    <row r="85">
      <c r="A85" t="s">
        <v>203</v>
      </c>
      <c r="B85">
        <f>COUNTIF(Posts!G:K, A85)</f>
        <v>1</v>
      </c>
      <c r="C85" t="b">
        <f>COUNTIF(Posts!A:A, A85) &gt;= 1</f>
        <v>0</v>
      </c>
    </row>
    <row r="86">
      <c r="A86" t="s">
        <v>39</v>
      </c>
      <c r="B86">
        <f>COUNTIF(Posts!G:K, A86)</f>
        <v>1</v>
      </c>
      <c r="C86" t="b">
        <f>COUNTIF(Posts!A:A, A86) &gt;= 1</f>
        <v>0</v>
      </c>
    </row>
    <row r="87">
      <c r="A87" t="s">
        <v>184</v>
      </c>
      <c r="B87">
        <f>COUNTIF(Posts!G:K, A87)</f>
        <v>1</v>
      </c>
      <c r="C87" t="b">
        <f>COUNTIF(Posts!A:A, A87) &gt;= 1</f>
        <v>0</v>
      </c>
    </row>
    <row r="88">
      <c r="A88" t="s">
        <v>92</v>
      </c>
      <c r="B88">
        <f>COUNTIF(Posts!G:K, A88)</f>
        <v>1</v>
      </c>
      <c r="C88" t="b">
        <f>COUNTIF(Posts!A:A, A88) &gt;= 1</f>
        <v>0</v>
      </c>
    </row>
    <row r="89">
      <c r="A89" t="s">
        <v>120</v>
      </c>
      <c r="B89">
        <f>COUNTIF(Posts!G:K, A89)</f>
        <v>2</v>
      </c>
      <c r="C89" t="b">
        <f>COUNTIF(Posts!A:A, A89) &gt;= 1</f>
        <v>0</v>
      </c>
    </row>
    <row r="90">
      <c r="A90" t="s">
        <v>179</v>
      </c>
      <c r="B90">
        <f>COUNTIF(Posts!G:K, A90)</f>
        <v>1</v>
      </c>
      <c r="C90" t="b">
        <f>COUNTIF(Posts!A:A, A90) &gt;= 1</f>
        <v>0</v>
      </c>
    </row>
    <row r="91">
      <c r="A91" t="s">
        <v>151</v>
      </c>
      <c r="B91">
        <f>COUNTIF(Posts!G:K, A91)</f>
        <v>1</v>
      </c>
      <c r="C91" t="b">
        <f>COUNTIF(Posts!A:A, A91) &gt;= 1</f>
        <v>0</v>
      </c>
    </row>
    <row r="92">
      <c r="A92" t="s">
        <v>141</v>
      </c>
      <c r="B92">
        <f>COUNTIF(Posts!G:K, A92)</f>
        <v>1</v>
      </c>
      <c r="C92" t="b">
        <f>COUNTIF(Posts!A:A, A92) &gt;= 1</f>
        <v>0</v>
      </c>
    </row>
    <row r="93">
      <c r="A93" t="s">
        <v>145</v>
      </c>
      <c r="B93">
        <f>COUNTIF(Posts!G:K, A93)</f>
        <v>1</v>
      </c>
      <c r="C93" t="b">
        <f>COUNTIF(Posts!A:A, A93) &gt;= 1</f>
        <v>0</v>
      </c>
    </row>
    <row r="94">
      <c r="A94" t="s">
        <v>22</v>
      </c>
      <c r="B94">
        <f>COUNTIF(Posts!G:K, A94)</f>
        <v>1</v>
      </c>
      <c r="C94" t="b">
        <f>COUNTIF(Posts!A:A, A94) &gt;= 1</f>
        <v>1</v>
      </c>
    </row>
    <row r="95">
      <c r="A95" t="s">
        <v>134</v>
      </c>
      <c r="B95">
        <f>COUNTIF(Posts!G:K, A95)</f>
        <v>1</v>
      </c>
      <c r="C95" t="b">
        <f>COUNTIF(Posts!A:A, A95) &gt;= 1</f>
        <v>0</v>
      </c>
    </row>
    <row r="96">
      <c r="A96" t="s">
        <v>231</v>
      </c>
      <c r="B96">
        <f>COUNTIF(Posts!G:K, A96)</f>
        <v>1</v>
      </c>
      <c r="C96" t="b">
        <f>COUNTIF(Posts!A:A, A96) &gt;= 1</f>
        <v>0</v>
      </c>
    </row>
    <row r="97">
      <c r="A97" t="s">
        <v>112</v>
      </c>
      <c r="B97">
        <f>COUNTIF(Posts!G:K, A97)</f>
        <v>1</v>
      </c>
      <c r="C97" t="b">
        <f>COUNTIF(Posts!A:A, A97) &gt;= 1</f>
        <v>0</v>
      </c>
    </row>
    <row r="98">
      <c r="A98" t="s">
        <v>224</v>
      </c>
      <c r="B98">
        <f>COUNTIF(Posts!G:K, A98)</f>
        <v>1</v>
      </c>
      <c r="C98" t="b">
        <f>COUNTIF(Posts!A:A, A98) &gt;= 1</f>
        <v>0</v>
      </c>
    </row>
    <row r="99">
      <c r="A99" t="s">
        <v>40</v>
      </c>
      <c r="B99">
        <f>COUNTIF(Posts!G:K, A99)</f>
        <v>0</v>
      </c>
      <c r="C99" t="b">
        <f>COUNTIF(Posts!A:A, A99) &gt;= 1</f>
        <v>1</v>
      </c>
    </row>
    <row r="100">
      <c r="A100" t="s">
        <v>245</v>
      </c>
      <c r="B100">
        <f>COUNTIF(Posts!G:K, A100)</f>
        <v>1</v>
      </c>
      <c r="C100" t="b">
        <f>COUNTIF(Posts!A:A, A100) &gt;= 1</f>
        <v>0</v>
      </c>
    </row>
    <row r="101">
      <c r="A101" t="s">
        <v>214</v>
      </c>
      <c r="B101">
        <f>COUNTIF(Posts!G:K, A101)</f>
        <v>1</v>
      </c>
      <c r="C101" t="b">
        <f>COUNTIF(Posts!A:A, A101) &gt;= 1</f>
        <v>0</v>
      </c>
    </row>
    <row r="102">
      <c r="A102" t="s">
        <v>191</v>
      </c>
      <c r="B102">
        <f>COUNTIF(Posts!G:K, A102)</f>
        <v>1</v>
      </c>
      <c r="C102" t="b">
        <f>COUNTIF(Posts!A:A, A102) &gt;= 1</f>
        <v>0</v>
      </c>
    </row>
    <row r="103">
      <c r="A103" t="s">
        <v>169</v>
      </c>
      <c r="B103">
        <f>COUNTIF(Posts!G:K, A103)</f>
        <v>1</v>
      </c>
      <c r="C103" t="b">
        <f>COUNTIF(Posts!A:A, A103) &gt;= 1</f>
        <v>0</v>
      </c>
    </row>
    <row r="104">
      <c r="A104" t="s">
        <v>38</v>
      </c>
      <c r="B104">
        <f>COUNTIF(Posts!G:K, A104)</f>
        <v>1</v>
      </c>
      <c r="C104" t="b">
        <f>COUNTIF(Posts!A:A, A104) &gt;= 1</f>
        <v>0</v>
      </c>
    </row>
    <row r="105">
      <c r="A105" t="s">
        <v>243</v>
      </c>
      <c r="B105">
        <f>COUNTIF(Posts!G:K, A105)</f>
        <v>1</v>
      </c>
      <c r="C105" t="b">
        <f>COUNTIF(Posts!A:A, A105) &gt;= 1</f>
        <v>0</v>
      </c>
    </row>
    <row r="106">
      <c r="A106" t="s">
        <v>96</v>
      </c>
      <c r="B106">
        <f>COUNTIF(Posts!G:K, A106)</f>
        <v>1</v>
      </c>
      <c r="C106" t="b">
        <f>COUNTIF(Posts!A:A, A106) &gt;= 1</f>
        <v>0</v>
      </c>
    </row>
    <row r="107">
      <c r="A107" t="s">
        <v>104</v>
      </c>
      <c r="B107">
        <f>COUNTIF(Posts!G:K, A107)</f>
        <v>2</v>
      </c>
      <c r="C107" t="b">
        <f>COUNTIF(Posts!A:A, A107) &gt;= 1</f>
        <v>1</v>
      </c>
    </row>
    <row r="108">
      <c r="A108" t="s">
        <v>85</v>
      </c>
      <c r="B108">
        <f>COUNTIF(Posts!G:K, A108)</f>
        <v>1</v>
      </c>
      <c r="C108" t="b">
        <f>COUNTIF(Posts!A:A, A108) &gt;= 1</f>
        <v>0</v>
      </c>
    </row>
    <row r="109">
      <c r="A109" t="s">
        <v>215</v>
      </c>
      <c r="B109">
        <f>COUNTIF(Posts!G:K, A109)</f>
        <v>1</v>
      </c>
      <c r="C109" t="b">
        <f>COUNTIF(Posts!A:A, A109) &gt;= 1</f>
        <v>0</v>
      </c>
    </row>
    <row r="110">
      <c r="A110" t="s">
        <v>212</v>
      </c>
      <c r="B110">
        <f>COUNTIF(Posts!G:K, A110)</f>
        <v>1</v>
      </c>
      <c r="C110" t="b">
        <f>COUNTIF(Posts!A:A, A110) &gt;= 1</f>
        <v>0</v>
      </c>
    </row>
    <row r="111">
      <c r="A111" t="s">
        <v>213</v>
      </c>
      <c r="B111">
        <f>COUNTIF(Posts!G:K, A111)</f>
        <v>1</v>
      </c>
      <c r="C111" t="b">
        <f>COUNTIF(Posts!A:A, A111) &gt;= 1</f>
        <v>0</v>
      </c>
    </row>
    <row r="112">
      <c r="A112" t="s">
        <v>237</v>
      </c>
      <c r="B112">
        <f>COUNTIF(Posts!G:K, A112)</f>
        <v>1</v>
      </c>
      <c r="C112" t="b">
        <f>COUNTIF(Posts!A:A, A112) &gt;= 1</f>
        <v>0</v>
      </c>
    </row>
    <row r="113">
      <c r="A113" t="s">
        <v>186</v>
      </c>
      <c r="B113">
        <f>COUNTIF(Posts!G:K, A113)</f>
        <v>1</v>
      </c>
      <c r="C113" t="b">
        <f>COUNTIF(Posts!A:A, A113) &gt;= 1</f>
        <v>0</v>
      </c>
    </row>
    <row r="114">
      <c r="A114" t="s">
        <v>181</v>
      </c>
      <c r="B114">
        <f>COUNTIF(Posts!G:K, A114)</f>
        <v>1</v>
      </c>
      <c r="C114" t="b">
        <f>COUNTIF(Posts!A:A, A114) &gt;= 1</f>
        <v>0</v>
      </c>
    </row>
    <row r="115">
      <c r="A115" t="s">
        <v>211</v>
      </c>
      <c r="B115">
        <f>COUNTIF(Posts!G:K, A115)</f>
        <v>1</v>
      </c>
      <c r="C115" t="b">
        <f>COUNTIF(Posts!A:A, A115) &gt;= 1</f>
        <v>1</v>
      </c>
    </row>
    <row r="116">
      <c r="A116" t="s">
        <v>209</v>
      </c>
      <c r="B116">
        <f>COUNTIF(Posts!G:K, A116)</f>
        <v>1</v>
      </c>
      <c r="C116" t="b">
        <f>COUNTIF(Posts!A:A, A116) &gt;= 1</f>
        <v>0</v>
      </c>
    </row>
    <row r="117">
      <c r="A117" t="s">
        <v>226</v>
      </c>
      <c r="B117">
        <f>COUNTIF(Posts!G:K, A117)</f>
        <v>1</v>
      </c>
      <c r="C117" t="b">
        <f>COUNTIF(Posts!A:A, A117) &gt;= 1</f>
        <v>1</v>
      </c>
    </row>
    <row r="118">
      <c r="A118" t="s">
        <v>36</v>
      </c>
      <c r="B118">
        <f>COUNTIF(Posts!G:K, A118)</f>
        <v>1</v>
      </c>
      <c r="C118" t="b">
        <f>COUNTIF(Posts!A:A, A118) &gt;= 1</f>
        <v>0</v>
      </c>
    </row>
    <row r="119">
      <c r="A119" t="s">
        <v>242</v>
      </c>
      <c r="B119">
        <f>COUNTIF(Posts!G:K, A119)</f>
        <v>1</v>
      </c>
      <c r="C119" t="b">
        <f>COUNTIF(Posts!A:A, A119) &gt;= 1</f>
        <v>1</v>
      </c>
    </row>
    <row r="120">
      <c r="A120" t="s">
        <v>89</v>
      </c>
      <c r="B120">
        <f>COUNTIF(Posts!G:K, A120)</f>
        <v>1</v>
      </c>
      <c r="C120" t="b">
        <f>COUNTIF(Posts!A:A, A120) &gt;= 1</f>
        <v>0</v>
      </c>
    </row>
    <row r="121">
      <c r="A121" s="6" t="s">
        <v>70</v>
      </c>
      <c r="B121">
        <f>COUNTIF(Posts!G:K, A121)</f>
        <v>1</v>
      </c>
      <c r="C121" t="b">
        <f>COUNTIF(Posts!A:A, A121) &gt;= 1</f>
        <v>1</v>
      </c>
    </row>
    <row r="122">
      <c r="A122" t="s">
        <v>161</v>
      </c>
      <c r="B122">
        <f>COUNTIF(Posts!G:K, A122)</f>
        <v>1</v>
      </c>
      <c r="C122" t="b">
        <f>COUNTIF(Posts!A:A, A122) &gt;= 1</f>
        <v>1</v>
      </c>
    </row>
    <row r="123">
      <c r="A123" t="s">
        <v>182</v>
      </c>
      <c r="B123">
        <f>COUNTIF(Posts!G:K, A123)</f>
        <v>1</v>
      </c>
      <c r="C123" t="b">
        <f>COUNTIF(Posts!A:A, A123) &gt;= 1</f>
        <v>0</v>
      </c>
    </row>
    <row r="124">
      <c r="A124" t="s">
        <v>233</v>
      </c>
      <c r="B124">
        <f>COUNTIF(Posts!G:K, A124)</f>
        <v>1</v>
      </c>
      <c r="C124" t="b">
        <f>COUNTIF(Posts!A:A, A124) &gt;= 1</f>
        <v>0</v>
      </c>
    </row>
    <row r="125">
      <c r="A125" t="s">
        <v>220</v>
      </c>
      <c r="B125">
        <f>COUNTIF(Posts!G:K, A125)</f>
        <v>1</v>
      </c>
      <c r="C125" t="b">
        <f>COUNTIF(Posts!A:A, A125) &gt;= 1</f>
        <v>0</v>
      </c>
    </row>
    <row r="126">
      <c r="A126" t="s">
        <v>232</v>
      </c>
      <c r="B126">
        <f>COUNTIF(Posts!G:K, A126)</f>
        <v>1</v>
      </c>
      <c r="C126" t="b">
        <f>COUNTIF(Posts!A:A, A126) &gt;= 1</f>
        <v>0</v>
      </c>
    </row>
    <row r="127">
      <c r="A127" t="s">
        <v>138</v>
      </c>
      <c r="B127">
        <f>COUNTIF(Posts!G:K, A127)</f>
        <v>1</v>
      </c>
      <c r="C127" t="b">
        <f>COUNTIF(Posts!A:A, A127) &gt;= 1</f>
        <v>1</v>
      </c>
    </row>
    <row r="128">
      <c r="A128" t="s">
        <v>110</v>
      </c>
      <c r="B128">
        <f>COUNTIF(Posts!G:K, A128)</f>
        <v>1</v>
      </c>
      <c r="C128" t="b">
        <f>COUNTIF(Posts!A:A, A128) &gt;= 1</f>
        <v>0</v>
      </c>
    </row>
    <row r="129">
      <c r="A129" t="s">
        <v>208</v>
      </c>
      <c r="B129">
        <f>COUNTIF(Posts!G:K, A129)</f>
        <v>1</v>
      </c>
      <c r="C129" t="b">
        <f>COUNTIF(Posts!A:A, A129) &gt;= 1</f>
        <v>0</v>
      </c>
    </row>
    <row r="130">
      <c r="A130" t="s">
        <v>227</v>
      </c>
      <c r="B130">
        <f>COUNTIF(Posts!G:K, A130)</f>
        <v>1</v>
      </c>
      <c r="C130" t="b">
        <f>COUNTIF(Posts!A:A, A130) &gt;= 1</f>
        <v>0</v>
      </c>
    </row>
    <row r="131">
      <c r="A131" t="s">
        <v>139</v>
      </c>
      <c r="B131">
        <f>COUNTIF(Posts!G:K, A131)</f>
        <v>1</v>
      </c>
      <c r="C131" t="b">
        <f>COUNTIF(Posts!A:A, A131) &gt;= 1</f>
        <v>0</v>
      </c>
    </row>
    <row r="132">
      <c r="A132" t="s">
        <v>54</v>
      </c>
      <c r="B132">
        <f>COUNTIF(Posts!G:K, A132)</f>
        <v>1</v>
      </c>
      <c r="C132" t="b">
        <f>COUNTIF(Posts!A:A, A132) &gt;= 1</f>
        <v>0</v>
      </c>
    </row>
    <row r="133">
      <c r="A133" t="s">
        <v>202</v>
      </c>
      <c r="B133">
        <f>COUNTIF(Posts!G:K, A133)</f>
        <v>1</v>
      </c>
      <c r="C133" t="b">
        <f>COUNTIF(Posts!A:A, A133) &gt;= 1</f>
        <v>0</v>
      </c>
    </row>
    <row r="134">
      <c r="A134" t="s">
        <v>198</v>
      </c>
      <c r="B134">
        <f>COUNTIF(Posts!G:K, A134)</f>
        <v>1</v>
      </c>
      <c r="C134" t="b">
        <f>COUNTIF(Posts!A:A, A134) &gt;= 1</f>
        <v>0</v>
      </c>
    </row>
    <row r="135">
      <c r="A135" t="s">
        <v>146</v>
      </c>
      <c r="B135">
        <f>COUNTIF(Posts!G:K, A135)</f>
        <v>1</v>
      </c>
      <c r="C135" t="b">
        <f>COUNTIF(Posts!A:A, A135) &gt;= 1</f>
        <v>0</v>
      </c>
    </row>
    <row r="136">
      <c r="A136" t="s">
        <v>238</v>
      </c>
      <c r="B136">
        <f>COUNTIF(Posts!G:K, A136)</f>
        <v>1</v>
      </c>
      <c r="C136" t="b">
        <f>COUNTIF(Posts!A:A, A136) &gt;= 1</f>
        <v>0</v>
      </c>
    </row>
    <row r="137">
      <c r="A137" t="s">
        <v>76</v>
      </c>
      <c r="B137">
        <f>COUNTIF(Posts!G:K, A137)</f>
        <v>1</v>
      </c>
      <c r="C137" t="b">
        <f>COUNTIF(Posts!A:A, A137) &gt;= 1</f>
        <v>0</v>
      </c>
    </row>
    <row r="138">
      <c r="A138" t="s">
        <v>176</v>
      </c>
      <c r="B138">
        <f>COUNTIF(Posts!G:K, A138)</f>
        <v>1</v>
      </c>
      <c r="C138" t="b">
        <f>COUNTIF(Posts!A:A, A138) &gt;= 1</f>
        <v>0</v>
      </c>
    </row>
    <row r="139">
      <c r="A139" t="s">
        <v>51</v>
      </c>
      <c r="B139">
        <f>COUNTIF(Posts!G:K, A139)</f>
        <v>1</v>
      </c>
      <c r="C139" t="b">
        <f>COUNTIF(Posts!A:A, A139) &gt;= 1</f>
        <v>0</v>
      </c>
    </row>
    <row r="140">
      <c r="A140" t="s">
        <v>86</v>
      </c>
      <c r="B140">
        <f>COUNTIF(Posts!G:K, A140)</f>
        <v>1</v>
      </c>
      <c r="C140" t="b">
        <f>COUNTIF(Posts!A:A, A140) &gt;= 1</f>
        <v>0</v>
      </c>
    </row>
    <row r="141">
      <c r="A141" s="6" t="s">
        <v>80</v>
      </c>
      <c r="B141">
        <f>COUNTIF(Posts!G:K, A141)</f>
        <v>1</v>
      </c>
      <c r="C141" t="b">
        <f>COUNTIF(Posts!A:A, A141) &gt;= 1</f>
        <v>1</v>
      </c>
    </row>
    <row r="142">
      <c r="A142" t="s">
        <v>35</v>
      </c>
      <c r="B142">
        <f>COUNTIF(Posts!G:K, A142)</f>
        <v>2</v>
      </c>
      <c r="C142" t="b">
        <f>COUNTIF(Posts!A:A, A142) &gt;= 1</f>
        <v>0</v>
      </c>
    </row>
    <row r="143">
      <c r="A143" t="s">
        <v>107</v>
      </c>
      <c r="B143">
        <f>COUNTIF(Posts!G:K, A143)</f>
        <v>1</v>
      </c>
      <c r="C143" t="b">
        <f>COUNTIF(Posts!A:A, A143) &gt;= 1</f>
        <v>0</v>
      </c>
    </row>
    <row r="144">
      <c r="A144" t="s">
        <v>14</v>
      </c>
      <c r="B144">
        <f>COUNTIF(Posts!G:K, A144)</f>
        <v>0</v>
      </c>
      <c r="C144" t="b">
        <f>COUNTIF(Posts!A:A, A144) &gt;= 1</f>
        <v>1</v>
      </c>
    </row>
    <row r="145">
      <c r="A145" t="s">
        <v>19</v>
      </c>
      <c r="B145">
        <f>COUNTIF(Posts!G:K, A145)</f>
        <v>1</v>
      </c>
      <c r="C145" t="b">
        <f>COUNTIF(Posts!A:A, A145) &gt;= 1</f>
        <v>1</v>
      </c>
    </row>
    <row r="146">
      <c r="A146" t="s">
        <v>27</v>
      </c>
      <c r="B146">
        <f>COUNTIF(Posts!G:K, A146)</f>
        <v>1</v>
      </c>
      <c r="C146" t="b">
        <f>COUNTIF(Posts!A:A, A146) &gt;= 1</f>
        <v>1</v>
      </c>
    </row>
    <row r="147">
      <c r="A147" t="s">
        <v>46</v>
      </c>
      <c r="B147">
        <f>COUNTIF(Posts!G:K, A147)</f>
        <v>1</v>
      </c>
      <c r="C147" t="b">
        <f>COUNTIF(Posts!A:A, A147) &gt;= 1</f>
        <v>0</v>
      </c>
    </row>
    <row r="148">
      <c r="A148" t="s">
        <v>207</v>
      </c>
      <c r="B148">
        <f>COUNTIF(Posts!G:K, A148)</f>
        <v>1</v>
      </c>
      <c r="C148" t="b">
        <f>COUNTIF(Posts!A:A, A148) &gt;= 1</f>
        <v>0</v>
      </c>
    </row>
    <row r="149">
      <c r="A149" t="s">
        <v>21</v>
      </c>
      <c r="B149">
        <f>COUNTIF(Posts!G:K, A149)</f>
        <v>1</v>
      </c>
      <c r="C149" t="b">
        <f>COUNTIF(Posts!A:A, A149) &gt;= 1</f>
        <v>0</v>
      </c>
    </row>
    <row r="150">
      <c r="A150" t="s">
        <v>171</v>
      </c>
      <c r="B150">
        <f>COUNTIF(Posts!G:K, A150)</f>
        <v>1</v>
      </c>
      <c r="C150" t="b">
        <f>COUNTIF(Posts!A:A, A150) &gt;= 1</f>
        <v>0</v>
      </c>
    </row>
    <row r="151">
      <c r="A151" t="s">
        <v>228</v>
      </c>
      <c r="B151">
        <f>COUNTIF(Posts!G:K, A151)</f>
        <v>1</v>
      </c>
      <c r="C151" t="b">
        <f>COUNTIF(Posts!A:A, A151) &gt;= 1</f>
        <v>0</v>
      </c>
    </row>
    <row r="152">
      <c r="A152" t="s">
        <v>187</v>
      </c>
      <c r="B152">
        <f>COUNTIF(Posts!G:K, A152)</f>
        <v>0</v>
      </c>
      <c r="C152" t="b">
        <f>COUNTIF(Posts!A:A, A152) &gt;= 1</f>
        <v>1</v>
      </c>
    </row>
    <row r="153">
      <c r="A153" t="s">
        <v>83</v>
      </c>
      <c r="B153">
        <f>COUNTIF(Posts!G:K, A153)</f>
        <v>1</v>
      </c>
      <c r="C153" t="b">
        <f>COUNTIF(Posts!A:A, A153) &gt;= 1</f>
        <v>0</v>
      </c>
    </row>
    <row r="154">
      <c r="A154" t="s">
        <v>222</v>
      </c>
      <c r="B154">
        <f>COUNTIF(Posts!G:K, A154)</f>
        <v>1</v>
      </c>
      <c r="C154" t="b">
        <f>COUNTIF(Posts!A:A, A154) &gt;= 1</f>
        <v>0</v>
      </c>
    </row>
    <row r="155">
      <c r="A155" t="s">
        <v>119</v>
      </c>
      <c r="B155">
        <f>COUNTIF(Posts!G:K, A155)</f>
        <v>2</v>
      </c>
      <c r="C155" t="b">
        <f>COUNTIF(Posts!A:A, A155) &gt;= 1</f>
        <v>0</v>
      </c>
    </row>
    <row r="156">
      <c r="A156" t="s">
        <v>118</v>
      </c>
      <c r="B156">
        <f>COUNTIF(Posts!G:K, A156)</f>
        <v>1</v>
      </c>
      <c r="C156" t="b">
        <f>COUNTIF(Posts!A:A, A156) &gt;= 1</f>
        <v>0</v>
      </c>
    </row>
    <row r="157">
      <c r="A157" t="s">
        <v>201</v>
      </c>
      <c r="B157">
        <f>COUNTIF(Posts!G:K, A157)</f>
        <v>1</v>
      </c>
      <c r="C157" t="b">
        <f>COUNTIF(Posts!A:A, A157) &gt;= 1</f>
        <v>0</v>
      </c>
    </row>
    <row r="158">
      <c r="A158" t="s">
        <v>148</v>
      </c>
      <c r="B158">
        <f>COUNTIF(Posts!G:K, A158)</f>
        <v>2</v>
      </c>
      <c r="C158" t="b">
        <f>COUNTIF(Posts!A:A, A158) &gt;= 1</f>
        <v>0</v>
      </c>
    </row>
    <row r="159">
      <c r="A159" t="s">
        <v>56</v>
      </c>
      <c r="B159">
        <f>COUNTIF(Posts!G:K, A159)</f>
        <v>0</v>
      </c>
      <c r="C159" t="b">
        <f>COUNTIF(Posts!A:A, A159) &gt;= 1</f>
        <v>1</v>
      </c>
    </row>
    <row r="160">
      <c r="A160" t="s">
        <v>132</v>
      </c>
      <c r="B160">
        <f>COUNTIF(Posts!G:K, A160)</f>
        <v>1</v>
      </c>
      <c r="C160" t="b">
        <f>COUNTIF(Posts!A:A, A160) &gt;= 1</f>
        <v>0</v>
      </c>
    </row>
    <row r="161">
      <c r="A161" t="s">
        <v>29</v>
      </c>
      <c r="B161">
        <f>COUNTIF(Posts!G:K, A161)</f>
        <v>1</v>
      </c>
      <c r="C161" t="b">
        <f>COUNTIF(Posts!A:A, A161) &gt;= 1</f>
        <v>0</v>
      </c>
    </row>
    <row r="162">
      <c r="A162" t="s">
        <v>168</v>
      </c>
      <c r="B162">
        <f>COUNTIF(Posts!G:K, A162)</f>
        <v>1</v>
      </c>
      <c r="C162" t="b">
        <f>COUNTIF(Posts!A:A, A162) &gt;= 1</f>
        <v>0</v>
      </c>
    </row>
    <row r="163">
      <c r="A163" t="s">
        <v>192</v>
      </c>
      <c r="B163">
        <f>COUNTIF(Posts!G:K, A163)</f>
        <v>1</v>
      </c>
      <c r="C163" t="b">
        <f>COUNTIF(Posts!A:A, A163) &gt;= 1</f>
        <v>0</v>
      </c>
    </row>
    <row r="164">
      <c r="A164" t="s">
        <v>75</v>
      </c>
      <c r="B164">
        <f>COUNTIF(Posts!G:K, A164)</f>
        <v>1</v>
      </c>
      <c r="C164" t="b">
        <f>COUNTIF(Posts!A:A, A164) &gt;= 1</f>
        <v>0</v>
      </c>
    </row>
    <row r="165">
      <c r="A165" t="s">
        <v>31</v>
      </c>
      <c r="B165">
        <f>COUNTIF(Posts!G:K, A165)</f>
        <v>1</v>
      </c>
      <c r="C165" t="b">
        <f>COUNTIF(Posts!A:A, A165) &gt;= 1</f>
        <v>0</v>
      </c>
    </row>
    <row r="166">
      <c r="A166" t="s">
        <v>190</v>
      </c>
      <c r="B166">
        <f>COUNTIF(Posts!G:K, A166)</f>
        <v>1</v>
      </c>
      <c r="C166" t="b">
        <f>COUNTIF(Posts!A:A, A166) &gt;= 1</f>
        <v>0</v>
      </c>
    </row>
    <row r="167">
      <c r="A167" t="s">
        <v>150</v>
      </c>
      <c r="B167">
        <f>COUNTIF(Posts!G:K, A167)</f>
        <v>1</v>
      </c>
      <c r="C167" t="b">
        <f>COUNTIF(Posts!A:A, A167) &gt;= 1</f>
        <v>0</v>
      </c>
    </row>
    <row r="168">
      <c r="A168" t="s">
        <v>239</v>
      </c>
      <c r="B168">
        <f>COUNTIF(Posts!G:K, A168)</f>
        <v>1</v>
      </c>
      <c r="C168" t="b">
        <f>COUNTIF(Posts!A:A, A168) &gt;= 1</f>
        <v>0</v>
      </c>
    </row>
    <row r="169">
      <c r="A169" t="s">
        <v>246</v>
      </c>
      <c r="B169">
        <f>COUNTIF(Posts!G:K, A169)</f>
        <v>1</v>
      </c>
      <c r="C169" t="b">
        <f>COUNTIF(Posts!A:A, A169) &gt;= 1</f>
        <v>0</v>
      </c>
    </row>
    <row r="170">
      <c r="A170" t="s">
        <v>140</v>
      </c>
      <c r="B170">
        <f>COUNTIF(Posts!G:K, A170)</f>
        <v>1</v>
      </c>
      <c r="C170" t="b">
        <f>COUNTIF(Posts!A:A, A170) &gt;= 1</f>
        <v>0</v>
      </c>
    </row>
    <row r="171">
      <c r="A171" t="s">
        <v>94</v>
      </c>
      <c r="B171">
        <f>COUNTIF(Posts!G:K, A171)</f>
        <v>1</v>
      </c>
      <c r="C171" t="b">
        <f>COUNTIF(Posts!A:A, A171) &gt;= 1</f>
        <v>1</v>
      </c>
    </row>
    <row r="172">
      <c r="A172" t="s">
        <v>217</v>
      </c>
      <c r="B172">
        <f>COUNTIF(Posts!G:K, A172)</f>
        <v>1</v>
      </c>
      <c r="C172" t="b">
        <f>COUNTIF(Posts!A:A, A172) &gt;= 1</f>
        <v>0</v>
      </c>
    </row>
    <row r="173">
      <c r="A173" t="s">
        <v>79</v>
      </c>
      <c r="B173">
        <f>COUNTIF(Posts!G:K, A173)</f>
        <v>1</v>
      </c>
      <c r="C173" t="b">
        <f>COUNTIF(Posts!A:A, A173) &gt;= 1</f>
        <v>0</v>
      </c>
    </row>
    <row r="174">
      <c r="A174" t="s">
        <v>204</v>
      </c>
      <c r="B174">
        <f>COUNTIF(Posts!G:K, A174)</f>
        <v>1</v>
      </c>
      <c r="C174" t="b">
        <f>COUNTIF(Posts!A:A, A174) &gt;= 1</f>
        <v>1</v>
      </c>
    </row>
    <row r="175">
      <c r="A175" t="s">
        <v>128</v>
      </c>
      <c r="B175">
        <f>COUNTIF(Posts!G:K, A175)</f>
        <v>1</v>
      </c>
      <c r="C175" t="b">
        <f>COUNTIF(Posts!A:A, A175) &gt;= 1</f>
        <v>0</v>
      </c>
    </row>
    <row r="176">
      <c r="A176" t="s">
        <v>223</v>
      </c>
      <c r="B176">
        <f>COUNTIF(Posts!G:K, A176)</f>
        <v>0</v>
      </c>
      <c r="C176" t="b">
        <f>COUNTIF(Posts!A:A, A176) &gt;= 1</f>
        <v>1</v>
      </c>
    </row>
    <row r="177">
      <c r="A177" t="s">
        <v>196</v>
      </c>
      <c r="B177">
        <f>COUNTIF(Posts!G:K, A177)</f>
        <v>1</v>
      </c>
      <c r="C177" t="b">
        <f>COUNTIF(Posts!A:A, A177) &gt;= 1</f>
        <v>0</v>
      </c>
    </row>
    <row r="178">
      <c r="A178" t="s">
        <v>177</v>
      </c>
      <c r="B178">
        <f>COUNTIF(Posts!G:K, A178)</f>
        <v>1</v>
      </c>
      <c r="C178" t="b">
        <f>COUNTIF(Posts!A:A, A178) &gt;= 1</f>
        <v>1</v>
      </c>
    </row>
    <row r="179">
      <c r="A179" t="s">
        <v>99</v>
      </c>
      <c r="B179">
        <f>COUNTIF(Posts!G:K, A179)</f>
        <v>1</v>
      </c>
      <c r="C179" t="b">
        <f>COUNTIF(Posts!A:A, A179) &gt;= 1</f>
        <v>0</v>
      </c>
    </row>
    <row r="180">
      <c r="A180" t="s">
        <v>97</v>
      </c>
      <c r="B180">
        <f>COUNTIF(Posts!G:K, A180)</f>
        <v>1</v>
      </c>
      <c r="C180" t="b">
        <f>COUNTIF(Posts!A:A, A180) &gt;= 1</f>
        <v>0</v>
      </c>
    </row>
    <row r="181">
      <c r="A181" t="s">
        <v>172</v>
      </c>
      <c r="B181">
        <f>COUNTIF(Posts!G:K, A181)</f>
        <v>1</v>
      </c>
      <c r="C181" t="b">
        <f>COUNTIF(Posts!A:A, A181) &gt;= 1</f>
        <v>0</v>
      </c>
    </row>
    <row r="182">
      <c r="B182">
        <f>COUNTIF(Posts!G:K, A182)</f>
        <v>0</v>
      </c>
      <c r="C182" t="b">
        <f>COUNTIF(Posts!A:A, A182) &gt;= 1</f>
        <v>0</v>
      </c>
    </row>
    <row r="183">
      <c r="B183">
        <f>COUNTIF(Posts!G:K, A183)</f>
        <v>0</v>
      </c>
      <c r="C183" t="b">
        <f>COUNTIF(Posts!A:A, A183) &gt;= 1</f>
        <v>0</v>
      </c>
    </row>
    <row r="184">
      <c r="B184">
        <f>COUNTIF(Posts!G:K, A184)</f>
        <v>0</v>
      </c>
      <c r="C184" t="b">
        <f>COUNTIF(Posts!A:A, A184) &gt;= 1</f>
        <v>0</v>
      </c>
    </row>
    <row r="185">
      <c r="B185">
        <f>COUNTIF(Posts!G:K, A185)</f>
        <v>0</v>
      </c>
      <c r="C185" t="b">
        <f>COUNTIF(Posts!A:A, A185) &gt;= 1</f>
        <v>0</v>
      </c>
    </row>
    <row r="186">
      <c r="B186">
        <f>COUNTIF(Posts!G:K, A186)</f>
        <v>0</v>
      </c>
      <c r="C186" t="b">
        <f>COUNTIF(Posts!A:A, A186) &gt;= 1</f>
        <v>0</v>
      </c>
    </row>
    <row r="187">
      <c r="B187">
        <f>COUNTIF(Posts!G:K, A187)</f>
        <v>0</v>
      </c>
      <c r="C187" t="b">
        <f>COUNTIF(Posts!A:A, A187) &gt;= 1</f>
        <v>0</v>
      </c>
    </row>
    <row r="188">
      <c r="B188">
        <f>COUNTIF(Posts!G:K, A188)</f>
        <v>0</v>
      </c>
      <c r="C188" t="b">
        <f>COUNTIF(Posts!A:A, A188) &gt;= 1</f>
        <v>0</v>
      </c>
    </row>
    <row r="189">
      <c r="B189">
        <f>COUNTIF(Posts!G:K, A189)</f>
        <v>0</v>
      </c>
      <c r="C189" t="b">
        <f>COUNTIF(Posts!A:A, A189) &gt;= 1</f>
        <v>0</v>
      </c>
    </row>
    <row r="190">
      <c r="B190">
        <f>COUNTIF(Posts!G:K, A190)</f>
        <v>0</v>
      </c>
      <c r="C190" t="b">
        <f>COUNTIF(Posts!A:A, A190) &gt;= 1</f>
        <v>0</v>
      </c>
    </row>
    <row r="191">
      <c r="B191">
        <f>COUNTIF(Posts!G:K, A191)</f>
        <v>0</v>
      </c>
      <c r="C191" t="b">
        <f>COUNTIF(Posts!A:A, A191) &gt;= 1</f>
        <v>0</v>
      </c>
    </row>
    <row r="192">
      <c r="B192">
        <f>COUNTIF(Posts!G:K, A192)</f>
        <v>0</v>
      </c>
      <c r="C192" t="b">
        <f>COUNTIF(Posts!A:A, A192) &gt;= 1</f>
        <v>0</v>
      </c>
    </row>
    <row r="193">
      <c r="B193">
        <f>COUNTIF(Posts!G:K, A193)</f>
        <v>0</v>
      </c>
      <c r="C193" t="b">
        <f>COUNTIF(Posts!A:A, A193) &gt;= 1</f>
        <v>0</v>
      </c>
    </row>
    <row r="194">
      <c r="B194">
        <f>COUNTIF(Posts!G:K, A194)</f>
        <v>0</v>
      </c>
      <c r="C194" t="b">
        <f>COUNTIF(Posts!A:A, A194) &gt;= 1</f>
        <v>0</v>
      </c>
    </row>
    <row r="195">
      <c r="B195">
        <f>COUNTIF(Posts!G:K, A195)</f>
        <v>0</v>
      </c>
      <c r="C195" t="b">
        <f>COUNTIF(Posts!A:A, A195) &gt;= 1</f>
        <v>0</v>
      </c>
    </row>
    <row r="196">
      <c r="B196">
        <f>COUNTIF(Posts!G:K, A196)</f>
        <v>0</v>
      </c>
      <c r="C196" t="b">
        <f>COUNTIF(Posts!A:A, A196) &gt;= 1</f>
        <v>0</v>
      </c>
    </row>
    <row r="197">
      <c r="B197">
        <f>COUNTIF(Posts!G:K, A197)</f>
        <v>0</v>
      </c>
      <c r="C197" t="b">
        <f>COUNTIF(Posts!A:A, A197) &gt;= 1</f>
        <v>0</v>
      </c>
    </row>
    <row r="198">
      <c r="B198">
        <f>COUNTIF(Posts!G:K, A198)</f>
        <v>0</v>
      </c>
      <c r="C198" t="b">
        <f>COUNTIF(Posts!A:A, A198) &gt;= 1</f>
        <v>0</v>
      </c>
    </row>
    <row r="199">
      <c r="B199">
        <f>COUNTIF(Posts!G:K, A199)</f>
        <v>0</v>
      </c>
      <c r="C199" t="b">
        <f>COUNTIF(Posts!A:A, A199) &gt;= 1</f>
        <v>0</v>
      </c>
    </row>
    <row r="200">
      <c r="B200">
        <f>COUNTIF(Posts!G:K, A200)</f>
        <v>0</v>
      </c>
      <c r="C200" t="b">
        <f>COUNTIF(Posts!A:A, A200) &gt;= 1</f>
        <v>0</v>
      </c>
    </row>
  </sheetData>
  <conditionalFormatting sqref="A1:C200">
    <cfRule type="expression" dxfId="2" priority="1">
      <formula>AND(EQ($C:$C, TRUE),NOT(ISBLANK($A:$A)))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2" max="2" width="24.0"/>
    <col customWidth="1" min="3" max="4" width="20.43"/>
    <col customWidth="1" min="5" max="5" width="24.0"/>
    <col customWidth="1" min="6" max="6" width="20.43"/>
    <col customWidth="1" min="7" max="7" width="20.86"/>
    <col customWidth="1" min="8" max="8" width="20.43"/>
    <col customWidth="1" min="9" max="9" width="22.14"/>
    <col customWidth="1" min="10" max="10" width="17.43"/>
    <col customWidth="1" min="11" max="11" width="21.29"/>
    <col customWidth="1" min="12" max="12" width="17.43"/>
    <col customWidth="1" min="13" max="13" width="15.43"/>
  </cols>
  <sheetData>
    <row r="1">
      <c r="A1" s="7" t="str">
        <f t="shared" ref="A1:B1" si="1">IFERROR(__xludf.DUMMYFUNCTION("FILTER({D1:D250; F1:F250; H1:H250; J1:J250; L1:L250}, NOT(ISBLANK({D1:D250; F1:F250; H1:H250; J1:J250; L1:L250})))"),"Mike Lutfring")</f>
        <v>Mike Lutfring</v>
      </c>
      <c r="B1" s="7" t="str">
        <f t="shared" si="1"/>
        <v>Mike Yaeger</v>
      </c>
      <c r="C1" s="7"/>
      <c r="D1" s="7" t="str">
        <f>IFERROR(__xludf.DUMMYFUNCTION("FILTER(Posts!A2:A250, NOT(ISBLANK(Posts!G2:G250)))"),"Mike Lutfring")</f>
        <v>Mike Lutfring</v>
      </c>
      <c r="E1" s="13" t="str">
        <f>IFERROR(__xludf.DUMMYFUNCTION("FILTER(Posts!G2:G250, NOT(ISBLANK(Posts!G2:G250)))"),"Mike Yaeger")</f>
        <v>Mike Yaeger</v>
      </c>
      <c r="F1" s="7" t="str">
        <f>IFERROR(__xludf.DUMMYFUNCTION("FILTER(Posts!A2:A250, NOT(ISBLANK(Posts!H2:H250)))"),"Mike Lutfring")</f>
        <v>Mike Lutfring</v>
      </c>
      <c r="G1" s="13" t="str">
        <f>IFERROR(__xludf.DUMMYFUNCTION("FILTER(Posts!H2:H250, NOT(ISBLANK(Posts!H2:H250)))"),"Ian Pasternak")</f>
        <v>Ian Pasternak</v>
      </c>
      <c r="H1" s="7" t="str">
        <f>IFERROR(__xludf.DUMMYFUNCTION("FILTER(Posts!A2:A250, NOT(ISBLANK(Posts!I2:I250)))"),"Mike Lutfring")</f>
        <v>Mike Lutfring</v>
      </c>
      <c r="I1" s="13" t="str">
        <f>IFERROR(__xludf.DUMMYFUNCTION("FILTER(Posts!I2:I250, NOT(ISBLANK(Posts!I2:I250)))"),"Nick Topple")</f>
        <v>Nick Topple</v>
      </c>
      <c r="J1" s="7" t="str">
        <f>IFERROR(__xludf.DUMMYFUNCTION("FILTER(Posts!A2:A250, NOT(ISBLANK(Posts!J2:J250)))"),"Mike Lutfring")</f>
        <v>Mike Lutfring</v>
      </c>
      <c r="K1" s="13" t="str">
        <f>IFERROR(__xludf.DUMMYFUNCTION("FILTER(Posts!J2:J250, NOT(ISBLANK(Posts!J2:J250)))"),"Jenn Boc")</f>
        <v>Jenn Boc</v>
      </c>
      <c r="L1" s="7" t="str">
        <f>IFERROR(__xludf.DUMMYFUNCTION("FILTER(Posts!A2:A250, NOT(ISBLANK(Posts!K2:K250)))"),"Mike Lutfring")</f>
        <v>Mike Lutfring</v>
      </c>
      <c r="M1" s="14" t="str">
        <f>IFERROR(__xludf.DUMMYFUNCTION("FILTER(Posts!K2:K250, NOT(ISBLANK(Posts!K2:K250)))"),"Angela Myers")</f>
        <v>Angela Myers</v>
      </c>
    </row>
    <row r="2">
      <c r="A2" s="12" t="s">
        <v>24</v>
      </c>
      <c r="B2" s="12" t="s">
        <v>27</v>
      </c>
      <c r="C2" s="12"/>
      <c r="D2" s="12" t="s">
        <v>24</v>
      </c>
      <c r="E2" s="12" t="s">
        <v>27</v>
      </c>
      <c r="F2" t="s">
        <v>24</v>
      </c>
      <c r="G2" t="s">
        <v>28</v>
      </c>
      <c r="H2" t="s">
        <v>24</v>
      </c>
      <c r="I2" t="s">
        <v>29</v>
      </c>
      <c r="J2" t="s">
        <v>24</v>
      </c>
      <c r="K2" t="s">
        <v>30</v>
      </c>
      <c r="L2" t="s">
        <v>24</v>
      </c>
      <c r="M2" t="s">
        <v>31</v>
      </c>
    </row>
    <row r="3">
      <c r="A3" s="12" t="s">
        <v>22</v>
      </c>
      <c r="B3" s="12" t="s">
        <v>35</v>
      </c>
      <c r="C3" s="12"/>
      <c r="D3" s="12" t="s">
        <v>22</v>
      </c>
      <c r="E3" s="12" t="s">
        <v>35</v>
      </c>
      <c r="F3" t="s">
        <v>22</v>
      </c>
      <c r="G3" t="s">
        <v>36</v>
      </c>
      <c r="H3" t="s">
        <v>22</v>
      </c>
      <c r="I3" t="s">
        <v>37</v>
      </c>
      <c r="J3" t="s">
        <v>22</v>
      </c>
      <c r="K3" t="s">
        <v>38</v>
      </c>
      <c r="L3" t="s">
        <v>22</v>
      </c>
      <c r="M3" t="s">
        <v>39</v>
      </c>
    </row>
    <row r="4">
      <c r="A4" s="12" t="s">
        <v>40</v>
      </c>
      <c r="B4" s="12" t="s">
        <v>43</v>
      </c>
      <c r="C4" s="12"/>
      <c r="D4" s="12" t="s">
        <v>40</v>
      </c>
      <c r="E4" s="12" t="s">
        <v>43</v>
      </c>
      <c r="F4" t="s">
        <v>40</v>
      </c>
      <c r="G4" t="s">
        <v>44</v>
      </c>
      <c r="H4" t="s">
        <v>40</v>
      </c>
      <c r="I4" t="s">
        <v>45</v>
      </c>
      <c r="J4" t="s">
        <v>40</v>
      </c>
      <c r="K4" t="s">
        <v>46</v>
      </c>
      <c r="L4" t="s">
        <v>48</v>
      </c>
      <c r="M4" t="s">
        <v>55</v>
      </c>
    </row>
    <row r="5">
      <c r="A5" t="s">
        <v>48</v>
      </c>
      <c r="B5" t="s">
        <v>50</v>
      </c>
      <c r="D5" t="s">
        <v>48</v>
      </c>
      <c r="E5" t="s">
        <v>50</v>
      </c>
      <c r="F5" t="s">
        <v>48</v>
      </c>
      <c r="G5" t="s">
        <v>51</v>
      </c>
      <c r="H5" t="s">
        <v>48</v>
      </c>
      <c r="I5" t="s">
        <v>53</v>
      </c>
      <c r="J5" t="s">
        <v>48</v>
      </c>
      <c r="K5" t="s">
        <v>54</v>
      </c>
      <c r="L5" t="s">
        <v>56</v>
      </c>
      <c r="M5" t="s">
        <v>70</v>
      </c>
    </row>
    <row r="6">
      <c r="A6" t="s">
        <v>56</v>
      </c>
      <c r="B6" t="s">
        <v>64</v>
      </c>
      <c r="D6" t="s">
        <v>56</v>
      </c>
      <c r="E6" t="s">
        <v>64</v>
      </c>
      <c r="F6" t="s">
        <v>56</v>
      </c>
      <c r="G6" t="s">
        <v>67</v>
      </c>
      <c r="H6" t="s">
        <v>56</v>
      </c>
      <c r="I6" t="s">
        <v>68</v>
      </c>
      <c r="J6" t="s">
        <v>56</v>
      </c>
      <c r="K6" t="s">
        <v>69</v>
      </c>
      <c r="L6" t="s">
        <v>67</v>
      </c>
      <c r="M6" t="s">
        <v>76</v>
      </c>
    </row>
    <row r="7">
      <c r="A7" t="s">
        <v>67</v>
      </c>
      <c r="B7" t="s">
        <v>72</v>
      </c>
      <c r="D7" t="s">
        <v>67</v>
      </c>
      <c r="E7" t="s">
        <v>72</v>
      </c>
      <c r="F7" t="s">
        <v>67</v>
      </c>
      <c r="G7" t="s">
        <v>73</v>
      </c>
      <c r="H7" t="s">
        <v>67</v>
      </c>
      <c r="I7" t="s">
        <v>74</v>
      </c>
      <c r="J7" t="s">
        <v>67</v>
      </c>
      <c r="K7" t="s">
        <v>75</v>
      </c>
      <c r="L7" t="s">
        <v>64</v>
      </c>
      <c r="M7" t="s">
        <v>86</v>
      </c>
    </row>
    <row r="8">
      <c r="A8" t="s">
        <v>69</v>
      </c>
      <c r="B8" t="s">
        <v>78</v>
      </c>
      <c r="D8" t="s">
        <v>69</v>
      </c>
      <c r="E8" t="s">
        <v>78</v>
      </c>
      <c r="F8" t="s">
        <v>69</v>
      </c>
      <c r="G8" t="s">
        <v>79</v>
      </c>
      <c r="H8" t="s">
        <v>69</v>
      </c>
      <c r="I8" t="s">
        <v>80</v>
      </c>
      <c r="J8" t="s">
        <v>64</v>
      </c>
      <c r="K8" t="s">
        <v>85</v>
      </c>
      <c r="L8" t="s">
        <v>94</v>
      </c>
      <c r="M8" t="s">
        <v>100</v>
      </c>
    </row>
    <row r="9">
      <c r="A9" t="s">
        <v>64</v>
      </c>
      <c r="B9" t="s">
        <v>81</v>
      </c>
      <c r="D9" t="s">
        <v>64</v>
      </c>
      <c r="E9" t="s">
        <v>81</v>
      </c>
      <c r="F9" t="s">
        <v>64</v>
      </c>
      <c r="G9" t="s">
        <v>83</v>
      </c>
      <c r="H9" t="s">
        <v>64</v>
      </c>
      <c r="I9" t="s">
        <v>84</v>
      </c>
      <c r="J9" t="s">
        <v>94</v>
      </c>
      <c r="K9" t="s">
        <v>99</v>
      </c>
      <c r="L9" t="s">
        <v>101</v>
      </c>
      <c r="M9" t="s">
        <v>107</v>
      </c>
    </row>
    <row r="10">
      <c r="A10" t="s">
        <v>78</v>
      </c>
      <c r="B10" t="s">
        <v>88</v>
      </c>
      <c r="D10" t="s">
        <v>78</v>
      </c>
      <c r="E10" t="s">
        <v>88</v>
      </c>
      <c r="F10" t="s">
        <v>78</v>
      </c>
      <c r="G10" t="s">
        <v>89</v>
      </c>
      <c r="H10" t="s">
        <v>80</v>
      </c>
      <c r="I10" t="s">
        <v>93</v>
      </c>
      <c r="J10" t="s">
        <v>101</v>
      </c>
      <c r="K10" t="s">
        <v>106</v>
      </c>
      <c r="L10" t="s">
        <v>108</v>
      </c>
      <c r="M10" t="s">
        <v>35</v>
      </c>
    </row>
    <row r="11">
      <c r="A11" t="s">
        <v>80</v>
      </c>
      <c r="B11" t="s">
        <v>91</v>
      </c>
      <c r="D11" t="s">
        <v>80</v>
      </c>
      <c r="E11" t="s">
        <v>91</v>
      </c>
      <c r="F11" t="s">
        <v>80</v>
      </c>
      <c r="G11" t="s">
        <v>92</v>
      </c>
      <c r="H11" t="s">
        <v>94</v>
      </c>
      <c r="I11" t="s">
        <v>98</v>
      </c>
      <c r="J11" t="s">
        <v>108</v>
      </c>
      <c r="K11" t="s">
        <v>113</v>
      </c>
      <c r="L11" t="s">
        <v>114</v>
      </c>
      <c r="M11" t="s">
        <v>122</v>
      </c>
    </row>
    <row r="12">
      <c r="A12" t="s">
        <v>94</v>
      </c>
      <c r="B12" t="s">
        <v>96</v>
      </c>
      <c r="D12" t="s">
        <v>94</v>
      </c>
      <c r="E12" t="s">
        <v>96</v>
      </c>
      <c r="F12" t="s">
        <v>94</v>
      </c>
      <c r="G12" t="s">
        <v>97</v>
      </c>
      <c r="H12" t="s">
        <v>101</v>
      </c>
      <c r="I12" t="s">
        <v>105</v>
      </c>
      <c r="J12" t="s">
        <v>114</v>
      </c>
      <c r="K12" t="s">
        <v>121</v>
      </c>
      <c r="L12" t="s">
        <v>123</v>
      </c>
      <c r="M12" t="s">
        <v>104</v>
      </c>
    </row>
    <row r="13">
      <c r="A13" t="s">
        <v>101</v>
      </c>
      <c r="B13" t="s">
        <v>103</v>
      </c>
      <c r="D13" t="s">
        <v>101</v>
      </c>
      <c r="E13" t="s">
        <v>103</v>
      </c>
      <c r="F13" t="s">
        <v>101</v>
      </c>
      <c r="G13" t="s">
        <v>104</v>
      </c>
      <c r="H13" t="s">
        <v>108</v>
      </c>
      <c r="I13" t="s">
        <v>112</v>
      </c>
      <c r="J13" t="s">
        <v>123</v>
      </c>
      <c r="K13" t="s">
        <v>128</v>
      </c>
      <c r="L13" t="s">
        <v>129</v>
      </c>
      <c r="M13" t="s">
        <v>135</v>
      </c>
    </row>
    <row r="14">
      <c r="A14" t="s">
        <v>108</v>
      </c>
      <c r="B14" t="s">
        <v>110</v>
      </c>
      <c r="D14" t="s">
        <v>108</v>
      </c>
      <c r="E14" t="s">
        <v>110</v>
      </c>
      <c r="F14" t="s">
        <v>108</v>
      </c>
      <c r="G14" t="s">
        <v>111</v>
      </c>
      <c r="H14" t="s">
        <v>114</v>
      </c>
      <c r="I14" t="s">
        <v>120</v>
      </c>
      <c r="J14" t="s">
        <v>129</v>
      </c>
      <c r="K14" t="s">
        <v>134</v>
      </c>
      <c r="L14" t="s">
        <v>117</v>
      </c>
      <c r="M14" t="s">
        <v>141</v>
      </c>
    </row>
    <row r="15">
      <c r="A15" t="s">
        <v>114</v>
      </c>
      <c r="B15" t="s">
        <v>118</v>
      </c>
      <c r="D15" t="s">
        <v>114</v>
      </c>
      <c r="E15" t="s">
        <v>118</v>
      </c>
      <c r="F15" t="s">
        <v>114</v>
      </c>
      <c r="G15" t="s">
        <v>119</v>
      </c>
      <c r="H15" t="s">
        <v>123</v>
      </c>
      <c r="I15" t="s">
        <v>127</v>
      </c>
      <c r="J15" t="s">
        <v>117</v>
      </c>
      <c r="K15" t="s">
        <v>140</v>
      </c>
      <c r="L15" t="s">
        <v>20</v>
      </c>
      <c r="M15" t="s">
        <v>146</v>
      </c>
    </row>
    <row r="16">
      <c r="A16" t="s">
        <v>123</v>
      </c>
      <c r="B16" t="s">
        <v>125</v>
      </c>
      <c r="D16" t="s">
        <v>123</v>
      </c>
      <c r="E16" t="s">
        <v>125</v>
      </c>
      <c r="F16" t="s">
        <v>123</v>
      </c>
      <c r="G16" t="s">
        <v>126</v>
      </c>
      <c r="H16" t="s">
        <v>129</v>
      </c>
      <c r="I16" t="s">
        <v>133</v>
      </c>
      <c r="J16" t="s">
        <v>20</v>
      </c>
      <c r="K16" t="s">
        <v>145</v>
      </c>
      <c r="L16" t="s">
        <v>144</v>
      </c>
      <c r="M16" t="s">
        <v>152</v>
      </c>
    </row>
    <row r="17">
      <c r="A17" t="s">
        <v>129</v>
      </c>
      <c r="B17" t="s">
        <v>131</v>
      </c>
      <c r="D17" t="s">
        <v>129</v>
      </c>
      <c r="E17" t="s">
        <v>131</v>
      </c>
      <c r="F17" t="s">
        <v>129</v>
      </c>
      <c r="G17" t="s">
        <v>132</v>
      </c>
      <c r="H17" t="s">
        <v>117</v>
      </c>
      <c r="I17" t="s">
        <v>139</v>
      </c>
      <c r="J17" t="s">
        <v>144</v>
      </c>
      <c r="K17" t="s">
        <v>151</v>
      </c>
      <c r="L17" t="s">
        <v>106</v>
      </c>
      <c r="M17" t="s">
        <v>158</v>
      </c>
    </row>
    <row r="18">
      <c r="A18" t="s">
        <v>117</v>
      </c>
      <c r="B18" t="s">
        <v>137</v>
      </c>
      <c r="D18" t="s">
        <v>117</v>
      </c>
      <c r="E18" t="s">
        <v>137</v>
      </c>
      <c r="F18" t="s">
        <v>117</v>
      </c>
      <c r="G18" t="s">
        <v>138</v>
      </c>
      <c r="H18" t="s">
        <v>20</v>
      </c>
      <c r="I18" t="s">
        <v>144</v>
      </c>
      <c r="J18" t="s">
        <v>106</v>
      </c>
      <c r="K18" t="s">
        <v>72</v>
      </c>
      <c r="L18" t="s">
        <v>131</v>
      </c>
      <c r="M18" t="s">
        <v>165</v>
      </c>
    </row>
    <row r="19">
      <c r="A19" t="s">
        <v>20</v>
      </c>
      <c r="B19" t="s">
        <v>143</v>
      </c>
      <c r="D19" t="s">
        <v>20</v>
      </c>
      <c r="E19" t="s">
        <v>143</v>
      </c>
      <c r="F19" t="s">
        <v>20</v>
      </c>
      <c r="G19" t="s">
        <v>47</v>
      </c>
      <c r="H19" t="s">
        <v>144</v>
      </c>
      <c r="I19" t="s">
        <v>150</v>
      </c>
      <c r="J19" t="s">
        <v>131</v>
      </c>
      <c r="K19" t="s">
        <v>164</v>
      </c>
      <c r="L19" t="s">
        <v>104</v>
      </c>
      <c r="M19" t="s">
        <v>172</v>
      </c>
    </row>
    <row r="20">
      <c r="A20" t="s">
        <v>144</v>
      </c>
      <c r="B20" t="s">
        <v>148</v>
      </c>
      <c r="D20" t="s">
        <v>144</v>
      </c>
      <c r="E20" t="s">
        <v>148</v>
      </c>
      <c r="F20" t="s">
        <v>144</v>
      </c>
      <c r="G20" t="s">
        <v>149</v>
      </c>
      <c r="H20" t="s">
        <v>106</v>
      </c>
      <c r="I20" t="s">
        <v>157</v>
      </c>
      <c r="J20" t="s">
        <v>104</v>
      </c>
      <c r="K20" t="s">
        <v>171</v>
      </c>
      <c r="L20" t="s">
        <v>27</v>
      </c>
      <c r="M20" t="s">
        <v>179</v>
      </c>
    </row>
    <row r="21">
      <c r="A21" t="s">
        <v>138</v>
      </c>
      <c r="B21" t="s">
        <v>154</v>
      </c>
      <c r="D21" t="s">
        <v>138</v>
      </c>
      <c r="E21" t="s">
        <v>154</v>
      </c>
      <c r="F21" t="s">
        <v>106</v>
      </c>
      <c r="G21" t="s">
        <v>156</v>
      </c>
      <c r="H21" t="s">
        <v>131</v>
      </c>
      <c r="I21" t="s">
        <v>163</v>
      </c>
      <c r="J21" t="s">
        <v>27</v>
      </c>
      <c r="K21" t="s">
        <v>178</v>
      </c>
      <c r="L21" t="s">
        <v>19</v>
      </c>
      <c r="M21" t="s">
        <v>186</v>
      </c>
    </row>
    <row r="22">
      <c r="A22" t="s">
        <v>106</v>
      </c>
      <c r="B22" t="s">
        <v>47</v>
      </c>
      <c r="D22" t="s">
        <v>106</v>
      </c>
      <c r="E22" t="s">
        <v>47</v>
      </c>
      <c r="F22" t="s">
        <v>131</v>
      </c>
      <c r="G22" t="s">
        <v>162</v>
      </c>
      <c r="H22" t="s">
        <v>104</v>
      </c>
      <c r="I22" t="s">
        <v>170</v>
      </c>
      <c r="J22" t="s">
        <v>19</v>
      </c>
      <c r="K22" t="s">
        <v>184</v>
      </c>
      <c r="L22" t="s">
        <v>187</v>
      </c>
      <c r="M22" t="s">
        <v>192</v>
      </c>
    </row>
    <row r="23">
      <c r="A23" t="s">
        <v>131</v>
      </c>
      <c r="B23" t="s">
        <v>161</v>
      </c>
      <c r="D23" t="s">
        <v>131</v>
      </c>
      <c r="E23" t="s">
        <v>161</v>
      </c>
      <c r="F23" t="s">
        <v>104</v>
      </c>
      <c r="G23" t="s">
        <v>169</v>
      </c>
      <c r="H23" t="s">
        <v>27</v>
      </c>
      <c r="I23" t="s">
        <v>177</v>
      </c>
      <c r="J23" t="s">
        <v>187</v>
      </c>
      <c r="K23" t="s">
        <v>191</v>
      </c>
      <c r="L23" t="s">
        <v>177</v>
      </c>
      <c r="M23" t="s">
        <v>185</v>
      </c>
    </row>
    <row r="24">
      <c r="A24" t="s">
        <v>104</v>
      </c>
      <c r="B24" t="s">
        <v>168</v>
      </c>
      <c r="D24" t="s">
        <v>104</v>
      </c>
      <c r="E24" t="s">
        <v>168</v>
      </c>
      <c r="F24" t="s">
        <v>27</v>
      </c>
      <c r="G24" t="s">
        <v>176</v>
      </c>
      <c r="H24" t="s">
        <v>19</v>
      </c>
      <c r="I24" t="s">
        <v>183</v>
      </c>
      <c r="J24" t="s">
        <v>177</v>
      </c>
      <c r="K24" t="s">
        <v>198</v>
      </c>
      <c r="L24" t="s">
        <v>47</v>
      </c>
      <c r="M24" t="s">
        <v>204</v>
      </c>
    </row>
    <row r="25">
      <c r="A25" t="s">
        <v>27</v>
      </c>
      <c r="B25" t="s">
        <v>175</v>
      </c>
      <c r="D25" t="s">
        <v>27</v>
      </c>
      <c r="E25" t="s">
        <v>175</v>
      </c>
      <c r="F25" t="s">
        <v>19</v>
      </c>
      <c r="G25" t="s">
        <v>182</v>
      </c>
      <c r="H25" t="s">
        <v>187</v>
      </c>
      <c r="I25" t="s">
        <v>190</v>
      </c>
      <c r="J25" t="s">
        <v>47</v>
      </c>
      <c r="K25" t="s">
        <v>203</v>
      </c>
      <c r="L25" t="s">
        <v>121</v>
      </c>
      <c r="M25" t="s">
        <v>215</v>
      </c>
    </row>
    <row r="26">
      <c r="A26" t="s">
        <v>19</v>
      </c>
      <c r="B26" t="s">
        <v>181</v>
      </c>
      <c r="D26" t="s">
        <v>19</v>
      </c>
      <c r="E26" t="s">
        <v>181</v>
      </c>
      <c r="F26" t="s">
        <v>187</v>
      </c>
      <c r="G26" t="s">
        <v>189</v>
      </c>
      <c r="H26" t="s">
        <v>143</v>
      </c>
      <c r="I26" t="s">
        <v>33</v>
      </c>
      <c r="J26" t="s">
        <v>200</v>
      </c>
      <c r="K26" t="s">
        <v>209</v>
      </c>
      <c r="L26" t="s">
        <v>70</v>
      </c>
      <c r="M26" t="s">
        <v>73</v>
      </c>
    </row>
    <row r="27">
      <c r="A27" t="s">
        <v>187</v>
      </c>
      <c r="B27" t="s">
        <v>120</v>
      </c>
      <c r="D27" t="s">
        <v>187</v>
      </c>
      <c r="E27" t="s">
        <v>120</v>
      </c>
      <c r="F27" t="s">
        <v>143</v>
      </c>
      <c r="G27" t="s">
        <v>131</v>
      </c>
      <c r="H27" t="s">
        <v>177</v>
      </c>
      <c r="I27" t="s">
        <v>197</v>
      </c>
      <c r="J27" t="s">
        <v>121</v>
      </c>
      <c r="K27" t="s">
        <v>214</v>
      </c>
      <c r="L27" t="s">
        <v>204</v>
      </c>
      <c r="M27" t="s">
        <v>222</v>
      </c>
    </row>
    <row r="28">
      <c r="A28" t="s">
        <v>143</v>
      </c>
      <c r="B28" t="s">
        <v>148</v>
      </c>
      <c r="D28" t="s">
        <v>143</v>
      </c>
      <c r="E28" t="s">
        <v>148</v>
      </c>
      <c r="F28" t="s">
        <v>177</v>
      </c>
      <c r="G28" t="s">
        <v>196</v>
      </c>
      <c r="H28" t="s">
        <v>47</v>
      </c>
      <c r="I28" t="s">
        <v>202</v>
      </c>
      <c r="J28" t="s">
        <v>211</v>
      </c>
      <c r="K28" t="s">
        <v>220</v>
      </c>
      <c r="L28" t="s">
        <v>223</v>
      </c>
      <c r="M28" t="s">
        <v>224</v>
      </c>
    </row>
    <row r="29">
      <c r="A29" t="s">
        <v>177</v>
      </c>
      <c r="B29" t="s">
        <v>195</v>
      </c>
      <c r="D29" t="s">
        <v>177</v>
      </c>
      <c r="E29" t="s">
        <v>195</v>
      </c>
      <c r="F29" t="s">
        <v>47</v>
      </c>
      <c r="G29" t="s">
        <v>201</v>
      </c>
      <c r="H29" t="s">
        <v>200</v>
      </c>
      <c r="I29" t="s">
        <v>208</v>
      </c>
      <c r="J29" t="s">
        <v>70</v>
      </c>
      <c r="K29" t="s">
        <v>119</v>
      </c>
      <c r="L29" t="s">
        <v>164</v>
      </c>
      <c r="M29" t="s">
        <v>228</v>
      </c>
    </row>
    <row r="30">
      <c r="A30" t="s">
        <v>47</v>
      </c>
      <c r="B30" t="s">
        <v>200</v>
      </c>
      <c r="D30" t="s">
        <v>47</v>
      </c>
      <c r="E30" t="s">
        <v>200</v>
      </c>
      <c r="F30" t="s">
        <v>200</v>
      </c>
      <c r="G30" t="s">
        <v>207</v>
      </c>
      <c r="H30" t="s">
        <v>121</v>
      </c>
      <c r="I30" t="s">
        <v>213</v>
      </c>
      <c r="J30" t="s">
        <v>204</v>
      </c>
      <c r="K30" t="s">
        <v>231</v>
      </c>
      <c r="L30" t="s">
        <v>226</v>
      </c>
      <c r="M30" t="s">
        <v>232</v>
      </c>
    </row>
    <row r="31">
      <c r="A31" t="s">
        <v>200</v>
      </c>
      <c r="B31" t="s">
        <v>206</v>
      </c>
      <c r="D31" t="s">
        <v>200</v>
      </c>
      <c r="E31" t="s">
        <v>206</v>
      </c>
      <c r="F31" t="s">
        <v>121</v>
      </c>
      <c r="G31" t="s">
        <v>212</v>
      </c>
      <c r="H31" t="s">
        <v>211</v>
      </c>
      <c r="I31" t="s">
        <v>219</v>
      </c>
      <c r="J31" t="s">
        <v>223</v>
      </c>
      <c r="K31" t="s">
        <v>233</v>
      </c>
    </row>
    <row r="32">
      <c r="A32" t="s">
        <v>121</v>
      </c>
      <c r="B32" t="s">
        <v>211</v>
      </c>
      <c r="D32" t="s">
        <v>121</v>
      </c>
      <c r="E32" t="s">
        <v>211</v>
      </c>
      <c r="F32" t="s">
        <v>211</v>
      </c>
      <c r="G32" t="s">
        <v>218</v>
      </c>
      <c r="H32" t="s">
        <v>70</v>
      </c>
      <c r="I32" t="s">
        <v>227</v>
      </c>
      <c r="J32" t="s">
        <v>164</v>
      </c>
      <c r="K32" t="s">
        <v>235</v>
      </c>
    </row>
    <row r="33">
      <c r="A33" t="s">
        <v>211</v>
      </c>
      <c r="B33" t="s">
        <v>217</v>
      </c>
      <c r="D33" t="s">
        <v>211</v>
      </c>
      <c r="E33" t="s">
        <v>217</v>
      </c>
      <c r="F33" t="s">
        <v>70</v>
      </c>
      <c r="G33" t="s">
        <v>226</v>
      </c>
      <c r="H33" t="s">
        <v>204</v>
      </c>
      <c r="I33" t="s">
        <v>234</v>
      </c>
      <c r="J33" t="s">
        <v>226</v>
      </c>
      <c r="K33" t="s">
        <v>237</v>
      </c>
    </row>
    <row r="34">
      <c r="A34" t="s">
        <v>70</v>
      </c>
      <c r="B34" t="s">
        <v>225</v>
      </c>
      <c r="D34" t="s">
        <v>70</v>
      </c>
      <c r="E34" t="s">
        <v>225</v>
      </c>
      <c r="F34" t="s">
        <v>204</v>
      </c>
      <c r="G34" t="s">
        <v>167</v>
      </c>
      <c r="H34" t="s">
        <v>223</v>
      </c>
      <c r="I34" t="s">
        <v>197</v>
      </c>
      <c r="J34" t="s">
        <v>161</v>
      </c>
      <c r="K34" t="s">
        <v>239</v>
      </c>
    </row>
    <row r="35">
      <c r="A35" t="s">
        <v>204</v>
      </c>
      <c r="B35" t="s">
        <v>170</v>
      </c>
      <c r="D35" t="s">
        <v>204</v>
      </c>
      <c r="E35" t="s">
        <v>170</v>
      </c>
      <c r="F35" t="s">
        <v>223</v>
      </c>
      <c r="G35" t="s">
        <v>94</v>
      </c>
      <c r="H35" t="s">
        <v>164</v>
      </c>
      <c r="I35" t="s">
        <v>240</v>
      </c>
    </row>
    <row r="36">
      <c r="A36" t="s">
        <v>223</v>
      </c>
      <c r="B36" t="s">
        <v>238</v>
      </c>
      <c r="D36" t="s">
        <v>223</v>
      </c>
      <c r="E36" t="s">
        <v>238</v>
      </c>
      <c r="F36" t="s">
        <v>164</v>
      </c>
      <c r="G36" t="s">
        <v>242</v>
      </c>
      <c r="H36" t="s">
        <v>226</v>
      </c>
      <c r="I36" t="s">
        <v>243</v>
      </c>
    </row>
    <row r="37">
      <c r="A37" t="s">
        <v>164</v>
      </c>
      <c r="B37" t="s">
        <v>244</v>
      </c>
      <c r="D37" t="s">
        <v>164</v>
      </c>
      <c r="E37" t="s">
        <v>244</v>
      </c>
      <c r="F37" t="s">
        <v>226</v>
      </c>
      <c r="G37" t="s">
        <v>245</v>
      </c>
      <c r="H37" t="s">
        <v>161</v>
      </c>
      <c r="I37" t="s">
        <v>246</v>
      </c>
    </row>
    <row r="38">
      <c r="A38" t="s">
        <v>226</v>
      </c>
      <c r="B38" t="s">
        <v>247</v>
      </c>
      <c r="D38" t="s">
        <v>226</v>
      </c>
      <c r="E38" t="s">
        <v>247</v>
      </c>
      <c r="F38" t="s">
        <v>161</v>
      </c>
      <c r="G38" t="s">
        <v>248</v>
      </c>
    </row>
    <row r="39">
      <c r="A39" t="s">
        <v>161</v>
      </c>
      <c r="B39" t="s">
        <v>249</v>
      </c>
      <c r="D39" t="s">
        <v>161</v>
      </c>
      <c r="E39" t="s">
        <v>249</v>
      </c>
    </row>
    <row r="40">
      <c r="A40" t="s">
        <v>14</v>
      </c>
      <c r="B40" t="s">
        <v>20</v>
      </c>
    </row>
    <row r="41">
      <c r="A41" t="s">
        <v>24</v>
      </c>
      <c r="B41" t="s">
        <v>28</v>
      </c>
    </row>
    <row r="42">
      <c r="A42" t="s">
        <v>22</v>
      </c>
      <c r="B42" t="s">
        <v>36</v>
      </c>
    </row>
    <row r="43">
      <c r="A43" t="s">
        <v>40</v>
      </c>
      <c r="B43" t="s">
        <v>44</v>
      </c>
    </row>
    <row r="44">
      <c r="A44" t="s">
        <v>48</v>
      </c>
      <c r="B44" t="s">
        <v>51</v>
      </c>
    </row>
    <row r="45">
      <c r="A45" t="s">
        <v>56</v>
      </c>
      <c r="B45" t="s">
        <v>67</v>
      </c>
    </row>
    <row r="46">
      <c r="A46" t="s">
        <v>67</v>
      </c>
      <c r="B46" t="s">
        <v>73</v>
      </c>
    </row>
    <row r="47">
      <c r="A47" t="s">
        <v>69</v>
      </c>
      <c r="B47" t="s">
        <v>79</v>
      </c>
    </row>
    <row r="48">
      <c r="A48" t="s">
        <v>64</v>
      </c>
      <c r="B48" t="s">
        <v>83</v>
      </c>
    </row>
    <row r="49">
      <c r="A49" t="s">
        <v>78</v>
      </c>
      <c r="B49" t="s">
        <v>89</v>
      </c>
    </row>
    <row r="50">
      <c r="A50" t="s">
        <v>80</v>
      </c>
      <c r="B50" t="s">
        <v>92</v>
      </c>
    </row>
    <row r="51">
      <c r="A51" t="s">
        <v>94</v>
      </c>
      <c r="B51" t="s">
        <v>97</v>
      </c>
    </row>
    <row r="52">
      <c r="A52" t="s">
        <v>101</v>
      </c>
      <c r="B52" t="s">
        <v>104</v>
      </c>
    </row>
    <row r="53">
      <c r="A53" t="s">
        <v>108</v>
      </c>
      <c r="B53" t="s">
        <v>111</v>
      </c>
    </row>
    <row r="54">
      <c r="A54" t="s">
        <v>114</v>
      </c>
      <c r="B54" t="s">
        <v>119</v>
      </c>
    </row>
    <row r="55">
      <c r="A55" t="s">
        <v>123</v>
      </c>
      <c r="B55" t="s">
        <v>126</v>
      </c>
    </row>
    <row r="56">
      <c r="A56" t="s">
        <v>129</v>
      </c>
      <c r="B56" t="s">
        <v>132</v>
      </c>
    </row>
    <row r="57">
      <c r="A57" t="s">
        <v>117</v>
      </c>
      <c r="B57" t="s">
        <v>138</v>
      </c>
    </row>
    <row r="58">
      <c r="A58" t="s">
        <v>20</v>
      </c>
      <c r="B58" t="s">
        <v>47</v>
      </c>
    </row>
    <row r="59">
      <c r="A59" t="s">
        <v>144</v>
      </c>
      <c r="B59" t="s">
        <v>149</v>
      </c>
    </row>
    <row r="60">
      <c r="A60" t="s">
        <v>106</v>
      </c>
      <c r="B60" t="s">
        <v>156</v>
      </c>
    </row>
    <row r="61">
      <c r="A61" t="s">
        <v>131</v>
      </c>
      <c r="B61" t="s">
        <v>162</v>
      </c>
    </row>
    <row r="62">
      <c r="A62" t="s">
        <v>104</v>
      </c>
      <c r="B62" t="s">
        <v>169</v>
      </c>
    </row>
    <row r="63">
      <c r="A63" t="s">
        <v>27</v>
      </c>
      <c r="B63" t="s">
        <v>176</v>
      </c>
    </row>
    <row r="64">
      <c r="A64" t="s">
        <v>19</v>
      </c>
      <c r="B64" t="s">
        <v>182</v>
      </c>
    </row>
    <row r="65">
      <c r="A65" t="s">
        <v>187</v>
      </c>
      <c r="B65" t="s">
        <v>189</v>
      </c>
    </row>
    <row r="66">
      <c r="A66" t="s">
        <v>143</v>
      </c>
      <c r="B66" t="s">
        <v>131</v>
      </c>
    </row>
    <row r="67">
      <c r="A67" t="s">
        <v>177</v>
      </c>
      <c r="B67" t="s">
        <v>196</v>
      </c>
    </row>
    <row r="68">
      <c r="A68" t="s">
        <v>47</v>
      </c>
      <c r="B68" t="s">
        <v>201</v>
      </c>
    </row>
    <row r="69">
      <c r="A69" t="s">
        <v>200</v>
      </c>
      <c r="B69" t="s">
        <v>207</v>
      </c>
    </row>
    <row r="70">
      <c r="A70" t="s">
        <v>121</v>
      </c>
      <c r="B70" t="s">
        <v>212</v>
      </c>
    </row>
    <row r="71">
      <c r="A71" t="s">
        <v>211</v>
      </c>
      <c r="B71" t="s">
        <v>218</v>
      </c>
    </row>
    <row r="72">
      <c r="A72" t="s">
        <v>70</v>
      </c>
      <c r="B72" t="s">
        <v>226</v>
      </c>
    </row>
    <row r="73">
      <c r="A73" t="s">
        <v>204</v>
      </c>
      <c r="B73" t="s">
        <v>167</v>
      </c>
    </row>
    <row r="74">
      <c r="A74" t="s">
        <v>223</v>
      </c>
      <c r="B74" t="s">
        <v>94</v>
      </c>
    </row>
    <row r="75">
      <c r="A75" t="s">
        <v>164</v>
      </c>
      <c r="B75" t="s">
        <v>242</v>
      </c>
    </row>
    <row r="76">
      <c r="A76" t="s">
        <v>226</v>
      </c>
      <c r="B76" t="s">
        <v>245</v>
      </c>
    </row>
    <row r="77">
      <c r="A77" t="s">
        <v>161</v>
      </c>
      <c r="B77" t="s">
        <v>248</v>
      </c>
    </row>
    <row r="78">
      <c r="A78" t="s">
        <v>14</v>
      </c>
      <c r="B78" t="s">
        <v>21</v>
      </c>
    </row>
    <row r="79">
      <c r="A79" t="s">
        <v>24</v>
      </c>
      <c r="B79" t="s">
        <v>29</v>
      </c>
    </row>
    <row r="80">
      <c r="A80" t="s">
        <v>22</v>
      </c>
      <c r="B80" t="s">
        <v>37</v>
      </c>
    </row>
    <row r="81">
      <c r="A81" t="s">
        <v>40</v>
      </c>
      <c r="B81" t="s">
        <v>45</v>
      </c>
    </row>
    <row r="82">
      <c r="A82" t="s">
        <v>48</v>
      </c>
      <c r="B82" t="s">
        <v>53</v>
      </c>
    </row>
    <row r="83">
      <c r="A83" t="s">
        <v>56</v>
      </c>
      <c r="B83" t="s">
        <v>68</v>
      </c>
    </row>
    <row r="84">
      <c r="A84" t="s">
        <v>67</v>
      </c>
      <c r="B84" t="s">
        <v>74</v>
      </c>
    </row>
    <row r="85">
      <c r="A85" t="s">
        <v>69</v>
      </c>
      <c r="B85" t="s">
        <v>80</v>
      </c>
    </row>
    <row r="86">
      <c r="A86" t="s">
        <v>64</v>
      </c>
      <c r="B86" t="s">
        <v>84</v>
      </c>
    </row>
    <row r="87">
      <c r="A87" t="s">
        <v>80</v>
      </c>
      <c r="B87" t="s">
        <v>93</v>
      </c>
    </row>
    <row r="88">
      <c r="A88" t="s">
        <v>94</v>
      </c>
      <c r="B88" t="s">
        <v>98</v>
      </c>
    </row>
    <row r="89">
      <c r="A89" t="s">
        <v>101</v>
      </c>
      <c r="B89" t="s">
        <v>105</v>
      </c>
    </row>
    <row r="90">
      <c r="A90" t="s">
        <v>108</v>
      </c>
      <c r="B90" t="s">
        <v>112</v>
      </c>
    </row>
    <row r="91">
      <c r="A91" t="s">
        <v>114</v>
      </c>
      <c r="B91" t="s">
        <v>120</v>
      </c>
    </row>
    <row r="92">
      <c r="A92" t="s">
        <v>123</v>
      </c>
      <c r="B92" t="s">
        <v>127</v>
      </c>
    </row>
    <row r="93">
      <c r="A93" t="s">
        <v>129</v>
      </c>
      <c r="B93" t="s">
        <v>133</v>
      </c>
    </row>
    <row r="94">
      <c r="A94" t="s">
        <v>117</v>
      </c>
      <c r="B94" t="s">
        <v>139</v>
      </c>
    </row>
    <row r="95">
      <c r="A95" t="s">
        <v>20</v>
      </c>
      <c r="B95" t="s">
        <v>144</v>
      </c>
    </row>
    <row r="96">
      <c r="A96" t="s">
        <v>144</v>
      </c>
      <c r="B96" t="s">
        <v>150</v>
      </c>
    </row>
    <row r="97">
      <c r="A97" t="s">
        <v>106</v>
      </c>
      <c r="B97" t="s">
        <v>157</v>
      </c>
    </row>
    <row r="98">
      <c r="A98" t="s">
        <v>131</v>
      </c>
      <c r="B98" t="s">
        <v>163</v>
      </c>
    </row>
    <row r="99">
      <c r="A99" t="s">
        <v>104</v>
      </c>
      <c r="B99" t="s">
        <v>170</v>
      </c>
    </row>
    <row r="100">
      <c r="A100" t="s">
        <v>27</v>
      </c>
      <c r="B100" t="s">
        <v>177</v>
      </c>
    </row>
    <row r="101">
      <c r="A101" t="s">
        <v>19</v>
      </c>
      <c r="B101" t="s">
        <v>183</v>
      </c>
    </row>
    <row r="102">
      <c r="A102" t="s">
        <v>187</v>
      </c>
      <c r="B102" t="s">
        <v>190</v>
      </c>
    </row>
    <row r="103">
      <c r="A103" t="s">
        <v>143</v>
      </c>
      <c r="B103" t="s">
        <v>33</v>
      </c>
    </row>
    <row r="104">
      <c r="A104" t="s">
        <v>177</v>
      </c>
      <c r="B104" t="s">
        <v>197</v>
      </c>
    </row>
    <row r="105">
      <c r="A105" t="s">
        <v>47</v>
      </c>
      <c r="B105" t="s">
        <v>202</v>
      </c>
    </row>
    <row r="106">
      <c r="A106" t="s">
        <v>200</v>
      </c>
      <c r="B106" t="s">
        <v>208</v>
      </c>
    </row>
    <row r="107">
      <c r="A107" t="s">
        <v>121</v>
      </c>
      <c r="B107" t="s">
        <v>213</v>
      </c>
    </row>
    <row r="108">
      <c r="A108" t="s">
        <v>211</v>
      </c>
      <c r="B108" t="s">
        <v>219</v>
      </c>
    </row>
    <row r="109">
      <c r="A109" t="s">
        <v>70</v>
      </c>
      <c r="B109" t="s">
        <v>227</v>
      </c>
    </row>
    <row r="110">
      <c r="A110" t="s">
        <v>204</v>
      </c>
      <c r="B110" t="s">
        <v>234</v>
      </c>
    </row>
    <row r="111">
      <c r="A111" t="s">
        <v>223</v>
      </c>
      <c r="B111" t="s">
        <v>197</v>
      </c>
    </row>
    <row r="112">
      <c r="A112" t="s">
        <v>164</v>
      </c>
      <c r="B112" t="s">
        <v>240</v>
      </c>
    </row>
    <row r="113">
      <c r="A113" t="s">
        <v>226</v>
      </c>
      <c r="B113" t="s">
        <v>243</v>
      </c>
    </row>
    <row r="114">
      <c r="A114" t="s">
        <v>161</v>
      </c>
      <c r="B114" t="s">
        <v>246</v>
      </c>
    </row>
    <row r="115">
      <c r="A115" t="s">
        <v>14</v>
      </c>
      <c r="B115" t="s">
        <v>22</v>
      </c>
    </row>
    <row r="116">
      <c r="A116" t="s">
        <v>24</v>
      </c>
      <c r="B116" t="s">
        <v>30</v>
      </c>
    </row>
    <row r="117">
      <c r="A117" t="s">
        <v>22</v>
      </c>
      <c r="B117" t="s">
        <v>38</v>
      </c>
    </row>
    <row r="118">
      <c r="A118" t="s">
        <v>40</v>
      </c>
      <c r="B118" t="s">
        <v>46</v>
      </c>
    </row>
    <row r="119">
      <c r="A119" t="s">
        <v>48</v>
      </c>
      <c r="B119" t="s">
        <v>54</v>
      </c>
    </row>
    <row r="120">
      <c r="A120" t="s">
        <v>56</v>
      </c>
      <c r="B120" t="s">
        <v>69</v>
      </c>
    </row>
    <row r="121">
      <c r="A121" t="s">
        <v>67</v>
      </c>
      <c r="B121" t="s">
        <v>75</v>
      </c>
    </row>
    <row r="122">
      <c r="A122" t="s">
        <v>64</v>
      </c>
      <c r="B122" t="s">
        <v>85</v>
      </c>
    </row>
    <row r="123">
      <c r="A123" t="s">
        <v>94</v>
      </c>
      <c r="B123" t="s">
        <v>99</v>
      </c>
    </row>
    <row r="124">
      <c r="A124" t="s">
        <v>101</v>
      </c>
      <c r="B124" t="s">
        <v>106</v>
      </c>
    </row>
    <row r="125">
      <c r="A125" t="s">
        <v>108</v>
      </c>
      <c r="B125" t="s">
        <v>113</v>
      </c>
    </row>
    <row r="126">
      <c r="A126" t="s">
        <v>114</v>
      </c>
      <c r="B126" t="s">
        <v>121</v>
      </c>
    </row>
    <row r="127">
      <c r="A127" t="s">
        <v>123</v>
      </c>
      <c r="B127" t="s">
        <v>128</v>
      </c>
    </row>
    <row r="128">
      <c r="A128" t="s">
        <v>129</v>
      </c>
      <c r="B128" t="s">
        <v>134</v>
      </c>
    </row>
    <row r="129">
      <c r="A129" t="s">
        <v>117</v>
      </c>
      <c r="B129" t="s">
        <v>140</v>
      </c>
    </row>
    <row r="130">
      <c r="A130" t="s">
        <v>20</v>
      </c>
      <c r="B130" t="s">
        <v>145</v>
      </c>
    </row>
    <row r="131">
      <c r="A131" t="s">
        <v>144</v>
      </c>
      <c r="B131" t="s">
        <v>151</v>
      </c>
    </row>
    <row r="132">
      <c r="A132" t="s">
        <v>106</v>
      </c>
      <c r="B132" t="s">
        <v>72</v>
      </c>
    </row>
    <row r="133">
      <c r="A133" t="s">
        <v>131</v>
      </c>
      <c r="B133" t="s">
        <v>164</v>
      </c>
    </row>
    <row r="134">
      <c r="A134" t="s">
        <v>104</v>
      </c>
      <c r="B134" t="s">
        <v>171</v>
      </c>
    </row>
    <row r="135">
      <c r="A135" t="s">
        <v>27</v>
      </c>
      <c r="B135" t="s">
        <v>178</v>
      </c>
    </row>
    <row r="136">
      <c r="A136" t="s">
        <v>19</v>
      </c>
      <c r="B136" t="s">
        <v>184</v>
      </c>
    </row>
    <row r="137">
      <c r="A137" t="s">
        <v>187</v>
      </c>
      <c r="B137" t="s">
        <v>191</v>
      </c>
    </row>
    <row r="138">
      <c r="A138" t="s">
        <v>177</v>
      </c>
      <c r="B138" t="s">
        <v>198</v>
      </c>
    </row>
    <row r="139">
      <c r="A139" t="s">
        <v>47</v>
      </c>
      <c r="B139" t="s">
        <v>203</v>
      </c>
    </row>
    <row r="140">
      <c r="A140" t="s">
        <v>200</v>
      </c>
      <c r="B140" t="s">
        <v>209</v>
      </c>
    </row>
    <row r="141">
      <c r="A141" t="s">
        <v>121</v>
      </c>
      <c r="B141" t="s">
        <v>214</v>
      </c>
    </row>
    <row r="142">
      <c r="A142" t="s">
        <v>211</v>
      </c>
      <c r="B142" t="s">
        <v>220</v>
      </c>
    </row>
    <row r="143">
      <c r="A143" t="s">
        <v>70</v>
      </c>
      <c r="B143" t="s">
        <v>119</v>
      </c>
    </row>
    <row r="144">
      <c r="A144" t="s">
        <v>204</v>
      </c>
      <c r="B144" t="s">
        <v>231</v>
      </c>
    </row>
    <row r="145">
      <c r="A145" t="s">
        <v>223</v>
      </c>
      <c r="B145" t="s">
        <v>233</v>
      </c>
    </row>
    <row r="146">
      <c r="A146" t="s">
        <v>164</v>
      </c>
      <c r="B146" t="s">
        <v>235</v>
      </c>
    </row>
    <row r="147">
      <c r="A147" t="s">
        <v>226</v>
      </c>
      <c r="B147" t="s">
        <v>237</v>
      </c>
    </row>
    <row r="148">
      <c r="A148" t="s">
        <v>161</v>
      </c>
      <c r="B148" t="s">
        <v>239</v>
      </c>
    </row>
    <row r="149">
      <c r="A149" t="s">
        <v>14</v>
      </c>
      <c r="B149" t="s">
        <v>23</v>
      </c>
    </row>
    <row r="150">
      <c r="A150" t="s">
        <v>24</v>
      </c>
      <c r="B150" t="s">
        <v>31</v>
      </c>
    </row>
    <row r="151">
      <c r="A151" t="s">
        <v>22</v>
      </c>
      <c r="B151" t="s">
        <v>39</v>
      </c>
    </row>
    <row r="152">
      <c r="A152" t="s">
        <v>48</v>
      </c>
      <c r="B152" t="s">
        <v>55</v>
      </c>
    </row>
    <row r="153">
      <c r="A153" t="s">
        <v>56</v>
      </c>
      <c r="B153" t="s">
        <v>70</v>
      </c>
    </row>
    <row r="154">
      <c r="A154" t="s">
        <v>67</v>
      </c>
      <c r="B154" t="s">
        <v>76</v>
      </c>
    </row>
    <row r="155">
      <c r="A155" t="s">
        <v>64</v>
      </c>
      <c r="B155" t="s">
        <v>86</v>
      </c>
    </row>
    <row r="156">
      <c r="A156" t="s">
        <v>94</v>
      </c>
      <c r="B156" t="s">
        <v>100</v>
      </c>
    </row>
    <row r="157">
      <c r="A157" t="s">
        <v>101</v>
      </c>
      <c r="B157" t="s">
        <v>107</v>
      </c>
    </row>
    <row r="158">
      <c r="A158" t="s">
        <v>108</v>
      </c>
      <c r="B158" t="s">
        <v>35</v>
      </c>
    </row>
    <row r="159">
      <c r="A159" t="s">
        <v>114</v>
      </c>
      <c r="B159" t="s">
        <v>122</v>
      </c>
    </row>
    <row r="160">
      <c r="A160" t="s">
        <v>123</v>
      </c>
      <c r="B160" t="s">
        <v>104</v>
      </c>
    </row>
    <row r="161">
      <c r="A161" t="s">
        <v>129</v>
      </c>
      <c r="B161" t="s">
        <v>135</v>
      </c>
    </row>
    <row r="162">
      <c r="A162" t="s">
        <v>117</v>
      </c>
      <c r="B162" t="s">
        <v>141</v>
      </c>
    </row>
    <row r="163">
      <c r="A163" t="s">
        <v>20</v>
      </c>
      <c r="B163" t="s">
        <v>146</v>
      </c>
    </row>
    <row r="164">
      <c r="A164" t="s">
        <v>144</v>
      </c>
      <c r="B164" t="s">
        <v>152</v>
      </c>
    </row>
    <row r="165">
      <c r="A165" t="s">
        <v>106</v>
      </c>
      <c r="B165" t="s">
        <v>158</v>
      </c>
    </row>
    <row r="166">
      <c r="A166" t="s">
        <v>131</v>
      </c>
      <c r="B166" t="s">
        <v>165</v>
      </c>
    </row>
    <row r="167">
      <c r="A167" t="s">
        <v>104</v>
      </c>
      <c r="B167" t="s">
        <v>172</v>
      </c>
    </row>
    <row r="168">
      <c r="A168" t="s">
        <v>27</v>
      </c>
      <c r="B168" t="s">
        <v>179</v>
      </c>
    </row>
    <row r="169">
      <c r="A169" t="s">
        <v>19</v>
      </c>
      <c r="B169" t="s">
        <v>186</v>
      </c>
    </row>
    <row r="170">
      <c r="A170" t="s">
        <v>187</v>
      </c>
      <c r="B170" t="s">
        <v>192</v>
      </c>
    </row>
    <row r="171">
      <c r="A171" t="s">
        <v>177</v>
      </c>
      <c r="B171" t="s">
        <v>185</v>
      </c>
    </row>
    <row r="172">
      <c r="A172" t="s">
        <v>47</v>
      </c>
      <c r="B172" t="s">
        <v>204</v>
      </c>
    </row>
    <row r="173">
      <c r="A173" t="s">
        <v>121</v>
      </c>
      <c r="B173" t="s">
        <v>215</v>
      </c>
    </row>
    <row r="174">
      <c r="A174" t="s">
        <v>70</v>
      </c>
      <c r="B174" t="s">
        <v>73</v>
      </c>
    </row>
    <row r="175">
      <c r="A175" t="s">
        <v>204</v>
      </c>
      <c r="B175" t="s">
        <v>222</v>
      </c>
    </row>
    <row r="176">
      <c r="A176" t="s">
        <v>223</v>
      </c>
      <c r="B176" t="s">
        <v>224</v>
      </c>
    </row>
    <row r="177">
      <c r="A177" t="s">
        <v>164</v>
      </c>
      <c r="B177" t="s">
        <v>228</v>
      </c>
    </row>
    <row r="178">
      <c r="A178" t="s">
        <v>226</v>
      </c>
      <c r="B178" t="s">
        <v>232</v>
      </c>
    </row>
  </sheetData>
  <drawing r:id="rId1"/>
</worksheet>
</file>