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yectos\OSMOSYS_2023\DataImport2023\Final2023\Socios\"/>
    </mc:Choice>
  </mc:AlternateContent>
  <xr:revisionPtr revIDLastSave="0" documentId="13_ncr:1_{55F5048A-1D67-4E66-A25B-2C51128E1828}" xr6:coauthVersionLast="47" xr6:coauthVersionMax="47" xr10:uidLastSave="{00000000-0000-0000-0000-000000000000}"/>
  <bookViews>
    <workbookView xWindow="-120" yWindow="-120" windowWidth="29040" windowHeight="15840" xr2:uid="{42E4BA8A-3146-460E-BE05-90BD1E04197A}"/>
  </bookViews>
  <sheets>
    <sheet name="indicadores_proyecto" sheetId="1" r:id="rId1"/>
  </sheets>
  <definedNames>
    <definedName name="_xlnm._FilterDatabase" localSheetId="0" hidden="1">indicadores_proyecto!$A$6:$I$85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5" i="1" l="1"/>
  <c r="H84" i="1"/>
  <c r="H83" i="1"/>
  <c r="H82" i="1"/>
  <c r="H81" i="1"/>
  <c r="H80" i="1"/>
  <c r="H79" i="1"/>
  <c r="H78" i="1"/>
  <c r="H77" i="1"/>
  <c r="H76" i="1"/>
  <c r="H75" i="1"/>
  <c r="D74" i="1"/>
  <c r="H74" i="1" s="1"/>
  <c r="F73" i="1"/>
  <c r="E73" i="1"/>
  <c r="H73" i="1" s="1"/>
  <c r="D73" i="1"/>
  <c r="D72" i="1"/>
  <c r="H72" i="1" s="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alcChain>
</file>

<file path=xl/sharedStrings.xml><?xml version="1.0" encoding="utf-8"?>
<sst xmlns="http://schemas.openxmlformats.org/spreadsheetml/2006/main" count="305" uniqueCount="121">
  <si>
    <t>Indicador General</t>
  </si>
  <si>
    <t>Meta total</t>
  </si>
  <si>
    <t>General - No. total de beneficiarios</t>
  </si>
  <si>
    <r>
      <t>Meta (trimestral)</t>
    </r>
    <r>
      <rPr>
        <sz val="8"/>
        <color rgb="FF000000"/>
        <rFont val="Calibri"/>
        <family val="2"/>
      </rPr>
      <t> </t>
    </r>
  </si>
  <si>
    <r>
      <t>Declaración de Producto</t>
    </r>
    <r>
      <rPr>
        <sz val="8"/>
        <color rgb="FF000000"/>
        <rFont val="Calibri"/>
        <family val="2"/>
      </rPr>
      <t> </t>
    </r>
  </si>
  <si>
    <t>Actividades clave de Producto</t>
  </si>
  <si>
    <t>Indicadores de Producto</t>
  </si>
  <si>
    <r>
      <t>T1</t>
    </r>
    <r>
      <rPr>
        <sz val="8"/>
        <color rgb="FF000000"/>
        <rFont val="Calibri"/>
        <family val="2"/>
      </rPr>
      <t> </t>
    </r>
  </si>
  <si>
    <r>
      <t>T2</t>
    </r>
    <r>
      <rPr>
        <sz val="8"/>
        <color rgb="FF000000"/>
        <rFont val="Calibri"/>
        <family val="2"/>
      </rPr>
      <t> </t>
    </r>
  </si>
  <si>
    <r>
      <t>T3</t>
    </r>
    <r>
      <rPr>
        <sz val="8"/>
        <color rgb="FF000000"/>
        <rFont val="Calibri"/>
        <family val="2"/>
      </rPr>
      <t> </t>
    </r>
  </si>
  <si>
    <r>
      <t>T4</t>
    </r>
    <r>
      <rPr>
        <sz val="8"/>
        <color rgb="FF000000"/>
        <rFont val="Calibri"/>
        <family val="2"/>
      </rPr>
      <t> </t>
    </r>
  </si>
  <si>
    <t>Meta Total</t>
  </si>
  <si>
    <t>Cantones de Ejecución</t>
  </si>
  <si>
    <t>2.3.1 Un sistema eficiente de registro, coordinación y mecanismos de referencia es establecido para garantizar la complementariedad en los programas de asistencia para cubrir las necesidades básicas.</t>
  </si>
  <si>
    <t>Registro individual de personas de interés con el mínimo conjunto de datos requerido en proGres</t>
  </si>
  <si>
    <t>10Q01 No. de personas por las cuales ACNUR trabaja registradas individualmente en proGres con el mínimo conjunto de datos requerido(Categoría: ACNUR, HIAS, NRC y PLAN)</t>
  </si>
  <si>
    <t>AZUAY-CUENCA, TUNGURAHUA-AMBATO, STO DGO TSACHILAS-SANTO DOMINGO, PICHINCHA-QUITO, EL ORO-MACHALA, GUAYAS-GUAYAQUIL, MANABI-MANTA</t>
  </si>
  <si>
    <t>3.1.1 Las personas por las cuales ACNUR trabaja con graves riesgos de protección y necesidades específicas, que cumplan con los criterios de reasentamiento, son identificadas, remitidas y apoyadas para acceder al reasentamiento como herramienta de protección.</t>
  </si>
  <si>
    <t>Identificaciones reasentamiento</t>
  </si>
  <si>
    <t>10Z01 No. de personas por las cuales ACNUR trabaja identificadas para reasentamiento</t>
  </si>
  <si>
    <t>AZUAY-CUENCA, TUNGURAHUA-AMBATO, STO DGO TSACHILAS-SANTO DOMINGO, PICHINCHA-QUITO, EL ORO-MACHALA, GUAYAS-GUAYAQUIL, MANABI-MANTA, CARCHI-TULCAN, EL ORO-HUAQUILLAS, ESMERALDAS-ESMERALDAS, ESMERALDAS-SAN LORENZO, IMBABURA-IBARRA, SUCUMBIOS-LAGO AGRIO</t>
  </si>
  <si>
    <t>Asistencias reasentamiento</t>
  </si>
  <si>
    <t>10Z03 No. de personas por las cuales ACNUR trabaja identificadas para reasentamiento que reciben asistencia para el proceso</t>
  </si>
  <si>
    <t>10Z04 No. de personas por las cuales ACNUR trabaja que reciben transferencias monetarias(Categoría: Reasentamiento)</t>
  </si>
  <si>
    <t>10Z05 No. de hogares que reciben transferencias monetarias(Categoría: Reasentamiento)</t>
  </si>
  <si>
    <t>10Z06 No. de transferencias monetarias realizadas(Categoría: Reasentamiento)</t>
  </si>
  <si>
    <t>1.1.1 Información y orientación es proporcionada según protocolos efectivos para la identificación y derivación de personas con necesidad de protección internacional en los puntos de entrada y tránsito.</t>
  </si>
  <si>
    <t>Fortalecimiento de capacidades de funcionarios en redes de protección</t>
  </si>
  <si>
    <t>10001 No. de funcionarios de migración capacitados en estándares internacionales de protección</t>
  </si>
  <si>
    <t>ESMERALDAS-SAN LORENZO, ESMERALDAS-ESMERALDAS, IMBABURA-IBARRA, CARCHI-TULCAN, SUCUMBIOS-LAGO AGRIO</t>
  </si>
  <si>
    <t>1.1.2 Arreglos apropiados de recepción, espacios seguros y albergue de emergencia son implementados para satisfacer las necesidades específicas de las personas a las que servimos, teniendo en cuenta también los riesgos climáticos.</t>
  </si>
  <si>
    <t>Hospedaje y alimentación</t>
  </si>
  <si>
    <t>10101 No. de personas por las cuales ACNUR trabaja que reciben albergue de emergencia/alojamiento temporal</t>
  </si>
  <si>
    <t>1.3.2 Asistencia para desarrollar y consolidar protocolos interinstitucionales y regulaciones secundarias con respecto a sobrevivientes de violencia basada en género, niños, niñas y adolescentes separados y no acompañados, para acceder a protección física y legal es proporcionada a las autoridades y a otros actores relevantes.</t>
  </si>
  <si>
    <t>Funcionarios públicos capacitados en protección de la niñez</t>
  </si>
  <si>
    <t>10703 No. de personas de instituciones capacitadas(Categoría: Protección de niñez y adolescencia)</t>
  </si>
  <si>
    <t>1.5.1 La respuesta de protección de las instituciones con el mandato de proporcionar servicios especializados de gestión de casos para las supervivientes de la violencia de género, incluyendo la asistencia jurídica, el apoyo psicosocial y la provisión de espacios seguros es mejorada.</t>
  </si>
  <si>
    <t>Gestión de casos GBV</t>
  </si>
  <si>
    <t>10B02 No. personas por las cuales ACNUR trabaja identificadas como sobrevivientes de VBG</t>
  </si>
  <si>
    <t>CARCHI-TULCAN, ESMERALDAS-ESMERALDAS, ESMERALDAS-SAN LORENZO, IMBABURA-IBARRA, ORELLANA-ORELLANA</t>
  </si>
  <si>
    <t>Atención psicosocial general</t>
  </si>
  <si>
    <t>10B03 No. de personas por las cuales ACNUR trabaja que reciben atención psicosocial(Categoría: General)</t>
  </si>
  <si>
    <t>IMBABURA-IBARRA, SUCUMBIOS-LAGO AGRIO, ORELLANA-ORELLANA</t>
  </si>
  <si>
    <t>1.5.3 Los mecanismos de protección basada en la comunidad (CBP) para prevenir, mitigar riesgos y responder a la violencia de género son fortalecidos.</t>
  </si>
  <si>
    <t>Acciones de prevención VBG e igualdad de género (talleres/sensibilización)</t>
  </si>
  <si>
    <t>10D01 No. de personas por las cuales ACNUR trabaja y de comunidad de acogida capacitadas(Categoría: Prevención, mitigación y respuesta a la VBG)</t>
  </si>
  <si>
    <t>IMBABURA-IBARRA, SUCUMBIOS-LAGO AGRIO, ORELLANA-ORELLANA, ESMERALDAS-SAN LORENZO, ESMERALDAS-ESMERALDAS, IMBABURA-IBARRA, CARCHI-TULCAN, SUCUMBIOS-LAGO AGRIO</t>
  </si>
  <si>
    <t>1.6.1 La respuesta de protección de las instituciones y los socios con el mandato de prestar servicios especializados de gestión de casos de protección de la infancia para los niños no acompañados y separados, incluida la asistencia jurídica, el apoyo psicosocial y la provisión de cuidados alternativos, como el albergue es mejorada.</t>
  </si>
  <si>
    <t>NNA identificados</t>
  </si>
  <si>
    <t>10G01 No. de niños, niñas y adolescentes no acompañados y separados identificados</t>
  </si>
  <si>
    <t>IMBABURA-IBARRA, CARCHI-TULCAN</t>
  </si>
  <si>
    <t>Evaluación de interés superior</t>
  </si>
  <si>
    <t>10G03 No. de niños, niñas y adolescentes no acompañados, separados y en situación de mayor riesgo para los que se ha iniciado la evaluación del interés superior</t>
  </si>
  <si>
    <t>1.6.3 Los niños y adolescentes no acompañados, separados o en riesgo por los cuales ACNUR trabaja participan en actividades de protección basadas en la comunidad.</t>
  </si>
  <si>
    <t>Capacitación en protección de niñez y adolescencia</t>
  </si>
  <si>
    <t>10I02 No. de personas por las cuales ACNUR trabaja y de comunidad de acogida capacitadas(Categoría: Protección de niñez y adolescencia)</t>
  </si>
  <si>
    <t>2.1.3 Servicios que apoyan a la inclusión en la educación, la salud mental y el apoyo psicosocial son proporcionados a los niños y adolescentes más vulnerables.</t>
  </si>
  <si>
    <t>Capacitación en educación/protección a la niñez</t>
  </si>
  <si>
    <t>10L06 No. de personas de instituciones capacitadas(Categoría: Apoyo psicosocial)</t>
  </si>
  <si>
    <t>3.2.1 Las personas por las cuales ACNUR trabaja  son apoyadas para que tengan acceso a servicios financieros y  recursos productivos para responder a las necesidades tanto inmediatas como a largo plazo.</t>
  </si>
  <si>
    <t>Procesos de educación financiera</t>
  </si>
  <si>
    <t>11202 No. de personas por las cuales ACNUR trabaja que finalizan procesos de educación financiera</t>
  </si>
  <si>
    <t>3.2.3 El ACNUR ayuda a las personas vulnerables a crear y gestionar empresas, contribuyendo al mismo tiempo a un mercado más inclusivo y promoviendo oportunidades de empleabilidad accesibles.</t>
  </si>
  <si>
    <t xml:space="preserve">Capacitaciones vocacionales - agronegocios </t>
  </si>
  <si>
    <t>11301 No. de personas por las cuales ACNUR trabaja certificadas en capacitación técnica y vocacional</t>
  </si>
  <si>
    <t>SUCUMBIOS-LAGO AGRIO</t>
  </si>
  <si>
    <t>Apoyo al Consumo MDG</t>
  </si>
  <si>
    <t>11401 No. de personas por las cuales ACNUR trabaja que reciben transferencias monetarias(Categoría: Apoyo al consumo MDG)</t>
  </si>
  <si>
    <t>11402 No. de transferencias monetarias realizadas(Categoría: Apoyo al consumo MDG)</t>
  </si>
  <si>
    <t>11403 No. de hogares que reciben transferencias monetarias(Categoría: Apoyo al consumo MDG)</t>
  </si>
  <si>
    <t>Capitales semilla MDG, Agronegocios</t>
  </si>
  <si>
    <t>11408 No. de personas por las cuales ACNUR trabaja que reciben transferencias monetarias(Categoría: Capital financiero)</t>
  </si>
  <si>
    <t>11409 No. de transferencias monetarias realizadas(Categoría: Capital financiero)</t>
  </si>
  <si>
    <t>11410 No. de hogares que reciben transferencias monetarias(Categoría: Capital financiero)</t>
  </si>
  <si>
    <t>Apoyo a emprendedores a través de la organización de ferias</t>
  </si>
  <si>
    <t>11412 No. de personas por las cuales ACNUR trabaja con emprendimientos apoyados para vinculación al mercado y/o comercialización</t>
  </si>
  <si>
    <t>CARCHI-TULCAN, IMBABURA-IBARRA, ESMERALDAS-ESMERALDAS</t>
  </si>
  <si>
    <t>Talleres para el fortalecimiento de capacidades del sector privado y público</t>
  </si>
  <si>
    <t>11702 No. de funcionarios y/o personal de instituciones públicas, privadas y de la sociedad civil, capacitados y sensibilizados en la inclusión socioeconómica de personas por las cuales ACNUR trabaja</t>
  </si>
  <si>
    <t>GUAYAS-GUAYAQUIL, MANABI-MANTA, AZUAY-CUENCA, EL ORO-HUAQUILLAS, EL ORO-MACHALA</t>
  </si>
  <si>
    <t>Fortalecimiento de capacidades de personas de interés en temas de protección</t>
  </si>
  <si>
    <t>10002 No. de personas por las cuales ACNUR trabaja informadas y orientadas a servicios de protección</t>
  </si>
  <si>
    <t>MANABI-MANTA</t>
  </si>
  <si>
    <t>AZUAY-CUENCA, MANABI-MANTA, EL ORO-HUAQUILLAS, EL ORO-MACHALA</t>
  </si>
  <si>
    <t>GUAYAS-GUAYAQUIL, MANABI-MANTA</t>
  </si>
  <si>
    <t>Entrega de kits educativos</t>
  </si>
  <si>
    <t>10L01 No. de personas por las cuales ACNUR trabaja que reciben kits educativos</t>
  </si>
  <si>
    <t>AZUAY-CUENCA, EL ORO-MACHALA, EL ORO-HUAQUILLAS</t>
  </si>
  <si>
    <t>Referencias respiramos inclusión</t>
  </si>
  <si>
    <t>10L08 No. de estudiantes que son remitidos a servicios psicopedagógicos y otros servicios de protección</t>
  </si>
  <si>
    <t>Capacitación a educadores y formación en apoyo psicosocial, bienestar emocional y autocuidado a docentes en el marco de ECW</t>
  </si>
  <si>
    <t>AZUAY-CUENCA, EL ORO-MACHALA, EL ORO-HUAQUILLAS, GUAYAS-GUAYAQUIL</t>
  </si>
  <si>
    <t>Apoyo psicosocial y pedagógico a niñas, niños y adolescentes</t>
  </si>
  <si>
    <t>10L02 No. de niños, niñas y adolescentes que reciben acompañamiento individual y acceden a la educación</t>
  </si>
  <si>
    <t>Apoyo psicopedagógico a cuidadores para reforzar la importancia de la educación en las niñas y las adolescentes</t>
  </si>
  <si>
    <t>10L03 No. de personas por las cuales ACNUR trabaja y de comunidad de acogida capacitadas(Categoría: Educación)</t>
  </si>
  <si>
    <t>2.1.4 Actividades de sensibilización para reducir la xenofobia, la violencia y la discriminación en el entorno escolar son promovidas.</t>
  </si>
  <si>
    <t>Matrícula UE</t>
  </si>
  <si>
    <t>10M01 No. de estudiantes beneficiados por la implementación de la metodología Respiramos Inclusión</t>
  </si>
  <si>
    <t>Capacitaciones Respiramos Inclusión</t>
  </si>
  <si>
    <t>10M02 No. de personas de instituciones capacitadas(Categoría: Respiramos Inclusión)</t>
  </si>
  <si>
    <t>10M03 No. de unidades educativas en las que se implementa la metodología de Respiramos Inclusión</t>
  </si>
  <si>
    <t>EL ORO-HUAQUILLAS, AZUAY-CUENCA, EL ORO-MACHALA, EL ORO-HUAQUILLAS</t>
  </si>
  <si>
    <t>GUAYAS-GUAYAQUIL</t>
  </si>
  <si>
    <t>3.2.2 Las personas por las cuales ACNUR trabaja son apoyadas para que tengan habilidades adecuadas y/o reconocidas para desempeñarse en los mercados laborales y comerciales.</t>
  </si>
  <si>
    <t>Certificación en capacitación técnica y vocacional</t>
  </si>
  <si>
    <t>EL ORO-MACHALA, GUAYAS-GUAYAQUIL</t>
  </si>
  <si>
    <t>Apoyo al consumo MDG</t>
  </si>
  <si>
    <t>EL ORO-MACHALA</t>
  </si>
  <si>
    <t>EL ORO-MACHALA, GUAYAS-GUAYAQUIL, MANABI-MANTA</t>
  </si>
  <si>
    <t>3.4.2 Las iniciativas de comunicación con las comunidades son reforzadas, incluyendo la participación y el liderazgo de las personas por las cuales ACNUR trabaja y las comunidades de acogida para fomentar la resiliencia, la resolución de conflictos y la cohesión social.</t>
  </si>
  <si>
    <t>Formación de promotores comunitarios  y misiones comunitarias</t>
  </si>
  <si>
    <t>11A02 No. de personas por las cuales ACNUR trabaja que participan en proyectos de coexistencia pacífica(Categoría: General)</t>
  </si>
  <si>
    <t>AZUAY-CUENCA, MANABI-MANTA</t>
  </si>
  <si>
    <t>3.4.3 A través de proyectos comunitarios, las personas por las cuales ACNUR trabaja tienen acceso a espacios comunitarios, servicios e infraestructuras sostenibles</t>
  </si>
  <si>
    <t>Iniciativas comunitarias</t>
  </si>
  <si>
    <t>11B02 No. de infraestructuras comunitarias construidas, mejoradas o equipadas</t>
  </si>
  <si>
    <t>PICHINCHA-QUITO, TUNGURAHUA-AMBATO, STO DGO TSACHILAS-SANTO DOMINGO</t>
  </si>
  <si>
    <t>STO DGO TSACHILAS-SANTO DOMINGO, TUNGURAHUA-AMBATO</t>
  </si>
  <si>
    <t>PICHINCHA-QUITO</t>
  </si>
  <si>
    <t>Capacitación en educación/ protección a la niñez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</si>
</sst>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font>
    <font>
      <b/>
      <sz val="8"/>
      <color rgb="FF000000"/>
      <name val="Calibri"/>
      <family val="2"/>
    </font>
    <font>
      <sz val="8"/>
      <color rgb="FF000000"/>
      <name val="Calibri"/>
      <family val="2"/>
    </font>
    <font>
      <sz val="11"/>
      <name val="Arial"/>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right style="medium">
        <color rgb="FF000000"/>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2" borderId="0" xfId="0" applyFill="1" applyAlignment="1">
      <alignment vertical="center" wrapText="1"/>
    </xf>
    <xf numFmtId="0" fontId="0" fillId="2" borderId="0" xfId="0" applyFill="1" applyAlignment="1">
      <alignment horizontal="left" vertical="center" wrapText="1"/>
    </xf>
    <xf numFmtId="0" fontId="1" fillId="3" borderId="1" xfId="0" applyFont="1" applyFill="1" applyBorder="1" applyAlignment="1">
      <alignment horizontal="left"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2" borderId="4" xfId="0" applyFill="1" applyBorder="1" applyAlignment="1">
      <alignment horizontal="left"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0" fillId="2" borderId="14" xfId="0" applyFill="1" applyBorder="1" applyAlignment="1">
      <alignment vertical="center" wrapText="1"/>
    </xf>
    <xf numFmtId="0" fontId="0" fillId="2" borderId="14" xfId="0" applyFill="1" applyBorder="1" applyAlignment="1">
      <alignment horizontal="left" vertical="center" wrapText="1"/>
    </xf>
    <xf numFmtId="0" fontId="3" fillId="2" borderId="14" xfId="0" applyFont="1" applyFill="1" applyBorder="1" applyAlignment="1">
      <alignment horizontal="left" vertical="center" wrapText="1"/>
    </xf>
    <xf numFmtId="0" fontId="0" fillId="4" borderId="14"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B1BD-C342-4759-9E09-C105A880C987}">
  <sheetPr codeName="Sheet11">
    <tabColor rgb="FF92D050"/>
  </sheetPr>
  <dimension ref="A1:I85"/>
  <sheetViews>
    <sheetView tabSelected="1" topLeftCell="A7" zoomScale="80" zoomScaleNormal="80" workbookViewId="0">
      <selection activeCell="A7" sqref="A7:A79"/>
    </sheetView>
  </sheetViews>
  <sheetFormatPr defaultColWidth="9" defaultRowHeight="14.25" x14ac:dyDescent="0.2"/>
  <cols>
    <col min="1" max="1" width="50.5" style="2" customWidth="1"/>
    <col min="2" max="2" width="40.375" style="2" customWidth="1"/>
    <col min="3" max="3" width="45" style="2" customWidth="1"/>
    <col min="4" max="7" width="9" style="1" customWidth="1"/>
    <col min="8" max="8" width="9" style="1" bestFit="1" customWidth="1"/>
    <col min="9" max="9" width="47.625" style="2" customWidth="1"/>
    <col min="10" max="16384" width="9" style="1"/>
  </cols>
  <sheetData>
    <row r="1" spans="1:9" ht="15" thickBot="1" x14ac:dyDescent="0.25"/>
    <row r="2" spans="1:9" ht="14.25" customHeight="1" x14ac:dyDescent="0.2">
      <c r="C2" s="3" t="s">
        <v>0</v>
      </c>
      <c r="D2" s="4" t="s">
        <v>1</v>
      </c>
      <c r="E2" s="5"/>
    </row>
    <row r="3" spans="1:9" ht="14.25" customHeight="1" thickBot="1" x14ac:dyDescent="0.25">
      <c r="C3" s="6" t="s">
        <v>2</v>
      </c>
      <c r="D3" s="7">
        <v>44332</v>
      </c>
      <c r="E3" s="8"/>
    </row>
    <row r="5" spans="1:9" ht="14.25" customHeight="1" thickBot="1" x14ac:dyDescent="0.25">
      <c r="D5" s="9" t="s">
        <v>3</v>
      </c>
      <c r="E5" s="10"/>
      <c r="F5" s="10"/>
      <c r="G5" s="11"/>
    </row>
    <row r="6" spans="1:9" x14ac:dyDescent="0.2">
      <c r="A6" s="12" t="s">
        <v>4</v>
      </c>
      <c r="B6" s="13" t="s">
        <v>5</v>
      </c>
      <c r="C6" s="14" t="s">
        <v>6</v>
      </c>
      <c r="D6" s="15" t="s">
        <v>7</v>
      </c>
      <c r="E6" s="15" t="s">
        <v>8</v>
      </c>
      <c r="F6" s="16" t="s">
        <v>9</v>
      </c>
      <c r="G6" s="17" t="s">
        <v>10</v>
      </c>
      <c r="H6" s="18" t="s">
        <v>11</v>
      </c>
      <c r="I6" s="18" t="s">
        <v>12</v>
      </c>
    </row>
    <row r="7" spans="1:9" ht="57" x14ac:dyDescent="0.2">
      <c r="A7" s="20" t="s">
        <v>13</v>
      </c>
      <c r="B7" s="20" t="s">
        <v>14</v>
      </c>
      <c r="C7" s="20" t="s">
        <v>15</v>
      </c>
      <c r="D7" s="19">
        <v>9107</v>
      </c>
      <c r="E7" s="19">
        <v>3512</v>
      </c>
      <c r="F7" s="19">
        <v>3942</v>
      </c>
      <c r="G7" s="19">
        <v>4154</v>
      </c>
      <c r="H7" s="19">
        <f t="shared" ref="H7:H70" si="0">SUM(D7:G7)</f>
        <v>20715</v>
      </c>
      <c r="I7" s="21" t="s">
        <v>16</v>
      </c>
    </row>
    <row r="8" spans="1:9" ht="84" customHeight="1" x14ac:dyDescent="0.2">
      <c r="A8" s="20" t="s">
        <v>17</v>
      </c>
      <c r="B8" s="20" t="s">
        <v>18</v>
      </c>
      <c r="C8" s="20" t="s">
        <v>19</v>
      </c>
      <c r="D8" s="19">
        <v>300</v>
      </c>
      <c r="E8" s="19">
        <v>650</v>
      </c>
      <c r="F8" s="19">
        <v>650</v>
      </c>
      <c r="G8" s="19">
        <v>300</v>
      </c>
      <c r="H8" s="19">
        <f t="shared" si="0"/>
        <v>1900</v>
      </c>
      <c r="I8" s="21" t="s">
        <v>20</v>
      </c>
    </row>
    <row r="9" spans="1:9" ht="84" customHeight="1" x14ac:dyDescent="0.2">
      <c r="A9" s="20" t="s">
        <v>17</v>
      </c>
      <c r="B9" s="20" t="s">
        <v>21</v>
      </c>
      <c r="C9" s="20" t="s">
        <v>22</v>
      </c>
      <c r="D9" s="19">
        <v>400</v>
      </c>
      <c r="E9" s="19">
        <v>400</v>
      </c>
      <c r="F9" s="19">
        <v>400</v>
      </c>
      <c r="G9" s="19">
        <v>400</v>
      </c>
      <c r="H9" s="19">
        <f t="shared" si="0"/>
        <v>1600</v>
      </c>
      <c r="I9" s="21" t="s">
        <v>20</v>
      </c>
    </row>
    <row r="10" spans="1:9" ht="84" customHeight="1" x14ac:dyDescent="0.2">
      <c r="A10" s="20" t="s">
        <v>17</v>
      </c>
      <c r="B10" s="20" t="s">
        <v>21</v>
      </c>
      <c r="C10" s="20" t="s">
        <v>23</v>
      </c>
      <c r="D10" s="19">
        <v>375</v>
      </c>
      <c r="E10" s="19">
        <v>375</v>
      </c>
      <c r="F10" s="19">
        <v>375</v>
      </c>
      <c r="G10" s="19">
        <v>375</v>
      </c>
      <c r="H10" s="19">
        <f t="shared" si="0"/>
        <v>1500</v>
      </c>
      <c r="I10" s="21" t="s">
        <v>20</v>
      </c>
    </row>
    <row r="11" spans="1:9" ht="84" customHeight="1" x14ac:dyDescent="0.2">
      <c r="A11" s="20" t="s">
        <v>17</v>
      </c>
      <c r="B11" s="20" t="s">
        <v>21</v>
      </c>
      <c r="C11" s="20" t="s">
        <v>24</v>
      </c>
      <c r="D11" s="19">
        <v>125</v>
      </c>
      <c r="E11" s="19">
        <v>125</v>
      </c>
      <c r="F11" s="19">
        <v>125</v>
      </c>
      <c r="G11" s="19">
        <v>125</v>
      </c>
      <c r="H11" s="19">
        <f t="shared" si="0"/>
        <v>500</v>
      </c>
      <c r="I11" s="21" t="s">
        <v>20</v>
      </c>
    </row>
    <row r="12" spans="1:9" ht="84" customHeight="1" x14ac:dyDescent="0.2">
      <c r="A12" s="20" t="s">
        <v>17</v>
      </c>
      <c r="B12" s="20" t="s">
        <v>21</v>
      </c>
      <c r="C12" s="20" t="s">
        <v>25</v>
      </c>
      <c r="D12" s="19">
        <v>125</v>
      </c>
      <c r="E12" s="19">
        <v>125</v>
      </c>
      <c r="F12" s="19">
        <v>125</v>
      </c>
      <c r="G12" s="19">
        <v>125</v>
      </c>
      <c r="H12" s="19">
        <f t="shared" si="0"/>
        <v>500</v>
      </c>
      <c r="I12" s="21" t="s">
        <v>20</v>
      </c>
    </row>
    <row r="13" spans="1:9" ht="57" x14ac:dyDescent="0.2">
      <c r="A13" s="20" t="s">
        <v>26</v>
      </c>
      <c r="B13" s="20" t="s">
        <v>27</v>
      </c>
      <c r="C13" s="20" t="s">
        <v>28</v>
      </c>
      <c r="D13" s="19">
        <v>120</v>
      </c>
      <c r="E13" s="19">
        <v>120</v>
      </c>
      <c r="F13" s="19">
        <v>120</v>
      </c>
      <c r="G13" s="19">
        <v>120</v>
      </c>
      <c r="H13" s="19">
        <f t="shared" si="0"/>
        <v>480</v>
      </c>
      <c r="I13" s="20" t="s">
        <v>29</v>
      </c>
    </row>
    <row r="14" spans="1:9" ht="71.25" x14ac:dyDescent="0.2">
      <c r="A14" s="20" t="s">
        <v>30</v>
      </c>
      <c r="B14" s="20" t="s">
        <v>31</v>
      </c>
      <c r="C14" s="20" t="s">
        <v>32</v>
      </c>
      <c r="D14" s="19">
        <v>34</v>
      </c>
      <c r="E14" s="19">
        <v>25</v>
      </c>
      <c r="F14" s="19">
        <v>29</v>
      </c>
      <c r="G14" s="19">
        <v>32</v>
      </c>
      <c r="H14" s="19">
        <f t="shared" si="0"/>
        <v>120</v>
      </c>
      <c r="I14" s="20" t="s">
        <v>29</v>
      </c>
    </row>
    <row r="15" spans="1:9" ht="85.5" x14ac:dyDescent="0.2">
      <c r="A15" s="20" t="s">
        <v>33</v>
      </c>
      <c r="B15" s="20" t="s">
        <v>34</v>
      </c>
      <c r="C15" s="20" t="s">
        <v>35</v>
      </c>
      <c r="D15" s="19">
        <v>100</v>
      </c>
      <c r="E15" s="19">
        <v>100</v>
      </c>
      <c r="F15" s="19">
        <v>100</v>
      </c>
      <c r="G15" s="19">
        <v>100</v>
      </c>
      <c r="H15" s="19">
        <f t="shared" si="0"/>
        <v>400</v>
      </c>
      <c r="I15" s="20" t="s">
        <v>29</v>
      </c>
    </row>
    <row r="16" spans="1:9" ht="85.5" x14ac:dyDescent="0.2">
      <c r="A16" s="20" t="s">
        <v>36</v>
      </c>
      <c r="B16" s="20" t="s">
        <v>37</v>
      </c>
      <c r="C16" s="20" t="s">
        <v>38</v>
      </c>
      <c r="D16" s="19">
        <v>66</v>
      </c>
      <c r="E16" s="19">
        <v>66</v>
      </c>
      <c r="F16" s="19">
        <v>66</v>
      </c>
      <c r="G16" s="19">
        <v>66</v>
      </c>
      <c r="H16" s="19">
        <f t="shared" si="0"/>
        <v>264</v>
      </c>
      <c r="I16" s="20" t="s">
        <v>39</v>
      </c>
    </row>
    <row r="17" spans="1:9" ht="85.5" x14ac:dyDescent="0.2">
      <c r="A17" s="20" t="s">
        <v>36</v>
      </c>
      <c r="B17" s="20" t="s">
        <v>40</v>
      </c>
      <c r="C17" s="20" t="s">
        <v>41</v>
      </c>
      <c r="D17" s="19">
        <v>84</v>
      </c>
      <c r="E17" s="19">
        <v>81</v>
      </c>
      <c r="F17" s="19">
        <v>84</v>
      </c>
      <c r="G17" s="19">
        <v>81</v>
      </c>
      <c r="H17" s="19">
        <f t="shared" si="0"/>
        <v>330</v>
      </c>
      <c r="I17" s="20" t="s">
        <v>42</v>
      </c>
    </row>
    <row r="18" spans="1:9" ht="71.25" x14ac:dyDescent="0.2">
      <c r="A18" s="20" t="s">
        <v>43</v>
      </c>
      <c r="B18" s="20" t="s">
        <v>44</v>
      </c>
      <c r="C18" s="20" t="s">
        <v>45</v>
      </c>
      <c r="D18" s="19">
        <v>80</v>
      </c>
      <c r="E18" s="19">
        <v>80</v>
      </c>
      <c r="F18" s="19">
        <v>80</v>
      </c>
      <c r="G18" s="19">
        <v>80</v>
      </c>
      <c r="H18" s="19">
        <f t="shared" si="0"/>
        <v>320</v>
      </c>
      <c r="I18" s="20" t="s">
        <v>46</v>
      </c>
    </row>
    <row r="19" spans="1:9" ht="85.5" x14ac:dyDescent="0.2">
      <c r="A19" s="20" t="s">
        <v>47</v>
      </c>
      <c r="B19" s="20" t="s">
        <v>48</v>
      </c>
      <c r="C19" s="20" t="s">
        <v>49</v>
      </c>
      <c r="D19" s="19">
        <v>24</v>
      </c>
      <c r="E19" s="19">
        <v>24</v>
      </c>
      <c r="F19" s="19">
        <v>24</v>
      </c>
      <c r="G19" s="19">
        <v>24</v>
      </c>
      <c r="H19" s="19">
        <f t="shared" si="0"/>
        <v>96</v>
      </c>
      <c r="I19" s="20" t="s">
        <v>50</v>
      </c>
    </row>
    <row r="20" spans="1:9" ht="85.5" x14ac:dyDescent="0.2">
      <c r="A20" s="20" t="s">
        <v>47</v>
      </c>
      <c r="B20" s="20" t="s">
        <v>51</v>
      </c>
      <c r="C20" s="20" t="s">
        <v>52</v>
      </c>
      <c r="D20" s="19">
        <v>33</v>
      </c>
      <c r="E20" s="19">
        <v>33</v>
      </c>
      <c r="F20" s="19">
        <v>33</v>
      </c>
      <c r="G20" s="19">
        <v>33</v>
      </c>
      <c r="H20" s="19">
        <f t="shared" si="0"/>
        <v>132</v>
      </c>
      <c r="I20" s="20" t="s">
        <v>29</v>
      </c>
    </row>
    <row r="21" spans="1:9" ht="57" x14ac:dyDescent="0.2">
      <c r="A21" s="20" t="s">
        <v>53</v>
      </c>
      <c r="B21" s="20" t="s">
        <v>54</v>
      </c>
      <c r="C21" s="20" t="s">
        <v>55</v>
      </c>
      <c r="D21" s="19">
        <v>65</v>
      </c>
      <c r="E21" s="19">
        <v>65</v>
      </c>
      <c r="F21" s="19">
        <v>65</v>
      </c>
      <c r="G21" s="19">
        <v>65</v>
      </c>
      <c r="H21" s="19">
        <f t="shared" si="0"/>
        <v>260</v>
      </c>
      <c r="I21" s="20" t="s">
        <v>29</v>
      </c>
    </row>
    <row r="22" spans="1:9" ht="42.75" x14ac:dyDescent="0.2">
      <c r="A22" s="20" t="s">
        <v>56</v>
      </c>
      <c r="B22" s="20" t="s">
        <v>57</v>
      </c>
      <c r="C22" s="20" t="s">
        <v>58</v>
      </c>
      <c r="D22" s="19">
        <v>90</v>
      </c>
      <c r="E22" s="19">
        <v>90</v>
      </c>
      <c r="F22" s="19">
        <v>90</v>
      </c>
      <c r="G22" s="19">
        <v>90</v>
      </c>
      <c r="H22" s="19">
        <f t="shared" si="0"/>
        <v>360</v>
      </c>
      <c r="I22" s="20" t="s">
        <v>29</v>
      </c>
    </row>
    <row r="23" spans="1:9" ht="57" x14ac:dyDescent="0.2">
      <c r="A23" s="20" t="s">
        <v>59</v>
      </c>
      <c r="B23" s="20" t="s">
        <v>60</v>
      </c>
      <c r="C23" s="20" t="s">
        <v>61</v>
      </c>
      <c r="D23" s="19">
        <v>0</v>
      </c>
      <c r="E23" s="19">
        <v>60</v>
      </c>
      <c r="F23" s="19">
        <v>60</v>
      </c>
      <c r="G23" s="19">
        <v>0</v>
      </c>
      <c r="H23" s="19">
        <f t="shared" si="0"/>
        <v>120</v>
      </c>
      <c r="I23" s="20" t="s">
        <v>29</v>
      </c>
    </row>
    <row r="24" spans="1:9" ht="57" x14ac:dyDescent="0.2">
      <c r="A24" s="20" t="s">
        <v>62</v>
      </c>
      <c r="B24" s="20" t="s">
        <v>63</v>
      </c>
      <c r="C24" s="20" t="s">
        <v>64</v>
      </c>
      <c r="D24" s="19">
        <v>0</v>
      </c>
      <c r="E24" s="19">
        <v>0</v>
      </c>
      <c r="F24" s="19">
        <v>6</v>
      </c>
      <c r="G24" s="19">
        <v>0</v>
      </c>
      <c r="H24" s="19">
        <f t="shared" si="0"/>
        <v>6</v>
      </c>
      <c r="I24" s="20" t="s">
        <v>65</v>
      </c>
    </row>
    <row r="25" spans="1:9" ht="57" x14ac:dyDescent="0.2">
      <c r="A25" s="20" t="s">
        <v>62</v>
      </c>
      <c r="B25" s="20" t="s">
        <v>66</v>
      </c>
      <c r="C25" s="20" t="s">
        <v>67</v>
      </c>
      <c r="D25" s="19">
        <v>35</v>
      </c>
      <c r="E25" s="19">
        <v>0</v>
      </c>
      <c r="F25" s="19">
        <v>0</v>
      </c>
      <c r="G25" s="19">
        <v>0</v>
      </c>
      <c r="H25" s="19">
        <f t="shared" si="0"/>
        <v>35</v>
      </c>
      <c r="I25" s="20" t="s">
        <v>65</v>
      </c>
    </row>
    <row r="26" spans="1:9" ht="57" x14ac:dyDescent="0.2">
      <c r="A26" s="20" t="s">
        <v>62</v>
      </c>
      <c r="B26" s="20" t="s">
        <v>66</v>
      </c>
      <c r="C26" s="20" t="s">
        <v>68</v>
      </c>
      <c r="D26" s="19">
        <v>30</v>
      </c>
      <c r="E26" s="19">
        <v>30</v>
      </c>
      <c r="F26" s="19">
        <v>30</v>
      </c>
      <c r="G26" s="19">
        <v>0</v>
      </c>
      <c r="H26" s="19">
        <f t="shared" si="0"/>
        <v>90</v>
      </c>
      <c r="I26" s="20" t="s">
        <v>65</v>
      </c>
    </row>
    <row r="27" spans="1:9" ht="57" x14ac:dyDescent="0.2">
      <c r="A27" s="20" t="s">
        <v>62</v>
      </c>
      <c r="B27" s="20" t="s">
        <v>66</v>
      </c>
      <c r="C27" s="20" t="s">
        <v>69</v>
      </c>
      <c r="D27" s="19">
        <v>10</v>
      </c>
      <c r="E27" s="19">
        <v>0</v>
      </c>
      <c r="F27" s="19">
        <v>0</v>
      </c>
      <c r="G27" s="19">
        <v>0</v>
      </c>
      <c r="H27" s="19">
        <f t="shared" si="0"/>
        <v>10</v>
      </c>
      <c r="I27" s="20" t="s">
        <v>65</v>
      </c>
    </row>
    <row r="28" spans="1:9" ht="57" x14ac:dyDescent="0.2">
      <c r="A28" s="20" t="s">
        <v>62</v>
      </c>
      <c r="B28" s="20" t="s">
        <v>70</v>
      </c>
      <c r="C28" s="20" t="s">
        <v>71</v>
      </c>
      <c r="D28" s="19">
        <v>0</v>
      </c>
      <c r="E28" s="19">
        <v>7</v>
      </c>
      <c r="F28" s="19">
        <v>4</v>
      </c>
      <c r="G28" s="19">
        <v>0</v>
      </c>
      <c r="H28" s="19">
        <f t="shared" si="0"/>
        <v>11</v>
      </c>
      <c r="I28" s="20" t="s">
        <v>65</v>
      </c>
    </row>
    <row r="29" spans="1:9" ht="57" x14ac:dyDescent="0.2">
      <c r="A29" s="20" t="s">
        <v>62</v>
      </c>
      <c r="B29" s="20" t="s">
        <v>70</v>
      </c>
      <c r="C29" s="20" t="s">
        <v>72</v>
      </c>
      <c r="D29" s="19">
        <v>0</v>
      </c>
      <c r="E29" s="19">
        <v>7</v>
      </c>
      <c r="F29" s="19">
        <v>4</v>
      </c>
      <c r="G29" s="19">
        <v>0</v>
      </c>
      <c r="H29" s="19">
        <f t="shared" si="0"/>
        <v>11</v>
      </c>
      <c r="I29" s="20" t="s">
        <v>65</v>
      </c>
    </row>
    <row r="30" spans="1:9" ht="57" x14ac:dyDescent="0.2">
      <c r="A30" s="20" t="s">
        <v>62</v>
      </c>
      <c r="B30" s="20" t="s">
        <v>70</v>
      </c>
      <c r="C30" s="20" t="s">
        <v>73</v>
      </c>
      <c r="D30" s="19">
        <v>0</v>
      </c>
      <c r="E30" s="19">
        <v>7</v>
      </c>
      <c r="F30" s="19">
        <v>4</v>
      </c>
      <c r="G30" s="19">
        <v>0</v>
      </c>
      <c r="H30" s="19">
        <f t="shared" si="0"/>
        <v>11</v>
      </c>
      <c r="I30" s="20" t="s">
        <v>65</v>
      </c>
    </row>
    <row r="31" spans="1:9" ht="57" x14ac:dyDescent="0.2">
      <c r="A31" s="20" t="s">
        <v>62</v>
      </c>
      <c r="B31" s="20" t="s">
        <v>74</v>
      </c>
      <c r="C31" s="20" t="s">
        <v>75</v>
      </c>
      <c r="D31" s="19">
        <v>0</v>
      </c>
      <c r="E31" s="19">
        <v>0</v>
      </c>
      <c r="F31" s="19">
        <v>11</v>
      </c>
      <c r="G31" s="19">
        <v>10</v>
      </c>
      <c r="H31" s="19">
        <f t="shared" si="0"/>
        <v>21</v>
      </c>
      <c r="I31" s="20" t="s">
        <v>76</v>
      </c>
    </row>
    <row r="32" spans="1:9" ht="71.25" x14ac:dyDescent="0.2">
      <c r="A32" s="20" t="s">
        <v>62</v>
      </c>
      <c r="B32" s="20" t="s">
        <v>77</v>
      </c>
      <c r="C32" s="20" t="s">
        <v>78</v>
      </c>
      <c r="D32" s="19">
        <v>0</v>
      </c>
      <c r="E32" s="19">
        <v>32</v>
      </c>
      <c r="F32" s="19">
        <v>32</v>
      </c>
      <c r="G32" s="19">
        <v>36</v>
      </c>
      <c r="H32" s="19">
        <f t="shared" si="0"/>
        <v>100</v>
      </c>
      <c r="I32" s="20" t="s">
        <v>29</v>
      </c>
    </row>
    <row r="33" spans="1:9" ht="57" x14ac:dyDescent="0.2">
      <c r="A33" s="20" t="s">
        <v>26</v>
      </c>
      <c r="B33" s="20" t="s">
        <v>27</v>
      </c>
      <c r="C33" s="20" t="s">
        <v>28</v>
      </c>
      <c r="D33" s="19">
        <v>150</v>
      </c>
      <c r="E33" s="19">
        <v>150</v>
      </c>
      <c r="F33" s="19">
        <v>150</v>
      </c>
      <c r="G33" s="19">
        <v>150</v>
      </c>
      <c r="H33" s="19">
        <f t="shared" si="0"/>
        <v>600</v>
      </c>
      <c r="I33" s="20" t="s">
        <v>79</v>
      </c>
    </row>
    <row r="34" spans="1:9" ht="57" x14ac:dyDescent="0.2">
      <c r="A34" s="20" t="s">
        <v>26</v>
      </c>
      <c r="B34" s="20" t="s">
        <v>80</v>
      </c>
      <c r="C34" s="20" t="s">
        <v>81</v>
      </c>
      <c r="D34" s="19">
        <v>88</v>
      </c>
      <c r="E34" s="19">
        <v>87</v>
      </c>
      <c r="F34" s="19">
        <v>88</v>
      </c>
      <c r="G34" s="19">
        <v>87</v>
      </c>
      <c r="H34" s="19">
        <f t="shared" si="0"/>
        <v>350</v>
      </c>
      <c r="I34" s="20" t="s">
        <v>82</v>
      </c>
    </row>
    <row r="35" spans="1:9" ht="71.25" x14ac:dyDescent="0.2">
      <c r="A35" s="20" t="s">
        <v>30</v>
      </c>
      <c r="B35" s="20" t="s">
        <v>31</v>
      </c>
      <c r="C35" s="20" t="s">
        <v>32</v>
      </c>
      <c r="D35" s="19">
        <v>10</v>
      </c>
      <c r="E35" s="19">
        <v>10</v>
      </c>
      <c r="F35" s="19">
        <v>5</v>
      </c>
      <c r="G35" s="19">
        <v>5</v>
      </c>
      <c r="H35" s="19">
        <f t="shared" si="0"/>
        <v>30</v>
      </c>
      <c r="I35" s="20" t="s">
        <v>82</v>
      </c>
    </row>
    <row r="36" spans="1:9" ht="85.5" x14ac:dyDescent="0.2">
      <c r="A36" s="20" t="s">
        <v>33</v>
      </c>
      <c r="B36" s="20" t="s">
        <v>34</v>
      </c>
      <c r="C36" s="20" t="s">
        <v>35</v>
      </c>
      <c r="D36" s="19">
        <v>100</v>
      </c>
      <c r="E36" s="19">
        <v>100</v>
      </c>
      <c r="F36" s="19">
        <v>100</v>
      </c>
      <c r="G36" s="19">
        <v>100</v>
      </c>
      <c r="H36" s="19">
        <f t="shared" si="0"/>
        <v>400</v>
      </c>
      <c r="I36" s="20" t="s">
        <v>79</v>
      </c>
    </row>
    <row r="37" spans="1:9" ht="85.5" x14ac:dyDescent="0.2">
      <c r="A37" s="20" t="s">
        <v>36</v>
      </c>
      <c r="B37" s="20" t="s">
        <v>37</v>
      </c>
      <c r="C37" s="20" t="s">
        <v>38</v>
      </c>
      <c r="D37" s="19">
        <v>60</v>
      </c>
      <c r="E37" s="19">
        <v>60</v>
      </c>
      <c r="F37" s="19">
        <v>60</v>
      </c>
      <c r="G37" s="19">
        <v>60</v>
      </c>
      <c r="H37" s="19">
        <f t="shared" si="0"/>
        <v>240</v>
      </c>
      <c r="I37" s="20" t="s">
        <v>83</v>
      </c>
    </row>
    <row r="38" spans="1:9" ht="57" x14ac:dyDescent="0.2">
      <c r="A38" s="20" t="s">
        <v>43</v>
      </c>
      <c r="B38" s="20" t="s">
        <v>44</v>
      </c>
      <c r="C38" s="20" t="s">
        <v>45</v>
      </c>
      <c r="D38" s="19">
        <v>100</v>
      </c>
      <c r="E38" s="19">
        <v>100</v>
      </c>
      <c r="F38" s="19">
        <v>100</v>
      </c>
      <c r="G38" s="19">
        <v>100</v>
      </c>
      <c r="H38" s="19">
        <f t="shared" si="0"/>
        <v>400</v>
      </c>
      <c r="I38" s="20" t="s">
        <v>79</v>
      </c>
    </row>
    <row r="39" spans="1:9" ht="85.5" x14ac:dyDescent="0.2">
      <c r="A39" s="20" t="s">
        <v>47</v>
      </c>
      <c r="B39" s="20" t="s">
        <v>51</v>
      </c>
      <c r="C39" s="20" t="s">
        <v>52</v>
      </c>
      <c r="D39" s="19">
        <v>51</v>
      </c>
      <c r="E39" s="19">
        <v>51</v>
      </c>
      <c r="F39" s="19">
        <v>51</v>
      </c>
      <c r="G39" s="19">
        <v>51</v>
      </c>
      <c r="H39" s="19">
        <f t="shared" si="0"/>
        <v>204</v>
      </c>
      <c r="I39" s="20" t="s">
        <v>79</v>
      </c>
    </row>
    <row r="40" spans="1:9" ht="57" x14ac:dyDescent="0.2">
      <c r="A40" s="20" t="s">
        <v>53</v>
      </c>
      <c r="B40" s="20" t="s">
        <v>54</v>
      </c>
      <c r="C40" s="20" t="s">
        <v>55</v>
      </c>
      <c r="D40" s="19">
        <v>30</v>
      </c>
      <c r="E40" s="19">
        <v>30</v>
      </c>
      <c r="F40" s="19">
        <v>30</v>
      </c>
      <c r="G40" s="19">
        <v>30</v>
      </c>
      <c r="H40" s="19">
        <f t="shared" si="0"/>
        <v>120</v>
      </c>
      <c r="I40" s="20" t="s">
        <v>84</v>
      </c>
    </row>
    <row r="41" spans="1:9" ht="42.75" x14ac:dyDescent="0.2">
      <c r="A41" s="20" t="s">
        <v>56</v>
      </c>
      <c r="B41" s="20" t="s">
        <v>85</v>
      </c>
      <c r="C41" s="20" t="s">
        <v>86</v>
      </c>
      <c r="D41" s="19">
        <v>18</v>
      </c>
      <c r="E41" s="19">
        <v>500</v>
      </c>
      <c r="F41" s="19">
        <v>500</v>
      </c>
      <c r="G41" s="19">
        <v>119</v>
      </c>
      <c r="H41" s="19">
        <f t="shared" si="0"/>
        <v>1137</v>
      </c>
      <c r="I41" s="20" t="s">
        <v>87</v>
      </c>
    </row>
    <row r="42" spans="1:9" ht="42.75" x14ac:dyDescent="0.2">
      <c r="A42" s="20" t="s">
        <v>56</v>
      </c>
      <c r="B42" s="20" t="s">
        <v>88</v>
      </c>
      <c r="C42" s="20" t="s">
        <v>89</v>
      </c>
      <c r="D42" s="19">
        <v>9</v>
      </c>
      <c r="E42" s="19">
        <v>9</v>
      </c>
      <c r="F42" s="19">
        <v>10</v>
      </c>
      <c r="G42" s="19">
        <v>10</v>
      </c>
      <c r="H42" s="19">
        <f t="shared" si="0"/>
        <v>38</v>
      </c>
      <c r="I42" s="20" t="s">
        <v>87</v>
      </c>
    </row>
    <row r="43" spans="1:9" ht="42.75" x14ac:dyDescent="0.2">
      <c r="A43" s="20" t="s">
        <v>56</v>
      </c>
      <c r="B43" s="20" t="s">
        <v>90</v>
      </c>
      <c r="C43" s="20" t="s">
        <v>58</v>
      </c>
      <c r="D43" s="19">
        <v>407</v>
      </c>
      <c r="E43" s="19">
        <v>407</v>
      </c>
      <c r="F43" s="19">
        <v>408</v>
      </c>
      <c r="G43" s="19">
        <v>408</v>
      </c>
      <c r="H43" s="19">
        <f t="shared" si="0"/>
        <v>1630</v>
      </c>
      <c r="I43" s="20" t="s">
        <v>91</v>
      </c>
    </row>
    <row r="44" spans="1:9" ht="42.75" x14ac:dyDescent="0.2">
      <c r="A44" s="20" t="s">
        <v>56</v>
      </c>
      <c r="B44" s="20" t="s">
        <v>92</v>
      </c>
      <c r="C44" s="20" t="s">
        <v>93</v>
      </c>
      <c r="D44" s="19">
        <v>0</v>
      </c>
      <c r="E44" s="19">
        <v>0</v>
      </c>
      <c r="F44" s="19">
        <v>235</v>
      </c>
      <c r="G44" s="19">
        <v>235</v>
      </c>
      <c r="H44" s="19">
        <f t="shared" si="0"/>
        <v>470</v>
      </c>
      <c r="I44" s="20" t="s">
        <v>87</v>
      </c>
    </row>
    <row r="45" spans="1:9" ht="42.75" x14ac:dyDescent="0.2">
      <c r="A45" s="20" t="s">
        <v>56</v>
      </c>
      <c r="B45" s="20" t="s">
        <v>94</v>
      </c>
      <c r="C45" s="20" t="s">
        <v>95</v>
      </c>
      <c r="D45" s="19">
        <v>451</v>
      </c>
      <c r="E45" s="19">
        <v>450</v>
      </c>
      <c r="F45" s="19">
        <v>450</v>
      </c>
      <c r="G45" s="19">
        <v>451</v>
      </c>
      <c r="H45" s="19">
        <f t="shared" si="0"/>
        <v>1802</v>
      </c>
      <c r="I45" s="20" t="s">
        <v>87</v>
      </c>
    </row>
    <row r="46" spans="1:9" ht="42.75" x14ac:dyDescent="0.2">
      <c r="A46" s="20" t="s">
        <v>96</v>
      </c>
      <c r="B46" s="20" t="s">
        <v>97</v>
      </c>
      <c r="C46" s="20" t="s">
        <v>98</v>
      </c>
      <c r="D46" s="19">
        <v>0</v>
      </c>
      <c r="E46" s="19">
        <v>0</v>
      </c>
      <c r="F46" s="19">
        <v>0</v>
      </c>
      <c r="G46" s="19">
        <v>0</v>
      </c>
      <c r="H46" s="19">
        <f t="shared" si="0"/>
        <v>0</v>
      </c>
      <c r="I46" s="20" t="s">
        <v>87</v>
      </c>
    </row>
    <row r="47" spans="1:9" ht="42.75" x14ac:dyDescent="0.2">
      <c r="A47" s="20" t="s">
        <v>96</v>
      </c>
      <c r="B47" s="20" t="s">
        <v>99</v>
      </c>
      <c r="C47" s="20" t="s">
        <v>100</v>
      </c>
      <c r="D47" s="19">
        <v>15</v>
      </c>
      <c r="E47" s="19">
        <v>15</v>
      </c>
      <c r="F47" s="19">
        <v>15</v>
      </c>
      <c r="G47" s="19">
        <v>15</v>
      </c>
      <c r="H47" s="19">
        <f t="shared" si="0"/>
        <v>60</v>
      </c>
      <c r="I47" s="20" t="s">
        <v>87</v>
      </c>
    </row>
    <row r="48" spans="1:9" ht="42.75" x14ac:dyDescent="0.2">
      <c r="A48" s="20" t="s">
        <v>96</v>
      </c>
      <c r="B48" s="20" t="s">
        <v>99</v>
      </c>
      <c r="C48" s="20" t="s">
        <v>101</v>
      </c>
      <c r="D48" s="19">
        <v>0</v>
      </c>
      <c r="E48" s="19">
        <v>0</v>
      </c>
      <c r="F48" s="19">
        <v>10</v>
      </c>
      <c r="G48" s="19">
        <v>0</v>
      </c>
      <c r="H48" s="19">
        <f t="shared" si="0"/>
        <v>10</v>
      </c>
      <c r="I48" s="20" t="s">
        <v>102</v>
      </c>
    </row>
    <row r="49" spans="1:9" ht="57" x14ac:dyDescent="0.2">
      <c r="A49" s="20" t="s">
        <v>59</v>
      </c>
      <c r="B49" s="20" t="s">
        <v>60</v>
      </c>
      <c r="C49" s="20" t="s">
        <v>61</v>
      </c>
      <c r="D49" s="19">
        <v>0</v>
      </c>
      <c r="E49" s="19">
        <v>10</v>
      </c>
      <c r="F49" s="19">
        <v>15</v>
      </c>
      <c r="G49" s="19">
        <v>0</v>
      </c>
      <c r="H49" s="19">
        <f t="shared" si="0"/>
        <v>25</v>
      </c>
      <c r="I49" s="20" t="s">
        <v>103</v>
      </c>
    </row>
    <row r="50" spans="1:9" ht="57" x14ac:dyDescent="0.2">
      <c r="A50" s="20" t="s">
        <v>104</v>
      </c>
      <c r="B50" s="20" t="s">
        <v>105</v>
      </c>
      <c r="C50" s="20" t="s">
        <v>64</v>
      </c>
      <c r="D50" s="19">
        <v>0</v>
      </c>
      <c r="E50" s="19">
        <v>0</v>
      </c>
      <c r="F50" s="19">
        <v>38</v>
      </c>
      <c r="G50" s="19">
        <v>30</v>
      </c>
      <c r="H50" s="19">
        <f t="shared" si="0"/>
        <v>68</v>
      </c>
      <c r="I50" s="20" t="s">
        <v>106</v>
      </c>
    </row>
    <row r="51" spans="1:9" ht="57" x14ac:dyDescent="0.2">
      <c r="A51" s="20" t="s">
        <v>62</v>
      </c>
      <c r="B51" s="20" t="s">
        <v>107</v>
      </c>
      <c r="C51" s="20" t="s">
        <v>67</v>
      </c>
      <c r="D51" s="19">
        <v>60</v>
      </c>
      <c r="E51" s="19">
        <v>0</v>
      </c>
      <c r="F51" s="19">
        <v>0</v>
      </c>
      <c r="G51" s="19">
        <v>0</v>
      </c>
      <c r="H51" s="19">
        <f t="shared" si="0"/>
        <v>60</v>
      </c>
      <c r="I51" s="20" t="s">
        <v>108</v>
      </c>
    </row>
    <row r="52" spans="1:9" ht="57" x14ac:dyDescent="0.2">
      <c r="A52" s="20" t="s">
        <v>62</v>
      </c>
      <c r="B52" s="20" t="s">
        <v>107</v>
      </c>
      <c r="C52" s="20" t="s">
        <v>68</v>
      </c>
      <c r="D52" s="19">
        <v>48</v>
      </c>
      <c r="E52" s="19">
        <v>31</v>
      </c>
      <c r="F52" s="19">
        <v>0</v>
      </c>
      <c r="G52" s="19">
        <v>0</v>
      </c>
      <c r="H52" s="19">
        <f t="shared" si="0"/>
        <v>79</v>
      </c>
      <c r="I52" s="20" t="s">
        <v>108</v>
      </c>
    </row>
    <row r="53" spans="1:9" ht="57" x14ac:dyDescent="0.2">
      <c r="A53" s="20" t="s">
        <v>62</v>
      </c>
      <c r="B53" s="20" t="s">
        <v>107</v>
      </c>
      <c r="C53" s="20" t="s">
        <v>69</v>
      </c>
      <c r="D53" s="19">
        <v>24</v>
      </c>
      <c r="E53" s="19">
        <v>0</v>
      </c>
      <c r="F53" s="19">
        <v>0</v>
      </c>
      <c r="G53" s="19">
        <v>0</v>
      </c>
      <c r="H53" s="19">
        <f t="shared" si="0"/>
        <v>24</v>
      </c>
      <c r="I53" s="20" t="s">
        <v>108</v>
      </c>
    </row>
    <row r="54" spans="1:9" ht="57" x14ac:dyDescent="0.2">
      <c r="A54" s="20" t="s">
        <v>62</v>
      </c>
      <c r="B54" s="20" t="s">
        <v>70</v>
      </c>
      <c r="C54" s="20" t="s">
        <v>71</v>
      </c>
      <c r="D54" s="19">
        <v>0</v>
      </c>
      <c r="E54" s="19">
        <v>12</v>
      </c>
      <c r="F54" s="19">
        <v>13</v>
      </c>
      <c r="G54" s="19">
        <v>1</v>
      </c>
      <c r="H54" s="19">
        <f t="shared" si="0"/>
        <v>26</v>
      </c>
      <c r="I54" s="20" t="s">
        <v>109</v>
      </c>
    </row>
    <row r="55" spans="1:9" ht="57" x14ac:dyDescent="0.2">
      <c r="A55" s="20" t="s">
        <v>62</v>
      </c>
      <c r="B55" s="20" t="s">
        <v>70</v>
      </c>
      <c r="C55" s="20" t="s">
        <v>72</v>
      </c>
      <c r="D55" s="19">
        <v>0</v>
      </c>
      <c r="E55" s="19">
        <v>4</v>
      </c>
      <c r="F55" s="19">
        <v>5</v>
      </c>
      <c r="G55" s="19">
        <v>0</v>
      </c>
      <c r="H55" s="19">
        <f t="shared" si="0"/>
        <v>9</v>
      </c>
      <c r="I55" s="20" t="s">
        <v>109</v>
      </c>
    </row>
    <row r="56" spans="1:9" ht="57" x14ac:dyDescent="0.2">
      <c r="A56" s="20" t="s">
        <v>62</v>
      </c>
      <c r="B56" s="20" t="s">
        <v>70</v>
      </c>
      <c r="C56" s="20" t="s">
        <v>73</v>
      </c>
      <c r="D56" s="19">
        <v>0</v>
      </c>
      <c r="E56" s="19">
        <v>4</v>
      </c>
      <c r="F56" s="19">
        <v>5</v>
      </c>
      <c r="G56" s="19">
        <v>0</v>
      </c>
      <c r="H56" s="19">
        <f t="shared" si="0"/>
        <v>9</v>
      </c>
      <c r="I56" s="20" t="s">
        <v>109</v>
      </c>
    </row>
    <row r="57" spans="1:9" ht="57" x14ac:dyDescent="0.2">
      <c r="A57" s="20" t="s">
        <v>62</v>
      </c>
      <c r="B57" s="20" t="s">
        <v>74</v>
      </c>
      <c r="C57" s="20" t="s">
        <v>75</v>
      </c>
      <c r="D57" s="19">
        <v>0</v>
      </c>
      <c r="E57" s="19">
        <v>10</v>
      </c>
      <c r="F57" s="19">
        <v>10</v>
      </c>
      <c r="G57" s="19">
        <v>10</v>
      </c>
      <c r="H57" s="19">
        <f t="shared" si="0"/>
        <v>30</v>
      </c>
      <c r="I57" s="20" t="s">
        <v>103</v>
      </c>
    </row>
    <row r="58" spans="1:9" ht="71.25" x14ac:dyDescent="0.2">
      <c r="A58" s="20" t="s">
        <v>110</v>
      </c>
      <c r="B58" s="20" t="s">
        <v>111</v>
      </c>
      <c r="C58" s="20" t="s">
        <v>112</v>
      </c>
      <c r="D58" s="19">
        <v>80</v>
      </c>
      <c r="E58" s="19">
        <v>80</v>
      </c>
      <c r="F58" s="19">
        <v>90</v>
      </c>
      <c r="G58" s="19">
        <v>80</v>
      </c>
      <c r="H58" s="19">
        <f t="shared" si="0"/>
        <v>330</v>
      </c>
      <c r="I58" s="20" t="s">
        <v>113</v>
      </c>
    </row>
    <row r="59" spans="1:9" ht="42.75" x14ac:dyDescent="0.2">
      <c r="A59" s="20" t="s">
        <v>114</v>
      </c>
      <c r="B59" s="20" t="s">
        <v>115</v>
      </c>
      <c r="C59" s="20" t="s">
        <v>116</v>
      </c>
      <c r="D59" s="19">
        <v>0</v>
      </c>
      <c r="E59" s="19">
        <v>0</v>
      </c>
      <c r="F59" s="19">
        <v>1</v>
      </c>
      <c r="G59" s="19">
        <v>0</v>
      </c>
      <c r="H59" s="19">
        <f t="shared" si="0"/>
        <v>1</v>
      </c>
      <c r="I59" s="20" t="s">
        <v>82</v>
      </c>
    </row>
    <row r="60" spans="1:9" ht="57" x14ac:dyDescent="0.2">
      <c r="A60" s="20" t="s">
        <v>26</v>
      </c>
      <c r="B60" s="20" t="s">
        <v>27</v>
      </c>
      <c r="C60" s="20" t="s">
        <v>28</v>
      </c>
      <c r="D60" s="19">
        <v>90</v>
      </c>
      <c r="E60" s="19">
        <v>90</v>
      </c>
      <c r="F60" s="19">
        <v>90</v>
      </c>
      <c r="G60" s="19">
        <v>90</v>
      </c>
      <c r="H60" s="19">
        <f t="shared" si="0"/>
        <v>360</v>
      </c>
      <c r="I60" s="20" t="s">
        <v>117</v>
      </c>
    </row>
    <row r="61" spans="1:9" ht="57" x14ac:dyDescent="0.2">
      <c r="A61" s="20" t="s">
        <v>26</v>
      </c>
      <c r="B61" s="20" t="s">
        <v>80</v>
      </c>
      <c r="C61" s="20" t="s">
        <v>81</v>
      </c>
      <c r="D61" s="19">
        <v>350</v>
      </c>
      <c r="E61" s="19">
        <v>350</v>
      </c>
      <c r="F61" s="19">
        <v>350</v>
      </c>
      <c r="G61" s="19">
        <v>350</v>
      </c>
      <c r="H61" s="19">
        <f t="shared" si="0"/>
        <v>1400</v>
      </c>
      <c r="I61" s="20" t="s">
        <v>117</v>
      </c>
    </row>
    <row r="62" spans="1:9" ht="71.25" x14ac:dyDescent="0.2">
      <c r="A62" s="20" t="s">
        <v>30</v>
      </c>
      <c r="B62" s="20" t="s">
        <v>31</v>
      </c>
      <c r="C62" s="20" t="s">
        <v>32</v>
      </c>
      <c r="D62" s="19">
        <v>50</v>
      </c>
      <c r="E62" s="19">
        <v>58</v>
      </c>
      <c r="F62" s="19">
        <v>50</v>
      </c>
      <c r="G62" s="19">
        <v>50</v>
      </c>
      <c r="H62" s="19">
        <f t="shared" si="0"/>
        <v>208</v>
      </c>
      <c r="I62" s="20" t="s">
        <v>118</v>
      </c>
    </row>
    <row r="63" spans="1:9" ht="85.5" x14ac:dyDescent="0.2">
      <c r="A63" s="20" t="s">
        <v>33</v>
      </c>
      <c r="B63" s="20" t="s">
        <v>34</v>
      </c>
      <c r="C63" s="20" t="s">
        <v>35</v>
      </c>
      <c r="D63" s="19">
        <v>60</v>
      </c>
      <c r="E63" s="19">
        <v>60</v>
      </c>
      <c r="F63" s="19">
        <v>60</v>
      </c>
      <c r="G63" s="19">
        <v>60</v>
      </c>
      <c r="H63" s="19">
        <f t="shared" si="0"/>
        <v>240</v>
      </c>
      <c r="I63" s="20" t="s">
        <v>117</v>
      </c>
    </row>
    <row r="64" spans="1:9" ht="85.5" x14ac:dyDescent="0.2">
      <c r="A64" s="20" t="s">
        <v>36</v>
      </c>
      <c r="B64" s="20" t="s">
        <v>37</v>
      </c>
      <c r="C64" s="20" t="s">
        <v>38</v>
      </c>
      <c r="D64" s="19">
        <v>72</v>
      </c>
      <c r="E64" s="19">
        <v>72</v>
      </c>
      <c r="F64" s="19">
        <v>72</v>
      </c>
      <c r="G64" s="19">
        <v>72</v>
      </c>
      <c r="H64" s="19">
        <f t="shared" si="0"/>
        <v>288</v>
      </c>
      <c r="I64" s="20" t="s">
        <v>117</v>
      </c>
    </row>
    <row r="65" spans="1:9" ht="85.5" x14ac:dyDescent="0.2">
      <c r="A65" s="20" t="s">
        <v>36</v>
      </c>
      <c r="B65" s="20" t="s">
        <v>40</v>
      </c>
      <c r="C65" s="20" t="s">
        <v>41</v>
      </c>
      <c r="D65" s="19">
        <v>142</v>
      </c>
      <c r="E65" s="19">
        <v>142</v>
      </c>
      <c r="F65" s="19">
        <v>143</v>
      </c>
      <c r="G65" s="19">
        <v>143</v>
      </c>
      <c r="H65" s="19">
        <f t="shared" si="0"/>
        <v>570</v>
      </c>
      <c r="I65" s="20" t="s">
        <v>117</v>
      </c>
    </row>
    <row r="66" spans="1:9" ht="57" x14ac:dyDescent="0.2">
      <c r="A66" s="20" t="s">
        <v>43</v>
      </c>
      <c r="B66" s="20" t="s">
        <v>44</v>
      </c>
      <c r="C66" s="20" t="s">
        <v>45</v>
      </c>
      <c r="D66" s="19">
        <v>80</v>
      </c>
      <c r="E66" s="19">
        <v>80</v>
      </c>
      <c r="F66" s="19">
        <v>80</v>
      </c>
      <c r="G66" s="19">
        <v>80</v>
      </c>
      <c r="H66" s="19">
        <f t="shared" si="0"/>
        <v>320</v>
      </c>
      <c r="I66" s="20" t="s">
        <v>117</v>
      </c>
    </row>
    <row r="67" spans="1:9" ht="103.5" customHeight="1" x14ac:dyDescent="0.2">
      <c r="A67" s="20" t="s">
        <v>47</v>
      </c>
      <c r="B67" s="20" t="s">
        <v>51</v>
      </c>
      <c r="C67" s="20" t="s">
        <v>49</v>
      </c>
      <c r="D67" s="19">
        <v>15</v>
      </c>
      <c r="E67" s="19">
        <v>15</v>
      </c>
      <c r="F67" s="19">
        <v>15</v>
      </c>
      <c r="G67" s="19">
        <v>15</v>
      </c>
      <c r="H67" s="19">
        <f t="shared" si="0"/>
        <v>60</v>
      </c>
      <c r="I67" s="20" t="s">
        <v>119</v>
      </c>
    </row>
    <row r="68" spans="1:9" ht="118.5" customHeight="1" x14ac:dyDescent="0.2">
      <c r="A68" s="20" t="s">
        <v>47</v>
      </c>
      <c r="B68" s="20" t="s">
        <v>51</v>
      </c>
      <c r="C68" s="22" t="s">
        <v>52</v>
      </c>
      <c r="D68" s="19">
        <v>48</v>
      </c>
      <c r="E68" s="19">
        <v>48</v>
      </c>
      <c r="F68" s="19">
        <v>48</v>
      </c>
      <c r="G68" s="19">
        <v>48</v>
      </c>
      <c r="H68" s="19">
        <f t="shared" si="0"/>
        <v>192</v>
      </c>
      <c r="I68" s="20" t="s">
        <v>117</v>
      </c>
    </row>
    <row r="69" spans="1:9" ht="55.15" customHeight="1" x14ac:dyDescent="0.2">
      <c r="A69" s="20" t="s">
        <v>53</v>
      </c>
      <c r="B69" s="20" t="s">
        <v>54</v>
      </c>
      <c r="C69" s="20" t="s">
        <v>55</v>
      </c>
      <c r="D69" s="19">
        <v>35</v>
      </c>
      <c r="E69" s="19">
        <v>35</v>
      </c>
      <c r="F69" s="19">
        <v>35</v>
      </c>
      <c r="G69" s="19">
        <v>15</v>
      </c>
      <c r="H69" s="19">
        <f t="shared" si="0"/>
        <v>120</v>
      </c>
      <c r="I69" s="20" t="s">
        <v>117</v>
      </c>
    </row>
    <row r="70" spans="1:9" ht="42.75" x14ac:dyDescent="0.2">
      <c r="A70" s="20" t="s">
        <v>56</v>
      </c>
      <c r="B70" s="20" t="s">
        <v>120</v>
      </c>
      <c r="C70" s="20" t="s">
        <v>58</v>
      </c>
      <c r="D70" s="19">
        <v>80</v>
      </c>
      <c r="E70" s="19">
        <v>70</v>
      </c>
      <c r="F70" s="19">
        <v>70</v>
      </c>
      <c r="G70" s="19">
        <v>50</v>
      </c>
      <c r="H70" s="19">
        <f t="shared" si="0"/>
        <v>270</v>
      </c>
      <c r="I70" s="20" t="s">
        <v>117</v>
      </c>
    </row>
    <row r="71" spans="1:9" ht="57" x14ac:dyDescent="0.2">
      <c r="A71" s="20" t="s">
        <v>104</v>
      </c>
      <c r="B71" s="20" t="s">
        <v>105</v>
      </c>
      <c r="C71" s="20" t="s">
        <v>64</v>
      </c>
      <c r="D71" s="19">
        <v>0</v>
      </c>
      <c r="E71" s="19">
        <v>10</v>
      </c>
      <c r="F71" s="19">
        <v>22</v>
      </c>
      <c r="G71" s="19">
        <v>22</v>
      </c>
      <c r="H71" s="19">
        <f t="shared" ref="H71:H85" si="1">SUM(D71:G71)</f>
        <v>54</v>
      </c>
      <c r="I71" s="20" t="s">
        <v>117</v>
      </c>
    </row>
    <row r="72" spans="1:9" ht="57" x14ac:dyDescent="0.2">
      <c r="A72" s="20" t="s">
        <v>62</v>
      </c>
      <c r="B72" s="20" t="s">
        <v>66</v>
      </c>
      <c r="C72" s="20" t="s">
        <v>67</v>
      </c>
      <c r="D72" s="19">
        <f>53+53+105</f>
        <v>211</v>
      </c>
      <c r="E72" s="19">
        <v>0</v>
      </c>
      <c r="F72" s="19">
        <v>0</v>
      </c>
      <c r="G72" s="19">
        <v>0</v>
      </c>
      <c r="H72" s="19">
        <f t="shared" si="1"/>
        <v>211</v>
      </c>
      <c r="I72" s="20" t="s">
        <v>117</v>
      </c>
    </row>
    <row r="73" spans="1:9" ht="57" x14ac:dyDescent="0.2">
      <c r="A73" s="20" t="s">
        <v>62</v>
      </c>
      <c r="B73" s="20" t="s">
        <v>66</v>
      </c>
      <c r="C73" s="20" t="s">
        <v>68</v>
      </c>
      <c r="D73" s="19">
        <f>15+15+30</f>
        <v>60</v>
      </c>
      <c r="E73" s="19">
        <f>45+45+90</f>
        <v>180</v>
      </c>
      <c r="F73" s="19">
        <f>15+15+30</f>
        <v>60</v>
      </c>
      <c r="G73" s="19">
        <v>0</v>
      </c>
      <c r="H73" s="19">
        <f t="shared" si="1"/>
        <v>300</v>
      </c>
      <c r="I73" s="20" t="s">
        <v>117</v>
      </c>
    </row>
    <row r="74" spans="1:9" ht="57" x14ac:dyDescent="0.2">
      <c r="A74" s="20" t="s">
        <v>62</v>
      </c>
      <c r="B74" s="20" t="s">
        <v>66</v>
      </c>
      <c r="C74" s="20" t="s">
        <v>69</v>
      </c>
      <c r="D74" s="19">
        <f>15+15+30</f>
        <v>60</v>
      </c>
      <c r="E74" s="19">
        <v>0</v>
      </c>
      <c r="F74" s="19">
        <v>0</v>
      </c>
      <c r="G74" s="19">
        <v>0</v>
      </c>
      <c r="H74" s="19">
        <f t="shared" si="1"/>
        <v>60</v>
      </c>
      <c r="I74" s="20" t="s">
        <v>117</v>
      </c>
    </row>
    <row r="75" spans="1:9" ht="57" x14ac:dyDescent="0.2">
      <c r="A75" s="20" t="s">
        <v>62</v>
      </c>
      <c r="B75" s="20" t="s">
        <v>70</v>
      </c>
      <c r="C75" s="20" t="s">
        <v>71</v>
      </c>
      <c r="D75" s="19">
        <v>0</v>
      </c>
      <c r="E75" s="19">
        <v>20</v>
      </c>
      <c r="F75" s="19">
        <v>20</v>
      </c>
      <c r="G75" s="19">
        <v>25</v>
      </c>
      <c r="H75" s="19">
        <f t="shared" si="1"/>
        <v>65</v>
      </c>
      <c r="I75" s="20" t="s">
        <v>117</v>
      </c>
    </row>
    <row r="76" spans="1:9" ht="57" x14ac:dyDescent="0.2">
      <c r="A76" s="20" t="s">
        <v>62</v>
      </c>
      <c r="B76" s="20" t="s">
        <v>70</v>
      </c>
      <c r="C76" s="20" t="s">
        <v>72</v>
      </c>
      <c r="D76" s="19">
        <v>0</v>
      </c>
      <c r="E76" s="19">
        <v>5</v>
      </c>
      <c r="F76" s="19">
        <v>5</v>
      </c>
      <c r="G76" s="19">
        <v>5</v>
      </c>
      <c r="H76" s="19">
        <f t="shared" si="1"/>
        <v>15</v>
      </c>
      <c r="I76" s="20" t="s">
        <v>117</v>
      </c>
    </row>
    <row r="77" spans="1:9" ht="57" x14ac:dyDescent="0.2">
      <c r="A77" s="20" t="s">
        <v>62</v>
      </c>
      <c r="B77" s="20" t="s">
        <v>70</v>
      </c>
      <c r="C77" s="20" t="s">
        <v>73</v>
      </c>
      <c r="D77" s="19">
        <v>0</v>
      </c>
      <c r="E77" s="19">
        <v>20</v>
      </c>
      <c r="F77" s="19">
        <v>25</v>
      </c>
      <c r="G77" s="19">
        <v>20</v>
      </c>
      <c r="H77" s="19">
        <f t="shared" si="1"/>
        <v>65</v>
      </c>
      <c r="I77" s="20" t="s">
        <v>117</v>
      </c>
    </row>
    <row r="78" spans="1:9" ht="71.25" x14ac:dyDescent="0.2">
      <c r="A78" s="20" t="s">
        <v>110</v>
      </c>
      <c r="B78" s="20" t="s">
        <v>111</v>
      </c>
      <c r="C78" s="20" t="s">
        <v>112</v>
      </c>
      <c r="D78" s="19">
        <v>0</v>
      </c>
      <c r="E78" s="19">
        <v>0</v>
      </c>
      <c r="F78" s="19">
        <v>40</v>
      </c>
      <c r="G78" s="19">
        <v>0</v>
      </c>
      <c r="H78" s="19">
        <f t="shared" si="1"/>
        <v>40</v>
      </c>
      <c r="I78" s="20" t="s">
        <v>117</v>
      </c>
    </row>
    <row r="79" spans="1:9" ht="42.75" x14ac:dyDescent="0.2">
      <c r="A79" s="20" t="s">
        <v>114</v>
      </c>
      <c r="B79" s="20" t="s">
        <v>115</v>
      </c>
      <c r="C79" s="20" t="s">
        <v>116</v>
      </c>
      <c r="D79" s="19">
        <v>0</v>
      </c>
      <c r="E79" s="19">
        <v>0</v>
      </c>
      <c r="F79" s="19">
        <v>3</v>
      </c>
      <c r="G79" s="19">
        <v>3</v>
      </c>
      <c r="H79" s="19">
        <f t="shared" si="1"/>
        <v>6</v>
      </c>
      <c r="I79" s="20" t="s">
        <v>117</v>
      </c>
    </row>
    <row r="80" spans="1:9" x14ac:dyDescent="0.2">
      <c r="A80" s="20"/>
      <c r="B80" s="20"/>
      <c r="C80" s="20"/>
      <c r="D80" s="19"/>
      <c r="E80" s="19"/>
      <c r="F80" s="19"/>
      <c r="G80" s="19"/>
      <c r="H80" s="19">
        <f t="shared" si="1"/>
        <v>0</v>
      </c>
      <c r="I80" s="20"/>
    </row>
    <row r="81" spans="1:9" x14ac:dyDescent="0.2">
      <c r="A81" s="20"/>
      <c r="B81" s="20"/>
      <c r="C81" s="20"/>
      <c r="D81" s="19"/>
      <c r="E81" s="19"/>
      <c r="F81" s="19"/>
      <c r="G81" s="19"/>
      <c r="H81" s="19">
        <f t="shared" si="1"/>
        <v>0</v>
      </c>
      <c r="I81" s="20"/>
    </row>
    <row r="82" spans="1:9" x14ac:dyDescent="0.2">
      <c r="A82" s="20"/>
      <c r="B82" s="20"/>
      <c r="C82" s="20"/>
      <c r="D82" s="19"/>
      <c r="E82" s="19"/>
      <c r="F82" s="19"/>
      <c r="G82" s="19"/>
      <c r="H82" s="19">
        <f t="shared" si="1"/>
        <v>0</v>
      </c>
      <c r="I82" s="20"/>
    </row>
    <row r="83" spans="1:9" x14ac:dyDescent="0.2">
      <c r="A83" s="20"/>
      <c r="B83" s="20"/>
      <c r="C83" s="20"/>
      <c r="D83" s="19"/>
      <c r="E83" s="19"/>
      <c r="F83" s="19"/>
      <c r="G83" s="19"/>
      <c r="H83" s="19">
        <f t="shared" si="1"/>
        <v>0</v>
      </c>
      <c r="I83" s="20"/>
    </row>
    <row r="84" spans="1:9" x14ac:dyDescent="0.2">
      <c r="A84" s="20"/>
      <c r="B84" s="20"/>
      <c r="C84" s="20"/>
      <c r="D84" s="19"/>
      <c r="E84" s="19"/>
      <c r="F84" s="19"/>
      <c r="G84" s="19"/>
      <c r="H84" s="19">
        <f t="shared" si="1"/>
        <v>0</v>
      </c>
      <c r="I84" s="20"/>
    </row>
    <row r="85" spans="1:9" x14ac:dyDescent="0.2">
      <c r="A85" s="20"/>
      <c r="B85" s="20"/>
      <c r="C85" s="20"/>
      <c r="D85" s="19"/>
      <c r="E85" s="19"/>
      <c r="F85" s="19"/>
      <c r="G85" s="19"/>
      <c r="H85" s="19">
        <f t="shared" si="1"/>
        <v>0</v>
      </c>
      <c r="I85" s="20"/>
    </row>
  </sheetData>
  <autoFilter ref="A6:I85" xr:uid="{62FDEFF2-210E-42DE-A94D-702D520BCAD4}"/>
  <mergeCells count="3">
    <mergeCell ref="D2:E2"/>
    <mergeCell ref="D3:E3"/>
    <mergeCell ref="D5:G5"/>
  </mergeCells>
  <dataValidations count="1">
    <dataValidation type="whole" allowBlank="1" showInputMessage="1" showErrorMessage="1" promptTitle="solo se permite número enteros" sqref="D7:G85" xr:uid="{75CE5390-303C-473D-A4EC-1345A9541175}">
      <formula1>0</formula1>
      <formula2>1000000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indicadores_proyecto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Salazar Tapia</dc:creator>
  <cp:lastModifiedBy>Sebastian Salazar Tapia</cp:lastModifiedBy>
  <dcterms:created xsi:type="dcterms:W3CDTF">2023-01-19T18:25:58Z</dcterms:created>
  <dcterms:modified xsi:type="dcterms:W3CDTF">2023-01-19T18:31:48Z</dcterms:modified>
</cp:coreProperties>
</file>