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OSMOSYS_2022\PowerBi\"/>
    </mc:Choice>
  </mc:AlternateContent>
  <xr:revisionPtr revIDLastSave="0" documentId="13_ncr:1_{1EF1D1B1-107C-4AF1-A938-E2864F5CD3A2}" xr6:coauthVersionLast="47" xr6:coauthVersionMax="47" xr10:uidLastSave="{00000000-0000-0000-0000-000000000000}"/>
  <bookViews>
    <workbookView xWindow="-28920" yWindow="-120" windowWidth="29040" windowHeight="15840" xr2:uid="{847A5C66-7785-4E14-9C75-0EF74884A149}"/>
  </bookViews>
  <sheets>
    <sheet name="Indicators" sheetId="1" r:id="rId1"/>
  </sheets>
  <externalReferences>
    <externalReference r:id="rId2"/>
  </externalReferences>
  <definedNames>
    <definedName name="_56F9DC9755BA473782653E2940F9FormId">"gXnD5WRmNEGKDGVD0q-AvpFgcUb6vPFMg_5Y-61AptJURUlSMjBSMTdaQjQ4VEEwREZPS0lJOVA1RiQlQCN0PWcu"</definedName>
    <definedName name="_56F9DC9755BA473782653E2940F9ResponseSheet">"Form1"</definedName>
    <definedName name="_56F9DC9755BA473782653E2940F9SourceDocId">"{7b051526-4b95-4df7-9c79-25a9cb9f1811}"</definedName>
    <definedName name="_xlnm._FilterDatabase" localSheetId="0" hidden="1">Indicators!$A$1:$AU$80</definedName>
    <definedName name="countryCol">[1]Operations!$D$1:$D$30</definedName>
    <definedName name="countryNameCol">[1]Operations!$E$1:$E$30</definedName>
    <definedName name="countryStart">[1]Operations!$D$1</definedName>
    <definedName name="indicatorCol">Indicators!$A$1:$A$64</definedName>
    <definedName name="indStart">Indicators!$A$1</definedName>
    <definedName name="opCol">[1]Operations!$A$1:$A$15</definedName>
    <definedName name="opStart">[1]Operations!$A$1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" i="1" l="1"/>
  <c r="W78" i="1"/>
  <c r="W3" i="1"/>
  <c r="Q51" i="1"/>
  <c r="S35" i="1"/>
  <c r="S21" i="1"/>
  <c r="R21" i="1"/>
  <c r="AU38" i="1" l="1"/>
  <c r="AR38" i="1"/>
  <c r="AO38" i="1"/>
  <c r="AL38" i="1"/>
  <c r="AI38" i="1"/>
  <c r="AF38" i="1"/>
  <c r="AC38" i="1"/>
  <c r="Z38" i="1"/>
  <c r="W38" i="1"/>
  <c r="T38" i="1"/>
  <c r="Q38" i="1"/>
  <c r="Q39" i="1" s="1"/>
  <c r="N38" i="1"/>
  <c r="Q37" i="1"/>
  <c r="AT39" i="1"/>
  <c r="AS39" i="1"/>
  <c r="AQ39" i="1"/>
  <c r="AP39" i="1"/>
  <c r="AO39" i="1"/>
  <c r="AN39" i="1"/>
  <c r="AM39" i="1"/>
  <c r="AK39" i="1"/>
  <c r="AJ39" i="1"/>
  <c r="AH39" i="1"/>
  <c r="AG39" i="1"/>
  <c r="AE39" i="1"/>
  <c r="AD39" i="1"/>
  <c r="AB39" i="1"/>
  <c r="AA39" i="1"/>
  <c r="Y39" i="1"/>
  <c r="X39" i="1"/>
  <c r="V39" i="1"/>
  <c r="U39" i="1"/>
  <c r="S39" i="1"/>
  <c r="R39" i="1"/>
  <c r="P39" i="1"/>
  <c r="O39" i="1"/>
  <c r="M39" i="1"/>
  <c r="L39" i="1"/>
  <c r="AT27" i="1"/>
  <c r="AS27" i="1"/>
  <c r="AQ27" i="1"/>
  <c r="AP27" i="1"/>
  <c r="AN27" i="1"/>
  <c r="AM27" i="1"/>
  <c r="AK27" i="1"/>
  <c r="AJ27" i="1"/>
  <c r="AI27" i="1"/>
  <c r="AH27" i="1"/>
  <c r="AG27" i="1"/>
  <c r="AE27" i="1"/>
  <c r="AD27" i="1"/>
  <c r="AB27" i="1"/>
  <c r="AA27" i="1"/>
  <c r="Z27" i="1"/>
  <c r="Y27" i="1"/>
  <c r="X27" i="1"/>
  <c r="V27" i="1"/>
  <c r="U27" i="1"/>
  <c r="S27" i="1"/>
  <c r="R27" i="1"/>
  <c r="P27" i="1"/>
  <c r="O27" i="1"/>
  <c r="M27" i="1"/>
  <c r="L27" i="1"/>
  <c r="AT75" i="1"/>
  <c r="AS75" i="1"/>
  <c r="AQ75" i="1"/>
  <c r="AP75" i="1"/>
  <c r="AN75" i="1"/>
  <c r="AM75" i="1"/>
  <c r="AK75" i="1"/>
  <c r="AJ75" i="1"/>
  <c r="AH75" i="1"/>
  <c r="AG75" i="1"/>
  <c r="AE75" i="1"/>
  <c r="AD75" i="1"/>
  <c r="AB75" i="1"/>
  <c r="AA75" i="1"/>
  <c r="Y75" i="1"/>
  <c r="X75" i="1"/>
  <c r="V75" i="1"/>
  <c r="U75" i="1"/>
  <c r="S75" i="1"/>
  <c r="R75" i="1"/>
  <c r="P75" i="1"/>
  <c r="O75" i="1"/>
  <c r="M75" i="1"/>
  <c r="L75" i="1"/>
  <c r="AT72" i="1"/>
  <c r="AS72" i="1"/>
  <c r="AQ72" i="1"/>
  <c r="AP72" i="1"/>
  <c r="AN72" i="1"/>
  <c r="AM72" i="1"/>
  <c r="AK72" i="1"/>
  <c r="AJ72" i="1"/>
  <c r="AH72" i="1"/>
  <c r="AG72" i="1"/>
  <c r="AE72" i="1"/>
  <c r="AD72" i="1"/>
  <c r="AB72" i="1"/>
  <c r="AA72" i="1"/>
  <c r="Y72" i="1"/>
  <c r="X72" i="1"/>
  <c r="V72" i="1"/>
  <c r="U72" i="1"/>
  <c r="S72" i="1"/>
  <c r="R72" i="1"/>
  <c r="P72" i="1"/>
  <c r="O72" i="1"/>
  <c r="M72" i="1"/>
  <c r="L72" i="1"/>
  <c r="AT68" i="1"/>
  <c r="AS68" i="1"/>
  <c r="AQ68" i="1"/>
  <c r="AP68" i="1"/>
  <c r="AN68" i="1"/>
  <c r="AM68" i="1"/>
  <c r="AK68" i="1"/>
  <c r="AJ68" i="1"/>
  <c r="AH68" i="1"/>
  <c r="AG68" i="1"/>
  <c r="AE68" i="1"/>
  <c r="AD68" i="1"/>
  <c r="AB68" i="1"/>
  <c r="AA68" i="1"/>
  <c r="Y68" i="1"/>
  <c r="X68" i="1"/>
  <c r="V68" i="1"/>
  <c r="U68" i="1"/>
  <c r="S68" i="1"/>
  <c r="R68" i="1"/>
  <c r="P68" i="1"/>
  <c r="O68" i="1"/>
  <c r="M68" i="1"/>
  <c r="L68" i="1"/>
  <c r="AT54" i="1"/>
  <c r="AS54" i="1"/>
  <c r="AQ54" i="1"/>
  <c r="AP54" i="1"/>
  <c r="AN54" i="1"/>
  <c r="AM54" i="1"/>
  <c r="AK54" i="1"/>
  <c r="AJ54" i="1"/>
  <c r="AH54" i="1"/>
  <c r="AG54" i="1"/>
  <c r="AE54" i="1"/>
  <c r="AD54" i="1"/>
  <c r="AB54" i="1"/>
  <c r="AA54" i="1"/>
  <c r="Y54" i="1"/>
  <c r="X54" i="1"/>
  <c r="V54" i="1"/>
  <c r="U54" i="1"/>
  <c r="S54" i="1"/>
  <c r="R54" i="1"/>
  <c r="P54" i="1"/>
  <c r="O54" i="1"/>
  <c r="M54" i="1"/>
  <c r="L54" i="1"/>
  <c r="N48" i="1"/>
  <c r="AT49" i="1"/>
  <c r="AS49" i="1"/>
  <c r="AQ49" i="1"/>
  <c r="AP49" i="1"/>
  <c r="AN49" i="1"/>
  <c r="AM49" i="1"/>
  <c r="AK49" i="1"/>
  <c r="AJ49" i="1"/>
  <c r="AH49" i="1"/>
  <c r="AG49" i="1"/>
  <c r="AE49" i="1"/>
  <c r="AD49" i="1"/>
  <c r="AB49" i="1"/>
  <c r="AA49" i="1"/>
  <c r="Y49" i="1"/>
  <c r="X49" i="1"/>
  <c r="V49" i="1"/>
  <c r="U49" i="1"/>
  <c r="S49" i="1"/>
  <c r="R49" i="1"/>
  <c r="P49" i="1"/>
  <c r="O49" i="1"/>
  <c r="L49" i="1"/>
  <c r="AT46" i="1"/>
  <c r="AS46" i="1"/>
  <c r="AQ46" i="1"/>
  <c r="AP46" i="1"/>
  <c r="AN46" i="1"/>
  <c r="AM46" i="1"/>
  <c r="AK46" i="1"/>
  <c r="AJ46" i="1"/>
  <c r="AH46" i="1"/>
  <c r="AG46" i="1"/>
  <c r="AE46" i="1"/>
  <c r="AD46" i="1"/>
  <c r="AB46" i="1"/>
  <c r="AA46" i="1"/>
  <c r="Y46" i="1"/>
  <c r="X46" i="1"/>
  <c r="V46" i="1"/>
  <c r="U46" i="1"/>
  <c r="S46" i="1"/>
  <c r="R46" i="1"/>
  <c r="P46" i="1"/>
  <c r="O46" i="1"/>
  <c r="M46" i="1"/>
  <c r="L46" i="1"/>
  <c r="Q40" i="1"/>
  <c r="N40" i="1"/>
  <c r="AU40" i="1"/>
  <c r="AR40" i="1"/>
  <c r="AO40" i="1"/>
  <c r="AL40" i="1"/>
  <c r="AI40" i="1"/>
  <c r="AF40" i="1"/>
  <c r="AC40" i="1"/>
  <c r="Z40" i="1"/>
  <c r="W40" i="1"/>
  <c r="T40" i="1"/>
  <c r="AT31" i="1"/>
  <c r="AS31" i="1"/>
  <c r="AQ31" i="1"/>
  <c r="AP31" i="1"/>
  <c r="AN31" i="1"/>
  <c r="AM31" i="1"/>
  <c r="AK31" i="1"/>
  <c r="AJ31" i="1"/>
  <c r="AH31" i="1"/>
  <c r="AG31" i="1"/>
  <c r="AE31" i="1"/>
  <c r="AD31" i="1"/>
  <c r="AB31" i="1"/>
  <c r="AA31" i="1"/>
  <c r="Y31" i="1"/>
  <c r="X31" i="1"/>
  <c r="V31" i="1"/>
  <c r="U31" i="1"/>
  <c r="S31" i="1"/>
  <c r="R31" i="1"/>
  <c r="AT35" i="1"/>
  <c r="AS35" i="1"/>
  <c r="AQ35" i="1"/>
  <c r="AP35" i="1"/>
  <c r="AN35" i="1"/>
  <c r="AM35" i="1"/>
  <c r="AK35" i="1"/>
  <c r="AJ35" i="1"/>
  <c r="AH35" i="1"/>
  <c r="AG35" i="1"/>
  <c r="AE35" i="1"/>
  <c r="AD35" i="1"/>
  <c r="AB35" i="1"/>
  <c r="AA35" i="1"/>
  <c r="Y35" i="1"/>
  <c r="X35" i="1"/>
  <c r="V35" i="1"/>
  <c r="U35" i="1"/>
  <c r="R35" i="1"/>
  <c r="P35" i="1"/>
  <c r="O35" i="1"/>
  <c r="M35" i="1"/>
  <c r="L35" i="1"/>
  <c r="P31" i="1"/>
  <c r="O31" i="1"/>
  <c r="M31" i="1"/>
  <c r="L31" i="1"/>
  <c r="AU4" i="1"/>
  <c r="AU5" i="1"/>
  <c r="AU6" i="1"/>
  <c r="AU7" i="1"/>
  <c r="AU8" i="1"/>
  <c r="AU9" i="1"/>
  <c r="AU10" i="1"/>
  <c r="AU11" i="1"/>
  <c r="AU12" i="1"/>
  <c r="AU13" i="1"/>
  <c r="AU15" i="1"/>
  <c r="AU16" i="1"/>
  <c r="AU17" i="1"/>
  <c r="AU18" i="1"/>
  <c r="AU19" i="1"/>
  <c r="AU20" i="1"/>
  <c r="AU22" i="1"/>
  <c r="AU23" i="1"/>
  <c r="AU24" i="1"/>
  <c r="AU25" i="1"/>
  <c r="AU27" i="1" s="1"/>
  <c r="AU26" i="1"/>
  <c r="AU28" i="1"/>
  <c r="AU29" i="1"/>
  <c r="AU30" i="1"/>
  <c r="AU32" i="1"/>
  <c r="AU33" i="1"/>
  <c r="AU34" i="1"/>
  <c r="AU36" i="1"/>
  <c r="AU37" i="1"/>
  <c r="AU41" i="1"/>
  <c r="AU42" i="1"/>
  <c r="AU43" i="1"/>
  <c r="AU44" i="1"/>
  <c r="AU45" i="1"/>
  <c r="AU47" i="1"/>
  <c r="AU48" i="1"/>
  <c r="AU50" i="1"/>
  <c r="AU51" i="1"/>
  <c r="AU52" i="1"/>
  <c r="AU53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9" i="1"/>
  <c r="AU70" i="1"/>
  <c r="AU71" i="1"/>
  <c r="AU73" i="1"/>
  <c r="AU75" i="1" s="1"/>
  <c r="AU74" i="1"/>
  <c r="AU76" i="1"/>
  <c r="AU77" i="1"/>
  <c r="AU78" i="1"/>
  <c r="AU79" i="1"/>
  <c r="AU80" i="1"/>
  <c r="AU3" i="1"/>
  <c r="AR4" i="1"/>
  <c r="AR5" i="1"/>
  <c r="AR6" i="1"/>
  <c r="AR7" i="1"/>
  <c r="AR8" i="1"/>
  <c r="AR9" i="1"/>
  <c r="AR10" i="1"/>
  <c r="AR11" i="1"/>
  <c r="AR12" i="1"/>
  <c r="AR13" i="1"/>
  <c r="AR15" i="1"/>
  <c r="AR16" i="1"/>
  <c r="AR17" i="1"/>
  <c r="AR18" i="1"/>
  <c r="AR19" i="1"/>
  <c r="AR20" i="1"/>
  <c r="AR22" i="1"/>
  <c r="AR23" i="1"/>
  <c r="AR24" i="1"/>
  <c r="AR25" i="1"/>
  <c r="AR27" i="1" s="1"/>
  <c r="AR26" i="1"/>
  <c r="AR28" i="1"/>
  <c r="AR29" i="1"/>
  <c r="AR30" i="1"/>
  <c r="AR32" i="1"/>
  <c r="AR33" i="1"/>
  <c r="AR34" i="1"/>
  <c r="AR36" i="1"/>
  <c r="AR37" i="1"/>
  <c r="AR39" i="1" s="1"/>
  <c r="AR41" i="1"/>
  <c r="AR42" i="1"/>
  <c r="AR43" i="1"/>
  <c r="AR44" i="1"/>
  <c r="AR45" i="1"/>
  <c r="AR47" i="1"/>
  <c r="AR48" i="1"/>
  <c r="AR50" i="1"/>
  <c r="AR51" i="1"/>
  <c r="AR52" i="1"/>
  <c r="AR53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 s="1"/>
  <c r="AR69" i="1"/>
  <c r="AR70" i="1"/>
  <c r="AR72" i="1" s="1"/>
  <c r="AR71" i="1"/>
  <c r="AR73" i="1"/>
  <c r="AR74" i="1"/>
  <c r="AR75" i="1" s="1"/>
  <c r="AR76" i="1"/>
  <c r="AR77" i="1"/>
  <c r="AR78" i="1"/>
  <c r="AR79" i="1"/>
  <c r="AR80" i="1"/>
  <c r="AR3" i="1"/>
  <c r="AO4" i="1"/>
  <c r="AO5" i="1"/>
  <c r="AO6" i="1"/>
  <c r="AO7" i="1"/>
  <c r="AO8" i="1"/>
  <c r="AO9" i="1"/>
  <c r="AO10" i="1"/>
  <c r="AO11" i="1"/>
  <c r="AO12" i="1"/>
  <c r="AO13" i="1"/>
  <c r="AO15" i="1"/>
  <c r="AO16" i="1"/>
  <c r="AO17" i="1"/>
  <c r="AO18" i="1"/>
  <c r="AO19" i="1"/>
  <c r="AO20" i="1"/>
  <c r="AO22" i="1"/>
  <c r="AO23" i="1"/>
  <c r="AO24" i="1"/>
  <c r="AO25" i="1"/>
  <c r="AO27" i="1" s="1"/>
  <c r="AO26" i="1"/>
  <c r="AO28" i="1"/>
  <c r="AO29" i="1"/>
  <c r="AO30" i="1"/>
  <c r="AO32" i="1"/>
  <c r="AO33" i="1"/>
  <c r="AO34" i="1"/>
  <c r="AO36" i="1"/>
  <c r="AO37" i="1"/>
  <c r="AO41" i="1"/>
  <c r="AO42" i="1"/>
  <c r="AO43" i="1"/>
  <c r="AO44" i="1"/>
  <c r="AO45" i="1"/>
  <c r="AO47" i="1"/>
  <c r="AO48" i="1"/>
  <c r="AO50" i="1"/>
  <c r="AO51" i="1"/>
  <c r="AO52" i="1"/>
  <c r="AO53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9" i="1"/>
  <c r="AO70" i="1"/>
  <c r="AO71" i="1"/>
  <c r="AO73" i="1"/>
  <c r="AO74" i="1"/>
  <c r="AO76" i="1"/>
  <c r="AO77" i="1"/>
  <c r="AO78" i="1"/>
  <c r="AO79" i="1"/>
  <c r="AO80" i="1"/>
  <c r="AO3" i="1"/>
  <c r="AL4" i="1"/>
  <c r="AL5" i="1"/>
  <c r="AL6" i="1"/>
  <c r="AL7" i="1"/>
  <c r="AL8" i="1"/>
  <c r="AL9" i="1"/>
  <c r="AL10" i="1"/>
  <c r="AL11" i="1"/>
  <c r="AL12" i="1"/>
  <c r="AL13" i="1"/>
  <c r="AL15" i="1"/>
  <c r="AL16" i="1"/>
  <c r="AL17" i="1"/>
  <c r="AL18" i="1"/>
  <c r="AL19" i="1"/>
  <c r="AL20" i="1"/>
  <c r="AL22" i="1"/>
  <c r="AL23" i="1"/>
  <c r="AL24" i="1"/>
  <c r="AL25" i="1"/>
  <c r="AL27" i="1" s="1"/>
  <c r="AL26" i="1"/>
  <c r="AL28" i="1"/>
  <c r="AL29" i="1"/>
  <c r="AL30" i="1"/>
  <c r="AL32" i="1"/>
  <c r="AL33" i="1"/>
  <c r="AL34" i="1"/>
  <c r="AL36" i="1"/>
  <c r="AL37" i="1"/>
  <c r="AL41" i="1"/>
  <c r="AL42" i="1"/>
  <c r="AL43" i="1"/>
  <c r="AL44" i="1"/>
  <c r="AL45" i="1"/>
  <c r="AL47" i="1"/>
  <c r="AL48" i="1"/>
  <c r="AL50" i="1"/>
  <c r="AL51" i="1"/>
  <c r="AL52" i="1"/>
  <c r="AL53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9" i="1"/>
  <c r="AL70" i="1"/>
  <c r="AL71" i="1"/>
  <c r="AL73" i="1"/>
  <c r="AL75" i="1" s="1"/>
  <c r="AL74" i="1"/>
  <c r="AL76" i="1"/>
  <c r="AL77" i="1"/>
  <c r="AL78" i="1"/>
  <c r="AL79" i="1"/>
  <c r="AL80" i="1"/>
  <c r="AL3" i="1"/>
  <c r="AI4" i="1"/>
  <c r="AI5" i="1"/>
  <c r="AI6" i="1"/>
  <c r="AI7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2" i="1"/>
  <c r="AI23" i="1"/>
  <c r="AI24" i="1"/>
  <c r="AI25" i="1"/>
  <c r="AI26" i="1"/>
  <c r="AI28" i="1"/>
  <c r="AI29" i="1"/>
  <c r="AI30" i="1"/>
  <c r="AI32" i="1"/>
  <c r="AI33" i="1"/>
  <c r="AI34" i="1"/>
  <c r="AI36" i="1"/>
  <c r="AI37" i="1"/>
  <c r="AI41" i="1"/>
  <c r="AI42" i="1"/>
  <c r="AI43" i="1"/>
  <c r="AI44" i="1"/>
  <c r="AI45" i="1"/>
  <c r="AI47" i="1"/>
  <c r="AI48" i="1"/>
  <c r="AI50" i="1"/>
  <c r="AI51" i="1"/>
  <c r="AI52" i="1"/>
  <c r="AI53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9" i="1"/>
  <c r="AI70" i="1"/>
  <c r="AI71" i="1"/>
  <c r="AI73" i="1"/>
  <c r="AI74" i="1"/>
  <c r="AI76" i="1"/>
  <c r="AI77" i="1"/>
  <c r="AI78" i="1"/>
  <c r="AI79" i="1"/>
  <c r="AI80" i="1"/>
  <c r="AI3" i="1"/>
  <c r="AF4" i="1"/>
  <c r="AF5" i="1"/>
  <c r="AF6" i="1"/>
  <c r="AF7" i="1"/>
  <c r="AF8" i="1"/>
  <c r="AF9" i="1"/>
  <c r="AF10" i="1"/>
  <c r="AF11" i="1"/>
  <c r="AF12" i="1"/>
  <c r="AF13" i="1"/>
  <c r="AF15" i="1"/>
  <c r="AF16" i="1"/>
  <c r="AF17" i="1"/>
  <c r="AF18" i="1"/>
  <c r="AF19" i="1"/>
  <c r="AF20" i="1"/>
  <c r="AF22" i="1"/>
  <c r="AF23" i="1"/>
  <c r="AF24" i="1"/>
  <c r="AF25" i="1"/>
  <c r="AF27" i="1" s="1"/>
  <c r="AF26" i="1"/>
  <c r="AF28" i="1"/>
  <c r="AF29" i="1"/>
  <c r="AF30" i="1"/>
  <c r="AF32" i="1"/>
  <c r="AF33" i="1"/>
  <c r="AF34" i="1"/>
  <c r="AF36" i="1"/>
  <c r="AF37" i="1"/>
  <c r="AF41" i="1"/>
  <c r="AF42" i="1"/>
  <c r="AF43" i="1"/>
  <c r="AF44" i="1"/>
  <c r="AF45" i="1"/>
  <c r="AF47" i="1"/>
  <c r="AF48" i="1"/>
  <c r="AF50" i="1"/>
  <c r="AF51" i="1"/>
  <c r="AF52" i="1"/>
  <c r="AF53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 s="1"/>
  <c r="AF69" i="1"/>
  <c r="AF70" i="1"/>
  <c r="AF71" i="1"/>
  <c r="AF73" i="1"/>
  <c r="AF74" i="1"/>
  <c r="AF75" i="1" s="1"/>
  <c r="AF76" i="1"/>
  <c r="AF77" i="1"/>
  <c r="AF78" i="1"/>
  <c r="AF79" i="1"/>
  <c r="AF80" i="1"/>
  <c r="AF3" i="1"/>
  <c r="AC4" i="1"/>
  <c r="AC5" i="1"/>
  <c r="AC6" i="1"/>
  <c r="AC7" i="1"/>
  <c r="AC8" i="1"/>
  <c r="AC9" i="1"/>
  <c r="AC10" i="1"/>
  <c r="AC11" i="1"/>
  <c r="AC12" i="1"/>
  <c r="AC13" i="1"/>
  <c r="AC15" i="1"/>
  <c r="AC16" i="1"/>
  <c r="AC17" i="1"/>
  <c r="AC18" i="1"/>
  <c r="AC19" i="1"/>
  <c r="AC20" i="1"/>
  <c r="AC22" i="1"/>
  <c r="AC23" i="1"/>
  <c r="AC24" i="1"/>
  <c r="AC25" i="1"/>
  <c r="AC26" i="1"/>
  <c r="AC28" i="1"/>
  <c r="AC29" i="1"/>
  <c r="AC30" i="1"/>
  <c r="AC32" i="1"/>
  <c r="AC33" i="1"/>
  <c r="AC34" i="1"/>
  <c r="AC36" i="1"/>
  <c r="AC37" i="1"/>
  <c r="AC39" i="1" s="1"/>
  <c r="AC41" i="1"/>
  <c r="AC42" i="1"/>
  <c r="AC43" i="1"/>
  <c r="AC44" i="1"/>
  <c r="AC45" i="1"/>
  <c r="AC47" i="1"/>
  <c r="AC48" i="1"/>
  <c r="AC50" i="1"/>
  <c r="AC51" i="1"/>
  <c r="AC52" i="1"/>
  <c r="AC53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9" i="1"/>
  <c r="AC70" i="1"/>
  <c r="AC71" i="1"/>
  <c r="AC73" i="1"/>
  <c r="AC75" i="1" s="1"/>
  <c r="AC74" i="1"/>
  <c r="AC76" i="1"/>
  <c r="AC77" i="1"/>
  <c r="AC78" i="1"/>
  <c r="AC79" i="1"/>
  <c r="AC80" i="1"/>
  <c r="AC3" i="1"/>
  <c r="Z4" i="1"/>
  <c r="Z5" i="1"/>
  <c r="Z6" i="1"/>
  <c r="Z7" i="1"/>
  <c r="Z8" i="1"/>
  <c r="Z9" i="1"/>
  <c r="Z10" i="1"/>
  <c r="Z11" i="1"/>
  <c r="Z12" i="1"/>
  <c r="Z13" i="1"/>
  <c r="Z15" i="1"/>
  <c r="Z16" i="1"/>
  <c r="Z17" i="1"/>
  <c r="Z18" i="1"/>
  <c r="Z19" i="1"/>
  <c r="Z20" i="1"/>
  <c r="Z22" i="1"/>
  <c r="Z23" i="1"/>
  <c r="Z24" i="1"/>
  <c r="Z25" i="1"/>
  <c r="Z26" i="1"/>
  <c r="Z28" i="1"/>
  <c r="Z29" i="1"/>
  <c r="Z30" i="1"/>
  <c r="Z32" i="1"/>
  <c r="Z33" i="1"/>
  <c r="Z34" i="1"/>
  <c r="Z36" i="1"/>
  <c r="Z37" i="1"/>
  <c r="Z39" i="1" s="1"/>
  <c r="Z41" i="1"/>
  <c r="Z42" i="1"/>
  <c r="Z43" i="1"/>
  <c r="Z44" i="1"/>
  <c r="Z45" i="1"/>
  <c r="Z47" i="1"/>
  <c r="Z48" i="1"/>
  <c r="Z50" i="1"/>
  <c r="Z51" i="1"/>
  <c r="Z52" i="1"/>
  <c r="Z53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9" i="1"/>
  <c r="Z70" i="1"/>
  <c r="Z71" i="1"/>
  <c r="Z73" i="1"/>
  <c r="Z74" i="1"/>
  <c r="Z76" i="1"/>
  <c r="Z77" i="1"/>
  <c r="Z78" i="1"/>
  <c r="Z79" i="1"/>
  <c r="Z80" i="1"/>
  <c r="Z3" i="1"/>
  <c r="W4" i="1"/>
  <c r="W5" i="1"/>
  <c r="W6" i="1"/>
  <c r="W7" i="1"/>
  <c r="W8" i="1"/>
  <c r="W9" i="1"/>
  <c r="W10" i="1"/>
  <c r="W11" i="1"/>
  <c r="W12" i="1"/>
  <c r="W13" i="1"/>
  <c r="W15" i="1"/>
  <c r="W16" i="1"/>
  <c r="W17" i="1"/>
  <c r="W18" i="1"/>
  <c r="W19" i="1"/>
  <c r="W20" i="1"/>
  <c r="W22" i="1"/>
  <c r="W23" i="1"/>
  <c r="W24" i="1"/>
  <c r="W25" i="1"/>
  <c r="W26" i="1"/>
  <c r="W28" i="1"/>
  <c r="W29" i="1"/>
  <c r="W30" i="1"/>
  <c r="W32" i="1"/>
  <c r="W33" i="1"/>
  <c r="W34" i="1"/>
  <c r="W36" i="1"/>
  <c r="W37" i="1"/>
  <c r="W39" i="1" s="1"/>
  <c r="W41" i="1"/>
  <c r="W42" i="1"/>
  <c r="W43" i="1"/>
  <c r="W44" i="1"/>
  <c r="W45" i="1"/>
  <c r="W47" i="1"/>
  <c r="W48" i="1"/>
  <c r="W50" i="1"/>
  <c r="W51" i="1"/>
  <c r="W52" i="1"/>
  <c r="W53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9" i="1"/>
  <c r="W70" i="1"/>
  <c r="W71" i="1"/>
  <c r="W73" i="1"/>
  <c r="W74" i="1"/>
  <c r="W76" i="1"/>
  <c r="W79" i="1"/>
  <c r="W80" i="1"/>
  <c r="T4" i="1"/>
  <c r="T5" i="1"/>
  <c r="T6" i="1"/>
  <c r="T7" i="1"/>
  <c r="T8" i="1"/>
  <c r="T9" i="1"/>
  <c r="T10" i="1"/>
  <c r="T11" i="1"/>
  <c r="T12" i="1"/>
  <c r="T13" i="1"/>
  <c r="T15" i="1"/>
  <c r="T16" i="1"/>
  <c r="T17" i="1"/>
  <c r="T18" i="1"/>
  <c r="T19" i="1"/>
  <c r="T20" i="1"/>
  <c r="T22" i="1"/>
  <c r="T23" i="1"/>
  <c r="T24" i="1"/>
  <c r="T25" i="1"/>
  <c r="T26" i="1"/>
  <c r="T28" i="1"/>
  <c r="T29" i="1"/>
  <c r="T30" i="1"/>
  <c r="T32" i="1"/>
  <c r="T33" i="1"/>
  <c r="T34" i="1"/>
  <c r="T36" i="1"/>
  <c r="T37" i="1"/>
  <c r="T41" i="1"/>
  <c r="T42" i="1"/>
  <c r="T43" i="1"/>
  <c r="T44" i="1"/>
  <c r="T45" i="1"/>
  <c r="T47" i="1"/>
  <c r="T48" i="1"/>
  <c r="T50" i="1"/>
  <c r="T51" i="1"/>
  <c r="T52" i="1"/>
  <c r="T53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 s="1"/>
  <c r="T69" i="1"/>
  <c r="T70" i="1"/>
  <c r="T71" i="1"/>
  <c r="T73" i="1"/>
  <c r="T74" i="1"/>
  <c r="T75" i="1" s="1"/>
  <c r="T77" i="1"/>
  <c r="T78" i="1"/>
  <c r="T79" i="1"/>
  <c r="T80" i="1"/>
  <c r="T3" i="1"/>
  <c r="Q4" i="1"/>
  <c r="Q5" i="1"/>
  <c r="Q6" i="1"/>
  <c r="Q7" i="1"/>
  <c r="Q8" i="1"/>
  <c r="Q9" i="1"/>
  <c r="Q10" i="1"/>
  <c r="Q11" i="1"/>
  <c r="Q12" i="1"/>
  <c r="Q13" i="1"/>
  <c r="Q15" i="1"/>
  <c r="Q16" i="1"/>
  <c r="Q17" i="1"/>
  <c r="Q18" i="1"/>
  <c r="Q19" i="1"/>
  <c r="Q20" i="1"/>
  <c r="Q22" i="1"/>
  <c r="Q23" i="1"/>
  <c r="Q24" i="1"/>
  <c r="Q25" i="1"/>
  <c r="Q26" i="1"/>
  <c r="Q29" i="1"/>
  <c r="Q30" i="1"/>
  <c r="Q32" i="1"/>
  <c r="Q33" i="1"/>
  <c r="Q34" i="1"/>
  <c r="Q36" i="1"/>
  <c r="Q41" i="1"/>
  <c r="Q42" i="1"/>
  <c r="Q43" i="1"/>
  <c r="Q44" i="1"/>
  <c r="Q45" i="1"/>
  <c r="Q47" i="1"/>
  <c r="Q48" i="1"/>
  <c r="Q50" i="1"/>
  <c r="Q52" i="1"/>
  <c r="Q53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9" i="1"/>
  <c r="Q70" i="1"/>
  <c r="Q71" i="1"/>
  <c r="Q73" i="1"/>
  <c r="Q74" i="1"/>
  <c r="Q77" i="1"/>
  <c r="Q78" i="1"/>
  <c r="Q79" i="1"/>
  <c r="Q80" i="1"/>
  <c r="Q3" i="1"/>
  <c r="AT14" i="1"/>
  <c r="AT21" i="1" s="1"/>
  <c r="AS14" i="1"/>
  <c r="AS21" i="1" s="1"/>
  <c r="AQ14" i="1"/>
  <c r="AQ21" i="1" s="1"/>
  <c r="AP14" i="1"/>
  <c r="AP21" i="1" s="1"/>
  <c r="AN14" i="1"/>
  <c r="AN21" i="1" s="1"/>
  <c r="AM14" i="1"/>
  <c r="AK14" i="1"/>
  <c r="AK21" i="1" s="1"/>
  <c r="AJ14" i="1"/>
  <c r="AH14" i="1"/>
  <c r="AH21" i="1" s="1"/>
  <c r="AG14" i="1"/>
  <c r="AE14" i="1"/>
  <c r="AE21" i="1" s="1"/>
  <c r="AD14" i="1"/>
  <c r="AD21" i="1" s="1"/>
  <c r="AB14" i="1"/>
  <c r="AB21" i="1" s="1"/>
  <c r="AA14" i="1"/>
  <c r="AA21" i="1" s="1"/>
  <c r="Y14" i="1"/>
  <c r="Y21" i="1" s="1"/>
  <c r="X14" i="1"/>
  <c r="X21" i="1" s="1"/>
  <c r="V14" i="1"/>
  <c r="S14" i="1"/>
  <c r="R14" i="1"/>
  <c r="P21" i="1"/>
  <c r="O21" i="1"/>
  <c r="M21" i="1"/>
  <c r="L21" i="1"/>
  <c r="P14" i="1"/>
  <c r="O14" i="1"/>
  <c r="M14" i="1"/>
  <c r="L14" i="1"/>
  <c r="N4" i="1"/>
  <c r="N5" i="1"/>
  <c r="N6" i="1"/>
  <c r="N7" i="1"/>
  <c r="N8" i="1"/>
  <c r="N9" i="1"/>
  <c r="N10" i="1"/>
  <c r="N11" i="1"/>
  <c r="N12" i="1"/>
  <c r="N13" i="1"/>
  <c r="N15" i="1"/>
  <c r="N16" i="1"/>
  <c r="N17" i="1"/>
  <c r="N18" i="1"/>
  <c r="N19" i="1"/>
  <c r="N20" i="1"/>
  <c r="N23" i="1"/>
  <c r="N24" i="1"/>
  <c r="N25" i="1"/>
  <c r="N26" i="1"/>
  <c r="N29" i="1"/>
  <c r="N30" i="1"/>
  <c r="N32" i="1"/>
  <c r="N33" i="1"/>
  <c r="N34" i="1"/>
  <c r="N36" i="1"/>
  <c r="N37" i="1"/>
  <c r="N41" i="1"/>
  <c r="N42" i="1"/>
  <c r="N43" i="1"/>
  <c r="N44" i="1"/>
  <c r="N45" i="1"/>
  <c r="N47" i="1"/>
  <c r="N50" i="1"/>
  <c r="N51" i="1"/>
  <c r="N52" i="1"/>
  <c r="N53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9" i="1"/>
  <c r="N70" i="1"/>
  <c r="N71" i="1"/>
  <c r="N73" i="1"/>
  <c r="N74" i="1"/>
  <c r="N77" i="1"/>
  <c r="N78" i="1"/>
  <c r="N79" i="1"/>
  <c r="N80" i="1"/>
  <c r="N3" i="1"/>
  <c r="AL39" i="1" l="1"/>
  <c r="N39" i="1"/>
  <c r="AF39" i="1"/>
  <c r="N27" i="1"/>
  <c r="AC27" i="1"/>
  <c r="AF72" i="1"/>
  <c r="Z75" i="1"/>
  <c r="AI75" i="1"/>
  <c r="W75" i="1"/>
  <c r="AI39" i="1"/>
  <c r="N75" i="1"/>
  <c r="AO75" i="1"/>
  <c r="W27" i="1"/>
  <c r="Q27" i="1"/>
  <c r="AU39" i="1"/>
  <c r="T72" i="1"/>
  <c r="T39" i="1"/>
  <c r="T27" i="1"/>
  <c r="N68" i="1"/>
  <c r="AC72" i="1"/>
  <c r="AO72" i="1"/>
  <c r="W54" i="1"/>
  <c r="Z54" i="1"/>
  <c r="AC54" i="1"/>
  <c r="AI54" i="1"/>
  <c r="AL54" i="1"/>
  <c r="AO54" i="1"/>
  <c r="AU54" i="1"/>
  <c r="N72" i="1"/>
  <c r="W72" i="1"/>
  <c r="Z72" i="1"/>
  <c r="AI72" i="1"/>
  <c r="AL72" i="1"/>
  <c r="AU72" i="1"/>
  <c r="Q75" i="1"/>
  <c r="Z68" i="1"/>
  <c r="AC68" i="1"/>
  <c r="AO68" i="1"/>
  <c r="AU68" i="1"/>
  <c r="W68" i="1"/>
  <c r="AI68" i="1"/>
  <c r="AL68" i="1"/>
  <c r="Q72" i="1"/>
  <c r="N54" i="1"/>
  <c r="T54" i="1"/>
  <c r="T49" i="1"/>
  <c r="W49" i="1"/>
  <c r="Z49" i="1"/>
  <c r="AC49" i="1"/>
  <c r="AF54" i="1"/>
  <c r="AF49" i="1"/>
  <c r="AI49" i="1"/>
  <c r="AL49" i="1"/>
  <c r="AO49" i="1"/>
  <c r="AR54" i="1"/>
  <c r="AR49" i="1"/>
  <c r="AU49" i="1"/>
  <c r="Q68" i="1"/>
  <c r="N49" i="1"/>
  <c r="AC31" i="1"/>
  <c r="AF31" i="1"/>
  <c r="AO31" i="1"/>
  <c r="AR31" i="1"/>
  <c r="Q54" i="1"/>
  <c r="T46" i="1"/>
  <c r="AF46" i="1"/>
  <c r="AR46" i="1"/>
  <c r="W46" i="1"/>
  <c r="Z46" i="1"/>
  <c r="AC46" i="1"/>
  <c r="AI46" i="1"/>
  <c r="AL46" i="1"/>
  <c r="AO46" i="1"/>
  <c r="AU46" i="1"/>
  <c r="Q49" i="1"/>
  <c r="N46" i="1"/>
  <c r="Q46" i="1"/>
  <c r="W31" i="1"/>
  <c r="Z31" i="1"/>
  <c r="AF35" i="1"/>
  <c r="AO35" i="1"/>
  <c r="AR35" i="1"/>
  <c r="AU31" i="1"/>
  <c r="N35" i="1"/>
  <c r="Q31" i="1"/>
  <c r="T31" i="1"/>
  <c r="AI31" i="1"/>
  <c r="AL31" i="1"/>
  <c r="N31" i="1"/>
  <c r="W21" i="1"/>
  <c r="AC21" i="1"/>
  <c r="AI14" i="1"/>
  <c r="AO14" i="1"/>
  <c r="AU21" i="1"/>
  <c r="T35" i="1"/>
  <c r="W35" i="1"/>
  <c r="Z35" i="1"/>
  <c r="AC35" i="1"/>
  <c r="AI35" i="1"/>
  <c r="AL35" i="1"/>
  <c r="AU35" i="1"/>
  <c r="Q35" i="1"/>
  <c r="T21" i="1"/>
  <c r="Z21" i="1"/>
  <c r="AF21" i="1"/>
  <c r="AL14" i="1"/>
  <c r="AR21" i="1"/>
  <c r="AF14" i="1"/>
  <c r="AR14" i="1"/>
  <c r="AG21" i="1"/>
  <c r="AI21" i="1" s="1"/>
  <c r="Q21" i="1"/>
  <c r="Q14" i="1"/>
  <c r="AJ21" i="1"/>
  <c r="AL21" i="1" s="1"/>
  <c r="W14" i="1"/>
  <c r="AU14" i="1"/>
  <c r="N21" i="1"/>
  <c r="Z14" i="1"/>
  <c r="T14" i="1"/>
  <c r="AM21" i="1"/>
  <c r="AO21" i="1" s="1"/>
  <c r="AC14" i="1"/>
  <c r="N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tc={C07E8BD9-BAF3-4595-A327-958822E28AF2}</author>
    <author>tc={5DCE90A6-0282-422A-AA3C-4CF22B8F4F44}</author>
    <author>tc={6F21AD66-251F-45E0-B658-030EADC0D9D2}</author>
    <author>tc={0F5AB71F-F119-45B4-8670-A4355B0445DA}</author>
    <author>tc={9B6ECD80-3083-42FB-AB73-57D5611EE0A3}</author>
    <author>tc={7857D5F9-5F9F-4BAD-85AC-BBD1962B614B}</author>
  </authors>
  <commentList>
    <comment ref="R9" authorId="0" shapeId="0" xr:uid="{C07E8BD9-BAF3-4595-A327-958822E28AF2}">
      <text>
        <t>[Threaded comment]
Your version of Excel allows you to read this threaded comment; however, any edits to it will get removed if the file is opened in a newer version of Excel. Learn more: https://go.microsoft.com/fwlink/?linkid=870924
Comment:
    Se contabilizan 13 casos de Equidad, 592 casos de FUDELA (estos reportados directamente a CBI y no en Osmosys aún; y 236 de NRC.</t>
      </text>
    </comment>
    <comment ref="R13" authorId="1" shapeId="0" xr:uid="{5DCE90A6-0282-422A-AA3C-4CF22B8F4F44}">
      <text>
        <t>[Threaded comment]
Your version of Excel allows you to read this threaded comment; however, any edits to it will get removed if the file is opened in a newer version of Excel. Learn more: https://go.microsoft.com/fwlink/?linkid=870924
Comment:
    AISOS disminuyó los casos de febrero, en total AISOS hasta marzo tiene 41 casos, y ASA aumentó 8 en marzo, por lo que se realizó la formula 8 de ASA - 15 de AISOS que son los que estaban de más.</t>
      </text>
    </comment>
    <comment ref="W13" authorId="2" shapeId="0" xr:uid="{6F21AD66-251F-45E0-B658-030EADC0D9D2}">
      <text>
        <t>[Threaded comment]
Your version of Excel allows you to read this threaded comment; however, any edits to it will get removed if the file is opened in a newer version of Excel. Learn more: https://go.microsoft.com/fwlink/?linkid=870924
Comment:
    Falta información de AISOS</t>
      </text>
    </comment>
    <comment ref="W31" authorId="3" shapeId="0" xr:uid="{0F5AB71F-F119-45B4-8670-A4355B0445DA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se reporta nada en Osmosys, pero se debería verificar con Protección</t>
      </text>
    </comment>
    <comment ref="P53" authorId="4" shapeId="0" xr:uid="{9B6ECD80-3083-42FB-AB73-57D5611EE0A3}">
      <text>
        <t>[Threaded comment]
Your version of Excel allows you to read this threaded comment; however, any edits to it will get removed if the file is opened in a newer version of Excel. Learn more: https://go.microsoft.com/fwlink/?linkid=870924
Comment:
    Este indicador fue modificado en marzo, por personas capacitadas en emprendimiento y negocios en FOPI. Se debería restar estos 20 en meses posteriores y agregar los 20 en el indicador de vocational skills que tiene que ver con el nuevo indicador seleccionado por FOPI.</t>
      </text>
    </comment>
    <comment ref="W74" authorId="5" shapeId="0" xr:uid="{7857D5F9-5F9F-4BAD-85AC-BBD1962B614B}">
      <text>
        <t>[Threaded comment]
Your version of Excel allows you to read this threaded comment; however, any edits to it will get removed if the file is opened in a newer version of Excel. Learn more: https://go.microsoft.com/fwlink/?linkid=870924
Comment:
    Falta información de la DPIN</t>
      </text>
    </comment>
  </commentList>
</comments>
</file>

<file path=xl/sharedStrings.xml><?xml version="1.0" encoding="utf-8"?>
<sst xmlns="http://schemas.openxmlformats.org/spreadsheetml/2006/main" count="626" uniqueCount="285">
  <si>
    <t>Sector</t>
  </si>
  <si>
    <t>Indicator</t>
  </si>
  <si>
    <t>Area of Work</t>
  </si>
  <si>
    <t>Indicator Type</t>
  </si>
  <si>
    <t>Código indicador</t>
  </si>
  <si>
    <t>producto</t>
  </si>
  <si>
    <t>Indicador-total</t>
  </si>
  <si>
    <t>Indicador</t>
  </si>
  <si>
    <t>Categoría</t>
  </si>
  <si>
    <t>Comentarios Programas</t>
  </si>
  <si>
    <t>Enero (no se reportó ID, se incluirá todo en febrero)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</si>
  <si>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</si>
  <si>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</si>
  <si>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</si>
  <si>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</si>
  <si>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</si>
  <si>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</si>
  <si>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</si>
  <si>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</si>
  <si>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</si>
  <si>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</si>
  <si>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</si>
  <si>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Socios</t>
  </si>
  <si>
    <t>ID</t>
  </si>
  <si>
    <t>Total</t>
  </si>
  <si>
    <t>Protection</t>
  </si>
  <si>
    <t>Number of border monitoring visits conducted and recorded</t>
  </si>
  <si>
    <t>Assessment, Analysis, M&amp;E</t>
  </si>
  <si>
    <t># of field monitoring visits conducted and recorded</t>
  </si>
  <si>
    <t>Programme Monitoring</t>
  </si>
  <si>
    <t>None</t>
  </si>
  <si>
    <t>Weekly Report</t>
  </si>
  <si>
    <t>Basic Needs</t>
  </si>
  <si>
    <t xml:space="preserve">Number of PoC receiving cash grants or vouchers (disaggregated by MPG, cash for livelihoods, shelter, health, or other sectoral grants) </t>
  </si>
  <si>
    <t># of PoC assisted with CBI</t>
  </si>
  <si>
    <t>IE0G5</t>
  </si>
  <si>
    <t>IECA00810G</t>
  </si>
  <si>
    <t>No. de personas de interés que reciben transferencias monetarias -Albergue de Emergencia</t>
  </si>
  <si>
    <t xml:space="preserve">No. de personas de interés que reciben transferencias monetarias </t>
  </si>
  <si>
    <t>Albergue de Emergencia</t>
  </si>
  <si>
    <t>ME0K10</t>
  </si>
  <si>
    <t>MECA00A10K</t>
  </si>
  <si>
    <t>No. de personas de interés que reciben transferencias monetarias -Apoyo al Consumo Mdg</t>
  </si>
  <si>
    <t>Apoyo al Consumo Mdg</t>
  </si>
  <si>
    <t>IE0H4</t>
  </si>
  <si>
    <t>IECA00810H</t>
  </si>
  <si>
    <t>No. de personas de interés que reciben transferencias monetarias -Arriendo</t>
  </si>
  <si>
    <t>Arriendo</t>
  </si>
  <si>
    <t>ME0K4</t>
  </si>
  <si>
    <t>No. de personas de interés que reciben transferencias monetarias -Capital Semilla</t>
  </si>
  <si>
    <t>Capital Semilla</t>
  </si>
  <si>
    <t>FE062</t>
  </si>
  <si>
    <t>FECA004106</t>
  </si>
  <si>
    <t>No. de personas de interés que reciben transferencias monetarias -Documentación</t>
  </si>
  <si>
    <t>Documentación</t>
  </si>
  <si>
    <t>FE065</t>
  </si>
  <si>
    <t>No. de personas de interés que reciben transferencias monetarias -Movilización</t>
  </si>
  <si>
    <t>Movilización</t>
  </si>
  <si>
    <t>HE071</t>
  </si>
  <si>
    <t>HECA005107</t>
  </si>
  <si>
    <t>No. de personas de interés que reciben transferencias monetarias -Multipropósito</t>
  </si>
  <si>
    <t>Multipropósito</t>
  </si>
  <si>
    <t>KECA00B10O</t>
  </si>
  <si>
    <t>HE073</t>
  </si>
  <si>
    <t>No. de personas de interés que reciben transferencias monetarias -Necesidades Específicas</t>
  </si>
  <si>
    <t>Necesidades Específicas</t>
  </si>
  <si>
    <t>HE074</t>
  </si>
  <si>
    <t>EECA00710D</t>
  </si>
  <si>
    <t>No. de personas de interés que reciben transferencias monetarias -Niños No Acompañados y Separados</t>
  </si>
  <si>
    <t>Niños No Acompañados y Separados</t>
  </si>
  <si>
    <t>Number of PoC receiving Non-Food Items (NFIs)</t>
  </si>
  <si>
    <t># of PoC who receive core relief items (food or non-food items)</t>
  </si>
  <si>
    <t>HE083</t>
  </si>
  <si>
    <t>HECA005108</t>
  </si>
  <si>
    <t>No. de personas de interés que reciben kits de higiene -Bebé</t>
  </si>
  <si>
    <t xml:space="preserve">No. de personas de interés que reciben kits de higiene </t>
  </si>
  <si>
    <t>Bebé</t>
  </si>
  <si>
    <t>HE084</t>
  </si>
  <si>
    <t>No. de personas de interés que reciben kits de higiene -Dignidad</t>
  </si>
  <si>
    <t>Dignidad</t>
  </si>
  <si>
    <t>HE082</t>
  </si>
  <si>
    <t>No. de personas de interés que reciben kits de higiene -Femenina</t>
  </si>
  <si>
    <t>Femenina</t>
  </si>
  <si>
    <t>HE081</t>
  </si>
  <si>
    <t>No. de personas de interés que reciben kits de higiene -Masculino</t>
  </si>
  <si>
    <t>Masculino</t>
  </si>
  <si>
    <t>HE087</t>
  </si>
  <si>
    <t>No. de personas de interés que reciben kits de higiene -General</t>
  </si>
  <si>
    <t>General</t>
  </si>
  <si>
    <t>HE091</t>
  </si>
  <si>
    <t>HECA005109</t>
  </si>
  <si>
    <t>No. de personas de interés que reciben kits Caminantes-</t>
  </si>
  <si>
    <t>No. de personas de interés que reciben kits Caminantes</t>
  </si>
  <si>
    <t>NA</t>
  </si>
  <si>
    <t>Child Protection</t>
  </si>
  <si>
    <t># of children, adolescents, parents and caregivers participating in targeted community-based initiatives to prevent violence against children</t>
  </si>
  <si>
    <t>EE0F2</t>
  </si>
  <si>
    <t>DECA00610B</t>
  </si>
  <si>
    <t>No. de personas de interés y de comunidad de acogida capacitadas - Protección de la niñez y adolescencia</t>
  </si>
  <si>
    <t xml:space="preserve">No. de personas de instituciones capacitadas </t>
  </si>
  <si>
    <t>Prevención, Mitigación y Respuesta a la VBG</t>
  </si>
  <si>
    <t>Por un error solo se reportó 35, se incluirá lo demás en febrero</t>
  </si>
  <si>
    <t>Number of child protection cases supported by UNHCR and/or implementing partners (via case management)</t>
  </si>
  <si>
    <t># of children, adolescents, parents and caregivers who receive individual child protection services</t>
  </si>
  <si>
    <t>EE0D2</t>
  </si>
  <si>
    <t>DECA00610A</t>
  </si>
  <si>
    <t>No. de niños, niñas y adolescentes no acompañados y separados que tienen acceso a modalidades de cuidado alternativo</t>
  </si>
  <si>
    <t xml:space="preserve">No. de personas de interés que reciben atención psicosocial </t>
  </si>
  <si>
    <t>Protección Contra VBG</t>
  </si>
  <si>
    <t>Community-Based Protection</t>
  </si>
  <si>
    <t># of community centres, Support Spaces, or other community structures supported</t>
  </si>
  <si>
    <t>IE0H2</t>
  </si>
  <si>
    <t>No. de infraestructuras comunitarias construidas, mejoradas o equipadas-</t>
  </si>
  <si>
    <t>No. de infraestructuras comunitarias construidas, mejoradas o equipadas</t>
  </si>
  <si>
    <t># of community groups supported</t>
  </si>
  <si>
    <t>GE0R1</t>
  </si>
  <si>
    <t>GECA00C10R</t>
  </si>
  <si>
    <t>No. de organizaciones comunitarias de base y redes locales apoyadas para fortalecer los mecanismos comunitarios de protección-</t>
  </si>
  <si>
    <t>No. de organizaciones comunitarias de base y redes locales apoyadas para fortalecer los mecanismos comunitarios de protección</t>
  </si>
  <si>
    <t>GE0R4</t>
  </si>
  <si>
    <t>No. de organizaciones comunitarias involucradas en proyectos de coexistencia pacífica-</t>
  </si>
  <si>
    <t>No. de organizaciones comunitarias involucradas en proyectos de coexistencia pacífica</t>
  </si>
  <si>
    <t># of people accessing community centres, Support Spaces, or other structures</t>
  </si>
  <si>
    <t>HECA00E10X</t>
  </si>
  <si>
    <t>No se reporta</t>
  </si>
  <si>
    <t>No. de personas de interés apoyadas para el acceso a servicios de conectividad</t>
  </si>
  <si>
    <t>Community Engagement</t>
  </si>
  <si>
    <t>Number of people provided with information by UNHCR and/or implementing partners (in-person or remotely, ex. Hotlines/call centres, WhatsApp, etc.)</t>
  </si>
  <si>
    <t># of people accessing two-way communication mechanisms to voice their needs/concerns/feedback</t>
  </si>
  <si>
    <t>GE0S1</t>
  </si>
  <si>
    <t>EECA00710F</t>
  </si>
  <si>
    <t>No. de personas usuarias de la herramienta chatbot ACNUR</t>
  </si>
  <si>
    <t>GE0S2</t>
  </si>
  <si>
    <t>No. de visitas a la plataforma help.unhcr.org</t>
  </si>
  <si>
    <t xml:space="preserve">Number of peaceful coexistence projects implemented </t>
  </si>
  <si>
    <t># of people participating in peaceful coexistence projects</t>
  </si>
  <si>
    <t>GE0R5</t>
  </si>
  <si>
    <t>No. de personas de interés que participan en proyectos de coexistencia pacífica-</t>
  </si>
  <si>
    <t>No. de personas de interés que participan en proyectos de coexistencia pacífica</t>
  </si>
  <si>
    <t># of people reached through information, awareness, and/or sensitization sessions</t>
  </si>
  <si>
    <t>XE0Y1</t>
  </si>
  <si>
    <t>MECA00A10J</t>
  </si>
  <si>
    <t>No. de usuarios alcanzados a través de redes sociales nacionales</t>
  </si>
  <si>
    <t>No. de funcionarios y/o personal de instituciones públicas, privadas y de la sociedad civil, capacitados y sensibilizados en la inclusión socioeconómica de personas de interés.</t>
  </si>
  <si>
    <t>XE112</t>
  </si>
  <si>
    <t>No. de personas alcanzadas a través de material de comunicación</t>
  </si>
  <si>
    <t xml:space="preserve">No. de personas de interés y de comunidad de acogida capacitadas </t>
  </si>
  <si>
    <t>Documentation</t>
  </si>
  <si>
    <t># of PoC supported with documentation processes (non-cash support)</t>
  </si>
  <si>
    <t>PE053</t>
  </si>
  <si>
    <t>PECA003105</t>
  </si>
  <si>
    <t>No. de personas de interés que obtienen cédula de identidad con registro civil-</t>
  </si>
  <si>
    <t>No. de personas de interés que obtienen cédula de identidad con registro civil</t>
  </si>
  <si>
    <t>Education</t>
  </si>
  <si>
    <t>Number of PoC children and adolescents provided with education support (materials, enrollment support, or other)</t>
  </si>
  <si>
    <t xml:space="preserve"># of PoC who receive non-cash education support </t>
  </si>
  <si>
    <t>KE0O1</t>
  </si>
  <si>
    <t>No. de personas de interés que reciben kits educativos</t>
  </si>
  <si>
    <t>No. de personas de interés que finalizan capacitación empresarial/de negocios</t>
  </si>
  <si>
    <t>KE0O7</t>
  </si>
  <si>
    <t>No. de personas de interés que reciben kits de conectividad</t>
  </si>
  <si>
    <t xml:space="preserve"># of identified GBV survivors who receive GBV response services </t>
  </si>
  <si>
    <t>DE0A1</t>
  </si>
  <si>
    <t>No. personas de interés identificadas como sobrevivientes de VBG</t>
  </si>
  <si>
    <t>Health</t>
  </si>
  <si>
    <t>Number of health facilities supported by UNHCR (constructed, rehabilitated or provided with materials, medical equipment, consumibles, etc.)</t>
  </si>
  <si>
    <t># of health facilities supported to provide medical assistance to PoC</t>
  </si>
  <si>
    <t>JE0U1</t>
  </si>
  <si>
    <t>JECA00D10U</t>
  </si>
  <si>
    <t>No. de infraestructuras de salud construidas, mejoradas o equipadas-</t>
  </si>
  <si>
    <t>No. de infraestructuras de salud construidas, mejoradas o equipadas</t>
  </si>
  <si>
    <t>Number of health consultations (primary, secondary, tertiary, mental, sexual and reproductive health) received by PoC</t>
  </si>
  <si>
    <t># of PoC who receive primary health services</t>
  </si>
  <si>
    <t>Number of PoC receiving legal assistance</t>
  </si>
  <si>
    <t>Legal Assistance</t>
  </si>
  <si>
    <t># of PoC who receive legal assistance</t>
  </si>
  <si>
    <t>AE011</t>
  </si>
  <si>
    <t>AECA000101</t>
  </si>
  <si>
    <t>No. de personas de interés con sanciones migratorias o riesgo de devolución identificadas y asesoradas legalmente-</t>
  </si>
  <si>
    <t>No. de personas de interés con sanciones migratorias o riesgo de devolución identificadas y asesoradas legalmente</t>
  </si>
  <si>
    <t>FE068</t>
  </si>
  <si>
    <t>No. de personas de interés que reciben orientación y asistencia legal -General</t>
  </si>
  <si>
    <t xml:space="preserve">No. de personas de interés que reciben orientación y asistencia legal </t>
  </si>
  <si>
    <t>FE061</t>
  </si>
  <si>
    <t>No. de personas de interés que reciben orientación y asistencia legal -Acceso al Asilo y Alternativas Migratorias</t>
  </si>
  <si>
    <t>Acceso al Asilo y Alternativas Migratorias</t>
  </si>
  <si>
    <t>Livelihoods</t>
  </si>
  <si>
    <t>Number of PoC provided with livelihoods training (wage and/or self employment)</t>
  </si>
  <si>
    <t>Livelihoods &amp; Economic Inclusion</t>
  </si>
  <si>
    <t># of PoC supported with access to technical or vocational skills certification</t>
  </si>
  <si>
    <t>ME0K2</t>
  </si>
  <si>
    <t>No. de personas de interés que inician capacitación empresarial/de negocios</t>
  </si>
  <si>
    <t>ME0M1</t>
  </si>
  <si>
    <t>No. de personas de interés certificadas en capacitación técnica y vocacional</t>
  </si>
  <si>
    <t># of PoC supported with labour market orientation or employability training</t>
  </si>
  <si>
    <t>ME0K15</t>
  </si>
  <si>
    <t>No. de personas de interés referidas a vacantes laborales-</t>
  </si>
  <si>
    <t>No. de personas de interés referidas a vacantes laborales</t>
  </si>
  <si>
    <t>ME0K14</t>
  </si>
  <si>
    <t>No. de personas de interés en bolsas de empleo-</t>
  </si>
  <si>
    <t>No. de personas de interés en bolsas de empleo</t>
  </si>
  <si>
    <t>ME0K13</t>
  </si>
  <si>
    <t>No. de personas de interés que reciben orientación para el empleo-</t>
  </si>
  <si>
    <t>No. de personas de interés que reciben orientación para el empleo</t>
  </si>
  <si>
    <t>ME0K1</t>
  </si>
  <si>
    <t>No. de personas de interés que finalizan programas de MdV</t>
  </si>
  <si>
    <t>Local integration</t>
  </si>
  <si>
    <t xml:space="preserve">Number of PoC relocated for improved integration opportunities </t>
  </si>
  <si>
    <t>Local Integration</t>
  </si>
  <si>
    <t xml:space="preserve"># of PoC relocated for improved integration opportunities </t>
  </si>
  <si>
    <t>OECA00G114</t>
  </si>
  <si>
    <t>No. de personas reasentadas</t>
  </si>
  <si>
    <t xml:space="preserve">Number of public awareness campaigns conducted </t>
  </si>
  <si>
    <t>Deleted</t>
  </si>
  <si>
    <t>-</t>
  </si>
  <si>
    <t>Total Amount (in USD) received by PoC through CBI activities</t>
  </si>
  <si>
    <t>Number of education facilities constructed or improved through infrastructure, or provided with materials, equipment, etc.</t>
  </si>
  <si>
    <t>Number of PoC with a Covid19 positive cases known by UNHCR</t>
  </si>
  <si>
    <t>Situational Monitoring</t>
  </si>
  <si>
    <t xml:space="preserve">Number of people affected in a large group displacement event </t>
  </si>
  <si>
    <t xml:space="preserve">Number of people affected by confinement events </t>
  </si>
  <si>
    <t>WASH</t>
  </si>
  <si>
    <t>Number of PoC benefitting from improved access to safe water</t>
  </si>
  <si>
    <t>Number of PoC assisted with civil status registration or documentation</t>
  </si>
  <si>
    <t>Number of incidents affecting access to territory reported (ex. border closures, militarization, boat incidents, etc.)</t>
  </si>
  <si>
    <t>Partnerships</t>
  </si>
  <si>
    <t># of formalized private sector partnerships operational in the country</t>
  </si>
  <si>
    <t>ME0J1</t>
  </si>
  <si>
    <t>No. instituciones de los sectores público o privado, u organizaciones de la sociedad civil que cooperan para la inclusión económica de personas de interés-</t>
  </si>
  <si>
    <t>No. instituciones de los sectores público o privado, u organizaciones de la sociedad civil que cooperan para la inclusión económica de personas de interés</t>
  </si>
  <si>
    <t>Policy and Law</t>
  </si>
  <si>
    <t># of legal, judicial, administrative or normative processes in which UNHCR provided expert or technical advice</t>
  </si>
  <si>
    <t>PE171</t>
  </si>
  <si>
    <t>No. de instancias de asesoramiento técnico y de expertos proporcionadas</t>
  </si>
  <si>
    <t>PE162</t>
  </si>
  <si>
    <t>Prevention Against Sexual Exploitation and Abuse</t>
  </si>
  <si>
    <t># of people trained or participating in awareness activities on PSEA</t>
  </si>
  <si>
    <t>DE0C1</t>
  </si>
  <si>
    <t>DECA00610C</t>
  </si>
  <si>
    <t>No. de personas de instituciones capacitadas -Psea</t>
  </si>
  <si>
    <t>Psea</t>
  </si>
  <si>
    <t xml:space="preserve">Number of people trained on protection issues </t>
  </si>
  <si>
    <t>Refugee Status Determination</t>
  </si>
  <si>
    <t># of government officials trained on refugee status determination</t>
  </si>
  <si>
    <t>AE001</t>
  </si>
  <si>
    <t>AECA000100</t>
  </si>
  <si>
    <t>No. de funcionarios de migración capacitados en estándares internacionales de protección-</t>
  </si>
  <si>
    <t>No. de funcionarios de migración capacitados en estándares internacionales de protección</t>
  </si>
  <si>
    <t>CE041</t>
  </si>
  <si>
    <t>No. de personas de instituciones capacitadas (estándares internacionales de producción)</t>
  </si>
  <si>
    <t>Number of PoC individually registered by UNHCR and/or implementing partner(s) - age/gender breakdown</t>
  </si>
  <si>
    <t>Registration</t>
  </si>
  <si>
    <t># of PoC registered on an individual basis with minimum set of data required</t>
  </si>
  <si>
    <t>AE0I1</t>
  </si>
  <si>
    <t>AECA00910I</t>
  </si>
  <si>
    <t>No. de personas de interés registradas individualmente en proGres con el mínimo conjunto de datos requerido (fuente proGres - UNHCR, HIAS, NRC, Plan)</t>
  </si>
  <si>
    <t>No. de personas de interés registradas individualmente en proGres con el mínimo conjunto de datos requerido (fuente proGres - UNHCR, HIAS, NRC) [3]</t>
  </si>
  <si>
    <t>BE021</t>
  </si>
  <si>
    <t>BECA001102</t>
  </si>
  <si>
    <t>No. de personas de interés registradas individualmente con el mínimo conjunto de datos requerido (fuente ProGres - bussiness unit DPIN)-</t>
  </si>
  <si>
    <t>No. de personas de interés registradas individualmente con el mínimo conjunto de datos requerido (fuente ProGres - bussiness unit DPIN)</t>
  </si>
  <si>
    <t>Number of PoC ressettled or transferred under Protection Arrangements</t>
  </si>
  <si>
    <t>Resettlement</t>
  </si>
  <si>
    <t># of PoC transferred under Protection Arrangements</t>
  </si>
  <si>
    <t>Number of security incidents or events affecting PoC reported (ex. killings, attacks, extortion, threats, etc.)</t>
  </si>
  <si>
    <t>Security</t>
  </si>
  <si>
    <t># of security incidents or events affecting PoC reported (ex. killings, attacks, extortion, threats, etc.)</t>
  </si>
  <si>
    <t>Shelter</t>
  </si>
  <si>
    <t>Number of safe-houses supported or run by UNHCR partner(s)</t>
  </si>
  <si>
    <t># of PoC provided with temporary collective shelter solutions</t>
  </si>
  <si>
    <t>IE0G1</t>
  </si>
  <si>
    <t>No. de personas de interés que reciben albergue de emergencia</t>
  </si>
  <si>
    <t>No. de personas de interés que reciben albergue de emergencia[3]</t>
  </si>
  <si>
    <t>Number of PoC supported with shelter, settlement or temporary collective accommodation solutions</t>
  </si>
  <si>
    <t># of PoC supported with individual shelter solutions</t>
  </si>
  <si>
    <t>IE0H7</t>
  </si>
  <si>
    <t xml:space="preserve">No. de personas de interés apoyadas con la construcción, mejoramiento o equipamiento de unidades habitacionales </t>
  </si>
  <si>
    <t>No. de unidades habitacionales construidas, mejoradas o equipadas</t>
  </si>
  <si>
    <t>Creó que hay que pedir una aclaración sobre la diferencia con el indicador de arriba, pero creó que aquí van los que reviben CBI para hoteles de emergencia</t>
  </si>
  <si>
    <t>Number of PoC benefitting from improved hygiene conditions (including through distribution of hygiene kits, construction of latrines or other intervention)</t>
  </si>
  <si>
    <t>Water, Sanitation and Hygiene</t>
  </si>
  <si>
    <t># of PoC who receive training on basic hygiene practices</t>
  </si>
  <si>
    <t>HE085</t>
  </si>
  <si>
    <t>No. de personas de interés y de comunidad de acogida capacitadas - Prácticas de Higiene Básica</t>
  </si>
  <si>
    <t>KE0O4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</si>
</sst>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7" borderId="0" applyNumberFormat="0" applyBorder="0" applyAlignment="0" applyProtection="0"/>
    <xf numFmtId="0" fontId="3" fillId="8" borderId="0" applyNumberFormat="0" applyBorder="0" applyAlignment="0" applyProtection="0"/>
  </cellStyleXfs>
  <cellXfs count="4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0" fillId="9" borderId="2" xfId="0" applyFill="1" applyBorder="1"/>
    <xf numFmtId="0" fontId="0" fillId="0" borderId="2" xfId="0" applyBorder="1"/>
    <xf numFmtId="0" fontId="0" fillId="11" borderId="2" xfId="0" applyFill="1" applyBorder="1"/>
    <xf numFmtId="0" fontId="2" fillId="7" borderId="0" xfId="1" applyAlignment="1">
      <alignment vertical="center" wrapText="1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10" borderId="2" xfId="0" applyFill="1" applyBorder="1"/>
    <xf numFmtId="0" fontId="1" fillId="0" borderId="1" xfId="0" applyFont="1" applyBorder="1" applyAlignment="1">
      <alignment vertical="center" wrapText="1"/>
    </xf>
    <xf numFmtId="0" fontId="0" fillId="12" borderId="0" xfId="0" applyFill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0" fillId="14" borderId="1" xfId="0" applyFill="1" applyBorder="1" applyAlignment="1">
      <alignment wrapText="1"/>
    </xf>
    <xf numFmtId="0" fontId="1" fillId="2" borderId="3" xfId="0" applyFont="1" applyFill="1" applyBorder="1" applyAlignment="1">
      <alignment vertical="center" wrapText="1"/>
    </xf>
    <xf numFmtId="0" fontId="1" fillId="10" borderId="3" xfId="0" applyFont="1" applyFill="1" applyBorder="1" applyAlignment="1">
      <alignment vertical="center" wrapText="1"/>
    </xf>
    <xf numFmtId="0" fontId="0" fillId="0" borderId="4" xfId="0" applyBorder="1"/>
    <xf numFmtId="0" fontId="2" fillId="0" borderId="1" xfId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15" borderId="1" xfId="0" applyFill="1" applyBorder="1"/>
    <xf numFmtId="0" fontId="0" fillId="15" borderId="1" xfId="0" applyFill="1" applyBorder="1" applyAlignment="1">
      <alignment wrapText="1"/>
    </xf>
    <xf numFmtId="0" fontId="0" fillId="15" borderId="4" xfId="0" applyFill="1" applyBorder="1"/>
    <xf numFmtId="0" fontId="0" fillId="15" borderId="0" xfId="0" applyFill="1" applyAlignment="1">
      <alignment wrapText="1"/>
    </xf>
    <xf numFmtId="0" fontId="3" fillId="15" borderId="1" xfId="2" applyFill="1" applyBorder="1" applyAlignment="1">
      <alignment wrapText="1"/>
    </xf>
    <xf numFmtId="0" fontId="0" fillId="15" borderId="2" xfId="0" applyFill="1" applyBorder="1"/>
    <xf numFmtId="0" fontId="1" fillId="14" borderId="1" xfId="0" applyFont="1" applyFill="1" applyBorder="1" applyAlignment="1">
      <alignment wrapText="1"/>
    </xf>
    <xf numFmtId="0" fontId="0" fillId="14" borderId="1" xfId="0" applyFill="1" applyBorder="1"/>
    <xf numFmtId="0" fontId="4" fillId="14" borderId="0" xfId="0" applyFont="1" applyFill="1" applyAlignment="1">
      <alignment wrapText="1"/>
    </xf>
    <xf numFmtId="0" fontId="0" fillId="14" borderId="2" xfId="0" applyFill="1" applyBorder="1"/>
    <xf numFmtId="0" fontId="0" fillId="14" borderId="0" xfId="0" applyFill="1" applyAlignment="1">
      <alignment wrapText="1"/>
    </xf>
    <xf numFmtId="0" fontId="3" fillId="14" borderId="1" xfId="2" applyFill="1" applyBorder="1"/>
    <xf numFmtId="0" fontId="3" fillId="14" borderId="2" xfId="2" applyFill="1" applyBorder="1"/>
    <xf numFmtId="0" fontId="0" fillId="14" borderId="0" xfId="0" applyFill="1"/>
    <xf numFmtId="0" fontId="1" fillId="13" borderId="1" xfId="0" applyFont="1" applyFill="1" applyBorder="1" applyAlignment="1">
      <alignment horizontal="center" vertical="center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hcr365.sharepoint.com/personal/asenjo_unhcr_org/Documents/Microsoft%20Teams%20Chat%20Files/Brazil%20-%20RBA%20Monthly%20Reporting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INDICATORS"/>
      <sheetName val="DATA ENTRY"/>
      <sheetName val="List Monthly"/>
      <sheetName val="Operations"/>
      <sheetName val="SectorInd"/>
      <sheetName val="_56F9DC9755BA473782653E2940F9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talina Norona" id="{02D1CC11-0056-4F53-A704-AEE7F2F9254D}" userId="S::norona@unhcr.org::9f05c778-b30e-4ea3-bab9-6f9c0ac13583" providerId="AD"/>
  <person displayName="Nicolas Malo Corral" id="{570C430C-B9E6-425A-8FC8-082AB1086066}" userId="S::malocorr@unhcr.org::dfaec7ad-d528-4a91-931d-acd5b307468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9" dT="2022-04-22T15:00:18.25" personId="{570C430C-B9E6-425A-8FC8-082AB1086066}" id="{C07E8BD9-BAF3-4595-A327-958822E28AF2}">
    <text>Se contabilizan 13 casos de Equidad, 592 casos de FUDELA (estos reportados directamente a CBI y no en Osmosys aún; y 236 de NRC.</text>
  </threadedComment>
  <threadedComment ref="R13" dT="2022-04-22T14:57:08.61" personId="{570C430C-B9E6-425A-8FC8-082AB1086066}" id="{5DCE90A6-0282-422A-AA3C-4CF22B8F4F44}">
    <text>AISOS disminuyó los casos de febrero, en total AISOS hasta marzo tiene 41 casos, y ASA aumentó 8 en marzo, por lo que se realizó la formula 8 de ASA - 15 de AISOS que son los que estaban de más.</text>
  </threadedComment>
  <threadedComment ref="W13" dT="2022-05-13T23:11:58.94" personId="{02D1CC11-0056-4F53-A704-AEE7F2F9254D}" id="{6F21AD66-251F-45E0-B658-030EADC0D9D2}">
    <text>Falta información de AISOS</text>
  </threadedComment>
  <threadedComment ref="W31" dT="2022-05-13T22:22:07.32" personId="{02D1CC11-0056-4F53-A704-AEE7F2F9254D}" id="{0F5AB71F-F119-45B4-8670-A4355B0445DA}">
    <text>No se reporta nada en Osmosys, pero se debería verificar con Protección</text>
  </threadedComment>
  <threadedComment ref="P53" dT="2022-03-25T16:22:34.48" personId="{570C430C-B9E6-425A-8FC8-082AB1086066}" id="{9B6ECD80-3083-42FB-AB73-57D5611EE0A3}">
    <text>Este indicador fue modificado en marzo, por personas capacitadas en emprendimiento y negocios en FOPI. Se debería restar estos 20 en meses posteriores y agregar los 20 en el indicador de vocational skills que tiene que ver con el nuevo indicador seleccionado por FOPI.</text>
  </threadedComment>
  <threadedComment ref="W74" dT="2022-05-13T23:11:41.12" personId="{02D1CC11-0056-4F53-A704-AEE7F2F9254D}" id="{7857D5F9-5F9F-4BAD-85AC-BBD1962B614B}">
    <text>Falta información de la DPIN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F613-224A-42A6-A59C-322D6BCE64E9}">
  <dimension ref="A1:AU80"/>
  <sheetViews>
    <sheetView tabSelected="1" topLeftCell="D1" zoomScale="80" zoomScaleNormal="80" workbookViewId="0">
      <pane xSplit="7" ySplit="1" topLeftCell="R5" activePane="bottomRight" state="frozen"/>
      <selection pane="topRight" activeCell="K1" sqref="K1"/>
      <selection pane="bottomLeft" activeCell="D2" sqref="D2"/>
      <selection pane="bottomRight" activeCell="F12" sqref="F12"/>
    </sheetView>
  </sheetViews>
  <sheetFormatPr defaultColWidth="11.42578125" defaultRowHeight="15" x14ac:dyDescent="0.25"/>
  <cols>
    <col min="1" max="1" width="25.28515625" style="3" customWidth="1"/>
    <col min="2" max="2" width="81.85546875" style="3" customWidth="1"/>
    <col min="3" max="3" width="31.5703125" style="3" customWidth="1"/>
    <col min="4" max="4" width="74.28515625" style="3" customWidth="1"/>
    <col min="5" max="5" width="22.85546875" style="3" hidden="1" customWidth="1"/>
    <col min="6" max="6" width="9.5703125" style="3" customWidth="1"/>
    <col min="7" max="7" width="12.5703125" style="3" hidden="1" customWidth="1"/>
    <col min="8" max="8" width="68.5703125" style="3" customWidth="1"/>
    <col min="9" max="9" width="14.85546875" style="3" hidden="1" customWidth="1"/>
    <col min="10" max="10" width="16.42578125" style="3" hidden="1" customWidth="1"/>
    <col min="11" max="11" width="35.5703125" style="3" customWidth="1"/>
    <col min="12" max="12" width="22.140625" style="3" customWidth="1"/>
    <col min="13" max="13" width="19.7109375" style="3" customWidth="1"/>
    <col min="14" max="14" width="9" style="19" customWidth="1"/>
    <col min="15" max="15" width="9.42578125" style="3" customWidth="1"/>
    <col min="16" max="16" width="9.5703125" style="3" customWidth="1"/>
    <col min="17" max="17" width="9.42578125" style="19" customWidth="1"/>
    <col min="18" max="19" width="11.42578125" style="3"/>
    <col min="20" max="20" width="11.42578125" style="19"/>
    <col min="21" max="22" width="11.42578125" style="3"/>
    <col min="23" max="23" width="11.42578125" style="19"/>
    <col min="24" max="25" width="11.42578125" style="3"/>
    <col min="26" max="26" width="11.42578125" style="19"/>
    <col min="27" max="28" width="11.42578125" style="3"/>
    <col min="29" max="29" width="11.42578125" style="19"/>
    <col min="30" max="31" width="11.42578125" style="3"/>
    <col min="32" max="32" width="11.42578125" style="19"/>
    <col min="33" max="34" width="11.42578125" style="3"/>
    <col min="35" max="35" width="11.42578125" style="19"/>
    <col min="36" max="37" width="11.42578125" style="3"/>
    <col min="38" max="38" width="11.42578125" style="19"/>
    <col min="39" max="40" width="11.42578125" style="3"/>
    <col min="41" max="41" width="11.42578125" style="19"/>
    <col min="42" max="43" width="11.42578125" style="3"/>
    <col min="44" max="44" width="11.42578125" style="19"/>
    <col min="45" max="46" width="11.42578125" style="3"/>
    <col min="47" max="47" width="11.42578125" style="19"/>
    <col min="48" max="16384" width="11.42578125" style="3"/>
  </cols>
  <sheetData>
    <row r="1" spans="1:47" s="2" customFormat="1" ht="34.9" customHeight="1" x14ac:dyDescent="0.25">
      <c r="A1" s="1" t="s">
        <v>0</v>
      </c>
      <c r="B1" s="1" t="s">
        <v>1</v>
      </c>
      <c r="C1" s="1" t="s">
        <v>2</v>
      </c>
      <c r="D1" s="24" t="s">
        <v>1</v>
      </c>
      <c r="E1" s="24" t="s">
        <v>3</v>
      </c>
      <c r="F1" s="12" t="s">
        <v>4</v>
      </c>
      <c r="G1" s="12" t="s">
        <v>5</v>
      </c>
      <c r="H1" s="12" t="s">
        <v>6</v>
      </c>
      <c r="I1" s="2" t="s">
        <v>7</v>
      </c>
      <c r="J1" s="2" t="s">
        <v>8</v>
      </c>
      <c r="K1" s="25" t="s">
        <v>9</v>
      </c>
      <c r="L1" s="43" t="s">
        <v>10</v>
      </c>
      <c r="M1" s="43"/>
      <c r="N1" s="43"/>
      <c r="O1" s="43" t="s">
        <v>11</v>
      </c>
      <c r="P1" s="43"/>
      <c r="Q1" s="43"/>
      <c r="R1" s="43" t="s">
        <v>12</v>
      </c>
      <c r="S1" s="43"/>
      <c r="T1" s="43"/>
      <c r="U1" s="43" t="s">
        <v>13</v>
      </c>
      <c r="V1" s="43"/>
      <c r="W1" s="43"/>
      <c r="X1" s="43" t="s">
        <v>14</v>
      </c>
      <c r="Y1" s="43"/>
      <c r="Z1" s="43"/>
      <c r="AA1" s="43" t="s">
        <v>15</v>
      </c>
      <c r="AB1" s="43"/>
      <c r="AC1" s="43"/>
      <c r="AD1" s="43" t="s">
        <v>16</v>
      </c>
      <c r="AE1" s="43"/>
      <c r="AF1" s="43"/>
      <c r="AG1" s="43" t="s">
        <v>17</v>
      </c>
      <c r="AH1" s="43"/>
      <c r="AI1" s="43"/>
      <c r="AJ1" s="43" t="s">
        <v>18</v>
      </c>
      <c r="AK1" s="43"/>
      <c r="AL1" s="43"/>
      <c r="AM1" s="43" t="s">
        <v>19</v>
      </c>
      <c r="AN1" s="43"/>
      <c r="AO1" s="43"/>
      <c r="AP1" s="43" t="s">
        <v>20</v>
      </c>
      <c r="AQ1" s="43"/>
      <c r="AR1" s="43"/>
      <c r="AS1" s="43" t="s">
        <v>21</v>
      </c>
      <c r="AT1" s="43"/>
      <c r="AU1" s="43"/>
    </row>
    <row r="2" spans="1:47" s="2" customFormat="1" ht="15" customHeight="1" x14ac:dyDescent="0.25">
      <c r="A2" s="18"/>
      <c r="B2" s="18"/>
      <c r="C2" s="18"/>
      <c r="D2" s="18"/>
      <c r="E2" s="18"/>
      <c r="F2" s="27"/>
      <c r="G2" s="27"/>
      <c r="H2" s="27"/>
      <c r="I2" s="28"/>
      <c r="J2" s="28"/>
      <c r="K2" s="18"/>
      <c r="L2" s="20" t="s">
        <v>22</v>
      </c>
      <c r="M2" s="20" t="s">
        <v>23</v>
      </c>
      <c r="N2" s="21" t="s">
        <v>24</v>
      </c>
      <c r="O2" s="20" t="s">
        <v>22</v>
      </c>
      <c r="P2" s="20" t="s">
        <v>23</v>
      </c>
      <c r="Q2" s="21" t="s">
        <v>24</v>
      </c>
      <c r="R2" s="20" t="s">
        <v>22</v>
      </c>
      <c r="S2" s="20" t="s">
        <v>23</v>
      </c>
      <c r="T2" s="21" t="s">
        <v>24</v>
      </c>
      <c r="U2" s="20" t="s">
        <v>22</v>
      </c>
      <c r="V2" s="20" t="s">
        <v>23</v>
      </c>
      <c r="W2" s="21" t="s">
        <v>24</v>
      </c>
      <c r="X2" s="20" t="s">
        <v>22</v>
      </c>
      <c r="Y2" s="20" t="s">
        <v>23</v>
      </c>
      <c r="Z2" s="21" t="s">
        <v>24</v>
      </c>
      <c r="AA2" s="20" t="s">
        <v>22</v>
      </c>
      <c r="AB2" s="20" t="s">
        <v>23</v>
      </c>
      <c r="AC2" s="21" t="s">
        <v>24</v>
      </c>
      <c r="AD2" s="20" t="s">
        <v>22</v>
      </c>
      <c r="AE2" s="20" t="s">
        <v>23</v>
      </c>
      <c r="AF2" s="21" t="s">
        <v>24</v>
      </c>
      <c r="AG2" s="20" t="s">
        <v>22</v>
      </c>
      <c r="AH2" s="20" t="s">
        <v>23</v>
      </c>
      <c r="AI2" s="21" t="s">
        <v>24</v>
      </c>
      <c r="AJ2" s="20" t="s">
        <v>22</v>
      </c>
      <c r="AK2" s="20" t="s">
        <v>23</v>
      </c>
      <c r="AL2" s="21" t="s">
        <v>24</v>
      </c>
      <c r="AM2" s="20" t="s">
        <v>22</v>
      </c>
      <c r="AN2" s="20" t="s">
        <v>23</v>
      </c>
      <c r="AO2" s="21" t="s">
        <v>24</v>
      </c>
      <c r="AP2" s="20" t="s">
        <v>22</v>
      </c>
      <c r="AQ2" s="20" t="s">
        <v>23</v>
      </c>
      <c r="AR2" s="21" t="s">
        <v>24</v>
      </c>
      <c r="AS2" s="20" t="s">
        <v>22</v>
      </c>
      <c r="AT2" s="20" t="s">
        <v>23</v>
      </c>
      <c r="AU2" s="21" t="s">
        <v>24</v>
      </c>
    </row>
    <row r="3" spans="1:47" customFormat="1" ht="28.15" customHeight="1" x14ac:dyDescent="0.25">
      <c r="A3" s="14" t="s">
        <v>25</v>
      </c>
      <c r="B3" s="14" t="s">
        <v>26</v>
      </c>
      <c r="C3" s="15" t="s">
        <v>27</v>
      </c>
      <c r="D3" s="31" t="s">
        <v>28</v>
      </c>
      <c r="E3" s="31" t="s">
        <v>29</v>
      </c>
      <c r="F3" s="31" t="s">
        <v>30</v>
      </c>
      <c r="G3" s="31"/>
      <c r="H3" s="31" t="s">
        <v>31</v>
      </c>
      <c r="K3" s="26"/>
      <c r="L3" s="13">
        <v>0</v>
      </c>
      <c r="M3" s="13">
        <v>15</v>
      </c>
      <c r="N3" s="29">
        <f>L3+M3</f>
        <v>15</v>
      </c>
      <c r="O3" s="13">
        <v>0</v>
      </c>
      <c r="P3" s="13">
        <v>15</v>
      </c>
      <c r="Q3" s="29">
        <f>O3+P3</f>
        <v>15</v>
      </c>
      <c r="R3" s="13">
        <v>0</v>
      </c>
      <c r="S3" s="13">
        <v>15</v>
      </c>
      <c r="T3" s="29">
        <f>R3+S3</f>
        <v>15</v>
      </c>
      <c r="U3" s="13"/>
      <c r="V3" s="13">
        <v>16</v>
      </c>
      <c r="W3" s="29">
        <f>U3+V3</f>
        <v>16</v>
      </c>
      <c r="X3" s="13"/>
      <c r="Y3" s="13"/>
      <c r="Z3" s="29">
        <f>X3+Y3</f>
        <v>0</v>
      </c>
      <c r="AA3" s="13"/>
      <c r="AB3" s="13"/>
      <c r="AC3" s="29">
        <f>AA3+AB3</f>
        <v>0</v>
      </c>
      <c r="AD3" s="13"/>
      <c r="AE3" s="13"/>
      <c r="AF3" s="29">
        <f>AD3+AE3</f>
        <v>0</v>
      </c>
      <c r="AG3" s="13"/>
      <c r="AH3" s="13"/>
      <c r="AI3" s="29">
        <f>AG3+AH3</f>
        <v>0</v>
      </c>
      <c r="AJ3" s="13"/>
      <c r="AK3" s="13"/>
      <c r="AL3" s="29">
        <f>AJ3+AK3</f>
        <v>0</v>
      </c>
      <c r="AM3" s="13"/>
      <c r="AN3" s="13"/>
      <c r="AO3" s="29">
        <f>AM3+AN3</f>
        <v>0</v>
      </c>
      <c r="AP3" s="13"/>
      <c r="AQ3" s="13"/>
      <c r="AR3" s="29">
        <f>AP3+AQ3</f>
        <v>0</v>
      </c>
      <c r="AS3" s="13"/>
      <c r="AT3" s="13"/>
      <c r="AU3" s="29">
        <f>AS3+AT3</f>
        <v>0</v>
      </c>
    </row>
    <row r="4" spans="1:47" customFormat="1" ht="30" x14ac:dyDescent="0.25">
      <c r="A4" s="14" t="s">
        <v>32</v>
      </c>
      <c r="B4" s="14" t="s">
        <v>33</v>
      </c>
      <c r="C4" s="15" t="s">
        <v>32</v>
      </c>
      <c r="D4" s="15" t="s">
        <v>34</v>
      </c>
      <c r="E4" s="13" t="s">
        <v>29</v>
      </c>
      <c r="F4" s="13" t="s">
        <v>35</v>
      </c>
      <c r="G4" s="13" t="s">
        <v>36</v>
      </c>
      <c r="H4" s="5" t="s">
        <v>37</v>
      </c>
      <c r="I4" s="9" t="s">
        <v>38</v>
      </c>
      <c r="J4" s="9" t="s">
        <v>39</v>
      </c>
      <c r="K4" s="13"/>
      <c r="L4" s="13">
        <v>0</v>
      </c>
      <c r="M4" s="13"/>
      <c r="N4" s="22">
        <f t="shared" ref="N4:N78" si="0">L4+M4</f>
        <v>0</v>
      </c>
      <c r="O4" s="13">
        <v>0</v>
      </c>
      <c r="P4" s="13">
        <v>0</v>
      </c>
      <c r="Q4" s="22">
        <f t="shared" ref="Q4:Q74" si="1">O4+P4</f>
        <v>0</v>
      </c>
      <c r="R4" s="13">
        <v>0</v>
      </c>
      <c r="S4" s="13">
        <v>0</v>
      </c>
      <c r="T4" s="22">
        <f t="shared" ref="T4:T74" si="2">R4+S4</f>
        <v>0</v>
      </c>
      <c r="U4" s="13"/>
      <c r="V4" s="13"/>
      <c r="W4" s="22">
        <f t="shared" ref="W4:W76" si="3">U4+V4</f>
        <v>0</v>
      </c>
      <c r="X4" s="13"/>
      <c r="Y4" s="13"/>
      <c r="Z4" s="22">
        <f t="shared" ref="Z4:Z76" si="4">X4+Y4</f>
        <v>0</v>
      </c>
      <c r="AA4" s="13"/>
      <c r="AB4" s="13"/>
      <c r="AC4" s="22">
        <f t="shared" ref="AC4:AC76" si="5">AA4+AB4</f>
        <v>0</v>
      </c>
      <c r="AD4" s="13"/>
      <c r="AE4" s="13"/>
      <c r="AF4" s="22">
        <f t="shared" ref="AF4:AF76" si="6">AD4+AE4</f>
        <v>0</v>
      </c>
      <c r="AG4" s="13"/>
      <c r="AH4" s="13"/>
      <c r="AI4" s="22">
        <f t="shared" ref="AI4:AI76" si="7">AG4+AH4</f>
        <v>0</v>
      </c>
      <c r="AJ4" s="13"/>
      <c r="AK4" s="13"/>
      <c r="AL4" s="22">
        <f t="shared" ref="AL4:AL76" si="8">AJ4+AK4</f>
        <v>0</v>
      </c>
      <c r="AM4" s="13"/>
      <c r="AN4" s="13"/>
      <c r="AO4" s="22">
        <f t="shared" ref="AO4:AO76" si="9">AM4+AN4</f>
        <v>0</v>
      </c>
      <c r="AP4" s="13"/>
      <c r="AQ4" s="13"/>
      <c r="AR4" s="22">
        <f t="shared" ref="AR4:AR76" si="10">AP4+AQ4</f>
        <v>0</v>
      </c>
      <c r="AS4" s="13"/>
      <c r="AT4" s="13"/>
      <c r="AU4" s="22">
        <f t="shared" ref="AU4:AU76" si="11">AS4+AT4</f>
        <v>0</v>
      </c>
    </row>
    <row r="5" spans="1:47" customFormat="1" ht="30" x14ac:dyDescent="0.25">
      <c r="A5" s="14" t="s">
        <v>32</v>
      </c>
      <c r="B5" s="14" t="s">
        <v>33</v>
      </c>
      <c r="C5" s="15" t="s">
        <v>32</v>
      </c>
      <c r="D5" s="15" t="s">
        <v>34</v>
      </c>
      <c r="E5" s="13" t="s">
        <v>29</v>
      </c>
      <c r="F5" s="13" t="s">
        <v>40</v>
      </c>
      <c r="G5" s="13" t="s">
        <v>41</v>
      </c>
      <c r="H5" s="5" t="s">
        <v>42</v>
      </c>
      <c r="I5" s="10" t="s">
        <v>38</v>
      </c>
      <c r="J5" s="10" t="s">
        <v>43</v>
      </c>
      <c r="K5" s="13"/>
      <c r="L5" s="13">
        <v>0</v>
      </c>
      <c r="M5" s="13"/>
      <c r="N5" s="22">
        <f t="shared" si="0"/>
        <v>0</v>
      </c>
      <c r="O5" s="13">
        <v>0</v>
      </c>
      <c r="P5" s="13">
        <v>0</v>
      </c>
      <c r="Q5" s="22">
        <f t="shared" si="1"/>
        <v>0</v>
      </c>
      <c r="R5" s="13">
        <v>113</v>
      </c>
      <c r="S5" s="13">
        <v>0</v>
      </c>
      <c r="T5" s="22">
        <f t="shared" si="2"/>
        <v>113</v>
      </c>
      <c r="U5" s="13"/>
      <c r="V5" s="13"/>
      <c r="W5" s="22">
        <f t="shared" si="3"/>
        <v>0</v>
      </c>
      <c r="X5" s="13"/>
      <c r="Y5" s="13"/>
      <c r="Z5" s="22">
        <f t="shared" si="4"/>
        <v>0</v>
      </c>
      <c r="AA5" s="13"/>
      <c r="AB5" s="13"/>
      <c r="AC5" s="22">
        <f t="shared" si="5"/>
        <v>0</v>
      </c>
      <c r="AD5" s="13"/>
      <c r="AE5" s="13"/>
      <c r="AF5" s="22">
        <f t="shared" si="6"/>
        <v>0</v>
      </c>
      <c r="AG5" s="13"/>
      <c r="AH5" s="13"/>
      <c r="AI5" s="22">
        <f t="shared" si="7"/>
        <v>0</v>
      </c>
      <c r="AJ5" s="13"/>
      <c r="AK5" s="13"/>
      <c r="AL5" s="22">
        <f t="shared" si="8"/>
        <v>0</v>
      </c>
      <c r="AM5" s="13"/>
      <c r="AN5" s="13"/>
      <c r="AO5" s="22">
        <f t="shared" si="9"/>
        <v>0</v>
      </c>
      <c r="AP5" s="13"/>
      <c r="AQ5" s="13"/>
      <c r="AR5" s="22">
        <f t="shared" si="10"/>
        <v>0</v>
      </c>
      <c r="AS5" s="13"/>
      <c r="AT5" s="13"/>
      <c r="AU5" s="22">
        <f t="shared" si="11"/>
        <v>0</v>
      </c>
    </row>
    <row r="6" spans="1:47" customFormat="1" ht="30" x14ac:dyDescent="0.25">
      <c r="A6" s="14" t="s">
        <v>32</v>
      </c>
      <c r="B6" s="14" t="s">
        <v>33</v>
      </c>
      <c r="C6" s="15" t="s">
        <v>32</v>
      </c>
      <c r="D6" s="15" t="s">
        <v>34</v>
      </c>
      <c r="E6" s="13" t="s">
        <v>29</v>
      </c>
      <c r="F6" s="13" t="s">
        <v>44</v>
      </c>
      <c r="G6" s="13" t="s">
        <v>45</v>
      </c>
      <c r="H6" s="5" t="s">
        <v>46</v>
      </c>
      <c r="I6" s="9" t="s">
        <v>38</v>
      </c>
      <c r="J6" s="9" t="s">
        <v>47</v>
      </c>
      <c r="K6" s="13"/>
      <c r="L6" s="13">
        <v>0</v>
      </c>
      <c r="M6" s="13"/>
      <c r="N6" s="22">
        <f t="shared" si="0"/>
        <v>0</v>
      </c>
      <c r="O6" s="13">
        <v>0</v>
      </c>
      <c r="P6" s="13">
        <v>0</v>
      </c>
      <c r="Q6" s="22">
        <f t="shared" si="1"/>
        <v>0</v>
      </c>
      <c r="R6" s="13">
        <v>0</v>
      </c>
      <c r="S6" s="13">
        <v>0</v>
      </c>
      <c r="T6" s="22">
        <f t="shared" si="2"/>
        <v>0</v>
      </c>
      <c r="U6" s="13"/>
      <c r="V6" s="13"/>
      <c r="W6" s="22">
        <f t="shared" si="3"/>
        <v>0</v>
      </c>
      <c r="X6" s="13"/>
      <c r="Y6" s="13"/>
      <c r="Z6" s="22">
        <f t="shared" si="4"/>
        <v>0</v>
      </c>
      <c r="AA6" s="13"/>
      <c r="AB6" s="13"/>
      <c r="AC6" s="22">
        <f t="shared" si="5"/>
        <v>0</v>
      </c>
      <c r="AD6" s="13"/>
      <c r="AE6" s="13"/>
      <c r="AF6" s="22">
        <f t="shared" si="6"/>
        <v>0</v>
      </c>
      <c r="AG6" s="13"/>
      <c r="AH6" s="13"/>
      <c r="AI6" s="22">
        <f t="shared" si="7"/>
        <v>0</v>
      </c>
      <c r="AJ6" s="13"/>
      <c r="AK6" s="13"/>
      <c r="AL6" s="22">
        <f t="shared" si="8"/>
        <v>0</v>
      </c>
      <c r="AM6" s="13"/>
      <c r="AN6" s="13"/>
      <c r="AO6" s="22">
        <f t="shared" si="9"/>
        <v>0</v>
      </c>
      <c r="AP6" s="13"/>
      <c r="AQ6" s="13"/>
      <c r="AR6" s="22">
        <f t="shared" si="10"/>
        <v>0</v>
      </c>
      <c r="AS6" s="13"/>
      <c r="AT6" s="13"/>
      <c r="AU6" s="22">
        <f t="shared" si="11"/>
        <v>0</v>
      </c>
    </row>
    <row r="7" spans="1:47" customFormat="1" ht="30" x14ac:dyDescent="0.25">
      <c r="A7" s="14" t="s">
        <v>32</v>
      </c>
      <c r="B7" s="14" t="s">
        <v>33</v>
      </c>
      <c r="C7" s="15" t="s">
        <v>32</v>
      </c>
      <c r="D7" s="15" t="s">
        <v>34</v>
      </c>
      <c r="E7" s="13" t="s">
        <v>29</v>
      </c>
      <c r="F7" s="13" t="s">
        <v>48</v>
      </c>
      <c r="G7" s="13" t="s">
        <v>41</v>
      </c>
      <c r="H7" s="5" t="s">
        <v>49</v>
      </c>
      <c r="I7" s="10" t="s">
        <v>38</v>
      </c>
      <c r="J7" s="10" t="s">
        <v>50</v>
      </c>
      <c r="K7" s="13"/>
      <c r="L7" s="13">
        <v>0</v>
      </c>
      <c r="M7" s="13"/>
      <c r="N7" s="22">
        <f t="shared" si="0"/>
        <v>0</v>
      </c>
      <c r="O7" s="13">
        <v>0</v>
      </c>
      <c r="P7" s="13">
        <v>0</v>
      </c>
      <c r="Q7" s="22">
        <f t="shared" si="1"/>
        <v>0</v>
      </c>
      <c r="R7" s="13">
        <v>40</v>
      </c>
      <c r="S7" s="13">
        <v>0</v>
      </c>
      <c r="T7" s="22">
        <f t="shared" si="2"/>
        <v>40</v>
      </c>
      <c r="U7" s="13">
        <v>20</v>
      </c>
      <c r="V7" s="13"/>
      <c r="W7" s="22">
        <f t="shared" si="3"/>
        <v>20</v>
      </c>
      <c r="X7" s="13"/>
      <c r="Y7" s="13"/>
      <c r="Z7" s="22">
        <f t="shared" si="4"/>
        <v>0</v>
      </c>
      <c r="AA7" s="13"/>
      <c r="AB7" s="13"/>
      <c r="AC7" s="22">
        <f t="shared" si="5"/>
        <v>0</v>
      </c>
      <c r="AD7" s="13"/>
      <c r="AE7" s="13"/>
      <c r="AF7" s="22">
        <f t="shared" si="6"/>
        <v>0</v>
      </c>
      <c r="AG7" s="13"/>
      <c r="AH7" s="13"/>
      <c r="AI7" s="22">
        <f t="shared" si="7"/>
        <v>0</v>
      </c>
      <c r="AJ7" s="13"/>
      <c r="AK7" s="13"/>
      <c r="AL7" s="22">
        <f t="shared" si="8"/>
        <v>0</v>
      </c>
      <c r="AM7" s="13"/>
      <c r="AN7" s="13"/>
      <c r="AO7" s="22">
        <f t="shared" si="9"/>
        <v>0</v>
      </c>
      <c r="AP7" s="13"/>
      <c r="AQ7" s="13"/>
      <c r="AR7" s="22">
        <f t="shared" si="10"/>
        <v>0</v>
      </c>
      <c r="AS7" s="13"/>
      <c r="AT7" s="13"/>
      <c r="AU7" s="22">
        <f t="shared" si="11"/>
        <v>0</v>
      </c>
    </row>
    <row r="8" spans="1:47" customFormat="1" ht="30" x14ac:dyDescent="0.25">
      <c r="A8" s="14" t="s">
        <v>32</v>
      </c>
      <c r="B8" s="14" t="s">
        <v>33</v>
      </c>
      <c r="C8" s="15" t="s">
        <v>32</v>
      </c>
      <c r="D8" s="15" t="s">
        <v>34</v>
      </c>
      <c r="E8" s="13" t="s">
        <v>29</v>
      </c>
      <c r="F8" s="13" t="s">
        <v>51</v>
      </c>
      <c r="G8" s="13" t="s">
        <v>52</v>
      </c>
      <c r="H8" s="5" t="s">
        <v>53</v>
      </c>
      <c r="I8" s="9" t="s">
        <v>38</v>
      </c>
      <c r="J8" s="9" t="s">
        <v>54</v>
      </c>
      <c r="K8" s="13"/>
      <c r="L8" s="13">
        <v>34</v>
      </c>
      <c r="M8" s="13"/>
      <c r="N8" s="22">
        <f t="shared" si="0"/>
        <v>34</v>
      </c>
      <c r="O8" s="13">
        <v>68</v>
      </c>
      <c r="P8" s="13">
        <v>0</v>
      </c>
      <c r="Q8" s="22">
        <f t="shared" si="1"/>
        <v>68</v>
      </c>
      <c r="R8" s="13">
        <v>138</v>
      </c>
      <c r="S8" s="13">
        <v>0</v>
      </c>
      <c r="T8" s="22">
        <f t="shared" si="2"/>
        <v>138</v>
      </c>
      <c r="U8" s="13">
        <v>143</v>
      </c>
      <c r="V8" s="13"/>
      <c r="W8" s="22">
        <f t="shared" si="3"/>
        <v>143</v>
      </c>
      <c r="X8" s="13"/>
      <c r="Y8" s="13"/>
      <c r="Z8" s="22">
        <f t="shared" si="4"/>
        <v>0</v>
      </c>
      <c r="AA8" s="13"/>
      <c r="AB8" s="13"/>
      <c r="AC8" s="22">
        <f t="shared" si="5"/>
        <v>0</v>
      </c>
      <c r="AD8" s="13"/>
      <c r="AE8" s="13"/>
      <c r="AF8" s="22">
        <f t="shared" si="6"/>
        <v>0</v>
      </c>
      <c r="AG8" s="13"/>
      <c r="AH8" s="13"/>
      <c r="AI8" s="22">
        <f t="shared" si="7"/>
        <v>0</v>
      </c>
      <c r="AJ8" s="13"/>
      <c r="AK8" s="13"/>
      <c r="AL8" s="22">
        <f t="shared" si="8"/>
        <v>0</v>
      </c>
      <c r="AM8" s="13"/>
      <c r="AN8" s="13"/>
      <c r="AO8" s="22">
        <f t="shared" si="9"/>
        <v>0</v>
      </c>
      <c r="AP8" s="13"/>
      <c r="AQ8" s="13"/>
      <c r="AR8" s="22">
        <f t="shared" si="10"/>
        <v>0</v>
      </c>
      <c r="AS8" s="13"/>
      <c r="AT8" s="13"/>
      <c r="AU8" s="22">
        <f t="shared" si="11"/>
        <v>0</v>
      </c>
    </row>
    <row r="9" spans="1:47" customFormat="1" ht="29.45" customHeight="1" x14ac:dyDescent="0.25">
      <c r="A9" s="14" t="s">
        <v>32</v>
      </c>
      <c r="B9" s="14" t="s">
        <v>33</v>
      </c>
      <c r="C9" s="15" t="s">
        <v>32</v>
      </c>
      <c r="D9" s="15" t="s">
        <v>34</v>
      </c>
      <c r="E9" s="13" t="s">
        <v>29</v>
      </c>
      <c r="F9" s="13" t="s">
        <v>55</v>
      </c>
      <c r="G9" s="13" t="s">
        <v>52</v>
      </c>
      <c r="H9" s="5" t="s">
        <v>56</v>
      </c>
      <c r="I9" s="10" t="s">
        <v>38</v>
      </c>
      <c r="J9" s="10" t="s">
        <v>57</v>
      </c>
      <c r="K9" s="13"/>
      <c r="L9" s="13">
        <v>19</v>
      </c>
      <c r="M9" s="13"/>
      <c r="N9" s="22">
        <f t="shared" si="0"/>
        <v>19</v>
      </c>
      <c r="O9" s="13">
        <v>77</v>
      </c>
      <c r="P9" s="13">
        <v>0</v>
      </c>
      <c r="Q9" s="22">
        <f t="shared" si="1"/>
        <v>77</v>
      </c>
      <c r="R9" s="13">
        <v>841</v>
      </c>
      <c r="S9" s="13">
        <v>0</v>
      </c>
      <c r="T9" s="22">
        <f t="shared" si="2"/>
        <v>841</v>
      </c>
      <c r="U9" s="13">
        <v>147</v>
      </c>
      <c r="V9" s="13"/>
      <c r="W9" s="22">
        <f t="shared" si="3"/>
        <v>147</v>
      </c>
      <c r="X9" s="13"/>
      <c r="Y9" s="13"/>
      <c r="Z9" s="22">
        <f t="shared" si="4"/>
        <v>0</v>
      </c>
      <c r="AA9" s="13"/>
      <c r="AB9" s="13"/>
      <c r="AC9" s="22">
        <f t="shared" si="5"/>
        <v>0</v>
      </c>
      <c r="AD9" s="13"/>
      <c r="AE9" s="13"/>
      <c r="AF9" s="22">
        <f t="shared" si="6"/>
        <v>0</v>
      </c>
      <c r="AG9" s="13"/>
      <c r="AH9" s="13"/>
      <c r="AI9" s="22">
        <f t="shared" si="7"/>
        <v>0</v>
      </c>
      <c r="AJ9" s="13"/>
      <c r="AK9" s="13"/>
      <c r="AL9" s="22">
        <f t="shared" si="8"/>
        <v>0</v>
      </c>
      <c r="AM9" s="13"/>
      <c r="AN9" s="13"/>
      <c r="AO9" s="22">
        <f t="shared" si="9"/>
        <v>0</v>
      </c>
      <c r="AP9" s="13"/>
      <c r="AQ9" s="13"/>
      <c r="AR9" s="22">
        <f t="shared" si="10"/>
        <v>0</v>
      </c>
      <c r="AS9" s="13"/>
      <c r="AT9" s="13"/>
      <c r="AU9" s="22">
        <f t="shared" si="11"/>
        <v>0</v>
      </c>
    </row>
    <row r="10" spans="1:47" customFormat="1" ht="30" x14ac:dyDescent="0.25">
      <c r="A10" s="14" t="s">
        <v>32</v>
      </c>
      <c r="B10" s="14" t="s">
        <v>33</v>
      </c>
      <c r="C10" s="15" t="s">
        <v>32</v>
      </c>
      <c r="D10" s="15" t="s">
        <v>34</v>
      </c>
      <c r="E10" s="13" t="s">
        <v>29</v>
      </c>
      <c r="F10" s="13" t="s">
        <v>58</v>
      </c>
      <c r="G10" s="13" t="s">
        <v>59</v>
      </c>
      <c r="H10" s="5" t="s">
        <v>60</v>
      </c>
      <c r="I10" s="9" t="s">
        <v>38</v>
      </c>
      <c r="J10" s="17" t="s">
        <v>61</v>
      </c>
      <c r="K10" s="13"/>
      <c r="L10" s="13">
        <v>1133</v>
      </c>
      <c r="M10" s="13"/>
      <c r="N10" s="22">
        <f t="shared" si="0"/>
        <v>1133</v>
      </c>
      <c r="O10" s="13">
        <v>1551</v>
      </c>
      <c r="P10" s="13">
        <v>0</v>
      </c>
      <c r="Q10" s="22">
        <f t="shared" si="1"/>
        <v>1551</v>
      </c>
      <c r="R10" s="13">
        <v>1064</v>
      </c>
      <c r="S10" s="13">
        <v>0</v>
      </c>
      <c r="T10" s="22">
        <f t="shared" si="2"/>
        <v>1064</v>
      </c>
      <c r="U10" s="13">
        <v>1099</v>
      </c>
      <c r="V10" s="13"/>
      <c r="W10" s="22">
        <f t="shared" si="3"/>
        <v>1099</v>
      </c>
      <c r="X10" s="13"/>
      <c r="Y10" s="13"/>
      <c r="Z10" s="22">
        <f t="shared" si="4"/>
        <v>0</v>
      </c>
      <c r="AA10" s="13"/>
      <c r="AB10" s="13"/>
      <c r="AC10" s="22">
        <f t="shared" si="5"/>
        <v>0</v>
      </c>
      <c r="AD10" s="13"/>
      <c r="AE10" s="13"/>
      <c r="AF10" s="22">
        <f t="shared" si="6"/>
        <v>0</v>
      </c>
      <c r="AG10" s="13"/>
      <c r="AH10" s="13"/>
      <c r="AI10" s="22">
        <f t="shared" si="7"/>
        <v>0</v>
      </c>
      <c r="AJ10" s="13"/>
      <c r="AK10" s="13"/>
      <c r="AL10" s="22">
        <f t="shared" si="8"/>
        <v>0</v>
      </c>
      <c r="AM10" s="13"/>
      <c r="AN10" s="13"/>
      <c r="AO10" s="22">
        <f t="shared" si="9"/>
        <v>0</v>
      </c>
      <c r="AP10" s="13"/>
      <c r="AQ10" s="13"/>
      <c r="AR10" s="22">
        <f t="shared" si="10"/>
        <v>0</v>
      </c>
      <c r="AS10" s="13"/>
      <c r="AT10" s="13"/>
      <c r="AU10" s="22">
        <f t="shared" si="11"/>
        <v>0</v>
      </c>
    </row>
    <row r="11" spans="1:47" customFormat="1" ht="30" x14ac:dyDescent="0.25">
      <c r="A11" s="14" t="s">
        <v>32</v>
      </c>
      <c r="B11" s="14" t="s">
        <v>33</v>
      </c>
      <c r="C11" s="15" t="s">
        <v>32</v>
      </c>
      <c r="D11" s="15" t="s">
        <v>34</v>
      </c>
      <c r="E11" s="13" t="s">
        <v>29</v>
      </c>
      <c r="F11" s="13" t="s">
        <v>284</v>
      </c>
      <c r="G11" s="13" t="s">
        <v>62</v>
      </c>
      <c r="H11" s="5" t="s">
        <v>60</v>
      </c>
      <c r="I11" s="10" t="s">
        <v>38</v>
      </c>
      <c r="J11" s="17" t="s">
        <v>61</v>
      </c>
      <c r="K11" s="13"/>
      <c r="L11" s="13">
        <v>0</v>
      </c>
      <c r="M11" s="13"/>
      <c r="N11" s="22">
        <f t="shared" si="0"/>
        <v>0</v>
      </c>
      <c r="O11" s="13"/>
      <c r="P11" s="13">
        <v>0</v>
      </c>
      <c r="Q11" s="22">
        <f t="shared" si="1"/>
        <v>0</v>
      </c>
      <c r="R11" s="13">
        <v>0</v>
      </c>
      <c r="S11" s="13">
        <v>0</v>
      </c>
      <c r="T11" s="22">
        <f t="shared" si="2"/>
        <v>0</v>
      </c>
      <c r="U11" s="13"/>
      <c r="V11" s="13"/>
      <c r="W11" s="22">
        <f t="shared" si="3"/>
        <v>0</v>
      </c>
      <c r="X11" s="13"/>
      <c r="Y11" s="13"/>
      <c r="Z11" s="22">
        <f t="shared" si="4"/>
        <v>0</v>
      </c>
      <c r="AA11" s="13"/>
      <c r="AB11" s="13"/>
      <c r="AC11" s="22">
        <f t="shared" si="5"/>
        <v>0</v>
      </c>
      <c r="AD11" s="13"/>
      <c r="AE11" s="13"/>
      <c r="AF11" s="22">
        <f t="shared" si="6"/>
        <v>0</v>
      </c>
      <c r="AG11" s="13"/>
      <c r="AH11" s="13"/>
      <c r="AI11" s="22">
        <f t="shared" si="7"/>
        <v>0</v>
      </c>
      <c r="AJ11" s="13"/>
      <c r="AK11" s="13"/>
      <c r="AL11" s="22">
        <f t="shared" si="8"/>
        <v>0</v>
      </c>
      <c r="AM11" s="13"/>
      <c r="AN11" s="13"/>
      <c r="AO11" s="22">
        <f t="shared" si="9"/>
        <v>0</v>
      </c>
      <c r="AP11" s="13"/>
      <c r="AQ11" s="13"/>
      <c r="AR11" s="22">
        <f t="shared" si="10"/>
        <v>0</v>
      </c>
      <c r="AS11" s="13"/>
      <c r="AT11" s="13"/>
      <c r="AU11" s="22">
        <f t="shared" si="11"/>
        <v>0</v>
      </c>
    </row>
    <row r="12" spans="1:47" customFormat="1" ht="30" x14ac:dyDescent="0.25">
      <c r="A12" s="14" t="s">
        <v>32</v>
      </c>
      <c r="B12" s="14" t="s">
        <v>33</v>
      </c>
      <c r="C12" s="15" t="s">
        <v>32</v>
      </c>
      <c r="D12" s="15" t="s">
        <v>34</v>
      </c>
      <c r="E12" s="13" t="s">
        <v>29</v>
      </c>
      <c r="F12" s="13" t="s">
        <v>63</v>
      </c>
      <c r="G12" s="13" t="s">
        <v>59</v>
      </c>
      <c r="H12" s="5" t="s">
        <v>64</v>
      </c>
      <c r="I12" s="9" t="s">
        <v>38</v>
      </c>
      <c r="J12" s="9" t="s">
        <v>65</v>
      </c>
      <c r="K12" s="13"/>
      <c r="L12" s="13">
        <v>0</v>
      </c>
      <c r="M12" s="13"/>
      <c r="N12" s="22">
        <f t="shared" si="0"/>
        <v>0</v>
      </c>
      <c r="O12" s="13">
        <v>0</v>
      </c>
      <c r="P12" s="13">
        <v>0</v>
      </c>
      <c r="Q12" s="22">
        <f t="shared" si="1"/>
        <v>0</v>
      </c>
      <c r="R12" s="13">
        <v>0</v>
      </c>
      <c r="S12" s="13">
        <v>0</v>
      </c>
      <c r="T12" s="22">
        <f t="shared" si="2"/>
        <v>0</v>
      </c>
      <c r="U12" s="13">
        <v>909</v>
      </c>
      <c r="V12" s="13"/>
      <c r="W12" s="22">
        <f t="shared" si="3"/>
        <v>909</v>
      </c>
      <c r="X12" s="13"/>
      <c r="Y12" s="13"/>
      <c r="Z12" s="22">
        <f t="shared" si="4"/>
        <v>0</v>
      </c>
      <c r="AA12" s="13"/>
      <c r="AB12" s="13"/>
      <c r="AC12" s="22">
        <f t="shared" si="5"/>
        <v>0</v>
      </c>
      <c r="AD12" s="13"/>
      <c r="AE12" s="13"/>
      <c r="AF12" s="22">
        <f t="shared" si="6"/>
        <v>0</v>
      </c>
      <c r="AG12" s="13"/>
      <c r="AH12" s="13"/>
      <c r="AI12" s="22">
        <f t="shared" si="7"/>
        <v>0</v>
      </c>
      <c r="AJ12" s="13"/>
      <c r="AK12" s="13"/>
      <c r="AL12" s="22">
        <f t="shared" si="8"/>
        <v>0</v>
      </c>
      <c r="AM12" s="13"/>
      <c r="AN12" s="13"/>
      <c r="AO12" s="22">
        <f t="shared" si="9"/>
        <v>0</v>
      </c>
      <c r="AP12" s="13"/>
      <c r="AQ12" s="13"/>
      <c r="AR12" s="22">
        <f t="shared" si="10"/>
        <v>0</v>
      </c>
      <c r="AS12" s="13"/>
      <c r="AT12" s="13"/>
      <c r="AU12" s="22">
        <f t="shared" si="11"/>
        <v>0</v>
      </c>
    </row>
    <row r="13" spans="1:47" customFormat="1" ht="30" x14ac:dyDescent="0.25">
      <c r="A13" s="14" t="s">
        <v>32</v>
      </c>
      <c r="B13" s="14" t="s">
        <v>33</v>
      </c>
      <c r="C13" s="15" t="s">
        <v>32</v>
      </c>
      <c r="D13" s="15" t="s">
        <v>34</v>
      </c>
      <c r="E13" s="13" t="s">
        <v>29</v>
      </c>
      <c r="F13" s="13" t="s">
        <v>66</v>
      </c>
      <c r="G13" s="13" t="s">
        <v>67</v>
      </c>
      <c r="H13" s="5" t="s">
        <v>68</v>
      </c>
      <c r="I13" s="10" t="s">
        <v>38</v>
      </c>
      <c r="J13" s="10" t="s">
        <v>69</v>
      </c>
      <c r="K13" s="13"/>
      <c r="L13" s="13">
        <v>38</v>
      </c>
      <c r="M13" s="13"/>
      <c r="N13" s="22">
        <f t="shared" si="0"/>
        <v>38</v>
      </c>
      <c r="O13" s="13">
        <v>38</v>
      </c>
      <c r="P13" s="13">
        <v>0</v>
      </c>
      <c r="Q13" s="22">
        <f t="shared" si="1"/>
        <v>38</v>
      </c>
      <c r="R13" s="13">
        <v>-7</v>
      </c>
      <c r="S13" s="13">
        <v>0</v>
      </c>
      <c r="T13" s="22">
        <f t="shared" si="2"/>
        <v>-7</v>
      </c>
      <c r="U13" s="13"/>
      <c r="V13" s="13"/>
      <c r="W13" s="22">
        <f t="shared" si="3"/>
        <v>0</v>
      </c>
      <c r="X13" s="13"/>
      <c r="Y13" s="13"/>
      <c r="Z13" s="22">
        <f t="shared" si="4"/>
        <v>0</v>
      </c>
      <c r="AA13" s="13"/>
      <c r="AB13" s="13"/>
      <c r="AC13" s="22">
        <f t="shared" si="5"/>
        <v>0</v>
      </c>
      <c r="AD13" s="13"/>
      <c r="AE13" s="13"/>
      <c r="AF13" s="22">
        <f t="shared" si="6"/>
        <v>0</v>
      </c>
      <c r="AG13" s="13"/>
      <c r="AH13" s="13"/>
      <c r="AI13" s="22">
        <f t="shared" si="7"/>
        <v>0</v>
      </c>
      <c r="AJ13" s="13"/>
      <c r="AK13" s="13"/>
      <c r="AL13" s="22">
        <f t="shared" si="8"/>
        <v>0</v>
      </c>
      <c r="AM13" s="13"/>
      <c r="AN13" s="13"/>
      <c r="AO13" s="22">
        <f t="shared" si="9"/>
        <v>0</v>
      </c>
      <c r="AP13" s="13"/>
      <c r="AQ13" s="13"/>
      <c r="AR13" s="22">
        <f t="shared" si="10"/>
        <v>0</v>
      </c>
      <c r="AS13" s="13"/>
      <c r="AT13" s="13"/>
      <c r="AU13" s="22">
        <f t="shared" si="11"/>
        <v>0</v>
      </c>
    </row>
    <row r="14" spans="1:47" customFormat="1" x14ac:dyDescent="0.25">
      <c r="A14" s="14"/>
      <c r="B14" s="14"/>
      <c r="C14" s="15"/>
      <c r="D14" s="29" t="s">
        <v>34</v>
      </c>
      <c r="E14" s="29"/>
      <c r="F14" s="29"/>
      <c r="G14" s="29"/>
      <c r="H14" s="30" t="s">
        <v>24</v>
      </c>
      <c r="I14" s="10"/>
      <c r="J14" s="10"/>
      <c r="K14" s="13"/>
      <c r="L14" s="13">
        <f>SUM(L4:L13)</f>
        <v>1224</v>
      </c>
      <c r="M14" s="13">
        <f>SUM(M4:M13)</f>
        <v>0</v>
      </c>
      <c r="N14" s="29">
        <f>SUM(N4:N13)</f>
        <v>1224</v>
      </c>
      <c r="O14" s="13">
        <f>SUM(O4:O13)</f>
        <v>1734</v>
      </c>
      <c r="P14" s="13">
        <f>SUM(P4:P13)</f>
        <v>0</v>
      </c>
      <c r="Q14" s="29">
        <f t="shared" si="1"/>
        <v>1734</v>
      </c>
      <c r="R14" s="13">
        <f>SUM(R4:R13)</f>
        <v>2189</v>
      </c>
      <c r="S14" s="13">
        <f>SUM(S4:S13)</f>
        <v>0</v>
      </c>
      <c r="T14" s="29">
        <f t="shared" si="2"/>
        <v>2189</v>
      </c>
      <c r="U14" s="13">
        <f>SUM(U4:U13)</f>
        <v>2318</v>
      </c>
      <c r="V14" s="13">
        <f>SUM(V4:V13)</f>
        <v>0</v>
      </c>
      <c r="W14" s="29">
        <f t="shared" si="3"/>
        <v>2318</v>
      </c>
      <c r="X14" s="13">
        <f>SUM(X4:X13)</f>
        <v>0</v>
      </c>
      <c r="Y14" s="13">
        <f>SUM(Y4:Y13)</f>
        <v>0</v>
      </c>
      <c r="Z14" s="29">
        <f t="shared" si="4"/>
        <v>0</v>
      </c>
      <c r="AA14" s="13">
        <f>SUM(AA4:AA13)</f>
        <v>0</v>
      </c>
      <c r="AB14" s="13">
        <f>SUM(AB4:AB13)</f>
        <v>0</v>
      </c>
      <c r="AC14" s="29">
        <f t="shared" si="5"/>
        <v>0</v>
      </c>
      <c r="AD14" s="13">
        <f>SUM(AD4:AD13)</f>
        <v>0</v>
      </c>
      <c r="AE14" s="13">
        <f>SUM(AE4:AE13)</f>
        <v>0</v>
      </c>
      <c r="AF14" s="29">
        <f t="shared" si="6"/>
        <v>0</v>
      </c>
      <c r="AG14" s="13">
        <f>SUM(AG4:AG13)</f>
        <v>0</v>
      </c>
      <c r="AH14" s="13">
        <f>SUM(AH4:AH13)</f>
        <v>0</v>
      </c>
      <c r="AI14" s="29">
        <f t="shared" si="7"/>
        <v>0</v>
      </c>
      <c r="AJ14" s="13">
        <f>SUM(AJ4:AJ13)</f>
        <v>0</v>
      </c>
      <c r="AK14" s="13">
        <f>SUM(AK4:AK13)</f>
        <v>0</v>
      </c>
      <c r="AL14" s="29">
        <f t="shared" si="8"/>
        <v>0</v>
      </c>
      <c r="AM14" s="13">
        <f>SUM(AM4:AM13)</f>
        <v>0</v>
      </c>
      <c r="AN14" s="13">
        <f>SUM(AN4:AN13)</f>
        <v>0</v>
      </c>
      <c r="AO14" s="29">
        <f t="shared" si="9"/>
        <v>0</v>
      </c>
      <c r="AP14" s="13">
        <f>SUM(AP4:AP13)</f>
        <v>0</v>
      </c>
      <c r="AQ14" s="13">
        <f>SUM(AQ4:AQ13)</f>
        <v>0</v>
      </c>
      <c r="AR14" s="29">
        <f t="shared" si="10"/>
        <v>0</v>
      </c>
      <c r="AS14" s="13">
        <f>SUM(AS4:AS13)</f>
        <v>0</v>
      </c>
      <c r="AT14" s="13">
        <f>SUM(AT4:AT13)</f>
        <v>0</v>
      </c>
      <c r="AU14" s="29">
        <f t="shared" si="11"/>
        <v>0</v>
      </c>
    </row>
    <row r="15" spans="1:47" customFormat="1" x14ac:dyDescent="0.25">
      <c r="A15" s="14" t="s">
        <v>32</v>
      </c>
      <c r="B15" s="14" t="s">
        <v>70</v>
      </c>
      <c r="C15" s="15" t="s">
        <v>32</v>
      </c>
      <c r="D15" s="15" t="s">
        <v>71</v>
      </c>
      <c r="E15" s="13" t="s">
        <v>29</v>
      </c>
      <c r="F15" s="13" t="s">
        <v>72</v>
      </c>
      <c r="G15" s="13" t="s">
        <v>73</v>
      </c>
      <c r="H15" s="5" t="s">
        <v>74</v>
      </c>
      <c r="I15" s="9" t="s">
        <v>75</v>
      </c>
      <c r="J15" s="9" t="s">
        <v>76</v>
      </c>
      <c r="K15" s="13"/>
      <c r="L15" s="13">
        <v>0</v>
      </c>
      <c r="M15" s="13"/>
      <c r="N15" s="22">
        <f t="shared" si="0"/>
        <v>0</v>
      </c>
      <c r="O15" s="13">
        <v>0</v>
      </c>
      <c r="P15" s="13">
        <v>16</v>
      </c>
      <c r="Q15" s="22">
        <f t="shared" si="1"/>
        <v>16</v>
      </c>
      <c r="R15" s="13">
        <v>0</v>
      </c>
      <c r="S15" s="13">
        <v>396</v>
      </c>
      <c r="T15" s="22">
        <f t="shared" si="2"/>
        <v>396</v>
      </c>
      <c r="U15" s="13"/>
      <c r="V15" s="13"/>
      <c r="W15" s="22">
        <f t="shared" si="3"/>
        <v>0</v>
      </c>
      <c r="X15" s="13"/>
      <c r="Y15" s="13"/>
      <c r="Z15" s="22">
        <f t="shared" si="4"/>
        <v>0</v>
      </c>
      <c r="AA15" s="13"/>
      <c r="AB15" s="13"/>
      <c r="AC15" s="22">
        <f t="shared" si="5"/>
        <v>0</v>
      </c>
      <c r="AD15" s="13"/>
      <c r="AE15" s="13"/>
      <c r="AF15" s="22">
        <f t="shared" si="6"/>
        <v>0</v>
      </c>
      <c r="AG15" s="13"/>
      <c r="AH15" s="13"/>
      <c r="AI15" s="22">
        <f t="shared" si="7"/>
        <v>0</v>
      </c>
      <c r="AJ15" s="13"/>
      <c r="AK15" s="13"/>
      <c r="AL15" s="22">
        <f t="shared" si="8"/>
        <v>0</v>
      </c>
      <c r="AM15" s="13"/>
      <c r="AN15" s="13"/>
      <c r="AO15" s="22">
        <f t="shared" si="9"/>
        <v>0</v>
      </c>
      <c r="AP15" s="13"/>
      <c r="AQ15" s="13"/>
      <c r="AR15" s="22">
        <f t="shared" si="10"/>
        <v>0</v>
      </c>
      <c r="AS15" s="13"/>
      <c r="AT15" s="13"/>
      <c r="AU15" s="22">
        <f t="shared" si="11"/>
        <v>0</v>
      </c>
    </row>
    <row r="16" spans="1:47" customFormat="1" x14ac:dyDescent="0.25">
      <c r="A16" s="14" t="s">
        <v>32</v>
      </c>
      <c r="B16" s="14" t="s">
        <v>70</v>
      </c>
      <c r="C16" s="15" t="s">
        <v>32</v>
      </c>
      <c r="D16" s="15" t="s">
        <v>71</v>
      </c>
      <c r="E16" s="13" t="s">
        <v>29</v>
      </c>
      <c r="F16" s="13" t="s">
        <v>77</v>
      </c>
      <c r="G16" s="13" t="s">
        <v>73</v>
      </c>
      <c r="H16" s="5" t="s">
        <v>78</v>
      </c>
      <c r="I16" s="10" t="s">
        <v>75</v>
      </c>
      <c r="J16" s="10" t="s">
        <v>79</v>
      </c>
      <c r="K16" s="13"/>
      <c r="L16" s="13">
        <v>0</v>
      </c>
      <c r="M16" s="13"/>
      <c r="N16" s="22">
        <f t="shared" si="0"/>
        <v>0</v>
      </c>
      <c r="O16" s="13">
        <v>0</v>
      </c>
      <c r="P16" s="13">
        <v>1346</v>
      </c>
      <c r="Q16" s="22">
        <f t="shared" si="1"/>
        <v>1346</v>
      </c>
      <c r="R16" s="13">
        <v>0</v>
      </c>
      <c r="S16" s="13">
        <v>324</v>
      </c>
      <c r="T16" s="22">
        <f t="shared" si="2"/>
        <v>324</v>
      </c>
      <c r="U16" s="13"/>
      <c r="V16" s="13"/>
      <c r="W16" s="22">
        <f t="shared" si="3"/>
        <v>0</v>
      </c>
      <c r="X16" s="13"/>
      <c r="Y16" s="13"/>
      <c r="Z16" s="22">
        <f t="shared" si="4"/>
        <v>0</v>
      </c>
      <c r="AA16" s="13"/>
      <c r="AB16" s="13"/>
      <c r="AC16" s="22">
        <f t="shared" si="5"/>
        <v>0</v>
      </c>
      <c r="AD16" s="13"/>
      <c r="AE16" s="13"/>
      <c r="AF16" s="22">
        <f t="shared" si="6"/>
        <v>0</v>
      </c>
      <c r="AG16" s="13"/>
      <c r="AH16" s="13"/>
      <c r="AI16" s="22">
        <f t="shared" si="7"/>
        <v>0</v>
      </c>
      <c r="AJ16" s="13"/>
      <c r="AK16" s="13"/>
      <c r="AL16" s="22">
        <f t="shared" si="8"/>
        <v>0</v>
      </c>
      <c r="AM16" s="13"/>
      <c r="AN16" s="13"/>
      <c r="AO16" s="22">
        <f t="shared" si="9"/>
        <v>0</v>
      </c>
      <c r="AP16" s="13"/>
      <c r="AQ16" s="13"/>
      <c r="AR16" s="22">
        <f t="shared" si="10"/>
        <v>0</v>
      </c>
      <c r="AS16" s="13"/>
      <c r="AT16" s="13"/>
      <c r="AU16" s="22">
        <f t="shared" si="11"/>
        <v>0</v>
      </c>
    </row>
    <row r="17" spans="1:47" customFormat="1" x14ac:dyDescent="0.25">
      <c r="A17" s="14" t="s">
        <v>32</v>
      </c>
      <c r="B17" s="14" t="s">
        <v>70</v>
      </c>
      <c r="C17" s="15" t="s">
        <v>32</v>
      </c>
      <c r="D17" s="15" t="s">
        <v>71</v>
      </c>
      <c r="E17" s="13" t="s">
        <v>29</v>
      </c>
      <c r="F17" s="13" t="s">
        <v>80</v>
      </c>
      <c r="G17" s="13" t="s">
        <v>73</v>
      </c>
      <c r="H17" s="5" t="s">
        <v>81</v>
      </c>
      <c r="I17" s="9" t="s">
        <v>75</v>
      </c>
      <c r="J17" s="9" t="s">
        <v>82</v>
      </c>
      <c r="K17" s="13"/>
      <c r="L17" s="13">
        <v>0</v>
      </c>
      <c r="M17" s="13">
        <v>236</v>
      </c>
      <c r="N17" s="22">
        <f t="shared" si="0"/>
        <v>236</v>
      </c>
      <c r="O17" s="13">
        <v>0</v>
      </c>
      <c r="P17" s="13">
        <v>1505</v>
      </c>
      <c r="Q17" s="22">
        <f t="shared" si="1"/>
        <v>1505</v>
      </c>
      <c r="R17" s="13">
        <v>0</v>
      </c>
      <c r="S17" s="13">
        <v>1320</v>
      </c>
      <c r="T17" s="22">
        <f t="shared" si="2"/>
        <v>1320</v>
      </c>
      <c r="U17" s="13"/>
      <c r="V17" s="13"/>
      <c r="W17" s="22">
        <f t="shared" si="3"/>
        <v>0</v>
      </c>
      <c r="X17" s="13"/>
      <c r="Y17" s="13"/>
      <c r="Z17" s="22">
        <f t="shared" si="4"/>
        <v>0</v>
      </c>
      <c r="AA17" s="13"/>
      <c r="AB17" s="13"/>
      <c r="AC17" s="22">
        <f t="shared" si="5"/>
        <v>0</v>
      </c>
      <c r="AD17" s="13"/>
      <c r="AE17" s="13"/>
      <c r="AF17" s="22">
        <f t="shared" si="6"/>
        <v>0</v>
      </c>
      <c r="AG17" s="13"/>
      <c r="AH17" s="13"/>
      <c r="AI17" s="22">
        <f t="shared" si="7"/>
        <v>0</v>
      </c>
      <c r="AJ17" s="13"/>
      <c r="AK17" s="13"/>
      <c r="AL17" s="22">
        <f t="shared" si="8"/>
        <v>0</v>
      </c>
      <c r="AM17" s="13"/>
      <c r="AN17" s="13"/>
      <c r="AO17" s="22">
        <f t="shared" si="9"/>
        <v>0</v>
      </c>
      <c r="AP17" s="13"/>
      <c r="AQ17" s="13"/>
      <c r="AR17" s="22">
        <f t="shared" si="10"/>
        <v>0</v>
      </c>
      <c r="AS17" s="13"/>
      <c r="AT17" s="13"/>
      <c r="AU17" s="22">
        <f t="shared" si="11"/>
        <v>0</v>
      </c>
    </row>
    <row r="18" spans="1:47" customFormat="1" x14ac:dyDescent="0.25">
      <c r="A18" s="14" t="s">
        <v>32</v>
      </c>
      <c r="B18" s="14" t="s">
        <v>70</v>
      </c>
      <c r="C18" s="15" t="s">
        <v>32</v>
      </c>
      <c r="D18" s="15" t="s">
        <v>71</v>
      </c>
      <c r="E18" s="13" t="s">
        <v>29</v>
      </c>
      <c r="F18" s="13" t="s">
        <v>83</v>
      </c>
      <c r="G18" s="13" t="s">
        <v>73</v>
      </c>
      <c r="H18" s="5" t="s">
        <v>84</v>
      </c>
      <c r="I18" s="10" t="s">
        <v>75</v>
      </c>
      <c r="J18" s="10" t="s">
        <v>85</v>
      </c>
      <c r="K18" s="13"/>
      <c r="L18" s="13">
        <v>0</v>
      </c>
      <c r="M18" s="13">
        <v>25</v>
      </c>
      <c r="N18" s="22">
        <f t="shared" si="0"/>
        <v>25</v>
      </c>
      <c r="O18" s="13">
        <v>0</v>
      </c>
      <c r="P18" s="13">
        <v>2049</v>
      </c>
      <c r="Q18" s="22">
        <f t="shared" si="1"/>
        <v>2049</v>
      </c>
      <c r="R18" s="13">
        <v>0</v>
      </c>
      <c r="S18" s="13">
        <v>1413</v>
      </c>
      <c r="T18" s="22">
        <f t="shared" si="2"/>
        <v>1413</v>
      </c>
      <c r="U18" s="13"/>
      <c r="V18" s="13"/>
      <c r="W18" s="22">
        <f t="shared" si="3"/>
        <v>0</v>
      </c>
      <c r="X18" s="13"/>
      <c r="Y18" s="13"/>
      <c r="Z18" s="22">
        <f t="shared" si="4"/>
        <v>0</v>
      </c>
      <c r="AA18" s="13"/>
      <c r="AB18" s="13"/>
      <c r="AC18" s="22">
        <f t="shared" si="5"/>
        <v>0</v>
      </c>
      <c r="AD18" s="13"/>
      <c r="AE18" s="13"/>
      <c r="AF18" s="22">
        <f t="shared" si="6"/>
        <v>0</v>
      </c>
      <c r="AG18" s="13"/>
      <c r="AH18" s="13"/>
      <c r="AI18" s="22">
        <f t="shared" si="7"/>
        <v>0</v>
      </c>
      <c r="AJ18" s="13"/>
      <c r="AK18" s="13"/>
      <c r="AL18" s="22">
        <f t="shared" si="8"/>
        <v>0</v>
      </c>
      <c r="AM18" s="13"/>
      <c r="AN18" s="13"/>
      <c r="AO18" s="22">
        <f t="shared" si="9"/>
        <v>0</v>
      </c>
      <c r="AP18" s="13"/>
      <c r="AQ18" s="13"/>
      <c r="AR18" s="22">
        <f t="shared" si="10"/>
        <v>0</v>
      </c>
      <c r="AS18" s="13"/>
      <c r="AT18" s="13"/>
      <c r="AU18" s="22">
        <f t="shared" si="11"/>
        <v>0</v>
      </c>
    </row>
    <row r="19" spans="1:47" customFormat="1" x14ac:dyDescent="0.25">
      <c r="A19" s="14" t="s">
        <v>32</v>
      </c>
      <c r="B19" s="14" t="s">
        <v>70</v>
      </c>
      <c r="C19" s="15" t="s">
        <v>32</v>
      </c>
      <c r="D19" s="15" t="s">
        <v>71</v>
      </c>
      <c r="E19" s="13" t="s">
        <v>29</v>
      </c>
      <c r="F19" s="13" t="s">
        <v>86</v>
      </c>
      <c r="G19" s="13" t="s">
        <v>73</v>
      </c>
      <c r="H19" s="5" t="s">
        <v>87</v>
      </c>
      <c r="I19" s="11" t="s">
        <v>75</v>
      </c>
      <c r="J19" s="11" t="s">
        <v>88</v>
      </c>
      <c r="K19" s="13"/>
      <c r="L19" s="13">
        <v>461</v>
      </c>
      <c r="M19" s="13"/>
      <c r="N19" s="22">
        <f t="shared" si="0"/>
        <v>461</v>
      </c>
      <c r="O19" s="13">
        <v>727</v>
      </c>
      <c r="P19" s="13">
        <v>0</v>
      </c>
      <c r="Q19" s="22">
        <f t="shared" si="1"/>
        <v>727</v>
      </c>
      <c r="R19" s="13">
        <v>851</v>
      </c>
      <c r="S19" s="13">
        <v>0</v>
      </c>
      <c r="T19" s="22">
        <f t="shared" si="2"/>
        <v>851</v>
      </c>
      <c r="U19" s="13"/>
      <c r="V19" s="13"/>
      <c r="W19" s="22">
        <f t="shared" si="3"/>
        <v>0</v>
      </c>
      <c r="X19" s="13"/>
      <c r="Y19" s="13"/>
      <c r="Z19" s="22">
        <f t="shared" si="4"/>
        <v>0</v>
      </c>
      <c r="AA19" s="13"/>
      <c r="AB19" s="13"/>
      <c r="AC19" s="22">
        <f t="shared" si="5"/>
        <v>0</v>
      </c>
      <c r="AD19" s="13"/>
      <c r="AE19" s="13"/>
      <c r="AF19" s="22">
        <f t="shared" si="6"/>
        <v>0</v>
      </c>
      <c r="AG19" s="13"/>
      <c r="AH19" s="13"/>
      <c r="AI19" s="22">
        <f t="shared" si="7"/>
        <v>0</v>
      </c>
      <c r="AJ19" s="13"/>
      <c r="AK19" s="13"/>
      <c r="AL19" s="22">
        <f t="shared" si="8"/>
        <v>0</v>
      </c>
      <c r="AM19" s="13"/>
      <c r="AN19" s="13"/>
      <c r="AO19" s="22">
        <f t="shared" si="9"/>
        <v>0</v>
      </c>
      <c r="AP19" s="13"/>
      <c r="AQ19" s="13"/>
      <c r="AR19" s="22">
        <f t="shared" si="10"/>
        <v>0</v>
      </c>
      <c r="AS19" s="13"/>
      <c r="AT19" s="13"/>
      <c r="AU19" s="22">
        <f t="shared" si="11"/>
        <v>0</v>
      </c>
    </row>
    <row r="20" spans="1:47" customFormat="1" x14ac:dyDescent="0.25">
      <c r="A20" s="14" t="s">
        <v>32</v>
      </c>
      <c r="B20" s="14" t="s">
        <v>70</v>
      </c>
      <c r="C20" s="15" t="s">
        <v>32</v>
      </c>
      <c r="D20" s="15" t="s">
        <v>71</v>
      </c>
      <c r="E20" s="13" t="s">
        <v>29</v>
      </c>
      <c r="F20" s="13" t="s">
        <v>89</v>
      </c>
      <c r="G20" s="13" t="s">
        <v>90</v>
      </c>
      <c r="H20" s="5" t="s">
        <v>91</v>
      </c>
      <c r="I20" s="10" t="s">
        <v>92</v>
      </c>
      <c r="J20" s="10"/>
      <c r="K20" s="13"/>
      <c r="L20" s="13">
        <v>0</v>
      </c>
      <c r="M20" s="13">
        <v>1</v>
      </c>
      <c r="N20" s="22">
        <f t="shared" si="0"/>
        <v>1</v>
      </c>
      <c r="O20" s="13">
        <v>0</v>
      </c>
      <c r="P20" s="13">
        <v>1924</v>
      </c>
      <c r="Q20" s="22">
        <f t="shared" si="1"/>
        <v>1924</v>
      </c>
      <c r="R20" s="13">
        <v>0</v>
      </c>
      <c r="S20" s="13">
        <v>485</v>
      </c>
      <c r="T20" s="22">
        <f t="shared" si="2"/>
        <v>485</v>
      </c>
      <c r="U20" s="13"/>
      <c r="V20" s="13"/>
      <c r="W20" s="22">
        <f t="shared" si="3"/>
        <v>0</v>
      </c>
      <c r="X20" s="13"/>
      <c r="Y20" s="13"/>
      <c r="Z20" s="22">
        <f t="shared" si="4"/>
        <v>0</v>
      </c>
      <c r="AA20" s="13"/>
      <c r="AB20" s="13"/>
      <c r="AC20" s="22">
        <f t="shared" si="5"/>
        <v>0</v>
      </c>
      <c r="AD20" s="13"/>
      <c r="AE20" s="13"/>
      <c r="AF20" s="22">
        <f t="shared" si="6"/>
        <v>0</v>
      </c>
      <c r="AG20" s="13"/>
      <c r="AH20" s="13"/>
      <c r="AI20" s="22">
        <f t="shared" si="7"/>
        <v>0</v>
      </c>
      <c r="AJ20" s="13"/>
      <c r="AK20" s="13"/>
      <c r="AL20" s="22">
        <f t="shared" si="8"/>
        <v>0</v>
      </c>
      <c r="AM20" s="13"/>
      <c r="AN20" s="13"/>
      <c r="AO20" s="22">
        <f t="shared" si="9"/>
        <v>0</v>
      </c>
      <c r="AP20" s="13"/>
      <c r="AQ20" s="13"/>
      <c r="AR20" s="22">
        <f t="shared" si="10"/>
        <v>0</v>
      </c>
      <c r="AS20" s="13"/>
      <c r="AT20" s="13"/>
      <c r="AU20" s="22">
        <f t="shared" si="11"/>
        <v>0</v>
      </c>
    </row>
    <row r="21" spans="1:47" customFormat="1" x14ac:dyDescent="0.25">
      <c r="A21" s="14"/>
      <c r="B21" s="14"/>
      <c r="C21" s="15"/>
      <c r="D21" s="29" t="s">
        <v>71</v>
      </c>
      <c r="E21" s="29"/>
      <c r="F21" s="29"/>
      <c r="G21" s="29"/>
      <c r="H21" s="30" t="s">
        <v>24</v>
      </c>
      <c r="I21" s="10"/>
      <c r="J21" s="10"/>
      <c r="K21" s="13"/>
      <c r="L21" s="13">
        <f>SUM(L15:L20)</f>
        <v>461</v>
      </c>
      <c r="M21" s="13">
        <f>SUM(M15:M20)</f>
        <v>262</v>
      </c>
      <c r="N21" s="29">
        <f>SUM(N15:N20)</f>
        <v>723</v>
      </c>
      <c r="O21" s="13">
        <f>SUM(O15:O20)</f>
        <v>727</v>
      </c>
      <c r="P21" s="13">
        <f>SUM(P15:P20)</f>
        <v>6840</v>
      </c>
      <c r="Q21" s="29">
        <f t="shared" si="1"/>
        <v>7567</v>
      </c>
      <c r="R21" s="13">
        <f>SUM(R15:R20)</f>
        <v>851</v>
      </c>
      <c r="S21" s="13">
        <f>SUM(S15:S20)</f>
        <v>3938</v>
      </c>
      <c r="T21" s="29">
        <f t="shared" si="2"/>
        <v>4789</v>
      </c>
      <c r="U21" s="13">
        <v>216</v>
      </c>
      <c r="V21" s="13">
        <v>2226</v>
      </c>
      <c r="W21" s="29">
        <f t="shared" si="3"/>
        <v>2442</v>
      </c>
      <c r="X21" s="13">
        <f>SUM(X11:X20)</f>
        <v>0</v>
      </c>
      <c r="Y21" s="13">
        <f>SUM(Y11:Y20)</f>
        <v>0</v>
      </c>
      <c r="Z21" s="29">
        <f t="shared" si="4"/>
        <v>0</v>
      </c>
      <c r="AA21" s="13">
        <f>SUM(AA11:AA20)</f>
        <v>0</v>
      </c>
      <c r="AB21" s="13">
        <f>SUM(AB11:AB20)</f>
        <v>0</v>
      </c>
      <c r="AC21" s="29">
        <f t="shared" si="5"/>
        <v>0</v>
      </c>
      <c r="AD21" s="13">
        <f>SUM(AD11:AD20)</f>
        <v>0</v>
      </c>
      <c r="AE21" s="13">
        <f>SUM(AE11:AE20)</f>
        <v>0</v>
      </c>
      <c r="AF21" s="29">
        <f t="shared" si="6"/>
        <v>0</v>
      </c>
      <c r="AG21" s="13">
        <f>SUM(AG11:AG20)</f>
        <v>0</v>
      </c>
      <c r="AH21" s="13">
        <f>SUM(AH11:AH20)</f>
        <v>0</v>
      </c>
      <c r="AI21" s="29">
        <f t="shared" si="7"/>
        <v>0</v>
      </c>
      <c r="AJ21" s="13">
        <f>SUM(AJ11:AJ20)</f>
        <v>0</v>
      </c>
      <c r="AK21" s="13">
        <f>SUM(AK11:AK20)</f>
        <v>0</v>
      </c>
      <c r="AL21" s="29">
        <f t="shared" si="8"/>
        <v>0</v>
      </c>
      <c r="AM21" s="13">
        <f>SUM(AM11:AM20)</f>
        <v>0</v>
      </c>
      <c r="AN21" s="13">
        <f>SUM(AN11:AN20)</f>
        <v>0</v>
      </c>
      <c r="AO21" s="29">
        <f t="shared" si="9"/>
        <v>0</v>
      </c>
      <c r="AP21" s="13">
        <f>SUM(AP11:AP20)</f>
        <v>0</v>
      </c>
      <c r="AQ21" s="13">
        <f>SUM(AQ11:AQ20)</f>
        <v>0</v>
      </c>
      <c r="AR21" s="29">
        <f t="shared" si="10"/>
        <v>0</v>
      </c>
      <c r="AS21" s="13">
        <f>SUM(AS11:AS20)</f>
        <v>0</v>
      </c>
      <c r="AT21" s="13">
        <f>SUM(AT11:AT20)</f>
        <v>0</v>
      </c>
      <c r="AU21" s="29">
        <f t="shared" si="11"/>
        <v>0</v>
      </c>
    </row>
    <row r="22" spans="1:47" ht="45" x14ac:dyDescent="0.25">
      <c r="A22" s="8" t="s">
        <v>93</v>
      </c>
      <c r="B22" s="8"/>
      <c r="C22" s="7" t="s">
        <v>94</v>
      </c>
      <c r="D22" s="30" t="s">
        <v>95</v>
      </c>
      <c r="E22" s="30" t="s">
        <v>29</v>
      </c>
      <c r="F22" s="29" t="s">
        <v>96</v>
      </c>
      <c r="G22" s="29" t="s">
        <v>97</v>
      </c>
      <c r="H22" s="30" t="s">
        <v>98</v>
      </c>
      <c r="I22" s="9" t="s">
        <v>99</v>
      </c>
      <c r="J22" s="9" t="s">
        <v>100</v>
      </c>
      <c r="K22" s="13"/>
      <c r="L22" s="5" t="s">
        <v>101</v>
      </c>
      <c r="M22" s="5">
        <v>0</v>
      </c>
      <c r="N22" s="29">
        <v>35</v>
      </c>
      <c r="O22" s="5">
        <v>426</v>
      </c>
      <c r="P22" s="5">
        <v>0</v>
      </c>
      <c r="Q22" s="29">
        <f t="shared" si="1"/>
        <v>426</v>
      </c>
      <c r="R22" s="5">
        <v>434</v>
      </c>
      <c r="S22" s="5">
        <v>102</v>
      </c>
      <c r="T22" s="29">
        <f t="shared" si="2"/>
        <v>536</v>
      </c>
      <c r="U22" s="5">
        <v>429</v>
      </c>
      <c r="V22" s="5">
        <v>67</v>
      </c>
      <c r="W22" s="29">
        <f t="shared" si="3"/>
        <v>496</v>
      </c>
      <c r="X22" s="5"/>
      <c r="Y22" s="5"/>
      <c r="Z22" s="29">
        <f t="shared" si="4"/>
        <v>0</v>
      </c>
      <c r="AA22" s="5"/>
      <c r="AB22" s="5"/>
      <c r="AC22" s="29">
        <f t="shared" si="5"/>
        <v>0</v>
      </c>
      <c r="AD22" s="5"/>
      <c r="AE22" s="5"/>
      <c r="AF22" s="29">
        <f t="shared" si="6"/>
        <v>0</v>
      </c>
      <c r="AG22" s="5"/>
      <c r="AH22" s="5"/>
      <c r="AI22" s="29">
        <f t="shared" si="7"/>
        <v>0</v>
      </c>
      <c r="AJ22" s="5"/>
      <c r="AK22" s="5"/>
      <c r="AL22" s="29">
        <f t="shared" si="8"/>
        <v>0</v>
      </c>
      <c r="AM22" s="5"/>
      <c r="AN22" s="5"/>
      <c r="AO22" s="29">
        <f t="shared" si="9"/>
        <v>0</v>
      </c>
      <c r="AP22" s="5"/>
      <c r="AQ22" s="5"/>
      <c r="AR22" s="29">
        <f t="shared" si="10"/>
        <v>0</v>
      </c>
      <c r="AS22" s="5"/>
      <c r="AT22" s="5"/>
      <c r="AU22" s="29">
        <f t="shared" si="11"/>
        <v>0</v>
      </c>
    </row>
    <row r="23" spans="1:47" ht="30" x14ac:dyDescent="0.25">
      <c r="A23" s="6" t="s">
        <v>25</v>
      </c>
      <c r="B23" s="6" t="s">
        <v>102</v>
      </c>
      <c r="C23" s="7" t="s">
        <v>94</v>
      </c>
      <c r="D23" s="30" t="s">
        <v>103</v>
      </c>
      <c r="E23" s="30" t="s">
        <v>29</v>
      </c>
      <c r="F23" s="29" t="s">
        <v>104</v>
      </c>
      <c r="G23" s="29" t="s">
        <v>105</v>
      </c>
      <c r="H23" s="30" t="s">
        <v>106</v>
      </c>
      <c r="I23" s="9" t="s">
        <v>107</v>
      </c>
      <c r="J23" s="9" t="s">
        <v>108</v>
      </c>
      <c r="K23" s="13"/>
      <c r="L23" s="5">
        <v>116</v>
      </c>
      <c r="M23" s="5"/>
      <c r="N23" s="29">
        <f t="shared" si="0"/>
        <v>116</v>
      </c>
      <c r="O23" s="5">
        <v>41</v>
      </c>
      <c r="P23" s="5">
        <v>0</v>
      </c>
      <c r="Q23" s="29">
        <f t="shared" si="1"/>
        <v>41</v>
      </c>
      <c r="R23" s="5">
        <v>28</v>
      </c>
      <c r="S23" s="5">
        <v>0</v>
      </c>
      <c r="T23" s="29">
        <f t="shared" si="2"/>
        <v>28</v>
      </c>
      <c r="U23" s="5">
        <v>38</v>
      </c>
      <c r="V23" s="5"/>
      <c r="W23" s="29">
        <f t="shared" si="3"/>
        <v>38</v>
      </c>
      <c r="X23" s="5"/>
      <c r="Y23" s="5"/>
      <c r="Z23" s="29">
        <f t="shared" si="4"/>
        <v>0</v>
      </c>
      <c r="AA23" s="5"/>
      <c r="AB23" s="5"/>
      <c r="AC23" s="29">
        <f t="shared" si="5"/>
        <v>0</v>
      </c>
      <c r="AD23" s="5"/>
      <c r="AE23" s="5"/>
      <c r="AF23" s="29">
        <f t="shared" si="6"/>
        <v>0</v>
      </c>
      <c r="AG23" s="5"/>
      <c r="AH23" s="5"/>
      <c r="AI23" s="29">
        <f t="shared" si="7"/>
        <v>0</v>
      </c>
      <c r="AJ23" s="5"/>
      <c r="AK23" s="5"/>
      <c r="AL23" s="29">
        <f t="shared" si="8"/>
        <v>0</v>
      </c>
      <c r="AM23" s="5"/>
      <c r="AN23" s="5"/>
      <c r="AO23" s="29">
        <f t="shared" si="9"/>
        <v>0</v>
      </c>
      <c r="AP23" s="5"/>
      <c r="AQ23" s="5"/>
      <c r="AR23" s="29">
        <f t="shared" si="10"/>
        <v>0</v>
      </c>
      <c r="AS23" s="5"/>
      <c r="AT23" s="5"/>
      <c r="AU23" s="29">
        <f t="shared" si="11"/>
        <v>0</v>
      </c>
    </row>
    <row r="24" spans="1:47" ht="30" x14ac:dyDescent="0.25">
      <c r="A24" s="8" t="s">
        <v>93</v>
      </c>
      <c r="B24" s="8"/>
      <c r="C24" s="7" t="s">
        <v>109</v>
      </c>
      <c r="D24" s="30" t="s">
        <v>110</v>
      </c>
      <c r="E24" s="30" t="s">
        <v>29</v>
      </c>
      <c r="F24" s="29" t="s">
        <v>111</v>
      </c>
      <c r="G24" s="29" t="s">
        <v>45</v>
      </c>
      <c r="H24" s="30" t="s">
        <v>112</v>
      </c>
      <c r="I24" s="9" t="s">
        <v>113</v>
      </c>
      <c r="K24" s="5"/>
      <c r="L24" s="5">
        <v>0</v>
      </c>
      <c r="M24" s="5"/>
      <c r="N24" s="29">
        <f t="shared" si="0"/>
        <v>0</v>
      </c>
      <c r="O24" s="5">
        <v>0</v>
      </c>
      <c r="P24" s="5">
        <v>68</v>
      </c>
      <c r="Q24" s="29">
        <f t="shared" si="1"/>
        <v>68</v>
      </c>
      <c r="R24" s="5">
        <v>0</v>
      </c>
      <c r="S24" s="5">
        <v>7</v>
      </c>
      <c r="T24" s="29">
        <f t="shared" si="2"/>
        <v>7</v>
      </c>
      <c r="U24" s="5">
        <v>1</v>
      </c>
      <c r="V24" s="5">
        <v>3</v>
      </c>
      <c r="W24" s="29">
        <f t="shared" si="3"/>
        <v>4</v>
      </c>
      <c r="X24" s="5"/>
      <c r="Y24" s="5"/>
      <c r="Z24" s="29">
        <f t="shared" si="4"/>
        <v>0</v>
      </c>
      <c r="AA24" s="5"/>
      <c r="AB24" s="5"/>
      <c r="AC24" s="29">
        <f t="shared" si="5"/>
        <v>0</v>
      </c>
      <c r="AD24" s="5"/>
      <c r="AE24" s="5"/>
      <c r="AF24" s="29">
        <f t="shared" si="6"/>
        <v>0</v>
      </c>
      <c r="AG24" s="5"/>
      <c r="AH24" s="5"/>
      <c r="AI24" s="29">
        <f t="shared" si="7"/>
        <v>0</v>
      </c>
      <c r="AJ24" s="5"/>
      <c r="AK24" s="5"/>
      <c r="AL24" s="29">
        <f t="shared" si="8"/>
        <v>0</v>
      </c>
      <c r="AM24" s="5"/>
      <c r="AN24" s="5"/>
      <c r="AO24" s="29">
        <f t="shared" si="9"/>
        <v>0</v>
      </c>
      <c r="AP24" s="5"/>
      <c r="AQ24" s="5"/>
      <c r="AR24" s="29">
        <f t="shared" si="10"/>
        <v>0</v>
      </c>
      <c r="AS24" s="5"/>
      <c r="AT24" s="5"/>
      <c r="AU24" s="29">
        <f t="shared" si="11"/>
        <v>0</v>
      </c>
    </row>
    <row r="25" spans="1:47" ht="63.75" customHeight="1" x14ac:dyDescent="0.25">
      <c r="A25" s="8" t="s">
        <v>93</v>
      </c>
      <c r="B25" s="8"/>
      <c r="C25" s="7" t="s">
        <v>109</v>
      </c>
      <c r="D25" s="7" t="s">
        <v>114</v>
      </c>
      <c r="E25" s="4" t="s">
        <v>29</v>
      </c>
      <c r="F25" s="13" t="s">
        <v>115</v>
      </c>
      <c r="G25" s="13" t="s">
        <v>116</v>
      </c>
      <c r="H25" s="5" t="s">
        <v>117</v>
      </c>
      <c r="I25" s="10" t="s">
        <v>118</v>
      </c>
      <c r="K25" s="5"/>
      <c r="L25" s="5">
        <v>4</v>
      </c>
      <c r="M25" s="5"/>
      <c r="N25" s="22">
        <f t="shared" si="0"/>
        <v>4</v>
      </c>
      <c r="O25" s="5">
        <v>18</v>
      </c>
      <c r="P25" s="5">
        <v>61</v>
      </c>
      <c r="Q25" s="22">
        <f t="shared" si="1"/>
        <v>79</v>
      </c>
      <c r="R25" s="5">
        <v>15</v>
      </c>
      <c r="S25" s="5">
        <v>164</v>
      </c>
      <c r="T25" s="22">
        <f t="shared" si="2"/>
        <v>179</v>
      </c>
      <c r="U25" s="5">
        <v>10</v>
      </c>
      <c r="V25" s="5">
        <v>10</v>
      </c>
      <c r="W25" s="22">
        <f t="shared" si="3"/>
        <v>20</v>
      </c>
      <c r="X25" s="5"/>
      <c r="Y25" s="5"/>
      <c r="Z25" s="22">
        <f t="shared" si="4"/>
        <v>0</v>
      </c>
      <c r="AA25" s="5"/>
      <c r="AB25" s="5"/>
      <c r="AC25" s="22">
        <f t="shared" si="5"/>
        <v>0</v>
      </c>
      <c r="AD25" s="5"/>
      <c r="AE25" s="5"/>
      <c r="AF25" s="22">
        <f t="shared" si="6"/>
        <v>0</v>
      </c>
      <c r="AG25" s="5"/>
      <c r="AH25" s="5"/>
      <c r="AI25" s="22">
        <f t="shared" si="7"/>
        <v>0</v>
      </c>
      <c r="AJ25" s="5"/>
      <c r="AK25" s="5"/>
      <c r="AL25" s="22">
        <f t="shared" si="8"/>
        <v>0</v>
      </c>
      <c r="AM25" s="5"/>
      <c r="AN25" s="5"/>
      <c r="AO25" s="22">
        <f t="shared" si="9"/>
        <v>0</v>
      </c>
      <c r="AP25" s="5"/>
      <c r="AQ25" s="5"/>
      <c r="AR25" s="22">
        <f t="shared" si="10"/>
        <v>0</v>
      </c>
      <c r="AS25" s="5"/>
      <c r="AT25" s="5"/>
      <c r="AU25" s="22">
        <f t="shared" si="11"/>
        <v>0</v>
      </c>
    </row>
    <row r="26" spans="1:47" ht="30" x14ac:dyDescent="0.25">
      <c r="A26" s="8" t="s">
        <v>93</v>
      </c>
      <c r="B26" s="8"/>
      <c r="C26" s="7" t="s">
        <v>109</v>
      </c>
      <c r="D26" s="7" t="s">
        <v>114</v>
      </c>
      <c r="E26" s="4" t="s">
        <v>29</v>
      </c>
      <c r="F26" s="13" t="s">
        <v>119</v>
      </c>
      <c r="G26" s="13" t="s">
        <v>116</v>
      </c>
      <c r="H26" s="5" t="s">
        <v>120</v>
      </c>
      <c r="I26" s="9" t="s">
        <v>121</v>
      </c>
      <c r="K26" s="5"/>
      <c r="L26" s="5">
        <v>0</v>
      </c>
      <c r="M26" s="5"/>
      <c r="N26" s="22">
        <f t="shared" si="0"/>
        <v>0</v>
      </c>
      <c r="O26" s="5">
        <v>0</v>
      </c>
      <c r="P26" s="5">
        <v>0</v>
      </c>
      <c r="Q26" s="22">
        <f t="shared" si="1"/>
        <v>0</v>
      </c>
      <c r="R26" s="5">
        <v>2</v>
      </c>
      <c r="S26" s="5">
        <v>0</v>
      </c>
      <c r="T26" s="22">
        <f t="shared" si="2"/>
        <v>2</v>
      </c>
      <c r="U26" s="5"/>
      <c r="V26" s="5"/>
      <c r="W26" s="22">
        <f t="shared" si="3"/>
        <v>0</v>
      </c>
      <c r="X26" s="5"/>
      <c r="Y26" s="5"/>
      <c r="Z26" s="22">
        <f t="shared" si="4"/>
        <v>0</v>
      </c>
      <c r="AA26" s="5"/>
      <c r="AB26" s="5"/>
      <c r="AC26" s="22">
        <f t="shared" si="5"/>
        <v>0</v>
      </c>
      <c r="AD26" s="5"/>
      <c r="AE26" s="5"/>
      <c r="AF26" s="22">
        <f t="shared" si="6"/>
        <v>0</v>
      </c>
      <c r="AG26" s="5"/>
      <c r="AH26" s="5"/>
      <c r="AI26" s="22">
        <f t="shared" si="7"/>
        <v>0</v>
      </c>
      <c r="AJ26" s="5"/>
      <c r="AK26" s="5"/>
      <c r="AL26" s="22">
        <f t="shared" si="8"/>
        <v>0</v>
      </c>
      <c r="AM26" s="5"/>
      <c r="AN26" s="5"/>
      <c r="AO26" s="22">
        <f t="shared" si="9"/>
        <v>0</v>
      </c>
      <c r="AP26" s="5"/>
      <c r="AQ26" s="5"/>
      <c r="AR26" s="22">
        <f t="shared" si="10"/>
        <v>0</v>
      </c>
      <c r="AS26" s="5"/>
      <c r="AT26" s="5"/>
      <c r="AU26" s="22">
        <f t="shared" si="11"/>
        <v>0</v>
      </c>
    </row>
    <row r="27" spans="1:47" x14ac:dyDescent="0.25">
      <c r="A27" s="8"/>
      <c r="B27" s="8"/>
      <c r="C27" s="7"/>
      <c r="D27" s="30" t="s">
        <v>114</v>
      </c>
      <c r="E27" s="30"/>
      <c r="F27" s="29"/>
      <c r="G27" s="29"/>
      <c r="H27" s="32" t="s">
        <v>24</v>
      </c>
      <c r="I27" s="9"/>
      <c r="K27" s="5"/>
      <c r="L27" s="5">
        <f t="shared" ref="L27:AU27" si="12">SUM(L25:L26)</f>
        <v>4</v>
      </c>
      <c r="M27" s="5">
        <f t="shared" si="12"/>
        <v>0</v>
      </c>
      <c r="N27" s="30">
        <f t="shared" si="12"/>
        <v>4</v>
      </c>
      <c r="O27" s="5">
        <f t="shared" si="12"/>
        <v>18</v>
      </c>
      <c r="P27" s="5">
        <f t="shared" si="12"/>
        <v>61</v>
      </c>
      <c r="Q27" s="30">
        <f t="shared" si="12"/>
        <v>79</v>
      </c>
      <c r="R27" s="5">
        <f t="shared" si="12"/>
        <v>17</v>
      </c>
      <c r="S27" s="5">
        <f t="shared" si="12"/>
        <v>164</v>
      </c>
      <c r="T27" s="30">
        <f t="shared" si="12"/>
        <v>181</v>
      </c>
      <c r="U27" s="5">
        <f t="shared" si="12"/>
        <v>10</v>
      </c>
      <c r="V27" s="5">
        <f t="shared" si="12"/>
        <v>10</v>
      </c>
      <c r="W27" s="30">
        <f t="shared" si="12"/>
        <v>20</v>
      </c>
      <c r="X27" s="5">
        <f t="shared" si="12"/>
        <v>0</v>
      </c>
      <c r="Y27" s="5">
        <f t="shared" si="12"/>
        <v>0</v>
      </c>
      <c r="Z27" s="30">
        <f t="shared" si="12"/>
        <v>0</v>
      </c>
      <c r="AA27" s="5">
        <f t="shared" si="12"/>
        <v>0</v>
      </c>
      <c r="AB27" s="5">
        <f t="shared" si="12"/>
        <v>0</v>
      </c>
      <c r="AC27" s="30">
        <f t="shared" si="12"/>
        <v>0</v>
      </c>
      <c r="AD27" s="5">
        <f t="shared" si="12"/>
        <v>0</v>
      </c>
      <c r="AE27" s="5">
        <f t="shared" si="12"/>
        <v>0</v>
      </c>
      <c r="AF27" s="30">
        <f t="shared" si="12"/>
        <v>0</v>
      </c>
      <c r="AG27" s="5">
        <f t="shared" si="12"/>
        <v>0</v>
      </c>
      <c r="AH27" s="5">
        <f t="shared" si="12"/>
        <v>0</v>
      </c>
      <c r="AI27" s="30">
        <f t="shared" si="12"/>
        <v>0</v>
      </c>
      <c r="AJ27" s="5">
        <f t="shared" si="12"/>
        <v>0</v>
      </c>
      <c r="AK27" s="5">
        <f t="shared" si="12"/>
        <v>0</v>
      </c>
      <c r="AL27" s="30">
        <f t="shared" si="12"/>
        <v>0</v>
      </c>
      <c r="AM27" s="5">
        <f t="shared" si="12"/>
        <v>0</v>
      </c>
      <c r="AN27" s="5">
        <f t="shared" si="12"/>
        <v>0</v>
      </c>
      <c r="AO27" s="30">
        <f t="shared" si="12"/>
        <v>0</v>
      </c>
      <c r="AP27" s="5">
        <f t="shared" si="12"/>
        <v>0</v>
      </c>
      <c r="AQ27" s="5">
        <f t="shared" si="12"/>
        <v>0</v>
      </c>
      <c r="AR27" s="30">
        <f t="shared" si="12"/>
        <v>0</v>
      </c>
      <c r="AS27" s="5">
        <f t="shared" si="12"/>
        <v>0</v>
      </c>
      <c r="AT27" s="5">
        <f t="shared" si="12"/>
        <v>0</v>
      </c>
      <c r="AU27" s="30">
        <f t="shared" si="12"/>
        <v>0</v>
      </c>
    </row>
    <row r="28" spans="1:47" s="39" customFormat="1" x14ac:dyDescent="0.25">
      <c r="A28" s="35" t="s">
        <v>93</v>
      </c>
      <c r="B28" s="35"/>
      <c r="C28" s="23" t="s">
        <v>109</v>
      </c>
      <c r="D28" s="23" t="s">
        <v>122</v>
      </c>
      <c r="E28" s="23" t="s">
        <v>29</v>
      </c>
      <c r="F28" s="36"/>
      <c r="G28" s="36" t="s">
        <v>123</v>
      </c>
      <c r="H28" s="37" t="s">
        <v>124</v>
      </c>
      <c r="I28" s="38" t="s">
        <v>125</v>
      </c>
      <c r="K28" s="36"/>
      <c r="L28" s="23"/>
      <c r="M28" s="23"/>
      <c r="N28" s="36"/>
      <c r="O28" s="23"/>
      <c r="P28" s="23"/>
      <c r="Q28" s="36"/>
      <c r="R28" s="23"/>
      <c r="S28" s="23"/>
      <c r="T28" s="36">
        <f t="shared" si="2"/>
        <v>0</v>
      </c>
      <c r="U28" s="23"/>
      <c r="V28" s="23"/>
      <c r="W28" s="36">
        <f t="shared" si="3"/>
        <v>0</v>
      </c>
      <c r="X28" s="23"/>
      <c r="Y28" s="23"/>
      <c r="Z28" s="36">
        <f t="shared" si="4"/>
        <v>0</v>
      </c>
      <c r="AA28" s="23"/>
      <c r="AB28" s="23"/>
      <c r="AC28" s="36">
        <f t="shared" si="5"/>
        <v>0</v>
      </c>
      <c r="AD28" s="23"/>
      <c r="AE28" s="23"/>
      <c r="AF28" s="36">
        <f t="shared" si="6"/>
        <v>0</v>
      </c>
      <c r="AG28" s="23"/>
      <c r="AH28" s="23"/>
      <c r="AI28" s="36">
        <f t="shared" si="7"/>
        <v>0</v>
      </c>
      <c r="AJ28" s="23"/>
      <c r="AK28" s="23"/>
      <c r="AL28" s="36">
        <f t="shared" si="8"/>
        <v>0</v>
      </c>
      <c r="AM28" s="23"/>
      <c r="AN28" s="23"/>
      <c r="AO28" s="36">
        <f t="shared" si="9"/>
        <v>0</v>
      </c>
      <c r="AP28" s="23"/>
      <c r="AQ28" s="23"/>
      <c r="AR28" s="36">
        <f t="shared" si="10"/>
        <v>0</v>
      </c>
      <c r="AS28" s="23"/>
      <c r="AT28" s="23"/>
      <c r="AU28" s="36">
        <f t="shared" si="11"/>
        <v>0</v>
      </c>
    </row>
    <row r="29" spans="1:47" customFormat="1" x14ac:dyDescent="0.25">
      <c r="A29" s="14" t="s">
        <v>126</v>
      </c>
      <c r="B29" s="14" t="s">
        <v>127</v>
      </c>
      <c r="C29" s="15" t="s">
        <v>109</v>
      </c>
      <c r="D29" s="15" t="s">
        <v>128</v>
      </c>
      <c r="E29" s="16" t="s">
        <v>29</v>
      </c>
      <c r="F29" s="13" t="s">
        <v>129</v>
      </c>
      <c r="G29" s="13" t="s">
        <v>130</v>
      </c>
      <c r="H29" s="5" t="s">
        <v>131</v>
      </c>
      <c r="K29" s="13"/>
      <c r="L29" s="13"/>
      <c r="M29" s="13"/>
      <c r="N29" s="22">
        <f t="shared" si="0"/>
        <v>0</v>
      </c>
      <c r="O29" s="13">
        <v>0</v>
      </c>
      <c r="P29" s="13">
        <v>3403</v>
      </c>
      <c r="Q29" s="22">
        <f t="shared" si="1"/>
        <v>3403</v>
      </c>
      <c r="R29" s="13">
        <v>0</v>
      </c>
      <c r="S29" s="13">
        <v>1741</v>
      </c>
      <c r="T29" s="22">
        <f t="shared" si="2"/>
        <v>1741</v>
      </c>
      <c r="U29" s="13"/>
      <c r="V29" s="13"/>
      <c r="W29" s="22">
        <f t="shared" si="3"/>
        <v>0</v>
      </c>
      <c r="X29" s="13"/>
      <c r="Y29" s="13"/>
      <c r="Z29" s="22">
        <f t="shared" si="4"/>
        <v>0</v>
      </c>
      <c r="AA29" s="13"/>
      <c r="AB29" s="13"/>
      <c r="AC29" s="22">
        <f t="shared" si="5"/>
        <v>0</v>
      </c>
      <c r="AD29" s="13"/>
      <c r="AE29" s="13"/>
      <c r="AF29" s="22">
        <f t="shared" si="6"/>
        <v>0</v>
      </c>
      <c r="AG29" s="13"/>
      <c r="AH29" s="13"/>
      <c r="AI29" s="22">
        <f t="shared" si="7"/>
        <v>0</v>
      </c>
      <c r="AJ29" s="13"/>
      <c r="AK29" s="13"/>
      <c r="AL29" s="22">
        <f t="shared" si="8"/>
        <v>0</v>
      </c>
      <c r="AM29" s="13"/>
      <c r="AN29" s="13"/>
      <c r="AO29" s="22">
        <f t="shared" si="9"/>
        <v>0</v>
      </c>
      <c r="AP29" s="13"/>
      <c r="AQ29" s="13"/>
      <c r="AR29" s="22">
        <f t="shared" si="10"/>
        <v>0</v>
      </c>
      <c r="AS29" s="13"/>
      <c r="AT29" s="13"/>
      <c r="AU29" s="22">
        <f t="shared" si="11"/>
        <v>0</v>
      </c>
    </row>
    <row r="30" spans="1:47" customFormat="1" x14ac:dyDescent="0.25">
      <c r="A30" s="14" t="s">
        <v>126</v>
      </c>
      <c r="B30" s="14" t="s">
        <v>127</v>
      </c>
      <c r="C30" s="15" t="s">
        <v>109</v>
      </c>
      <c r="D30" s="15" t="s">
        <v>128</v>
      </c>
      <c r="E30" s="16"/>
      <c r="F30" s="13" t="s">
        <v>132</v>
      </c>
      <c r="G30" s="13" t="s">
        <v>73</v>
      </c>
      <c r="H30" s="5" t="s">
        <v>133</v>
      </c>
      <c r="K30" s="13"/>
      <c r="L30" s="5">
        <v>23419</v>
      </c>
      <c r="M30" s="5"/>
      <c r="N30" s="22">
        <f t="shared" si="0"/>
        <v>23419</v>
      </c>
      <c r="O30" s="13">
        <v>0</v>
      </c>
      <c r="P30" s="13">
        <v>23532</v>
      </c>
      <c r="Q30" s="22">
        <f t="shared" si="1"/>
        <v>23532</v>
      </c>
      <c r="R30" s="13">
        <v>0</v>
      </c>
      <c r="S30" s="13">
        <v>22414</v>
      </c>
      <c r="T30" s="22">
        <f t="shared" si="2"/>
        <v>22414</v>
      </c>
      <c r="U30" s="13"/>
      <c r="V30" s="13"/>
      <c r="W30" s="22">
        <f t="shared" si="3"/>
        <v>0</v>
      </c>
      <c r="X30" s="13"/>
      <c r="Y30" s="13"/>
      <c r="Z30" s="22">
        <f t="shared" si="4"/>
        <v>0</v>
      </c>
      <c r="AA30" s="13"/>
      <c r="AB30" s="13"/>
      <c r="AC30" s="22">
        <f t="shared" si="5"/>
        <v>0</v>
      </c>
      <c r="AD30" s="13"/>
      <c r="AE30" s="13"/>
      <c r="AF30" s="22">
        <f t="shared" si="6"/>
        <v>0</v>
      </c>
      <c r="AG30" s="13"/>
      <c r="AH30" s="13"/>
      <c r="AI30" s="22">
        <f t="shared" si="7"/>
        <v>0</v>
      </c>
      <c r="AJ30" s="13"/>
      <c r="AK30" s="13"/>
      <c r="AL30" s="22">
        <f t="shared" si="8"/>
        <v>0</v>
      </c>
      <c r="AM30" s="13"/>
      <c r="AN30" s="13"/>
      <c r="AO30" s="22">
        <f t="shared" si="9"/>
        <v>0</v>
      </c>
      <c r="AP30" s="13"/>
      <c r="AQ30" s="13"/>
      <c r="AR30" s="22">
        <f t="shared" si="10"/>
        <v>0</v>
      </c>
      <c r="AS30" s="13"/>
      <c r="AT30" s="13"/>
      <c r="AU30" s="22">
        <f t="shared" si="11"/>
        <v>0</v>
      </c>
    </row>
    <row r="31" spans="1:47" customFormat="1" x14ac:dyDescent="0.25">
      <c r="A31" s="14"/>
      <c r="B31" s="14"/>
      <c r="C31" s="15"/>
      <c r="D31" s="29" t="s">
        <v>128</v>
      </c>
      <c r="E31" s="29"/>
      <c r="F31" s="29"/>
      <c r="G31" s="29"/>
      <c r="H31" s="30" t="s">
        <v>24</v>
      </c>
      <c r="K31" s="13"/>
      <c r="L31" s="5">
        <f t="shared" ref="L31:AU31" si="13">SUM(L29:L30)</f>
        <v>23419</v>
      </c>
      <c r="M31" s="5">
        <f t="shared" si="13"/>
        <v>0</v>
      </c>
      <c r="N31" s="30">
        <f t="shared" si="13"/>
        <v>23419</v>
      </c>
      <c r="O31" s="5">
        <f t="shared" si="13"/>
        <v>0</v>
      </c>
      <c r="P31" s="5">
        <f t="shared" si="13"/>
        <v>26935</v>
      </c>
      <c r="Q31" s="30">
        <f t="shared" si="13"/>
        <v>26935</v>
      </c>
      <c r="R31" s="5">
        <f t="shared" si="13"/>
        <v>0</v>
      </c>
      <c r="S31" s="5">
        <f t="shared" si="13"/>
        <v>24155</v>
      </c>
      <c r="T31" s="30">
        <f t="shared" si="13"/>
        <v>24155</v>
      </c>
      <c r="U31" s="5">
        <f t="shared" si="13"/>
        <v>0</v>
      </c>
      <c r="V31" s="5">
        <f t="shared" si="13"/>
        <v>0</v>
      </c>
      <c r="W31" s="30">
        <f t="shared" si="13"/>
        <v>0</v>
      </c>
      <c r="X31" s="5">
        <f t="shared" si="13"/>
        <v>0</v>
      </c>
      <c r="Y31" s="5">
        <f t="shared" si="13"/>
        <v>0</v>
      </c>
      <c r="Z31" s="30">
        <f t="shared" si="13"/>
        <v>0</v>
      </c>
      <c r="AA31" s="5">
        <f t="shared" si="13"/>
        <v>0</v>
      </c>
      <c r="AB31" s="5">
        <f t="shared" si="13"/>
        <v>0</v>
      </c>
      <c r="AC31" s="30">
        <f t="shared" si="13"/>
        <v>0</v>
      </c>
      <c r="AD31" s="5">
        <f t="shared" si="13"/>
        <v>0</v>
      </c>
      <c r="AE31" s="5">
        <f t="shared" si="13"/>
        <v>0</v>
      </c>
      <c r="AF31" s="30">
        <f t="shared" si="13"/>
        <v>0</v>
      </c>
      <c r="AG31" s="5">
        <f t="shared" si="13"/>
        <v>0</v>
      </c>
      <c r="AH31" s="5">
        <f t="shared" si="13"/>
        <v>0</v>
      </c>
      <c r="AI31" s="30">
        <f t="shared" si="13"/>
        <v>0</v>
      </c>
      <c r="AJ31" s="5">
        <f t="shared" si="13"/>
        <v>0</v>
      </c>
      <c r="AK31" s="5">
        <f t="shared" si="13"/>
        <v>0</v>
      </c>
      <c r="AL31" s="30">
        <f t="shared" si="13"/>
        <v>0</v>
      </c>
      <c r="AM31" s="5">
        <f t="shared" si="13"/>
        <v>0</v>
      </c>
      <c r="AN31" s="5">
        <f t="shared" si="13"/>
        <v>0</v>
      </c>
      <c r="AO31" s="30">
        <f t="shared" si="13"/>
        <v>0</v>
      </c>
      <c r="AP31" s="5">
        <f t="shared" si="13"/>
        <v>0</v>
      </c>
      <c r="AQ31" s="5">
        <f t="shared" si="13"/>
        <v>0</v>
      </c>
      <c r="AR31" s="30">
        <f t="shared" si="13"/>
        <v>0</v>
      </c>
      <c r="AS31" s="5">
        <f t="shared" si="13"/>
        <v>0</v>
      </c>
      <c r="AT31" s="5">
        <f t="shared" si="13"/>
        <v>0</v>
      </c>
      <c r="AU31" s="30">
        <f t="shared" si="13"/>
        <v>0</v>
      </c>
    </row>
    <row r="32" spans="1:47" s="32" customFormat="1" ht="36" customHeight="1" x14ac:dyDescent="0.25">
      <c r="A32" s="30" t="s">
        <v>126</v>
      </c>
      <c r="B32" s="30" t="s">
        <v>134</v>
      </c>
      <c r="C32" s="30" t="s">
        <v>109</v>
      </c>
      <c r="D32" s="30" t="s">
        <v>135</v>
      </c>
      <c r="E32" s="30" t="s">
        <v>29</v>
      </c>
      <c r="F32" s="29" t="s">
        <v>136</v>
      </c>
      <c r="G32" s="29" t="s">
        <v>116</v>
      </c>
      <c r="H32" s="30" t="s">
        <v>137</v>
      </c>
      <c r="I32" s="34" t="s">
        <v>138</v>
      </c>
      <c r="K32" s="30"/>
      <c r="L32" s="30">
        <v>208</v>
      </c>
      <c r="M32" s="30"/>
      <c r="N32" s="29">
        <f t="shared" si="0"/>
        <v>208</v>
      </c>
      <c r="O32" s="13">
        <v>471</v>
      </c>
      <c r="P32" s="13">
        <v>0</v>
      </c>
      <c r="Q32" s="29">
        <f t="shared" si="1"/>
        <v>471</v>
      </c>
      <c r="R32" s="30">
        <v>818</v>
      </c>
      <c r="S32" s="30">
        <v>0</v>
      </c>
      <c r="T32" s="29">
        <f t="shared" si="2"/>
        <v>818</v>
      </c>
      <c r="U32" s="30">
        <v>959</v>
      </c>
      <c r="V32" s="30"/>
      <c r="W32" s="29">
        <f t="shared" si="3"/>
        <v>959</v>
      </c>
      <c r="X32" s="30"/>
      <c r="Y32" s="30"/>
      <c r="Z32" s="29">
        <f t="shared" si="4"/>
        <v>0</v>
      </c>
      <c r="AA32" s="30"/>
      <c r="AB32" s="30"/>
      <c r="AC32" s="29">
        <f t="shared" si="5"/>
        <v>0</v>
      </c>
      <c r="AD32" s="30"/>
      <c r="AE32" s="30"/>
      <c r="AF32" s="29">
        <f t="shared" si="6"/>
        <v>0</v>
      </c>
      <c r="AG32" s="30"/>
      <c r="AH32" s="30"/>
      <c r="AI32" s="29">
        <f t="shared" si="7"/>
        <v>0</v>
      </c>
      <c r="AJ32" s="30"/>
      <c r="AK32" s="30"/>
      <c r="AL32" s="29">
        <f t="shared" si="8"/>
        <v>0</v>
      </c>
      <c r="AM32" s="30"/>
      <c r="AN32" s="30"/>
      <c r="AO32" s="29">
        <f t="shared" si="9"/>
        <v>0</v>
      </c>
      <c r="AP32" s="30"/>
      <c r="AQ32" s="30"/>
      <c r="AR32" s="29">
        <f t="shared" si="10"/>
        <v>0</v>
      </c>
      <c r="AS32" s="30"/>
      <c r="AT32" s="30"/>
      <c r="AU32" s="29">
        <f t="shared" si="11"/>
        <v>0</v>
      </c>
    </row>
    <row r="33" spans="1:47" ht="30" x14ac:dyDescent="0.25">
      <c r="A33" s="8" t="s">
        <v>93</v>
      </c>
      <c r="B33" s="8"/>
      <c r="C33" s="7" t="s">
        <v>109</v>
      </c>
      <c r="D33" s="7" t="s">
        <v>139</v>
      </c>
      <c r="E33" s="5" t="s">
        <v>29</v>
      </c>
      <c r="F33" s="5" t="s">
        <v>140</v>
      </c>
      <c r="G33" s="5" t="s">
        <v>141</v>
      </c>
      <c r="H33" s="5" t="s">
        <v>142</v>
      </c>
      <c r="I33" s="9" t="s">
        <v>143</v>
      </c>
      <c r="K33" s="5"/>
      <c r="L33" s="5">
        <v>0</v>
      </c>
      <c r="M33" s="5">
        <v>47345</v>
      </c>
      <c r="N33" s="22">
        <f t="shared" si="0"/>
        <v>47345</v>
      </c>
      <c r="O33" s="5">
        <v>0</v>
      </c>
      <c r="P33" s="5">
        <v>92800</v>
      </c>
      <c r="Q33" s="22">
        <f t="shared" si="1"/>
        <v>92800</v>
      </c>
      <c r="R33" s="5">
        <v>2575</v>
      </c>
      <c r="S33" s="5">
        <v>98800</v>
      </c>
      <c r="T33" s="22">
        <f t="shared" si="2"/>
        <v>101375</v>
      </c>
      <c r="U33" s="5"/>
      <c r="V33" s="5">
        <v>90500</v>
      </c>
      <c r="W33" s="22">
        <f t="shared" si="3"/>
        <v>90500</v>
      </c>
      <c r="X33" s="5"/>
      <c r="Y33" s="5"/>
      <c r="Z33" s="22">
        <f t="shared" si="4"/>
        <v>0</v>
      </c>
      <c r="AA33" s="5"/>
      <c r="AB33" s="5"/>
      <c r="AC33" s="22">
        <f t="shared" si="5"/>
        <v>0</v>
      </c>
      <c r="AD33" s="5"/>
      <c r="AE33" s="5"/>
      <c r="AF33" s="22">
        <f t="shared" si="6"/>
        <v>0</v>
      </c>
      <c r="AG33" s="5"/>
      <c r="AH33" s="5"/>
      <c r="AI33" s="22">
        <f t="shared" si="7"/>
        <v>0</v>
      </c>
      <c r="AJ33" s="5"/>
      <c r="AK33" s="5"/>
      <c r="AL33" s="22">
        <f t="shared" si="8"/>
        <v>0</v>
      </c>
      <c r="AM33" s="5"/>
      <c r="AN33" s="5"/>
      <c r="AO33" s="22">
        <f t="shared" si="9"/>
        <v>0</v>
      </c>
      <c r="AP33" s="5"/>
      <c r="AQ33" s="5"/>
      <c r="AR33" s="22">
        <f t="shared" si="10"/>
        <v>0</v>
      </c>
      <c r="AS33" s="5"/>
      <c r="AT33" s="5"/>
      <c r="AU33" s="22">
        <f t="shared" si="11"/>
        <v>0</v>
      </c>
    </row>
    <row r="34" spans="1:47" ht="30" x14ac:dyDescent="0.25">
      <c r="A34" s="8" t="s">
        <v>93</v>
      </c>
      <c r="B34" s="8"/>
      <c r="C34" s="7" t="s">
        <v>109</v>
      </c>
      <c r="D34" s="7" t="s">
        <v>139</v>
      </c>
      <c r="E34" s="5" t="s">
        <v>29</v>
      </c>
      <c r="F34" s="5" t="s">
        <v>144</v>
      </c>
      <c r="G34" s="5" t="s">
        <v>97</v>
      </c>
      <c r="H34" s="5" t="s">
        <v>145</v>
      </c>
      <c r="I34" s="10" t="s">
        <v>146</v>
      </c>
      <c r="J34" s="10" t="s">
        <v>100</v>
      </c>
      <c r="K34" s="5"/>
      <c r="L34" s="5"/>
      <c r="M34" s="5"/>
      <c r="N34" s="22">
        <f t="shared" si="0"/>
        <v>0</v>
      </c>
      <c r="O34" s="5">
        <v>0</v>
      </c>
      <c r="P34" s="5">
        <v>21760</v>
      </c>
      <c r="Q34" s="22">
        <f t="shared" si="1"/>
        <v>21760</v>
      </c>
      <c r="R34" s="5">
        <v>300</v>
      </c>
      <c r="S34" s="5">
        <v>2803</v>
      </c>
      <c r="T34" s="22">
        <f t="shared" si="2"/>
        <v>3103</v>
      </c>
      <c r="U34" s="5"/>
      <c r="V34" s="5">
        <v>6531</v>
      </c>
      <c r="W34" s="22">
        <f t="shared" si="3"/>
        <v>6531</v>
      </c>
      <c r="X34" s="5"/>
      <c r="Y34" s="5"/>
      <c r="Z34" s="22">
        <f t="shared" si="4"/>
        <v>0</v>
      </c>
      <c r="AA34" s="5"/>
      <c r="AB34" s="5"/>
      <c r="AC34" s="22">
        <f t="shared" si="5"/>
        <v>0</v>
      </c>
      <c r="AD34" s="5"/>
      <c r="AE34" s="5"/>
      <c r="AF34" s="22">
        <f t="shared" si="6"/>
        <v>0</v>
      </c>
      <c r="AG34" s="5"/>
      <c r="AH34" s="5"/>
      <c r="AI34" s="22">
        <f t="shared" si="7"/>
        <v>0</v>
      </c>
      <c r="AJ34" s="5"/>
      <c r="AK34" s="5"/>
      <c r="AL34" s="22">
        <f t="shared" si="8"/>
        <v>0</v>
      </c>
      <c r="AM34" s="5"/>
      <c r="AN34" s="5"/>
      <c r="AO34" s="22">
        <f t="shared" si="9"/>
        <v>0</v>
      </c>
      <c r="AP34" s="5"/>
      <c r="AQ34" s="5"/>
      <c r="AR34" s="22">
        <f t="shared" si="10"/>
        <v>0</v>
      </c>
      <c r="AS34" s="5"/>
      <c r="AT34" s="5"/>
      <c r="AU34" s="22">
        <f t="shared" si="11"/>
        <v>0</v>
      </c>
    </row>
    <row r="35" spans="1:47" ht="30" x14ac:dyDescent="0.25">
      <c r="A35" s="8"/>
      <c r="B35" s="8"/>
      <c r="C35" s="7"/>
      <c r="D35" s="30" t="s">
        <v>139</v>
      </c>
      <c r="E35" s="30"/>
      <c r="F35" s="30"/>
      <c r="G35" s="30"/>
      <c r="H35" s="30" t="s">
        <v>24</v>
      </c>
      <c r="I35" s="10"/>
      <c r="J35"/>
      <c r="K35" s="5"/>
      <c r="L35" s="5">
        <f t="shared" ref="L35:AU35" si="14">SUM(L33:L34)</f>
        <v>0</v>
      </c>
      <c r="M35" s="5">
        <f t="shared" si="14"/>
        <v>47345</v>
      </c>
      <c r="N35" s="30">
        <f t="shared" si="14"/>
        <v>47345</v>
      </c>
      <c r="O35" s="5">
        <f t="shared" si="14"/>
        <v>0</v>
      </c>
      <c r="P35" s="5">
        <f t="shared" si="14"/>
        <v>114560</v>
      </c>
      <c r="Q35" s="30">
        <f t="shared" si="14"/>
        <v>114560</v>
      </c>
      <c r="R35" s="5">
        <f t="shared" si="14"/>
        <v>2875</v>
      </c>
      <c r="S35" s="5">
        <f t="shared" si="14"/>
        <v>101603</v>
      </c>
      <c r="T35" s="30">
        <f t="shared" si="14"/>
        <v>104478</v>
      </c>
      <c r="U35" s="5">
        <f t="shared" si="14"/>
        <v>0</v>
      </c>
      <c r="V35" s="5">
        <f t="shared" si="14"/>
        <v>97031</v>
      </c>
      <c r="W35" s="30">
        <f t="shared" si="14"/>
        <v>97031</v>
      </c>
      <c r="X35" s="5">
        <f t="shared" si="14"/>
        <v>0</v>
      </c>
      <c r="Y35" s="5">
        <f t="shared" si="14"/>
        <v>0</v>
      </c>
      <c r="Z35" s="30">
        <f t="shared" si="14"/>
        <v>0</v>
      </c>
      <c r="AA35" s="5">
        <f t="shared" si="14"/>
        <v>0</v>
      </c>
      <c r="AB35" s="5">
        <f t="shared" si="14"/>
        <v>0</v>
      </c>
      <c r="AC35" s="30">
        <f t="shared" si="14"/>
        <v>0</v>
      </c>
      <c r="AD35" s="5">
        <f t="shared" si="14"/>
        <v>0</v>
      </c>
      <c r="AE35" s="5">
        <f t="shared" si="14"/>
        <v>0</v>
      </c>
      <c r="AF35" s="30">
        <f t="shared" si="14"/>
        <v>0</v>
      </c>
      <c r="AG35" s="5">
        <f t="shared" si="14"/>
        <v>0</v>
      </c>
      <c r="AH35" s="5">
        <f t="shared" si="14"/>
        <v>0</v>
      </c>
      <c r="AI35" s="30">
        <f t="shared" si="14"/>
        <v>0</v>
      </c>
      <c r="AJ35" s="5">
        <f t="shared" si="14"/>
        <v>0</v>
      </c>
      <c r="AK35" s="5">
        <f t="shared" si="14"/>
        <v>0</v>
      </c>
      <c r="AL35" s="30">
        <f t="shared" si="14"/>
        <v>0</v>
      </c>
      <c r="AM35" s="5">
        <f t="shared" si="14"/>
        <v>0</v>
      </c>
      <c r="AN35" s="5">
        <f t="shared" si="14"/>
        <v>0</v>
      </c>
      <c r="AO35" s="30">
        <f t="shared" si="14"/>
        <v>0</v>
      </c>
      <c r="AP35" s="5">
        <f t="shared" si="14"/>
        <v>0</v>
      </c>
      <c r="AQ35" s="5">
        <f t="shared" si="14"/>
        <v>0</v>
      </c>
      <c r="AR35" s="30">
        <f t="shared" si="14"/>
        <v>0</v>
      </c>
      <c r="AS35" s="5">
        <f t="shared" si="14"/>
        <v>0</v>
      </c>
      <c r="AT35" s="5">
        <f t="shared" si="14"/>
        <v>0</v>
      </c>
      <c r="AU35" s="30">
        <f t="shared" si="14"/>
        <v>0</v>
      </c>
    </row>
    <row r="36" spans="1:47" ht="30" x14ac:dyDescent="0.25">
      <c r="A36" s="8" t="s">
        <v>93</v>
      </c>
      <c r="B36" s="8"/>
      <c r="C36" s="7" t="s">
        <v>147</v>
      </c>
      <c r="D36" s="30" t="s">
        <v>148</v>
      </c>
      <c r="E36" s="30" t="s">
        <v>29</v>
      </c>
      <c r="F36" s="29" t="s">
        <v>149</v>
      </c>
      <c r="G36" s="29" t="s">
        <v>150</v>
      </c>
      <c r="H36" s="30" t="s">
        <v>151</v>
      </c>
      <c r="I36" s="9" t="s">
        <v>152</v>
      </c>
      <c r="K36" s="5"/>
      <c r="L36" s="5">
        <v>0</v>
      </c>
      <c r="M36" s="5"/>
      <c r="N36" s="29">
        <f t="shared" si="0"/>
        <v>0</v>
      </c>
      <c r="O36" s="5">
        <v>0</v>
      </c>
      <c r="P36" s="5">
        <v>0</v>
      </c>
      <c r="Q36" s="29">
        <f t="shared" si="1"/>
        <v>0</v>
      </c>
      <c r="R36" s="5">
        <v>0</v>
      </c>
      <c r="S36" s="5">
        <v>0</v>
      </c>
      <c r="T36" s="29">
        <f t="shared" si="2"/>
        <v>0</v>
      </c>
      <c r="U36" s="5"/>
      <c r="V36" s="5"/>
      <c r="W36" s="29">
        <f t="shared" si="3"/>
        <v>0</v>
      </c>
      <c r="X36" s="5"/>
      <c r="Y36" s="5"/>
      <c r="Z36" s="29">
        <f t="shared" si="4"/>
        <v>0</v>
      </c>
      <c r="AA36" s="5"/>
      <c r="AB36" s="5"/>
      <c r="AC36" s="29">
        <f t="shared" si="5"/>
        <v>0</v>
      </c>
      <c r="AD36" s="5"/>
      <c r="AE36" s="5"/>
      <c r="AF36" s="29">
        <f t="shared" si="6"/>
        <v>0</v>
      </c>
      <c r="AG36" s="5"/>
      <c r="AH36" s="5"/>
      <c r="AI36" s="29">
        <f t="shared" si="7"/>
        <v>0</v>
      </c>
      <c r="AJ36" s="5"/>
      <c r="AK36" s="5"/>
      <c r="AL36" s="29">
        <f t="shared" si="8"/>
        <v>0</v>
      </c>
      <c r="AM36" s="5"/>
      <c r="AN36" s="5"/>
      <c r="AO36" s="29">
        <f t="shared" si="9"/>
        <v>0</v>
      </c>
      <c r="AP36" s="5"/>
      <c r="AQ36" s="5"/>
      <c r="AR36" s="29">
        <f t="shared" si="10"/>
        <v>0</v>
      </c>
      <c r="AS36" s="5"/>
      <c r="AT36" s="5"/>
      <c r="AU36" s="29">
        <f t="shared" si="11"/>
        <v>0</v>
      </c>
    </row>
    <row r="37" spans="1:47" ht="30" x14ac:dyDescent="0.25">
      <c r="A37" s="6" t="s">
        <v>153</v>
      </c>
      <c r="B37" s="6" t="s">
        <v>154</v>
      </c>
      <c r="C37" s="7" t="s">
        <v>153</v>
      </c>
      <c r="D37" s="7" t="s">
        <v>155</v>
      </c>
      <c r="E37" s="30" t="s">
        <v>29</v>
      </c>
      <c r="F37" s="5" t="s">
        <v>156</v>
      </c>
      <c r="G37" s="29" t="s">
        <v>41</v>
      </c>
      <c r="H37" s="5" t="s">
        <v>157</v>
      </c>
      <c r="I37" s="9" t="s">
        <v>158</v>
      </c>
      <c r="K37" s="13"/>
      <c r="L37" s="5">
        <v>0</v>
      </c>
      <c r="M37" s="5"/>
      <c r="N37" s="22">
        <f t="shared" si="0"/>
        <v>0</v>
      </c>
      <c r="O37" s="5">
        <v>0</v>
      </c>
      <c r="P37" s="5">
        <v>51</v>
      </c>
      <c r="Q37" s="22">
        <f t="shared" si="1"/>
        <v>51</v>
      </c>
      <c r="R37" s="5">
        <v>5</v>
      </c>
      <c r="S37" s="5">
        <v>51</v>
      </c>
      <c r="T37" s="22">
        <f t="shared" si="2"/>
        <v>56</v>
      </c>
      <c r="U37" s="5"/>
      <c r="V37" s="5"/>
      <c r="W37" s="22">
        <f t="shared" si="3"/>
        <v>0</v>
      </c>
      <c r="X37" s="5"/>
      <c r="Y37" s="5"/>
      <c r="Z37" s="22">
        <f t="shared" si="4"/>
        <v>0</v>
      </c>
      <c r="AA37" s="5"/>
      <c r="AB37" s="5"/>
      <c r="AC37" s="22">
        <f t="shared" si="5"/>
        <v>0</v>
      </c>
      <c r="AD37" s="5"/>
      <c r="AE37" s="5"/>
      <c r="AF37" s="22">
        <f t="shared" si="6"/>
        <v>0</v>
      </c>
      <c r="AG37" s="5"/>
      <c r="AH37" s="5"/>
      <c r="AI37" s="22">
        <f t="shared" si="7"/>
        <v>0</v>
      </c>
      <c r="AJ37" s="5"/>
      <c r="AK37" s="5"/>
      <c r="AL37" s="22">
        <f t="shared" si="8"/>
        <v>0</v>
      </c>
      <c r="AM37" s="5"/>
      <c r="AN37" s="5"/>
      <c r="AO37" s="22">
        <f t="shared" si="9"/>
        <v>0</v>
      </c>
      <c r="AP37" s="5"/>
      <c r="AQ37" s="5"/>
      <c r="AR37" s="22">
        <f t="shared" si="10"/>
        <v>0</v>
      </c>
      <c r="AS37" s="5"/>
      <c r="AT37" s="5"/>
      <c r="AU37" s="22">
        <f t="shared" si="11"/>
        <v>0</v>
      </c>
    </row>
    <row r="38" spans="1:47" x14ac:dyDescent="0.25">
      <c r="A38" s="6"/>
      <c r="B38" s="6"/>
      <c r="C38" s="7"/>
      <c r="D38" s="7" t="s">
        <v>155</v>
      </c>
      <c r="E38" s="30"/>
      <c r="F38" s="5" t="s">
        <v>159</v>
      </c>
      <c r="G38" s="29"/>
      <c r="H38" s="5" t="s">
        <v>160</v>
      </c>
      <c r="I38" s="9"/>
      <c r="K38" s="13"/>
      <c r="L38" s="5">
        <v>0</v>
      </c>
      <c r="M38" s="5">
        <v>0</v>
      </c>
      <c r="N38" s="22">
        <f t="shared" si="0"/>
        <v>0</v>
      </c>
      <c r="O38" s="5">
        <v>0</v>
      </c>
      <c r="P38" s="5">
        <v>0</v>
      </c>
      <c r="Q38" s="22">
        <f t="shared" si="1"/>
        <v>0</v>
      </c>
      <c r="R38" s="5">
        <v>0</v>
      </c>
      <c r="S38" s="5">
        <v>0</v>
      </c>
      <c r="T38" s="22">
        <f t="shared" si="2"/>
        <v>0</v>
      </c>
      <c r="U38" s="5"/>
      <c r="V38" s="5"/>
      <c r="W38" s="22">
        <f t="shared" si="3"/>
        <v>0</v>
      </c>
      <c r="X38" s="5"/>
      <c r="Y38" s="5"/>
      <c r="Z38" s="22">
        <f t="shared" si="4"/>
        <v>0</v>
      </c>
      <c r="AA38" s="5"/>
      <c r="AB38" s="5"/>
      <c r="AC38" s="22">
        <f t="shared" si="5"/>
        <v>0</v>
      </c>
      <c r="AD38" s="5"/>
      <c r="AE38" s="5"/>
      <c r="AF38" s="22">
        <f t="shared" si="6"/>
        <v>0</v>
      </c>
      <c r="AG38" s="5"/>
      <c r="AH38" s="5"/>
      <c r="AI38" s="22">
        <f t="shared" si="7"/>
        <v>0</v>
      </c>
      <c r="AJ38" s="5"/>
      <c r="AK38" s="5"/>
      <c r="AL38" s="22">
        <f t="shared" si="8"/>
        <v>0</v>
      </c>
      <c r="AM38" s="5"/>
      <c r="AN38" s="5"/>
      <c r="AO38" s="22">
        <f t="shared" si="9"/>
        <v>0</v>
      </c>
      <c r="AP38" s="5"/>
      <c r="AQ38" s="5"/>
      <c r="AR38" s="22">
        <f t="shared" si="10"/>
        <v>0</v>
      </c>
      <c r="AS38" s="5"/>
      <c r="AT38" s="5"/>
      <c r="AU38" s="22">
        <f t="shared" si="11"/>
        <v>0</v>
      </c>
    </row>
    <row r="39" spans="1:47" x14ac:dyDescent="0.25">
      <c r="A39" s="6"/>
      <c r="B39" s="6"/>
      <c r="C39" s="7"/>
      <c r="D39" s="30" t="s">
        <v>155</v>
      </c>
      <c r="E39" s="30"/>
      <c r="F39" s="29"/>
      <c r="G39" s="29"/>
      <c r="H39" s="30" t="s">
        <v>24</v>
      </c>
      <c r="I39" s="9"/>
      <c r="K39" s="13"/>
      <c r="L39" s="5">
        <f t="shared" ref="L39:AU39" si="15">SUM(L37:L38)</f>
        <v>0</v>
      </c>
      <c r="M39" s="5">
        <f t="shared" si="15"/>
        <v>0</v>
      </c>
      <c r="N39" s="30">
        <f t="shared" si="15"/>
        <v>0</v>
      </c>
      <c r="O39" s="5">
        <f t="shared" si="15"/>
        <v>0</v>
      </c>
      <c r="P39" s="5">
        <f t="shared" si="15"/>
        <v>51</v>
      </c>
      <c r="Q39" s="30">
        <f t="shared" si="15"/>
        <v>51</v>
      </c>
      <c r="R39" s="5">
        <f t="shared" si="15"/>
        <v>5</v>
      </c>
      <c r="S39" s="5">
        <f t="shared" si="15"/>
        <v>51</v>
      </c>
      <c r="T39" s="30">
        <f t="shared" si="15"/>
        <v>56</v>
      </c>
      <c r="U39" s="5">
        <f t="shared" si="15"/>
        <v>0</v>
      </c>
      <c r="V39" s="5">
        <f t="shared" si="15"/>
        <v>0</v>
      </c>
      <c r="W39" s="30">
        <f t="shared" si="15"/>
        <v>0</v>
      </c>
      <c r="X39" s="5">
        <f t="shared" si="15"/>
        <v>0</v>
      </c>
      <c r="Y39" s="5">
        <f t="shared" si="15"/>
        <v>0</v>
      </c>
      <c r="Z39" s="30">
        <f t="shared" si="15"/>
        <v>0</v>
      </c>
      <c r="AA39" s="5">
        <f t="shared" si="15"/>
        <v>0</v>
      </c>
      <c r="AB39" s="5">
        <f t="shared" si="15"/>
        <v>0</v>
      </c>
      <c r="AC39" s="30">
        <f t="shared" si="15"/>
        <v>0</v>
      </c>
      <c r="AD39" s="5">
        <f t="shared" si="15"/>
        <v>0</v>
      </c>
      <c r="AE39" s="5">
        <f t="shared" si="15"/>
        <v>0</v>
      </c>
      <c r="AF39" s="30">
        <f t="shared" si="15"/>
        <v>0</v>
      </c>
      <c r="AG39" s="5">
        <f t="shared" si="15"/>
        <v>0</v>
      </c>
      <c r="AH39" s="5">
        <f t="shared" si="15"/>
        <v>0</v>
      </c>
      <c r="AI39" s="30">
        <f t="shared" si="15"/>
        <v>0</v>
      </c>
      <c r="AJ39" s="5">
        <f t="shared" si="15"/>
        <v>0</v>
      </c>
      <c r="AK39" s="5">
        <f t="shared" si="15"/>
        <v>0</v>
      </c>
      <c r="AL39" s="30">
        <f t="shared" si="15"/>
        <v>0</v>
      </c>
      <c r="AM39" s="5">
        <f t="shared" si="15"/>
        <v>0</v>
      </c>
      <c r="AN39" s="5">
        <f t="shared" si="15"/>
        <v>0</v>
      </c>
      <c r="AO39" s="30">
        <f t="shared" si="15"/>
        <v>0</v>
      </c>
      <c r="AP39" s="5">
        <f t="shared" si="15"/>
        <v>0</v>
      </c>
      <c r="AQ39" s="5">
        <f t="shared" si="15"/>
        <v>0</v>
      </c>
      <c r="AR39" s="30">
        <f t="shared" si="15"/>
        <v>0</v>
      </c>
      <c r="AS39" s="5">
        <f t="shared" si="15"/>
        <v>0</v>
      </c>
      <c r="AT39" s="5">
        <f t="shared" si="15"/>
        <v>0</v>
      </c>
      <c r="AU39" s="30">
        <f t="shared" si="15"/>
        <v>0</v>
      </c>
    </row>
    <row r="40" spans="1:47" x14ac:dyDescent="0.25">
      <c r="A40" s="6"/>
      <c r="B40" s="6"/>
      <c r="C40" s="7"/>
      <c r="D40" s="30" t="s">
        <v>161</v>
      </c>
      <c r="E40" s="30"/>
      <c r="F40" s="29" t="s">
        <v>162</v>
      </c>
      <c r="G40" s="29"/>
      <c r="H40" s="30" t="s">
        <v>163</v>
      </c>
      <c r="I40" s="9"/>
      <c r="K40" s="5"/>
      <c r="L40" s="5">
        <v>200</v>
      </c>
      <c r="M40" s="5">
        <v>39</v>
      </c>
      <c r="N40" s="30">
        <f>L40+M40</f>
        <v>239</v>
      </c>
      <c r="O40" s="5">
        <v>194</v>
      </c>
      <c r="P40" s="5">
        <v>61</v>
      </c>
      <c r="Q40" s="30">
        <f>O40+P40</f>
        <v>255</v>
      </c>
      <c r="R40" s="5">
        <v>485</v>
      </c>
      <c r="S40" s="5">
        <v>77</v>
      </c>
      <c r="T40" s="30">
        <f>R40+S40</f>
        <v>562</v>
      </c>
      <c r="U40" s="5">
        <v>185</v>
      </c>
      <c r="V40" s="5">
        <v>0</v>
      </c>
      <c r="W40" s="30">
        <f>V40+U40</f>
        <v>185</v>
      </c>
      <c r="X40" s="5">
        <v>0</v>
      </c>
      <c r="Y40" s="5">
        <v>0</v>
      </c>
      <c r="Z40" s="30">
        <f>X40+Y40</f>
        <v>0</v>
      </c>
      <c r="AA40" s="5">
        <v>0</v>
      </c>
      <c r="AB40" s="5">
        <v>0</v>
      </c>
      <c r="AC40" s="30">
        <f>AA40+AB40</f>
        <v>0</v>
      </c>
      <c r="AD40" s="5">
        <v>0</v>
      </c>
      <c r="AE40" s="5">
        <v>0</v>
      </c>
      <c r="AF40" s="30">
        <f>AE40+AD40</f>
        <v>0</v>
      </c>
      <c r="AG40" s="5">
        <v>0</v>
      </c>
      <c r="AH40" s="5">
        <v>0</v>
      </c>
      <c r="AI40" s="30">
        <f>AG40+AH40</f>
        <v>0</v>
      </c>
      <c r="AJ40" s="5">
        <v>0</v>
      </c>
      <c r="AK40" s="5">
        <v>0</v>
      </c>
      <c r="AL40" s="30">
        <f>AJ40+AK40</f>
        <v>0</v>
      </c>
      <c r="AM40" s="5">
        <v>0</v>
      </c>
      <c r="AN40" s="5">
        <v>0</v>
      </c>
      <c r="AO40" s="30">
        <f>AM40+AN40</f>
        <v>0</v>
      </c>
      <c r="AP40" s="5">
        <v>0</v>
      </c>
      <c r="AQ40" s="5">
        <v>0</v>
      </c>
      <c r="AR40" s="30">
        <f>AP40+AQ40</f>
        <v>0</v>
      </c>
      <c r="AS40" s="5">
        <v>0</v>
      </c>
      <c r="AT40" s="5">
        <v>0</v>
      </c>
      <c r="AU40" s="30">
        <f>AT40+AS40</f>
        <v>0</v>
      </c>
    </row>
    <row r="41" spans="1:47" ht="30" x14ac:dyDescent="0.25">
      <c r="A41" s="6" t="s">
        <v>164</v>
      </c>
      <c r="B41" s="6" t="s">
        <v>165</v>
      </c>
      <c r="C41" s="7" t="s">
        <v>164</v>
      </c>
      <c r="D41" s="30" t="s">
        <v>166</v>
      </c>
      <c r="E41" s="30" t="s">
        <v>29</v>
      </c>
      <c r="F41" s="29" t="s">
        <v>167</v>
      </c>
      <c r="G41" s="29" t="s">
        <v>168</v>
      </c>
      <c r="H41" s="30" t="s">
        <v>169</v>
      </c>
      <c r="I41" s="9" t="s">
        <v>170</v>
      </c>
      <c r="K41" s="5"/>
      <c r="L41" s="5">
        <v>0</v>
      </c>
      <c r="M41" s="5"/>
      <c r="N41" s="29">
        <f t="shared" si="0"/>
        <v>0</v>
      </c>
      <c r="O41" s="5">
        <v>0</v>
      </c>
      <c r="P41" s="5">
        <v>32</v>
      </c>
      <c r="Q41" s="29">
        <f t="shared" si="1"/>
        <v>32</v>
      </c>
      <c r="R41" s="5">
        <v>0</v>
      </c>
      <c r="S41" s="5">
        <v>2</v>
      </c>
      <c r="T41" s="29">
        <f t="shared" si="2"/>
        <v>2</v>
      </c>
      <c r="U41" s="5"/>
      <c r="V41" s="5"/>
      <c r="W41" s="29">
        <f t="shared" si="3"/>
        <v>0</v>
      </c>
      <c r="X41" s="5"/>
      <c r="Y41" s="5"/>
      <c r="Z41" s="29">
        <f t="shared" si="4"/>
        <v>0</v>
      </c>
      <c r="AA41" s="5"/>
      <c r="AB41" s="5"/>
      <c r="AC41" s="29">
        <f t="shared" si="5"/>
        <v>0</v>
      </c>
      <c r="AD41" s="5"/>
      <c r="AE41" s="5"/>
      <c r="AF41" s="29">
        <f t="shared" si="6"/>
        <v>0</v>
      </c>
      <c r="AG41" s="5"/>
      <c r="AH41" s="5"/>
      <c r="AI41" s="29">
        <f t="shared" si="7"/>
        <v>0</v>
      </c>
      <c r="AJ41" s="5"/>
      <c r="AK41" s="5"/>
      <c r="AL41" s="29">
        <f t="shared" si="8"/>
        <v>0</v>
      </c>
      <c r="AM41" s="5"/>
      <c r="AN41" s="5"/>
      <c r="AO41" s="29">
        <f t="shared" si="9"/>
        <v>0</v>
      </c>
      <c r="AP41" s="5"/>
      <c r="AQ41" s="5"/>
      <c r="AR41" s="29">
        <f t="shared" si="10"/>
        <v>0</v>
      </c>
      <c r="AS41" s="5"/>
      <c r="AT41" s="5"/>
      <c r="AU41" s="29">
        <f t="shared" si="11"/>
        <v>0</v>
      </c>
    </row>
    <row r="42" spans="1:47" ht="30" x14ac:dyDescent="0.25">
      <c r="A42" s="6" t="s">
        <v>164</v>
      </c>
      <c r="B42" s="6" t="s">
        <v>171</v>
      </c>
      <c r="C42" s="7" t="s">
        <v>164</v>
      </c>
      <c r="D42" s="30" t="s">
        <v>172</v>
      </c>
      <c r="E42" s="30" t="s">
        <v>29</v>
      </c>
      <c r="F42" s="29"/>
      <c r="G42" s="29" t="s">
        <v>105</v>
      </c>
      <c r="H42" s="30" t="s">
        <v>31</v>
      </c>
      <c r="I42" s="9" t="s">
        <v>107</v>
      </c>
      <c r="J42" s="9" t="s">
        <v>108</v>
      </c>
      <c r="K42" s="5"/>
      <c r="L42" s="5">
        <v>0</v>
      </c>
      <c r="M42" s="5">
        <v>0</v>
      </c>
      <c r="N42" s="29">
        <f t="shared" si="0"/>
        <v>0</v>
      </c>
      <c r="O42" s="5">
        <v>0</v>
      </c>
      <c r="P42" s="5">
        <v>363</v>
      </c>
      <c r="Q42" s="29">
        <f t="shared" si="1"/>
        <v>363</v>
      </c>
      <c r="R42" s="5">
        <v>58</v>
      </c>
      <c r="S42" s="5">
        <v>56</v>
      </c>
      <c r="T42" s="29">
        <f t="shared" si="2"/>
        <v>114</v>
      </c>
      <c r="U42" s="5"/>
      <c r="V42" s="5">
        <v>249</v>
      </c>
      <c r="W42" s="29">
        <f t="shared" si="3"/>
        <v>249</v>
      </c>
      <c r="X42" s="5"/>
      <c r="Y42" s="5"/>
      <c r="Z42" s="29">
        <f t="shared" si="4"/>
        <v>0</v>
      </c>
      <c r="AA42" s="5"/>
      <c r="AB42" s="5"/>
      <c r="AC42" s="29">
        <f t="shared" si="5"/>
        <v>0</v>
      </c>
      <c r="AD42" s="5"/>
      <c r="AE42" s="5"/>
      <c r="AF42" s="29">
        <f t="shared" si="6"/>
        <v>0</v>
      </c>
      <c r="AG42" s="5"/>
      <c r="AH42" s="5"/>
      <c r="AI42" s="29">
        <f t="shared" si="7"/>
        <v>0</v>
      </c>
      <c r="AJ42" s="5"/>
      <c r="AK42" s="5"/>
      <c r="AL42" s="29">
        <f t="shared" si="8"/>
        <v>0</v>
      </c>
      <c r="AM42" s="5"/>
      <c r="AN42" s="5"/>
      <c r="AO42" s="29">
        <f t="shared" si="9"/>
        <v>0</v>
      </c>
      <c r="AP42" s="5"/>
      <c r="AQ42" s="5"/>
      <c r="AR42" s="29">
        <f t="shared" si="10"/>
        <v>0</v>
      </c>
      <c r="AS42" s="5"/>
      <c r="AT42" s="5"/>
      <c r="AU42" s="29">
        <f t="shared" si="11"/>
        <v>0</v>
      </c>
    </row>
    <row r="43" spans="1:47" ht="30" x14ac:dyDescent="0.25">
      <c r="A43" s="6" t="s">
        <v>25</v>
      </c>
      <c r="B43" s="6" t="s">
        <v>173</v>
      </c>
      <c r="C43" s="7" t="s">
        <v>174</v>
      </c>
      <c r="D43" s="7" t="s">
        <v>175</v>
      </c>
      <c r="E43" s="5" t="s">
        <v>29</v>
      </c>
      <c r="F43" s="13" t="s">
        <v>176</v>
      </c>
      <c r="G43" s="13" t="s">
        <v>177</v>
      </c>
      <c r="H43" s="5" t="s">
        <v>178</v>
      </c>
      <c r="I43" s="9" t="s">
        <v>179</v>
      </c>
      <c r="J43" s="9"/>
      <c r="K43" s="5"/>
      <c r="L43" s="5"/>
      <c r="M43" s="5"/>
      <c r="N43" s="22">
        <f t="shared" si="0"/>
        <v>0</v>
      </c>
      <c r="O43" s="5">
        <v>0</v>
      </c>
      <c r="P43" s="5">
        <v>6</v>
      </c>
      <c r="Q43" s="22">
        <f t="shared" si="1"/>
        <v>6</v>
      </c>
      <c r="R43" s="5">
        <v>0</v>
      </c>
      <c r="S43" s="5">
        <v>0</v>
      </c>
      <c r="T43" s="22">
        <f t="shared" si="2"/>
        <v>0</v>
      </c>
      <c r="U43" s="5"/>
      <c r="V43" s="5"/>
      <c r="W43" s="22">
        <f t="shared" si="3"/>
        <v>0</v>
      </c>
      <c r="X43" s="5"/>
      <c r="Y43" s="5"/>
      <c r="Z43" s="22">
        <f t="shared" si="4"/>
        <v>0</v>
      </c>
      <c r="AA43" s="5"/>
      <c r="AB43" s="5"/>
      <c r="AC43" s="22">
        <f t="shared" si="5"/>
        <v>0</v>
      </c>
      <c r="AD43" s="5"/>
      <c r="AE43" s="5"/>
      <c r="AF43" s="22">
        <f t="shared" si="6"/>
        <v>0</v>
      </c>
      <c r="AG43" s="5"/>
      <c r="AH43" s="5"/>
      <c r="AI43" s="22">
        <f t="shared" si="7"/>
        <v>0</v>
      </c>
      <c r="AJ43" s="5"/>
      <c r="AK43" s="5"/>
      <c r="AL43" s="22">
        <f t="shared" si="8"/>
        <v>0</v>
      </c>
      <c r="AM43" s="5"/>
      <c r="AN43" s="5"/>
      <c r="AO43" s="22">
        <f t="shared" si="9"/>
        <v>0</v>
      </c>
      <c r="AP43" s="5"/>
      <c r="AQ43" s="5"/>
      <c r="AR43" s="22">
        <f t="shared" si="10"/>
        <v>0</v>
      </c>
      <c r="AS43" s="5"/>
      <c r="AT43" s="5"/>
      <c r="AU43" s="22">
        <f t="shared" si="11"/>
        <v>0</v>
      </c>
    </row>
    <row r="44" spans="1:47" ht="30" x14ac:dyDescent="0.25">
      <c r="A44" s="6" t="s">
        <v>25</v>
      </c>
      <c r="B44" s="6" t="s">
        <v>173</v>
      </c>
      <c r="C44" s="7" t="s">
        <v>174</v>
      </c>
      <c r="D44" s="7" t="s">
        <v>175</v>
      </c>
      <c r="E44" s="5" t="s">
        <v>29</v>
      </c>
      <c r="F44" s="13" t="s">
        <v>180</v>
      </c>
      <c r="G44" s="13" t="s">
        <v>52</v>
      </c>
      <c r="H44" s="5" t="s">
        <v>181</v>
      </c>
      <c r="I44" s="11" t="s">
        <v>182</v>
      </c>
      <c r="J44" s="11" t="s">
        <v>88</v>
      </c>
      <c r="K44" s="5"/>
      <c r="L44" s="5">
        <v>180</v>
      </c>
      <c r="M44" s="5"/>
      <c r="N44" s="22">
        <f t="shared" si="0"/>
        <v>180</v>
      </c>
      <c r="O44" s="5">
        <v>306</v>
      </c>
      <c r="P44" s="5">
        <v>654</v>
      </c>
      <c r="Q44" s="22">
        <f t="shared" si="1"/>
        <v>960</v>
      </c>
      <c r="R44" s="5">
        <v>706</v>
      </c>
      <c r="S44" s="5">
        <v>819</v>
      </c>
      <c r="T44" s="22">
        <f t="shared" si="2"/>
        <v>1525</v>
      </c>
      <c r="U44" s="5">
        <v>676</v>
      </c>
      <c r="V44" s="5">
        <v>96</v>
      </c>
      <c r="W44" s="22">
        <f t="shared" si="3"/>
        <v>772</v>
      </c>
      <c r="X44" s="5"/>
      <c r="Y44" s="5"/>
      <c r="Z44" s="22">
        <f t="shared" si="4"/>
        <v>0</v>
      </c>
      <c r="AA44" s="5"/>
      <c r="AB44" s="5"/>
      <c r="AC44" s="22">
        <f t="shared" si="5"/>
        <v>0</v>
      </c>
      <c r="AD44" s="5"/>
      <c r="AE44" s="5"/>
      <c r="AF44" s="22">
        <f t="shared" si="6"/>
        <v>0</v>
      </c>
      <c r="AG44" s="5"/>
      <c r="AH44" s="5"/>
      <c r="AI44" s="22">
        <f t="shared" si="7"/>
        <v>0</v>
      </c>
      <c r="AJ44" s="5"/>
      <c r="AK44" s="5"/>
      <c r="AL44" s="22">
        <f t="shared" si="8"/>
        <v>0</v>
      </c>
      <c r="AM44" s="5"/>
      <c r="AN44" s="5"/>
      <c r="AO44" s="22">
        <f t="shared" si="9"/>
        <v>0</v>
      </c>
      <c r="AP44" s="5"/>
      <c r="AQ44" s="5"/>
      <c r="AR44" s="22">
        <f t="shared" si="10"/>
        <v>0</v>
      </c>
      <c r="AS44" s="5"/>
      <c r="AT44" s="5"/>
      <c r="AU44" s="22">
        <f t="shared" si="11"/>
        <v>0</v>
      </c>
    </row>
    <row r="45" spans="1:47" ht="30" x14ac:dyDescent="0.25">
      <c r="A45" s="6" t="s">
        <v>25</v>
      </c>
      <c r="B45" s="6" t="s">
        <v>173</v>
      </c>
      <c r="C45" s="7" t="s">
        <v>174</v>
      </c>
      <c r="D45" s="7" t="s">
        <v>175</v>
      </c>
      <c r="E45" s="5" t="s">
        <v>29</v>
      </c>
      <c r="F45" s="13" t="s">
        <v>183</v>
      </c>
      <c r="G45" s="13" t="s">
        <v>52</v>
      </c>
      <c r="H45" s="5" t="s">
        <v>184</v>
      </c>
      <c r="I45" s="10" t="s">
        <v>182</v>
      </c>
      <c r="J45" s="10" t="s">
        <v>185</v>
      </c>
      <c r="K45" s="5"/>
      <c r="L45" s="5">
        <v>2336</v>
      </c>
      <c r="M45" s="5">
        <v>64</v>
      </c>
      <c r="N45" s="22">
        <f t="shared" si="0"/>
        <v>2400</v>
      </c>
      <c r="O45" s="5">
        <v>2765</v>
      </c>
      <c r="P45" s="5">
        <v>224</v>
      </c>
      <c r="Q45" s="22">
        <f t="shared" si="1"/>
        <v>2989</v>
      </c>
      <c r="R45" s="5">
        <v>3411</v>
      </c>
      <c r="S45" s="5">
        <v>1599</v>
      </c>
      <c r="T45" s="22">
        <f t="shared" si="2"/>
        <v>5010</v>
      </c>
      <c r="U45" s="5">
        <v>3136</v>
      </c>
      <c r="V45" s="5">
        <v>90</v>
      </c>
      <c r="W45" s="22">
        <f t="shared" si="3"/>
        <v>3226</v>
      </c>
      <c r="X45" s="5"/>
      <c r="Y45" s="5"/>
      <c r="Z45" s="22">
        <f t="shared" si="4"/>
        <v>0</v>
      </c>
      <c r="AA45" s="5"/>
      <c r="AB45" s="5"/>
      <c r="AC45" s="22">
        <f t="shared" si="5"/>
        <v>0</v>
      </c>
      <c r="AD45" s="5"/>
      <c r="AE45" s="5"/>
      <c r="AF45" s="22">
        <f t="shared" si="6"/>
        <v>0</v>
      </c>
      <c r="AG45" s="5"/>
      <c r="AH45" s="5"/>
      <c r="AI45" s="22">
        <f t="shared" si="7"/>
        <v>0</v>
      </c>
      <c r="AJ45" s="5"/>
      <c r="AK45" s="5"/>
      <c r="AL45" s="22">
        <f t="shared" si="8"/>
        <v>0</v>
      </c>
      <c r="AM45" s="5"/>
      <c r="AN45" s="5"/>
      <c r="AO45" s="22">
        <f t="shared" si="9"/>
        <v>0</v>
      </c>
      <c r="AP45" s="5"/>
      <c r="AQ45" s="5"/>
      <c r="AR45" s="22">
        <f t="shared" si="10"/>
        <v>0</v>
      </c>
      <c r="AS45" s="5"/>
      <c r="AT45" s="5"/>
      <c r="AU45" s="22">
        <f t="shared" si="11"/>
        <v>0</v>
      </c>
    </row>
    <row r="46" spans="1:47" x14ac:dyDescent="0.25">
      <c r="A46" s="6"/>
      <c r="B46" s="6"/>
      <c r="C46" s="7"/>
      <c r="D46" s="30" t="s">
        <v>175</v>
      </c>
      <c r="E46" s="30"/>
      <c r="F46" s="29"/>
      <c r="G46" s="29"/>
      <c r="H46" s="30" t="s">
        <v>24</v>
      </c>
      <c r="I46" s="10"/>
      <c r="J46"/>
      <c r="K46" s="5"/>
      <c r="L46" s="5">
        <f t="shared" ref="L46:AU46" si="16">SUM(L43:L45)</f>
        <v>2516</v>
      </c>
      <c r="M46" s="5">
        <f t="shared" si="16"/>
        <v>64</v>
      </c>
      <c r="N46" s="30">
        <f t="shared" si="16"/>
        <v>2580</v>
      </c>
      <c r="O46" s="5">
        <f t="shared" si="16"/>
        <v>3071</v>
      </c>
      <c r="P46" s="5">
        <f t="shared" si="16"/>
        <v>884</v>
      </c>
      <c r="Q46" s="30">
        <f t="shared" si="16"/>
        <v>3955</v>
      </c>
      <c r="R46" s="5">
        <f t="shared" si="16"/>
        <v>4117</v>
      </c>
      <c r="S46" s="5">
        <f t="shared" si="16"/>
        <v>2418</v>
      </c>
      <c r="T46" s="30">
        <f t="shared" si="16"/>
        <v>6535</v>
      </c>
      <c r="U46" s="5">
        <f t="shared" si="16"/>
        <v>3812</v>
      </c>
      <c r="V46" s="5">
        <f t="shared" si="16"/>
        <v>186</v>
      </c>
      <c r="W46" s="30">
        <f t="shared" si="16"/>
        <v>3998</v>
      </c>
      <c r="X46" s="5">
        <f t="shared" si="16"/>
        <v>0</v>
      </c>
      <c r="Y46" s="5">
        <f t="shared" si="16"/>
        <v>0</v>
      </c>
      <c r="Z46" s="30">
        <f t="shared" si="16"/>
        <v>0</v>
      </c>
      <c r="AA46" s="5">
        <f t="shared" si="16"/>
        <v>0</v>
      </c>
      <c r="AB46" s="5">
        <f t="shared" si="16"/>
        <v>0</v>
      </c>
      <c r="AC46" s="30">
        <f t="shared" si="16"/>
        <v>0</v>
      </c>
      <c r="AD46" s="5">
        <f t="shared" si="16"/>
        <v>0</v>
      </c>
      <c r="AE46" s="5">
        <f t="shared" si="16"/>
        <v>0</v>
      </c>
      <c r="AF46" s="30">
        <f t="shared" si="16"/>
        <v>0</v>
      </c>
      <c r="AG46" s="5">
        <f t="shared" si="16"/>
        <v>0</v>
      </c>
      <c r="AH46" s="5">
        <f t="shared" si="16"/>
        <v>0</v>
      </c>
      <c r="AI46" s="30">
        <f t="shared" si="16"/>
        <v>0</v>
      </c>
      <c r="AJ46" s="5">
        <f t="shared" si="16"/>
        <v>0</v>
      </c>
      <c r="AK46" s="5">
        <f t="shared" si="16"/>
        <v>0</v>
      </c>
      <c r="AL46" s="30">
        <f t="shared" si="16"/>
        <v>0</v>
      </c>
      <c r="AM46" s="5">
        <f t="shared" si="16"/>
        <v>0</v>
      </c>
      <c r="AN46" s="5">
        <f t="shared" si="16"/>
        <v>0</v>
      </c>
      <c r="AO46" s="30">
        <f t="shared" si="16"/>
        <v>0</v>
      </c>
      <c r="AP46" s="5">
        <f t="shared" si="16"/>
        <v>0</v>
      </c>
      <c r="AQ46" s="5">
        <f t="shared" si="16"/>
        <v>0</v>
      </c>
      <c r="AR46" s="30">
        <f t="shared" si="16"/>
        <v>0</v>
      </c>
      <c r="AS46" s="5">
        <f t="shared" si="16"/>
        <v>0</v>
      </c>
      <c r="AT46" s="5">
        <f t="shared" si="16"/>
        <v>0</v>
      </c>
      <c r="AU46" s="30">
        <f t="shared" si="16"/>
        <v>0</v>
      </c>
    </row>
    <row r="47" spans="1:47" ht="30" x14ac:dyDescent="0.25">
      <c r="A47" s="6" t="s">
        <v>186</v>
      </c>
      <c r="B47" s="6" t="s">
        <v>187</v>
      </c>
      <c r="C47" s="7" t="s">
        <v>188</v>
      </c>
      <c r="D47" s="7" t="s">
        <v>189</v>
      </c>
      <c r="E47" s="5" t="s">
        <v>29</v>
      </c>
      <c r="F47" s="13" t="s">
        <v>190</v>
      </c>
      <c r="G47" s="13" t="s">
        <v>41</v>
      </c>
      <c r="H47" s="5" t="s">
        <v>191</v>
      </c>
      <c r="I47" s="9" t="s">
        <v>158</v>
      </c>
      <c r="K47" s="5"/>
      <c r="L47" s="5">
        <v>0</v>
      </c>
      <c r="M47" s="5"/>
      <c r="N47" s="22">
        <f t="shared" si="0"/>
        <v>0</v>
      </c>
      <c r="O47" s="5">
        <v>0</v>
      </c>
      <c r="P47" s="5">
        <v>60</v>
      </c>
      <c r="Q47" s="22">
        <f t="shared" si="1"/>
        <v>60</v>
      </c>
      <c r="R47" s="5">
        <v>116</v>
      </c>
      <c r="S47" s="5">
        <v>131</v>
      </c>
      <c r="T47" s="22">
        <f t="shared" si="2"/>
        <v>247</v>
      </c>
      <c r="U47" s="5">
        <v>93</v>
      </c>
      <c r="V47" s="5">
        <v>104</v>
      </c>
      <c r="W47" s="22">
        <f t="shared" si="3"/>
        <v>197</v>
      </c>
      <c r="X47" s="5"/>
      <c r="Y47" s="5"/>
      <c r="Z47" s="22">
        <f t="shared" si="4"/>
        <v>0</v>
      </c>
      <c r="AA47" s="5"/>
      <c r="AB47" s="5"/>
      <c r="AC47" s="22">
        <f t="shared" si="5"/>
        <v>0</v>
      </c>
      <c r="AD47" s="5"/>
      <c r="AE47" s="5"/>
      <c r="AF47" s="22">
        <f t="shared" si="6"/>
        <v>0</v>
      </c>
      <c r="AG47" s="5"/>
      <c r="AH47" s="5"/>
      <c r="AI47" s="22">
        <f t="shared" si="7"/>
        <v>0</v>
      </c>
      <c r="AJ47" s="5"/>
      <c r="AK47" s="5"/>
      <c r="AL47" s="22">
        <f t="shared" si="8"/>
        <v>0</v>
      </c>
      <c r="AM47" s="5"/>
      <c r="AN47" s="5"/>
      <c r="AO47" s="22">
        <f t="shared" si="9"/>
        <v>0</v>
      </c>
      <c r="AP47" s="5"/>
      <c r="AQ47" s="5"/>
      <c r="AR47" s="22">
        <f t="shared" si="10"/>
        <v>0</v>
      </c>
      <c r="AS47" s="5"/>
      <c r="AT47" s="5"/>
      <c r="AU47" s="22">
        <f t="shared" si="11"/>
        <v>0</v>
      </c>
    </row>
    <row r="48" spans="1:47" ht="30" x14ac:dyDescent="0.25">
      <c r="A48" s="6" t="s">
        <v>186</v>
      </c>
      <c r="B48" s="6" t="s">
        <v>187</v>
      </c>
      <c r="C48" s="7" t="s">
        <v>188</v>
      </c>
      <c r="D48" s="7" t="s">
        <v>189</v>
      </c>
      <c r="E48" s="5"/>
      <c r="F48" s="13" t="s">
        <v>192</v>
      </c>
      <c r="G48" s="13"/>
      <c r="H48" s="5" t="s">
        <v>193</v>
      </c>
      <c r="I48" s="9"/>
      <c r="K48" s="5"/>
      <c r="L48" s="5">
        <v>98</v>
      </c>
      <c r="M48" s="5"/>
      <c r="N48" s="22">
        <f>L48</f>
        <v>98</v>
      </c>
      <c r="O48" s="5">
        <v>0</v>
      </c>
      <c r="P48" s="5">
        <v>0</v>
      </c>
      <c r="Q48" s="22">
        <f t="shared" si="1"/>
        <v>0</v>
      </c>
      <c r="R48" s="5">
        <v>0</v>
      </c>
      <c r="S48" s="5">
        <v>0</v>
      </c>
      <c r="T48" s="22">
        <f t="shared" si="2"/>
        <v>0</v>
      </c>
      <c r="U48" s="5"/>
      <c r="V48" s="5"/>
      <c r="W48" s="22">
        <f t="shared" si="3"/>
        <v>0</v>
      </c>
      <c r="X48" s="5"/>
      <c r="Y48" s="5"/>
      <c r="Z48" s="22">
        <f t="shared" si="4"/>
        <v>0</v>
      </c>
      <c r="AA48" s="5"/>
      <c r="AB48" s="5"/>
      <c r="AC48" s="22">
        <f t="shared" si="5"/>
        <v>0</v>
      </c>
      <c r="AD48" s="5"/>
      <c r="AE48" s="5"/>
      <c r="AF48" s="22">
        <f t="shared" si="6"/>
        <v>0</v>
      </c>
      <c r="AG48" s="5"/>
      <c r="AH48" s="5"/>
      <c r="AI48" s="22">
        <f t="shared" si="7"/>
        <v>0</v>
      </c>
      <c r="AJ48" s="5"/>
      <c r="AK48" s="5"/>
      <c r="AL48" s="22">
        <f t="shared" si="8"/>
        <v>0</v>
      </c>
      <c r="AM48" s="5"/>
      <c r="AN48" s="5"/>
      <c r="AO48" s="22">
        <f t="shared" si="9"/>
        <v>0</v>
      </c>
      <c r="AP48" s="5"/>
      <c r="AQ48" s="5"/>
      <c r="AR48" s="22">
        <f t="shared" si="10"/>
        <v>0</v>
      </c>
      <c r="AS48" s="5"/>
      <c r="AT48" s="5"/>
      <c r="AU48" s="22">
        <f t="shared" si="11"/>
        <v>0</v>
      </c>
    </row>
    <row r="49" spans="1:47" x14ac:dyDescent="0.25">
      <c r="A49" s="6"/>
      <c r="B49" s="6"/>
      <c r="C49" s="7"/>
      <c r="D49" s="30" t="s">
        <v>189</v>
      </c>
      <c r="E49" s="30"/>
      <c r="F49" s="29"/>
      <c r="G49" s="29"/>
      <c r="H49" s="30" t="s">
        <v>24</v>
      </c>
      <c r="I49" s="9"/>
      <c r="K49" s="5"/>
      <c r="L49" s="5">
        <f>SUM(L47:L48)</f>
        <v>98</v>
      </c>
      <c r="N49" s="30">
        <f t="shared" ref="N49:AU49" si="17">SUM(N47:N48)</f>
        <v>98</v>
      </c>
      <c r="O49" s="5">
        <f t="shared" si="17"/>
        <v>0</v>
      </c>
      <c r="P49" s="5">
        <f t="shared" si="17"/>
        <v>60</v>
      </c>
      <c r="Q49" s="30">
        <f t="shared" si="17"/>
        <v>60</v>
      </c>
      <c r="R49" s="5">
        <f t="shared" si="17"/>
        <v>116</v>
      </c>
      <c r="S49" s="5">
        <f t="shared" si="17"/>
        <v>131</v>
      </c>
      <c r="T49" s="30">
        <f t="shared" si="17"/>
        <v>247</v>
      </c>
      <c r="U49" s="5">
        <f t="shared" si="17"/>
        <v>93</v>
      </c>
      <c r="V49" s="5">
        <f t="shared" si="17"/>
        <v>104</v>
      </c>
      <c r="W49" s="30">
        <f t="shared" si="17"/>
        <v>197</v>
      </c>
      <c r="X49" s="5">
        <f t="shared" si="17"/>
        <v>0</v>
      </c>
      <c r="Y49" s="5">
        <f t="shared" si="17"/>
        <v>0</v>
      </c>
      <c r="Z49" s="30">
        <f t="shared" si="17"/>
        <v>0</v>
      </c>
      <c r="AA49" s="5">
        <f t="shared" si="17"/>
        <v>0</v>
      </c>
      <c r="AB49" s="5">
        <f t="shared" si="17"/>
        <v>0</v>
      </c>
      <c r="AC49" s="30">
        <f t="shared" si="17"/>
        <v>0</v>
      </c>
      <c r="AD49" s="5">
        <f t="shared" si="17"/>
        <v>0</v>
      </c>
      <c r="AE49" s="5">
        <f t="shared" si="17"/>
        <v>0</v>
      </c>
      <c r="AF49" s="30">
        <f t="shared" si="17"/>
        <v>0</v>
      </c>
      <c r="AG49" s="5">
        <f t="shared" si="17"/>
        <v>0</v>
      </c>
      <c r="AH49" s="5">
        <f t="shared" si="17"/>
        <v>0</v>
      </c>
      <c r="AI49" s="30">
        <f t="shared" si="17"/>
        <v>0</v>
      </c>
      <c r="AJ49" s="5">
        <f t="shared" si="17"/>
        <v>0</v>
      </c>
      <c r="AK49" s="5">
        <f t="shared" si="17"/>
        <v>0</v>
      </c>
      <c r="AL49" s="30">
        <f t="shared" si="17"/>
        <v>0</v>
      </c>
      <c r="AM49" s="5">
        <f t="shared" si="17"/>
        <v>0</v>
      </c>
      <c r="AN49" s="5">
        <f t="shared" si="17"/>
        <v>0</v>
      </c>
      <c r="AO49" s="30">
        <f t="shared" si="17"/>
        <v>0</v>
      </c>
      <c r="AP49" s="5">
        <f t="shared" si="17"/>
        <v>0</v>
      </c>
      <c r="AQ49" s="5">
        <f t="shared" si="17"/>
        <v>0</v>
      </c>
      <c r="AR49" s="30">
        <f t="shared" si="17"/>
        <v>0</v>
      </c>
      <c r="AS49" s="5">
        <f t="shared" si="17"/>
        <v>0</v>
      </c>
      <c r="AT49" s="5">
        <f t="shared" si="17"/>
        <v>0</v>
      </c>
      <c r="AU49" s="30">
        <f t="shared" si="17"/>
        <v>0</v>
      </c>
    </row>
    <row r="50" spans="1:47" x14ac:dyDescent="0.25">
      <c r="A50" s="6" t="s">
        <v>186</v>
      </c>
      <c r="B50" s="6" t="s">
        <v>187</v>
      </c>
      <c r="C50" s="7" t="s">
        <v>188</v>
      </c>
      <c r="D50" s="7" t="s">
        <v>194</v>
      </c>
      <c r="E50" s="5" t="s">
        <v>29</v>
      </c>
      <c r="F50" s="13" t="s">
        <v>195</v>
      </c>
      <c r="G50" s="13" t="s">
        <v>41</v>
      </c>
      <c r="H50" s="5" t="s">
        <v>196</v>
      </c>
      <c r="I50" s="9" t="s">
        <v>197</v>
      </c>
      <c r="K50" s="5"/>
      <c r="L50" s="5">
        <v>40</v>
      </c>
      <c r="M50" s="5"/>
      <c r="N50" s="22">
        <f t="shared" si="0"/>
        <v>40</v>
      </c>
      <c r="O50" s="5">
        <v>11</v>
      </c>
      <c r="P50" s="5">
        <v>0</v>
      </c>
      <c r="Q50" s="22">
        <f t="shared" si="1"/>
        <v>11</v>
      </c>
      <c r="R50" s="5">
        <v>17</v>
      </c>
      <c r="S50" s="5">
        <v>0</v>
      </c>
      <c r="T50" s="22">
        <f t="shared" si="2"/>
        <v>17</v>
      </c>
      <c r="U50" s="5">
        <v>58</v>
      </c>
      <c r="V50" s="5">
        <v>1</v>
      </c>
      <c r="W50" s="22">
        <f t="shared" si="3"/>
        <v>59</v>
      </c>
      <c r="X50" s="5"/>
      <c r="Y50" s="5"/>
      <c r="Z50" s="22">
        <f t="shared" si="4"/>
        <v>0</v>
      </c>
      <c r="AA50" s="5"/>
      <c r="AB50" s="5"/>
      <c r="AC50" s="22">
        <f t="shared" si="5"/>
        <v>0</v>
      </c>
      <c r="AD50" s="5"/>
      <c r="AE50" s="5"/>
      <c r="AF50" s="22">
        <f t="shared" si="6"/>
        <v>0</v>
      </c>
      <c r="AG50" s="5"/>
      <c r="AH50" s="5"/>
      <c r="AI50" s="22">
        <f t="shared" si="7"/>
        <v>0</v>
      </c>
      <c r="AJ50" s="5"/>
      <c r="AK50" s="5"/>
      <c r="AL50" s="22">
        <f t="shared" si="8"/>
        <v>0</v>
      </c>
      <c r="AM50" s="5"/>
      <c r="AN50" s="5"/>
      <c r="AO50" s="22">
        <f t="shared" si="9"/>
        <v>0</v>
      </c>
      <c r="AP50" s="5"/>
      <c r="AQ50" s="5"/>
      <c r="AR50" s="22">
        <f t="shared" si="10"/>
        <v>0</v>
      </c>
      <c r="AS50" s="5"/>
      <c r="AT50" s="5"/>
      <c r="AU50" s="22">
        <f t="shared" si="11"/>
        <v>0</v>
      </c>
    </row>
    <row r="51" spans="1:47" x14ac:dyDescent="0.25">
      <c r="A51" s="6" t="s">
        <v>186</v>
      </c>
      <c r="B51" s="6" t="s">
        <v>187</v>
      </c>
      <c r="C51" s="7" t="s">
        <v>188</v>
      </c>
      <c r="D51" s="7" t="s">
        <v>194</v>
      </c>
      <c r="E51" s="5" t="s">
        <v>29</v>
      </c>
      <c r="F51" s="13" t="s">
        <v>198</v>
      </c>
      <c r="G51" s="13" t="s">
        <v>41</v>
      </c>
      <c r="H51" s="5" t="s">
        <v>199</v>
      </c>
      <c r="I51" s="9" t="s">
        <v>200</v>
      </c>
      <c r="K51" s="5"/>
      <c r="L51" s="5">
        <v>21</v>
      </c>
      <c r="M51" s="5"/>
      <c r="N51" s="22">
        <f t="shared" si="0"/>
        <v>21</v>
      </c>
      <c r="O51" s="5">
        <v>50</v>
      </c>
      <c r="P51" s="5">
        <v>0</v>
      </c>
      <c r="Q51" s="22">
        <f t="shared" si="1"/>
        <v>50</v>
      </c>
      <c r="R51" s="5">
        <v>244</v>
      </c>
      <c r="S51" s="5">
        <v>10</v>
      </c>
      <c r="T51" s="22">
        <f t="shared" si="2"/>
        <v>254</v>
      </c>
      <c r="U51" s="5">
        <v>39</v>
      </c>
      <c r="V51" s="5">
        <v>29</v>
      </c>
      <c r="W51" s="22">
        <f t="shared" si="3"/>
        <v>68</v>
      </c>
      <c r="X51" s="5"/>
      <c r="Y51" s="5"/>
      <c r="Z51" s="22">
        <f t="shared" si="4"/>
        <v>0</v>
      </c>
      <c r="AA51" s="5"/>
      <c r="AB51" s="5"/>
      <c r="AC51" s="22">
        <f t="shared" si="5"/>
        <v>0</v>
      </c>
      <c r="AD51" s="5"/>
      <c r="AE51" s="5"/>
      <c r="AF51" s="22">
        <f t="shared" si="6"/>
        <v>0</v>
      </c>
      <c r="AG51" s="5"/>
      <c r="AH51" s="5"/>
      <c r="AI51" s="22">
        <f t="shared" si="7"/>
        <v>0</v>
      </c>
      <c r="AJ51" s="5"/>
      <c r="AK51" s="5"/>
      <c r="AL51" s="22">
        <f t="shared" si="8"/>
        <v>0</v>
      </c>
      <c r="AM51" s="5"/>
      <c r="AN51" s="5"/>
      <c r="AO51" s="22">
        <f t="shared" si="9"/>
        <v>0</v>
      </c>
      <c r="AP51" s="5"/>
      <c r="AQ51" s="5"/>
      <c r="AR51" s="22">
        <f t="shared" si="10"/>
        <v>0</v>
      </c>
      <c r="AS51" s="5"/>
      <c r="AT51" s="5"/>
      <c r="AU51" s="22">
        <f t="shared" si="11"/>
        <v>0</v>
      </c>
    </row>
    <row r="52" spans="1:47" x14ac:dyDescent="0.25">
      <c r="A52" s="6" t="s">
        <v>186</v>
      </c>
      <c r="B52" s="6" t="s">
        <v>187</v>
      </c>
      <c r="C52" s="7" t="s">
        <v>188</v>
      </c>
      <c r="D52" s="7" t="s">
        <v>194</v>
      </c>
      <c r="E52" s="5" t="s">
        <v>29</v>
      </c>
      <c r="F52" s="13" t="s">
        <v>201</v>
      </c>
      <c r="G52" s="13" t="s">
        <v>41</v>
      </c>
      <c r="H52" s="5" t="s">
        <v>202</v>
      </c>
      <c r="I52" s="10" t="s">
        <v>203</v>
      </c>
      <c r="K52" s="5"/>
      <c r="L52" s="5">
        <v>47</v>
      </c>
      <c r="M52" s="5"/>
      <c r="N52" s="22">
        <f t="shared" si="0"/>
        <v>47</v>
      </c>
      <c r="O52" s="5">
        <v>25</v>
      </c>
      <c r="P52" s="5">
        <v>12</v>
      </c>
      <c r="Q52" s="22">
        <f t="shared" si="1"/>
        <v>37</v>
      </c>
      <c r="R52" s="5">
        <v>23</v>
      </c>
      <c r="S52" s="5">
        <v>28</v>
      </c>
      <c r="T52" s="22">
        <f t="shared" si="2"/>
        <v>51</v>
      </c>
      <c r="U52" s="5">
        <v>351</v>
      </c>
      <c r="V52" s="5">
        <v>45</v>
      </c>
      <c r="W52" s="22">
        <f t="shared" si="3"/>
        <v>396</v>
      </c>
      <c r="X52" s="5"/>
      <c r="Y52" s="5"/>
      <c r="Z52" s="22">
        <f t="shared" si="4"/>
        <v>0</v>
      </c>
      <c r="AA52" s="5"/>
      <c r="AB52" s="5"/>
      <c r="AC52" s="22">
        <f t="shared" si="5"/>
        <v>0</v>
      </c>
      <c r="AD52" s="5"/>
      <c r="AE52" s="5"/>
      <c r="AF52" s="22">
        <f t="shared" si="6"/>
        <v>0</v>
      </c>
      <c r="AG52" s="5"/>
      <c r="AH52" s="5"/>
      <c r="AI52" s="22">
        <f t="shared" si="7"/>
        <v>0</v>
      </c>
      <c r="AJ52" s="5"/>
      <c r="AK52" s="5"/>
      <c r="AL52" s="22">
        <f t="shared" si="8"/>
        <v>0</v>
      </c>
      <c r="AM52" s="5"/>
      <c r="AN52" s="5"/>
      <c r="AO52" s="22">
        <f t="shared" si="9"/>
        <v>0</v>
      </c>
      <c r="AP52" s="5"/>
      <c r="AQ52" s="5"/>
      <c r="AR52" s="22">
        <f t="shared" si="10"/>
        <v>0</v>
      </c>
      <c r="AS52" s="5"/>
      <c r="AT52" s="5"/>
      <c r="AU52" s="22">
        <f t="shared" si="11"/>
        <v>0</v>
      </c>
    </row>
    <row r="53" spans="1:47" x14ac:dyDescent="0.25">
      <c r="A53" s="6" t="s">
        <v>186</v>
      </c>
      <c r="B53" s="6" t="s">
        <v>187</v>
      </c>
      <c r="C53" s="7" t="s">
        <v>188</v>
      </c>
      <c r="D53" s="7" t="s">
        <v>194</v>
      </c>
      <c r="E53" s="5" t="s">
        <v>29</v>
      </c>
      <c r="F53" s="13" t="s">
        <v>204</v>
      </c>
      <c r="G53" s="13" t="s">
        <v>41</v>
      </c>
      <c r="H53" s="5" t="s">
        <v>205</v>
      </c>
      <c r="I53" s="10"/>
      <c r="K53" s="5"/>
      <c r="L53" s="5">
        <v>0</v>
      </c>
      <c r="M53" s="5"/>
      <c r="N53" s="22">
        <f t="shared" si="0"/>
        <v>0</v>
      </c>
      <c r="O53" s="5">
        <v>0</v>
      </c>
      <c r="P53" s="5">
        <v>20</v>
      </c>
      <c r="Q53" s="22">
        <f t="shared" si="1"/>
        <v>20</v>
      </c>
      <c r="R53" s="5">
        <v>-20</v>
      </c>
      <c r="S53" s="5">
        <v>0</v>
      </c>
      <c r="T53" s="22">
        <f t="shared" si="2"/>
        <v>-20</v>
      </c>
      <c r="U53" s="5"/>
      <c r="V53" s="5"/>
      <c r="W53" s="22">
        <f t="shared" si="3"/>
        <v>0</v>
      </c>
      <c r="X53" s="5"/>
      <c r="Y53" s="5"/>
      <c r="Z53" s="22">
        <f t="shared" si="4"/>
        <v>0</v>
      </c>
      <c r="AA53" s="5"/>
      <c r="AB53" s="5"/>
      <c r="AC53" s="22">
        <f t="shared" si="5"/>
        <v>0</v>
      </c>
      <c r="AD53" s="5"/>
      <c r="AE53" s="5"/>
      <c r="AF53" s="22">
        <f t="shared" si="6"/>
        <v>0</v>
      </c>
      <c r="AG53" s="5"/>
      <c r="AH53" s="5"/>
      <c r="AI53" s="22">
        <f t="shared" si="7"/>
        <v>0</v>
      </c>
      <c r="AJ53" s="5"/>
      <c r="AK53" s="5"/>
      <c r="AL53" s="22">
        <f t="shared" si="8"/>
        <v>0</v>
      </c>
      <c r="AM53" s="5"/>
      <c r="AN53" s="5"/>
      <c r="AO53" s="22">
        <f t="shared" si="9"/>
        <v>0</v>
      </c>
      <c r="AP53" s="5"/>
      <c r="AQ53" s="5"/>
      <c r="AR53" s="22">
        <f t="shared" si="10"/>
        <v>0</v>
      </c>
      <c r="AS53" s="5"/>
      <c r="AT53" s="5"/>
      <c r="AU53" s="22">
        <f t="shared" si="11"/>
        <v>0</v>
      </c>
    </row>
    <row r="54" spans="1:47" x14ac:dyDescent="0.25">
      <c r="A54" s="6"/>
      <c r="B54" s="6"/>
      <c r="C54" s="7"/>
      <c r="D54" s="30" t="s">
        <v>194</v>
      </c>
      <c r="E54" s="30"/>
      <c r="F54" s="29"/>
      <c r="G54" s="29"/>
      <c r="H54" s="30" t="s">
        <v>24</v>
      </c>
      <c r="I54" s="10"/>
      <c r="K54" s="5"/>
      <c r="L54" s="5">
        <f t="shared" ref="L54:AU54" si="18">SUM(L50:L53)</f>
        <v>108</v>
      </c>
      <c r="M54" s="5">
        <f t="shared" si="18"/>
        <v>0</v>
      </c>
      <c r="N54" s="30">
        <f t="shared" si="18"/>
        <v>108</v>
      </c>
      <c r="O54" s="5">
        <f t="shared" si="18"/>
        <v>86</v>
      </c>
      <c r="P54" s="5">
        <f t="shared" si="18"/>
        <v>32</v>
      </c>
      <c r="Q54" s="30">
        <f t="shared" si="18"/>
        <v>118</v>
      </c>
      <c r="R54" s="5">
        <f t="shared" si="18"/>
        <v>264</v>
      </c>
      <c r="S54" s="5">
        <f t="shared" si="18"/>
        <v>38</v>
      </c>
      <c r="T54" s="30">
        <f t="shared" si="18"/>
        <v>302</v>
      </c>
      <c r="U54" s="5">
        <f t="shared" si="18"/>
        <v>448</v>
      </c>
      <c r="V54" s="5">
        <f t="shared" si="18"/>
        <v>75</v>
      </c>
      <c r="W54" s="30">
        <f t="shared" si="18"/>
        <v>523</v>
      </c>
      <c r="X54" s="5">
        <f t="shared" si="18"/>
        <v>0</v>
      </c>
      <c r="Y54" s="5">
        <f t="shared" si="18"/>
        <v>0</v>
      </c>
      <c r="Z54" s="30">
        <f t="shared" si="18"/>
        <v>0</v>
      </c>
      <c r="AA54" s="5">
        <f t="shared" si="18"/>
        <v>0</v>
      </c>
      <c r="AB54" s="5">
        <f t="shared" si="18"/>
        <v>0</v>
      </c>
      <c r="AC54" s="30">
        <f t="shared" si="18"/>
        <v>0</v>
      </c>
      <c r="AD54" s="5">
        <f t="shared" si="18"/>
        <v>0</v>
      </c>
      <c r="AE54" s="5">
        <f t="shared" si="18"/>
        <v>0</v>
      </c>
      <c r="AF54" s="30">
        <f t="shared" si="18"/>
        <v>0</v>
      </c>
      <c r="AG54" s="5">
        <f t="shared" si="18"/>
        <v>0</v>
      </c>
      <c r="AH54" s="5">
        <f t="shared" si="18"/>
        <v>0</v>
      </c>
      <c r="AI54" s="30">
        <f t="shared" si="18"/>
        <v>0</v>
      </c>
      <c r="AJ54" s="5">
        <f t="shared" si="18"/>
        <v>0</v>
      </c>
      <c r="AK54" s="5">
        <f t="shared" si="18"/>
        <v>0</v>
      </c>
      <c r="AL54" s="30">
        <f t="shared" si="18"/>
        <v>0</v>
      </c>
      <c r="AM54" s="5">
        <f t="shared" si="18"/>
        <v>0</v>
      </c>
      <c r="AN54" s="5">
        <f t="shared" si="18"/>
        <v>0</v>
      </c>
      <c r="AO54" s="30">
        <f t="shared" si="18"/>
        <v>0</v>
      </c>
      <c r="AP54" s="5">
        <f t="shared" si="18"/>
        <v>0</v>
      </c>
      <c r="AQ54" s="5">
        <f t="shared" si="18"/>
        <v>0</v>
      </c>
      <c r="AR54" s="30">
        <f t="shared" si="18"/>
        <v>0</v>
      </c>
      <c r="AS54" s="5">
        <f t="shared" si="18"/>
        <v>0</v>
      </c>
      <c r="AT54" s="5">
        <f t="shared" si="18"/>
        <v>0</v>
      </c>
      <c r="AU54" s="30">
        <f t="shared" si="18"/>
        <v>0</v>
      </c>
    </row>
    <row r="55" spans="1:47" s="39" customFormat="1" ht="13.9" customHeight="1" x14ac:dyDescent="0.25">
      <c r="A55" s="23" t="s">
        <v>206</v>
      </c>
      <c r="B55" s="23" t="s">
        <v>207</v>
      </c>
      <c r="C55" s="23" t="s">
        <v>208</v>
      </c>
      <c r="D55" s="23" t="s">
        <v>209</v>
      </c>
      <c r="E55" s="23" t="s">
        <v>29</v>
      </c>
      <c r="F55" s="40"/>
      <c r="G55" s="40" t="s">
        <v>210</v>
      </c>
      <c r="H55" s="23" t="s">
        <v>124</v>
      </c>
      <c r="I55" s="41" t="s">
        <v>211</v>
      </c>
      <c r="K55" s="23"/>
      <c r="L55" s="23"/>
      <c r="M55" s="23"/>
      <c r="N55" s="36">
        <f t="shared" si="0"/>
        <v>0</v>
      </c>
      <c r="O55" s="23"/>
      <c r="P55" s="23"/>
      <c r="Q55" s="36">
        <f t="shared" si="1"/>
        <v>0</v>
      </c>
      <c r="R55" s="23"/>
      <c r="S55" s="23"/>
      <c r="T55" s="36">
        <f t="shared" si="2"/>
        <v>0</v>
      </c>
      <c r="U55" s="23"/>
      <c r="V55" s="23"/>
      <c r="W55" s="36">
        <f t="shared" si="3"/>
        <v>0</v>
      </c>
      <c r="X55" s="23"/>
      <c r="Y55" s="23"/>
      <c r="Z55" s="36">
        <f t="shared" si="4"/>
        <v>0</v>
      </c>
      <c r="AA55" s="23"/>
      <c r="AB55" s="23"/>
      <c r="AC55" s="36">
        <f t="shared" si="5"/>
        <v>0</v>
      </c>
      <c r="AD55" s="23"/>
      <c r="AE55" s="23"/>
      <c r="AF55" s="36">
        <f t="shared" si="6"/>
        <v>0</v>
      </c>
      <c r="AG55" s="23"/>
      <c r="AH55" s="23"/>
      <c r="AI55" s="36">
        <f t="shared" si="7"/>
        <v>0</v>
      </c>
      <c r="AJ55" s="23"/>
      <c r="AK55" s="23"/>
      <c r="AL55" s="36">
        <f t="shared" si="8"/>
        <v>0</v>
      </c>
      <c r="AM55" s="23"/>
      <c r="AN55" s="23"/>
      <c r="AO55" s="36">
        <f t="shared" si="9"/>
        <v>0</v>
      </c>
      <c r="AP55" s="23"/>
      <c r="AQ55" s="23"/>
      <c r="AR55" s="36">
        <f t="shared" si="10"/>
        <v>0</v>
      </c>
      <c r="AS55" s="23"/>
      <c r="AT55" s="23"/>
      <c r="AU55" s="36">
        <f t="shared" si="11"/>
        <v>0</v>
      </c>
    </row>
    <row r="56" spans="1:47" x14ac:dyDescent="0.25">
      <c r="A56" s="6" t="s">
        <v>126</v>
      </c>
      <c r="B56" s="6" t="s">
        <v>212</v>
      </c>
      <c r="C56" s="8" t="s">
        <v>93</v>
      </c>
      <c r="D56" s="8" t="s">
        <v>213</v>
      </c>
      <c r="E56" s="5"/>
      <c r="F56" s="5"/>
      <c r="G56" s="5"/>
      <c r="H56" s="5" t="s">
        <v>214</v>
      </c>
      <c r="K56" s="5"/>
      <c r="L56" s="5"/>
      <c r="M56" s="5"/>
      <c r="N56" s="22">
        <f t="shared" si="0"/>
        <v>0</v>
      </c>
      <c r="O56" s="5"/>
      <c r="P56" s="5"/>
      <c r="Q56" s="22">
        <f t="shared" si="1"/>
        <v>0</v>
      </c>
      <c r="R56" s="5"/>
      <c r="S56" s="5"/>
      <c r="T56" s="22">
        <f t="shared" si="2"/>
        <v>0</v>
      </c>
      <c r="U56" s="5"/>
      <c r="V56" s="5"/>
      <c r="W56" s="22">
        <f t="shared" si="3"/>
        <v>0</v>
      </c>
      <c r="X56" s="5"/>
      <c r="Y56" s="5"/>
      <c r="Z56" s="22">
        <f t="shared" si="4"/>
        <v>0</v>
      </c>
      <c r="AA56" s="5"/>
      <c r="AB56" s="5"/>
      <c r="AC56" s="22">
        <f t="shared" si="5"/>
        <v>0</v>
      </c>
      <c r="AD56" s="5"/>
      <c r="AE56" s="5"/>
      <c r="AF56" s="22">
        <f t="shared" si="6"/>
        <v>0</v>
      </c>
      <c r="AG56" s="5"/>
      <c r="AH56" s="5"/>
      <c r="AI56" s="22">
        <f t="shared" si="7"/>
        <v>0</v>
      </c>
      <c r="AJ56" s="5"/>
      <c r="AK56" s="5"/>
      <c r="AL56" s="22">
        <f t="shared" si="8"/>
        <v>0</v>
      </c>
      <c r="AM56" s="5"/>
      <c r="AN56" s="5"/>
      <c r="AO56" s="22">
        <f t="shared" si="9"/>
        <v>0</v>
      </c>
      <c r="AP56" s="5"/>
      <c r="AQ56" s="5"/>
      <c r="AR56" s="22">
        <f t="shared" si="10"/>
        <v>0</v>
      </c>
      <c r="AS56" s="5"/>
      <c r="AT56" s="5"/>
      <c r="AU56" s="22">
        <f t="shared" si="11"/>
        <v>0</v>
      </c>
    </row>
    <row r="57" spans="1:47" x14ac:dyDescent="0.25">
      <c r="A57" s="6" t="s">
        <v>32</v>
      </c>
      <c r="B57" s="6" t="s">
        <v>215</v>
      </c>
      <c r="C57" s="8" t="s">
        <v>93</v>
      </c>
      <c r="D57" s="8" t="s">
        <v>213</v>
      </c>
      <c r="E57" s="5" t="s">
        <v>29</v>
      </c>
      <c r="F57" s="5"/>
      <c r="G57" s="5"/>
      <c r="H57" s="5" t="s">
        <v>214</v>
      </c>
      <c r="K57" s="5"/>
      <c r="L57" s="5"/>
      <c r="M57" s="5"/>
      <c r="N57" s="22">
        <f t="shared" si="0"/>
        <v>0</v>
      </c>
      <c r="O57" s="5"/>
      <c r="P57" s="5"/>
      <c r="Q57" s="22">
        <f t="shared" si="1"/>
        <v>0</v>
      </c>
      <c r="R57" s="5"/>
      <c r="S57" s="5"/>
      <c r="T57" s="22">
        <f t="shared" si="2"/>
        <v>0</v>
      </c>
      <c r="U57" s="5"/>
      <c r="V57" s="5"/>
      <c r="W57" s="22">
        <f t="shared" si="3"/>
        <v>0</v>
      </c>
      <c r="X57" s="5"/>
      <c r="Y57" s="5"/>
      <c r="Z57" s="22">
        <f t="shared" si="4"/>
        <v>0</v>
      </c>
      <c r="AA57" s="5"/>
      <c r="AB57" s="5"/>
      <c r="AC57" s="22">
        <f t="shared" si="5"/>
        <v>0</v>
      </c>
      <c r="AD57" s="5"/>
      <c r="AE57" s="5"/>
      <c r="AF57" s="22">
        <f t="shared" si="6"/>
        <v>0</v>
      </c>
      <c r="AG57" s="5"/>
      <c r="AH57" s="5"/>
      <c r="AI57" s="22">
        <f t="shared" si="7"/>
        <v>0</v>
      </c>
      <c r="AJ57" s="5"/>
      <c r="AK57" s="5"/>
      <c r="AL57" s="22">
        <f t="shared" si="8"/>
        <v>0</v>
      </c>
      <c r="AM57" s="5"/>
      <c r="AN57" s="5"/>
      <c r="AO57" s="22">
        <f t="shared" si="9"/>
        <v>0</v>
      </c>
      <c r="AP57" s="5"/>
      <c r="AQ57" s="5"/>
      <c r="AR57" s="22">
        <f t="shared" si="10"/>
        <v>0</v>
      </c>
      <c r="AS57" s="5"/>
      <c r="AT57" s="5"/>
      <c r="AU57" s="22">
        <f t="shared" si="11"/>
        <v>0</v>
      </c>
    </row>
    <row r="58" spans="1:47" ht="30" x14ac:dyDescent="0.25">
      <c r="A58" s="6" t="s">
        <v>153</v>
      </c>
      <c r="B58" s="6" t="s">
        <v>216</v>
      </c>
      <c r="C58" s="8" t="s">
        <v>93</v>
      </c>
      <c r="D58" s="8" t="s">
        <v>213</v>
      </c>
      <c r="E58" s="5" t="s">
        <v>29</v>
      </c>
      <c r="F58" s="5"/>
      <c r="G58" s="5"/>
      <c r="H58" s="5" t="s">
        <v>214</v>
      </c>
      <c r="K58" s="5"/>
      <c r="L58" s="5"/>
      <c r="M58" s="5"/>
      <c r="N58" s="22">
        <f t="shared" si="0"/>
        <v>0</v>
      </c>
      <c r="O58" s="5"/>
      <c r="P58" s="5"/>
      <c r="Q58" s="22">
        <f t="shared" si="1"/>
        <v>0</v>
      </c>
      <c r="R58" s="5"/>
      <c r="S58" s="5"/>
      <c r="T58" s="22">
        <f t="shared" si="2"/>
        <v>0</v>
      </c>
      <c r="U58" s="5"/>
      <c r="V58" s="5"/>
      <c r="W58" s="22">
        <f t="shared" si="3"/>
        <v>0</v>
      </c>
      <c r="X58" s="5"/>
      <c r="Y58" s="5"/>
      <c r="Z58" s="22">
        <f t="shared" si="4"/>
        <v>0</v>
      </c>
      <c r="AA58" s="5"/>
      <c r="AB58" s="5"/>
      <c r="AC58" s="22">
        <f t="shared" si="5"/>
        <v>0</v>
      </c>
      <c r="AD58" s="5"/>
      <c r="AE58" s="5"/>
      <c r="AF58" s="22">
        <f t="shared" si="6"/>
        <v>0</v>
      </c>
      <c r="AG58" s="5"/>
      <c r="AH58" s="5"/>
      <c r="AI58" s="22">
        <f t="shared" si="7"/>
        <v>0</v>
      </c>
      <c r="AJ58" s="5"/>
      <c r="AK58" s="5"/>
      <c r="AL58" s="22">
        <f t="shared" si="8"/>
        <v>0</v>
      </c>
      <c r="AM58" s="5"/>
      <c r="AN58" s="5"/>
      <c r="AO58" s="22">
        <f t="shared" si="9"/>
        <v>0</v>
      </c>
      <c r="AP58" s="5"/>
      <c r="AQ58" s="5"/>
      <c r="AR58" s="22">
        <f t="shared" si="10"/>
        <v>0</v>
      </c>
      <c r="AS58" s="5"/>
      <c r="AT58" s="5"/>
      <c r="AU58" s="22">
        <f t="shared" si="11"/>
        <v>0</v>
      </c>
    </row>
    <row r="59" spans="1:47" x14ac:dyDescent="0.25">
      <c r="A59" s="6" t="s">
        <v>164</v>
      </c>
      <c r="B59" s="6" t="s">
        <v>217</v>
      </c>
      <c r="C59" s="8" t="s">
        <v>93</v>
      </c>
      <c r="D59" s="8" t="s">
        <v>213</v>
      </c>
      <c r="E59" s="5" t="s">
        <v>218</v>
      </c>
      <c r="F59" s="5"/>
      <c r="G59" s="5"/>
      <c r="H59" s="5" t="s">
        <v>214</v>
      </c>
      <c r="K59" s="5"/>
      <c r="L59" s="5"/>
      <c r="M59" s="5"/>
      <c r="N59" s="22">
        <f t="shared" si="0"/>
        <v>0</v>
      </c>
      <c r="O59" s="5"/>
      <c r="P59" s="5"/>
      <c r="Q59" s="22">
        <f t="shared" si="1"/>
        <v>0</v>
      </c>
      <c r="R59" s="5"/>
      <c r="S59" s="5"/>
      <c r="T59" s="22">
        <f t="shared" si="2"/>
        <v>0</v>
      </c>
      <c r="U59" s="5"/>
      <c r="V59" s="5"/>
      <c r="W59" s="22">
        <f t="shared" si="3"/>
        <v>0</v>
      </c>
      <c r="X59" s="5"/>
      <c r="Y59" s="5"/>
      <c r="Z59" s="22">
        <f t="shared" si="4"/>
        <v>0</v>
      </c>
      <c r="AA59" s="5"/>
      <c r="AB59" s="5"/>
      <c r="AC59" s="22">
        <f t="shared" si="5"/>
        <v>0</v>
      </c>
      <c r="AD59" s="5"/>
      <c r="AE59" s="5"/>
      <c r="AF59" s="22">
        <f t="shared" si="6"/>
        <v>0</v>
      </c>
      <c r="AG59" s="5"/>
      <c r="AH59" s="5"/>
      <c r="AI59" s="22">
        <f t="shared" si="7"/>
        <v>0</v>
      </c>
      <c r="AJ59" s="5"/>
      <c r="AK59" s="5"/>
      <c r="AL59" s="22">
        <f t="shared" si="8"/>
        <v>0</v>
      </c>
      <c r="AM59" s="5"/>
      <c r="AN59" s="5"/>
      <c r="AO59" s="22">
        <f t="shared" si="9"/>
        <v>0</v>
      </c>
      <c r="AP59" s="5"/>
      <c r="AQ59" s="5"/>
      <c r="AR59" s="22">
        <f t="shared" si="10"/>
        <v>0</v>
      </c>
      <c r="AS59" s="5"/>
      <c r="AT59" s="5"/>
      <c r="AU59" s="22">
        <f t="shared" si="11"/>
        <v>0</v>
      </c>
    </row>
    <row r="60" spans="1:47" x14ac:dyDescent="0.25">
      <c r="A60" s="6" t="s">
        <v>25</v>
      </c>
      <c r="B60" s="6" t="s">
        <v>219</v>
      </c>
      <c r="C60" s="8" t="s">
        <v>93</v>
      </c>
      <c r="D60" s="8" t="s">
        <v>213</v>
      </c>
      <c r="E60" s="5" t="s">
        <v>218</v>
      </c>
      <c r="F60" s="5"/>
      <c r="G60" s="5"/>
      <c r="H60" s="5" t="s">
        <v>214</v>
      </c>
      <c r="K60" s="5"/>
      <c r="L60" s="5"/>
      <c r="M60" s="5"/>
      <c r="N60" s="22">
        <f t="shared" si="0"/>
        <v>0</v>
      </c>
      <c r="O60" s="5"/>
      <c r="P60" s="5"/>
      <c r="Q60" s="22">
        <f t="shared" si="1"/>
        <v>0</v>
      </c>
      <c r="R60" s="5"/>
      <c r="S60" s="5"/>
      <c r="T60" s="22">
        <f t="shared" si="2"/>
        <v>0</v>
      </c>
      <c r="U60" s="5"/>
      <c r="V60" s="5"/>
      <c r="W60" s="22">
        <f t="shared" si="3"/>
        <v>0</v>
      </c>
      <c r="X60" s="5"/>
      <c r="Y60" s="5"/>
      <c r="Z60" s="22">
        <f t="shared" si="4"/>
        <v>0</v>
      </c>
      <c r="AA60" s="5"/>
      <c r="AB60" s="5"/>
      <c r="AC60" s="22">
        <f t="shared" si="5"/>
        <v>0</v>
      </c>
      <c r="AD60" s="5"/>
      <c r="AE60" s="5"/>
      <c r="AF60" s="22">
        <f t="shared" si="6"/>
        <v>0</v>
      </c>
      <c r="AG60" s="5"/>
      <c r="AH60" s="5"/>
      <c r="AI60" s="22">
        <f t="shared" si="7"/>
        <v>0</v>
      </c>
      <c r="AJ60" s="5"/>
      <c r="AK60" s="5"/>
      <c r="AL60" s="22">
        <f t="shared" si="8"/>
        <v>0</v>
      </c>
      <c r="AM60" s="5"/>
      <c r="AN60" s="5"/>
      <c r="AO60" s="22">
        <f t="shared" si="9"/>
        <v>0</v>
      </c>
      <c r="AP60" s="5"/>
      <c r="AQ60" s="5"/>
      <c r="AR60" s="22">
        <f t="shared" si="10"/>
        <v>0</v>
      </c>
      <c r="AS60" s="5"/>
      <c r="AT60" s="5"/>
      <c r="AU60" s="22">
        <f t="shared" si="11"/>
        <v>0</v>
      </c>
    </row>
    <row r="61" spans="1:47" x14ac:dyDescent="0.25">
      <c r="A61" s="6" t="s">
        <v>25</v>
      </c>
      <c r="B61" s="6" t="s">
        <v>220</v>
      </c>
      <c r="C61" s="8" t="s">
        <v>93</v>
      </c>
      <c r="D61" s="8" t="s">
        <v>213</v>
      </c>
      <c r="E61" s="5" t="s">
        <v>218</v>
      </c>
      <c r="F61" s="5"/>
      <c r="G61" s="5"/>
      <c r="H61" s="5" t="s">
        <v>214</v>
      </c>
      <c r="K61" s="5"/>
      <c r="L61" s="5"/>
      <c r="M61" s="5"/>
      <c r="N61" s="22">
        <f t="shared" si="0"/>
        <v>0</v>
      </c>
      <c r="O61" s="5"/>
      <c r="P61" s="5"/>
      <c r="Q61" s="22">
        <f t="shared" si="1"/>
        <v>0</v>
      </c>
      <c r="R61" s="5"/>
      <c r="S61" s="5"/>
      <c r="T61" s="22">
        <f t="shared" si="2"/>
        <v>0</v>
      </c>
      <c r="U61" s="5"/>
      <c r="V61" s="5"/>
      <c r="W61" s="22">
        <f t="shared" si="3"/>
        <v>0</v>
      </c>
      <c r="X61" s="5"/>
      <c r="Y61" s="5"/>
      <c r="Z61" s="22">
        <f t="shared" si="4"/>
        <v>0</v>
      </c>
      <c r="AA61" s="5"/>
      <c r="AB61" s="5"/>
      <c r="AC61" s="22">
        <f t="shared" si="5"/>
        <v>0</v>
      </c>
      <c r="AD61" s="5"/>
      <c r="AE61" s="5"/>
      <c r="AF61" s="22">
        <f t="shared" si="6"/>
        <v>0</v>
      </c>
      <c r="AG61" s="5"/>
      <c r="AH61" s="5"/>
      <c r="AI61" s="22">
        <f t="shared" si="7"/>
        <v>0</v>
      </c>
      <c r="AJ61" s="5"/>
      <c r="AK61" s="5"/>
      <c r="AL61" s="22">
        <f t="shared" si="8"/>
        <v>0</v>
      </c>
      <c r="AM61" s="5"/>
      <c r="AN61" s="5"/>
      <c r="AO61" s="22">
        <f t="shared" si="9"/>
        <v>0</v>
      </c>
      <c r="AP61" s="5"/>
      <c r="AQ61" s="5"/>
      <c r="AR61" s="22">
        <f t="shared" si="10"/>
        <v>0</v>
      </c>
      <c r="AS61" s="5"/>
      <c r="AT61" s="5"/>
      <c r="AU61" s="22">
        <f t="shared" si="11"/>
        <v>0</v>
      </c>
    </row>
    <row r="62" spans="1:47" x14ac:dyDescent="0.25">
      <c r="A62" s="6" t="s">
        <v>221</v>
      </c>
      <c r="B62" s="6" t="s">
        <v>222</v>
      </c>
      <c r="C62" s="8" t="s">
        <v>93</v>
      </c>
      <c r="D62" s="8" t="s">
        <v>213</v>
      </c>
      <c r="E62" s="4" t="s">
        <v>29</v>
      </c>
      <c r="F62" s="5"/>
      <c r="G62" s="5"/>
      <c r="H62" s="5" t="s">
        <v>214</v>
      </c>
      <c r="K62" s="5"/>
      <c r="L62" s="5"/>
      <c r="M62" s="5"/>
      <c r="N62" s="22">
        <f t="shared" si="0"/>
        <v>0</v>
      </c>
      <c r="O62" s="5"/>
      <c r="P62" s="5"/>
      <c r="Q62" s="22">
        <f t="shared" si="1"/>
        <v>0</v>
      </c>
      <c r="R62" s="5"/>
      <c r="S62" s="5"/>
      <c r="T62" s="22">
        <f t="shared" si="2"/>
        <v>0</v>
      </c>
      <c r="U62" s="5"/>
      <c r="V62" s="5"/>
      <c r="W62" s="22">
        <f t="shared" si="3"/>
        <v>0</v>
      </c>
      <c r="X62" s="5"/>
      <c r="Y62" s="5"/>
      <c r="Z62" s="22">
        <f t="shared" si="4"/>
        <v>0</v>
      </c>
      <c r="AA62" s="5"/>
      <c r="AB62" s="5"/>
      <c r="AC62" s="22">
        <f t="shared" si="5"/>
        <v>0</v>
      </c>
      <c r="AD62" s="5"/>
      <c r="AE62" s="5"/>
      <c r="AF62" s="22">
        <f t="shared" si="6"/>
        <v>0</v>
      </c>
      <c r="AG62" s="5"/>
      <c r="AH62" s="5"/>
      <c r="AI62" s="22">
        <f t="shared" si="7"/>
        <v>0</v>
      </c>
      <c r="AJ62" s="5"/>
      <c r="AK62" s="5"/>
      <c r="AL62" s="22">
        <f t="shared" si="8"/>
        <v>0</v>
      </c>
      <c r="AM62" s="5"/>
      <c r="AN62" s="5"/>
      <c r="AO62" s="22">
        <f t="shared" si="9"/>
        <v>0</v>
      </c>
      <c r="AP62" s="5"/>
      <c r="AQ62" s="5"/>
      <c r="AR62" s="22">
        <f t="shared" si="10"/>
        <v>0</v>
      </c>
      <c r="AS62" s="5"/>
      <c r="AT62" s="5"/>
      <c r="AU62" s="22">
        <f t="shared" si="11"/>
        <v>0</v>
      </c>
    </row>
    <row r="63" spans="1:47" x14ac:dyDescent="0.25">
      <c r="A63" s="6" t="s">
        <v>25</v>
      </c>
      <c r="B63" s="6" t="s">
        <v>223</v>
      </c>
      <c r="C63" s="8" t="s">
        <v>93</v>
      </c>
      <c r="D63" s="8" t="s">
        <v>213</v>
      </c>
      <c r="E63" s="5" t="s">
        <v>29</v>
      </c>
      <c r="F63" s="5"/>
      <c r="G63" s="5"/>
      <c r="H63" s="5" t="s">
        <v>214</v>
      </c>
      <c r="K63" s="5"/>
      <c r="L63" s="5"/>
      <c r="M63" s="5"/>
      <c r="N63" s="22">
        <f t="shared" si="0"/>
        <v>0</v>
      </c>
      <c r="O63" s="5"/>
      <c r="P63" s="5"/>
      <c r="Q63" s="22">
        <f t="shared" si="1"/>
        <v>0</v>
      </c>
      <c r="R63" s="5"/>
      <c r="S63" s="5"/>
      <c r="T63" s="22">
        <f t="shared" si="2"/>
        <v>0</v>
      </c>
      <c r="U63" s="5"/>
      <c r="V63" s="5"/>
      <c r="W63" s="22">
        <f t="shared" si="3"/>
        <v>0</v>
      </c>
      <c r="X63" s="5"/>
      <c r="Y63" s="5"/>
      <c r="Z63" s="22">
        <f t="shared" si="4"/>
        <v>0</v>
      </c>
      <c r="AA63" s="5"/>
      <c r="AB63" s="5"/>
      <c r="AC63" s="22">
        <f t="shared" si="5"/>
        <v>0</v>
      </c>
      <c r="AD63" s="5"/>
      <c r="AE63" s="5"/>
      <c r="AF63" s="22">
        <f t="shared" si="6"/>
        <v>0</v>
      </c>
      <c r="AG63" s="5"/>
      <c r="AH63" s="5"/>
      <c r="AI63" s="22">
        <f t="shared" si="7"/>
        <v>0</v>
      </c>
      <c r="AJ63" s="5"/>
      <c r="AK63" s="5"/>
      <c r="AL63" s="22">
        <f t="shared" si="8"/>
        <v>0</v>
      </c>
      <c r="AM63" s="5"/>
      <c r="AN63" s="5"/>
      <c r="AO63" s="22">
        <f t="shared" si="9"/>
        <v>0</v>
      </c>
      <c r="AP63" s="5"/>
      <c r="AQ63" s="5"/>
      <c r="AR63" s="22">
        <f t="shared" si="10"/>
        <v>0</v>
      </c>
      <c r="AS63" s="5"/>
      <c r="AT63" s="5"/>
      <c r="AU63" s="22">
        <f t="shared" si="11"/>
        <v>0</v>
      </c>
    </row>
    <row r="64" spans="1:47" ht="30" x14ac:dyDescent="0.25">
      <c r="A64" s="6" t="s">
        <v>25</v>
      </c>
      <c r="B64" s="6" t="s">
        <v>224</v>
      </c>
      <c r="C64" s="8" t="s">
        <v>93</v>
      </c>
      <c r="D64" s="8" t="s">
        <v>213</v>
      </c>
      <c r="E64" s="5" t="s">
        <v>218</v>
      </c>
      <c r="F64" s="5"/>
      <c r="G64" s="5"/>
      <c r="H64" s="5" t="s">
        <v>214</v>
      </c>
      <c r="K64" s="5"/>
      <c r="L64" s="5"/>
      <c r="M64" s="5"/>
      <c r="N64" s="22">
        <f t="shared" si="0"/>
        <v>0</v>
      </c>
      <c r="O64" s="5"/>
      <c r="P64" s="5"/>
      <c r="Q64" s="22">
        <f t="shared" si="1"/>
        <v>0</v>
      </c>
      <c r="R64" s="5"/>
      <c r="S64" s="5"/>
      <c r="T64" s="22">
        <f t="shared" si="2"/>
        <v>0</v>
      </c>
      <c r="U64" s="5"/>
      <c r="V64" s="5"/>
      <c r="W64" s="22">
        <f t="shared" si="3"/>
        <v>0</v>
      </c>
      <c r="X64" s="5"/>
      <c r="Y64" s="5"/>
      <c r="Z64" s="22">
        <f t="shared" si="4"/>
        <v>0</v>
      </c>
      <c r="AA64" s="5"/>
      <c r="AB64" s="5"/>
      <c r="AC64" s="22">
        <f t="shared" si="5"/>
        <v>0</v>
      </c>
      <c r="AD64" s="5"/>
      <c r="AE64" s="5"/>
      <c r="AF64" s="22">
        <f t="shared" si="6"/>
        <v>0</v>
      </c>
      <c r="AG64" s="5"/>
      <c r="AH64" s="5"/>
      <c r="AI64" s="22">
        <f t="shared" si="7"/>
        <v>0</v>
      </c>
      <c r="AJ64" s="5"/>
      <c r="AK64" s="5"/>
      <c r="AL64" s="22">
        <f t="shared" si="8"/>
        <v>0</v>
      </c>
      <c r="AM64" s="5"/>
      <c r="AN64" s="5"/>
      <c r="AO64" s="22">
        <f t="shared" si="9"/>
        <v>0</v>
      </c>
      <c r="AP64" s="5"/>
      <c r="AQ64" s="5"/>
      <c r="AR64" s="22">
        <f t="shared" si="10"/>
        <v>0</v>
      </c>
      <c r="AS64" s="5"/>
      <c r="AT64" s="5"/>
      <c r="AU64" s="22">
        <f t="shared" si="11"/>
        <v>0</v>
      </c>
    </row>
    <row r="65" spans="1:47" ht="45" x14ac:dyDescent="0.25">
      <c r="A65" s="8" t="s">
        <v>93</v>
      </c>
      <c r="B65" s="8"/>
      <c r="C65" s="7" t="s">
        <v>225</v>
      </c>
      <c r="D65" s="30" t="s">
        <v>226</v>
      </c>
      <c r="E65" s="30" t="s">
        <v>29</v>
      </c>
      <c r="F65" s="29" t="s">
        <v>227</v>
      </c>
      <c r="G65" s="29" t="s">
        <v>141</v>
      </c>
      <c r="H65" s="30" t="s">
        <v>228</v>
      </c>
      <c r="I65" s="10" t="s">
        <v>229</v>
      </c>
      <c r="K65" s="5"/>
      <c r="L65" s="5">
        <v>18</v>
      </c>
      <c r="M65" s="5">
        <v>6</v>
      </c>
      <c r="N65" s="29">
        <f t="shared" si="0"/>
        <v>24</v>
      </c>
      <c r="O65" s="5">
        <v>3</v>
      </c>
      <c r="P65" s="5">
        <v>16</v>
      </c>
      <c r="Q65" s="29">
        <f t="shared" si="1"/>
        <v>19</v>
      </c>
      <c r="R65" s="5">
        <v>8</v>
      </c>
      <c r="S65" s="5">
        <v>5</v>
      </c>
      <c r="T65" s="29">
        <f t="shared" si="2"/>
        <v>13</v>
      </c>
      <c r="U65" s="5">
        <v>13</v>
      </c>
      <c r="V65" s="5">
        <v>31</v>
      </c>
      <c r="W65" s="29">
        <f t="shared" si="3"/>
        <v>44</v>
      </c>
      <c r="X65" s="5"/>
      <c r="Y65" s="5"/>
      <c r="Z65" s="29">
        <f t="shared" si="4"/>
        <v>0</v>
      </c>
      <c r="AA65" s="5"/>
      <c r="AB65" s="5"/>
      <c r="AC65" s="29">
        <f t="shared" si="5"/>
        <v>0</v>
      </c>
      <c r="AD65" s="5"/>
      <c r="AE65" s="5"/>
      <c r="AF65" s="29">
        <f t="shared" si="6"/>
        <v>0</v>
      </c>
      <c r="AG65" s="5"/>
      <c r="AH65" s="5"/>
      <c r="AI65" s="29">
        <f t="shared" si="7"/>
        <v>0</v>
      </c>
      <c r="AJ65" s="5"/>
      <c r="AK65" s="5"/>
      <c r="AL65" s="29">
        <f t="shared" si="8"/>
        <v>0</v>
      </c>
      <c r="AM65" s="5"/>
      <c r="AN65" s="5"/>
      <c r="AO65" s="29">
        <f t="shared" si="9"/>
        <v>0</v>
      </c>
      <c r="AP65" s="5"/>
      <c r="AQ65" s="5"/>
      <c r="AR65" s="29">
        <f t="shared" si="10"/>
        <v>0</v>
      </c>
      <c r="AS65" s="5"/>
      <c r="AT65" s="5"/>
      <c r="AU65" s="29">
        <f t="shared" si="11"/>
        <v>0</v>
      </c>
    </row>
    <row r="66" spans="1:47" ht="30" x14ac:dyDescent="0.25">
      <c r="A66" s="8" t="s">
        <v>93</v>
      </c>
      <c r="B66" s="8"/>
      <c r="C66" s="7" t="s">
        <v>230</v>
      </c>
      <c r="D66" s="7" t="s">
        <v>231</v>
      </c>
      <c r="E66" s="4" t="s">
        <v>29</v>
      </c>
      <c r="F66" s="13" t="s">
        <v>232</v>
      </c>
      <c r="G66" s="5"/>
      <c r="H66" s="5" t="s">
        <v>233</v>
      </c>
      <c r="K66" s="5"/>
      <c r="L66" s="5"/>
      <c r="M66" s="5"/>
      <c r="N66" s="22">
        <f t="shared" si="0"/>
        <v>0</v>
      </c>
      <c r="O66" s="5">
        <v>0</v>
      </c>
      <c r="P66" s="5">
        <v>0</v>
      </c>
      <c r="Q66" s="22">
        <f t="shared" si="1"/>
        <v>0</v>
      </c>
      <c r="R66" s="5">
        <v>0</v>
      </c>
      <c r="S66" s="5">
        <v>0</v>
      </c>
      <c r="T66" s="22">
        <f t="shared" si="2"/>
        <v>0</v>
      </c>
      <c r="U66" s="5"/>
      <c r="V66" s="5"/>
      <c r="W66" s="22">
        <f t="shared" si="3"/>
        <v>0</v>
      </c>
      <c r="X66" s="5"/>
      <c r="Y66" s="5"/>
      <c r="Z66" s="22">
        <f t="shared" si="4"/>
        <v>0</v>
      </c>
      <c r="AA66" s="5"/>
      <c r="AB66" s="5"/>
      <c r="AC66" s="22">
        <f t="shared" si="5"/>
        <v>0</v>
      </c>
      <c r="AD66" s="5"/>
      <c r="AE66" s="5"/>
      <c r="AF66" s="22">
        <f t="shared" si="6"/>
        <v>0</v>
      </c>
      <c r="AG66" s="5"/>
      <c r="AH66" s="5"/>
      <c r="AI66" s="22">
        <f t="shared" si="7"/>
        <v>0</v>
      </c>
      <c r="AJ66" s="5"/>
      <c r="AK66" s="5"/>
      <c r="AL66" s="22">
        <f t="shared" si="8"/>
        <v>0</v>
      </c>
      <c r="AM66" s="5"/>
      <c r="AN66" s="5"/>
      <c r="AO66" s="22">
        <f t="shared" si="9"/>
        <v>0</v>
      </c>
      <c r="AP66" s="5"/>
      <c r="AQ66" s="5"/>
      <c r="AR66" s="22">
        <f t="shared" si="10"/>
        <v>0</v>
      </c>
      <c r="AS66" s="5"/>
      <c r="AT66" s="5"/>
      <c r="AU66" s="22">
        <f t="shared" si="11"/>
        <v>0</v>
      </c>
    </row>
    <row r="67" spans="1:47" ht="30" x14ac:dyDescent="0.25">
      <c r="A67" s="8" t="s">
        <v>93</v>
      </c>
      <c r="B67" s="8"/>
      <c r="C67" s="7" t="s">
        <v>230</v>
      </c>
      <c r="D67" s="7" t="s">
        <v>231</v>
      </c>
      <c r="E67" s="4" t="s">
        <v>29</v>
      </c>
      <c r="F67" s="13" t="s">
        <v>234</v>
      </c>
      <c r="G67" s="5"/>
      <c r="H67" s="5" t="s">
        <v>233</v>
      </c>
      <c r="K67" s="5"/>
      <c r="L67" s="5"/>
      <c r="M67" s="5"/>
      <c r="N67" s="22">
        <f t="shared" si="0"/>
        <v>0</v>
      </c>
      <c r="O67" s="5">
        <v>0</v>
      </c>
      <c r="P67" s="5">
        <v>0</v>
      </c>
      <c r="Q67" s="22">
        <f t="shared" si="1"/>
        <v>0</v>
      </c>
      <c r="R67" s="5">
        <v>0</v>
      </c>
      <c r="S67" s="5">
        <v>0</v>
      </c>
      <c r="T67" s="22">
        <f t="shared" si="2"/>
        <v>0</v>
      </c>
      <c r="U67" s="5"/>
      <c r="V67" s="5"/>
      <c r="W67" s="22">
        <f t="shared" si="3"/>
        <v>0</v>
      </c>
      <c r="X67" s="5"/>
      <c r="Y67" s="5"/>
      <c r="Z67" s="22">
        <f t="shared" si="4"/>
        <v>0</v>
      </c>
      <c r="AA67" s="5"/>
      <c r="AB67" s="5"/>
      <c r="AC67" s="22">
        <f t="shared" si="5"/>
        <v>0</v>
      </c>
      <c r="AD67" s="5"/>
      <c r="AE67" s="5"/>
      <c r="AF67" s="22">
        <f t="shared" si="6"/>
        <v>0</v>
      </c>
      <c r="AG67" s="5"/>
      <c r="AH67" s="5"/>
      <c r="AI67" s="22">
        <f t="shared" si="7"/>
        <v>0</v>
      </c>
      <c r="AJ67" s="5"/>
      <c r="AK67" s="5"/>
      <c r="AL67" s="22">
        <f t="shared" si="8"/>
        <v>0</v>
      </c>
      <c r="AM67" s="5"/>
      <c r="AN67" s="5"/>
      <c r="AO67" s="22">
        <f t="shared" si="9"/>
        <v>0</v>
      </c>
      <c r="AP67" s="5"/>
      <c r="AQ67" s="5"/>
      <c r="AR67" s="22">
        <f t="shared" si="10"/>
        <v>0</v>
      </c>
      <c r="AS67" s="5"/>
      <c r="AT67" s="5"/>
      <c r="AU67" s="22">
        <f t="shared" si="11"/>
        <v>0</v>
      </c>
    </row>
    <row r="68" spans="1:47" ht="30" x14ac:dyDescent="0.25">
      <c r="A68" s="8"/>
      <c r="B68" s="8"/>
      <c r="C68" s="7"/>
      <c r="D68" s="30" t="s">
        <v>231</v>
      </c>
      <c r="E68" s="30"/>
      <c r="F68" s="29"/>
      <c r="G68" s="30"/>
      <c r="H68" s="30" t="s">
        <v>24</v>
      </c>
      <c r="K68" s="5"/>
      <c r="L68" s="5">
        <f t="shared" ref="L68:AU68" si="19">SUM(L66:L67)</f>
        <v>0</v>
      </c>
      <c r="M68" s="5">
        <f t="shared" si="19"/>
        <v>0</v>
      </c>
      <c r="N68" s="30">
        <f t="shared" si="19"/>
        <v>0</v>
      </c>
      <c r="O68" s="5">
        <f t="shared" si="19"/>
        <v>0</v>
      </c>
      <c r="P68" s="5">
        <f t="shared" si="19"/>
        <v>0</v>
      </c>
      <c r="Q68" s="30">
        <f t="shared" si="19"/>
        <v>0</v>
      </c>
      <c r="R68" s="5">
        <f t="shared" si="19"/>
        <v>0</v>
      </c>
      <c r="S68" s="5">
        <f t="shared" si="19"/>
        <v>0</v>
      </c>
      <c r="T68" s="30">
        <f t="shared" si="19"/>
        <v>0</v>
      </c>
      <c r="U68" s="5">
        <f t="shared" si="19"/>
        <v>0</v>
      </c>
      <c r="V68" s="5">
        <f t="shared" si="19"/>
        <v>0</v>
      </c>
      <c r="W68" s="30">
        <f t="shared" si="19"/>
        <v>0</v>
      </c>
      <c r="X68" s="5">
        <f t="shared" si="19"/>
        <v>0</v>
      </c>
      <c r="Y68" s="5">
        <f t="shared" si="19"/>
        <v>0</v>
      </c>
      <c r="Z68" s="30">
        <f t="shared" si="19"/>
        <v>0</v>
      </c>
      <c r="AA68" s="5">
        <f t="shared" si="19"/>
        <v>0</v>
      </c>
      <c r="AB68" s="5">
        <f t="shared" si="19"/>
        <v>0</v>
      </c>
      <c r="AC68" s="30">
        <f t="shared" si="19"/>
        <v>0</v>
      </c>
      <c r="AD68" s="5">
        <f t="shared" si="19"/>
        <v>0</v>
      </c>
      <c r="AE68" s="5">
        <f t="shared" si="19"/>
        <v>0</v>
      </c>
      <c r="AF68" s="30">
        <f t="shared" si="19"/>
        <v>0</v>
      </c>
      <c r="AG68" s="5">
        <f t="shared" si="19"/>
        <v>0</v>
      </c>
      <c r="AH68" s="5">
        <f t="shared" si="19"/>
        <v>0</v>
      </c>
      <c r="AI68" s="30">
        <f t="shared" si="19"/>
        <v>0</v>
      </c>
      <c r="AJ68" s="5">
        <f t="shared" si="19"/>
        <v>0</v>
      </c>
      <c r="AK68" s="5">
        <f t="shared" si="19"/>
        <v>0</v>
      </c>
      <c r="AL68" s="30">
        <f t="shared" si="19"/>
        <v>0</v>
      </c>
      <c r="AM68" s="5">
        <f t="shared" si="19"/>
        <v>0</v>
      </c>
      <c r="AN68" s="5">
        <f t="shared" si="19"/>
        <v>0</v>
      </c>
      <c r="AO68" s="30">
        <f t="shared" si="19"/>
        <v>0</v>
      </c>
      <c r="AP68" s="5">
        <f t="shared" si="19"/>
        <v>0</v>
      </c>
      <c r="AQ68" s="5">
        <f t="shared" si="19"/>
        <v>0</v>
      </c>
      <c r="AR68" s="30">
        <f t="shared" si="19"/>
        <v>0</v>
      </c>
      <c r="AS68" s="5">
        <f t="shared" si="19"/>
        <v>0</v>
      </c>
      <c r="AT68" s="5">
        <f t="shared" si="19"/>
        <v>0</v>
      </c>
      <c r="AU68" s="30">
        <f t="shared" si="19"/>
        <v>0</v>
      </c>
    </row>
    <row r="69" spans="1:47" ht="30" x14ac:dyDescent="0.25">
      <c r="A69" s="8" t="s">
        <v>93</v>
      </c>
      <c r="B69" s="8"/>
      <c r="C69" s="7" t="s">
        <v>235</v>
      </c>
      <c r="D69" s="30" t="s">
        <v>236</v>
      </c>
      <c r="E69" s="30" t="s">
        <v>29</v>
      </c>
      <c r="F69" s="29" t="s">
        <v>237</v>
      </c>
      <c r="G69" s="29" t="s">
        <v>238</v>
      </c>
      <c r="H69" s="30" t="s">
        <v>239</v>
      </c>
      <c r="I69" s="9" t="s">
        <v>99</v>
      </c>
      <c r="J69" s="9" t="s">
        <v>240</v>
      </c>
      <c r="K69" s="5"/>
      <c r="L69" s="5">
        <v>0</v>
      </c>
      <c r="M69" s="5"/>
      <c r="N69" s="29">
        <f t="shared" si="0"/>
        <v>0</v>
      </c>
      <c r="O69" s="5">
        <v>0</v>
      </c>
      <c r="P69" s="5">
        <v>49</v>
      </c>
      <c r="Q69" s="29">
        <f t="shared" si="1"/>
        <v>49</v>
      </c>
      <c r="R69" s="5">
        <v>0</v>
      </c>
      <c r="S69" s="5">
        <v>44</v>
      </c>
      <c r="T69" s="29">
        <f t="shared" si="2"/>
        <v>44</v>
      </c>
      <c r="U69" s="5"/>
      <c r="V69" s="5">
        <v>94</v>
      </c>
      <c r="W69" s="29">
        <f t="shared" si="3"/>
        <v>94</v>
      </c>
      <c r="X69" s="5"/>
      <c r="Y69" s="5"/>
      <c r="Z69" s="29">
        <f t="shared" si="4"/>
        <v>0</v>
      </c>
      <c r="AA69" s="5"/>
      <c r="AB69" s="5"/>
      <c r="AC69" s="29">
        <f t="shared" si="5"/>
        <v>0</v>
      </c>
      <c r="AD69" s="5"/>
      <c r="AE69" s="5"/>
      <c r="AF69" s="29">
        <f t="shared" si="6"/>
        <v>0</v>
      </c>
      <c r="AG69" s="5"/>
      <c r="AH69" s="5"/>
      <c r="AI69" s="29">
        <f t="shared" si="7"/>
        <v>0</v>
      </c>
      <c r="AJ69" s="5"/>
      <c r="AK69" s="5"/>
      <c r="AL69" s="29">
        <f t="shared" si="8"/>
        <v>0</v>
      </c>
      <c r="AM69" s="5"/>
      <c r="AN69" s="5"/>
      <c r="AO69" s="29">
        <f t="shared" si="9"/>
        <v>0</v>
      </c>
      <c r="AP69" s="5"/>
      <c r="AQ69" s="5"/>
      <c r="AR69" s="29">
        <f t="shared" si="10"/>
        <v>0</v>
      </c>
      <c r="AS69" s="5"/>
      <c r="AT69" s="5"/>
      <c r="AU69" s="29">
        <f t="shared" si="11"/>
        <v>0</v>
      </c>
    </row>
    <row r="70" spans="1:47" ht="30" x14ac:dyDescent="0.25">
      <c r="A70" s="6" t="s">
        <v>25</v>
      </c>
      <c r="B70" s="6" t="s">
        <v>241</v>
      </c>
      <c r="C70" s="7" t="s">
        <v>242</v>
      </c>
      <c r="D70" s="7" t="s">
        <v>243</v>
      </c>
      <c r="E70" s="4" t="s">
        <v>29</v>
      </c>
      <c r="F70" s="13" t="s">
        <v>244</v>
      </c>
      <c r="G70" s="13" t="s">
        <v>245</v>
      </c>
      <c r="H70" s="5" t="s">
        <v>246</v>
      </c>
      <c r="I70" s="9" t="s">
        <v>247</v>
      </c>
      <c r="K70" s="5"/>
      <c r="L70" s="5"/>
      <c r="M70" s="5"/>
      <c r="N70" s="22">
        <f t="shared" si="0"/>
        <v>0</v>
      </c>
      <c r="O70" s="5">
        <v>0</v>
      </c>
      <c r="P70" s="5">
        <v>0</v>
      </c>
      <c r="Q70" s="22">
        <f t="shared" si="1"/>
        <v>0</v>
      </c>
      <c r="R70" s="5">
        <v>0</v>
      </c>
      <c r="S70" s="5">
        <v>0</v>
      </c>
      <c r="T70" s="22">
        <f t="shared" si="2"/>
        <v>0</v>
      </c>
      <c r="U70" s="5"/>
      <c r="V70" s="5"/>
      <c r="W70" s="22">
        <f t="shared" si="3"/>
        <v>0</v>
      </c>
      <c r="X70" s="5"/>
      <c r="Y70" s="5"/>
      <c r="Z70" s="22">
        <f t="shared" si="4"/>
        <v>0</v>
      </c>
      <c r="AA70" s="5"/>
      <c r="AB70" s="5"/>
      <c r="AC70" s="22">
        <f t="shared" si="5"/>
        <v>0</v>
      </c>
      <c r="AD70" s="5"/>
      <c r="AE70" s="5"/>
      <c r="AF70" s="22">
        <f t="shared" si="6"/>
        <v>0</v>
      </c>
      <c r="AG70" s="5"/>
      <c r="AH70" s="5"/>
      <c r="AI70" s="22">
        <f t="shared" si="7"/>
        <v>0</v>
      </c>
      <c r="AJ70" s="5"/>
      <c r="AK70" s="5"/>
      <c r="AL70" s="22">
        <f t="shared" si="8"/>
        <v>0</v>
      </c>
      <c r="AM70" s="5"/>
      <c r="AN70" s="5"/>
      <c r="AO70" s="22">
        <f t="shared" si="9"/>
        <v>0</v>
      </c>
      <c r="AP70" s="5"/>
      <c r="AQ70" s="5"/>
      <c r="AR70" s="22">
        <f t="shared" si="10"/>
        <v>0</v>
      </c>
      <c r="AS70" s="5"/>
      <c r="AT70" s="5"/>
      <c r="AU70" s="22">
        <f t="shared" si="11"/>
        <v>0</v>
      </c>
    </row>
    <row r="71" spans="1:47" ht="30" x14ac:dyDescent="0.25">
      <c r="A71" s="6" t="s">
        <v>25</v>
      </c>
      <c r="B71" s="6" t="s">
        <v>241</v>
      </c>
      <c r="C71" s="7" t="s">
        <v>242</v>
      </c>
      <c r="D71" s="7" t="s">
        <v>243</v>
      </c>
      <c r="E71" s="4"/>
      <c r="F71" s="13" t="s">
        <v>248</v>
      </c>
      <c r="G71" s="13"/>
      <c r="H71" s="5" t="s">
        <v>249</v>
      </c>
      <c r="I71" s="9"/>
      <c r="K71" s="5"/>
      <c r="L71" s="5">
        <v>3</v>
      </c>
      <c r="M71" s="5"/>
      <c r="N71" s="22">
        <f t="shared" si="0"/>
        <v>3</v>
      </c>
      <c r="O71" s="5">
        <v>0</v>
      </c>
      <c r="P71" s="5">
        <v>40</v>
      </c>
      <c r="Q71" s="22">
        <f t="shared" si="1"/>
        <v>40</v>
      </c>
      <c r="R71" s="5">
        <v>0</v>
      </c>
      <c r="S71" s="5">
        <v>121</v>
      </c>
      <c r="T71" s="22">
        <f t="shared" si="2"/>
        <v>121</v>
      </c>
      <c r="U71" s="5"/>
      <c r="V71" s="5">
        <v>131</v>
      </c>
      <c r="W71" s="22">
        <f t="shared" si="3"/>
        <v>131</v>
      </c>
      <c r="X71" s="5"/>
      <c r="Y71" s="5"/>
      <c r="Z71" s="22">
        <f t="shared" si="4"/>
        <v>0</v>
      </c>
      <c r="AA71" s="5"/>
      <c r="AB71" s="5"/>
      <c r="AC71" s="22">
        <f t="shared" si="5"/>
        <v>0</v>
      </c>
      <c r="AD71" s="5"/>
      <c r="AE71" s="5"/>
      <c r="AF71" s="22">
        <f t="shared" si="6"/>
        <v>0</v>
      </c>
      <c r="AG71" s="5"/>
      <c r="AH71" s="5"/>
      <c r="AI71" s="22">
        <f t="shared" si="7"/>
        <v>0</v>
      </c>
      <c r="AJ71" s="5"/>
      <c r="AK71" s="5"/>
      <c r="AL71" s="22">
        <f t="shared" si="8"/>
        <v>0</v>
      </c>
      <c r="AM71" s="5"/>
      <c r="AN71" s="5"/>
      <c r="AO71" s="22">
        <f t="shared" si="9"/>
        <v>0</v>
      </c>
      <c r="AP71" s="5"/>
      <c r="AQ71" s="5"/>
      <c r="AR71" s="22">
        <f t="shared" si="10"/>
        <v>0</v>
      </c>
      <c r="AS71" s="5"/>
      <c r="AT71" s="5"/>
      <c r="AU71" s="22">
        <f t="shared" si="11"/>
        <v>0</v>
      </c>
    </row>
    <row r="72" spans="1:47" x14ac:dyDescent="0.25">
      <c r="A72" s="6"/>
      <c r="B72" s="6"/>
      <c r="C72" s="7"/>
      <c r="D72" s="30" t="s">
        <v>243</v>
      </c>
      <c r="E72" s="30"/>
      <c r="F72" s="29"/>
      <c r="G72" s="29"/>
      <c r="H72" s="30" t="s">
        <v>24</v>
      </c>
      <c r="I72" s="9"/>
      <c r="K72" s="5"/>
      <c r="L72" s="5">
        <f t="shared" ref="L72:AU72" si="20">SUM(L70:L71)</f>
        <v>3</v>
      </c>
      <c r="M72" s="5">
        <f t="shared" si="20"/>
        <v>0</v>
      </c>
      <c r="N72" s="30">
        <f t="shared" si="20"/>
        <v>3</v>
      </c>
      <c r="O72" s="5">
        <f t="shared" si="20"/>
        <v>0</v>
      </c>
      <c r="P72" s="5">
        <f t="shared" si="20"/>
        <v>40</v>
      </c>
      <c r="Q72" s="30">
        <f t="shared" si="20"/>
        <v>40</v>
      </c>
      <c r="R72" s="5">
        <f t="shared" si="20"/>
        <v>0</v>
      </c>
      <c r="S72" s="5">
        <f t="shared" si="20"/>
        <v>121</v>
      </c>
      <c r="T72" s="30">
        <f t="shared" si="20"/>
        <v>121</v>
      </c>
      <c r="U72" s="5">
        <f t="shared" si="20"/>
        <v>0</v>
      </c>
      <c r="V72" s="5">
        <f t="shared" si="20"/>
        <v>131</v>
      </c>
      <c r="W72" s="30">
        <f t="shared" si="20"/>
        <v>131</v>
      </c>
      <c r="X72" s="5">
        <f t="shared" si="20"/>
        <v>0</v>
      </c>
      <c r="Y72" s="5">
        <f t="shared" si="20"/>
        <v>0</v>
      </c>
      <c r="Z72" s="30">
        <f t="shared" si="20"/>
        <v>0</v>
      </c>
      <c r="AA72" s="5">
        <f t="shared" si="20"/>
        <v>0</v>
      </c>
      <c r="AB72" s="5">
        <f t="shared" si="20"/>
        <v>0</v>
      </c>
      <c r="AC72" s="30">
        <f t="shared" si="20"/>
        <v>0</v>
      </c>
      <c r="AD72" s="5">
        <f t="shared" si="20"/>
        <v>0</v>
      </c>
      <c r="AE72" s="5">
        <f t="shared" si="20"/>
        <v>0</v>
      </c>
      <c r="AF72" s="30">
        <f t="shared" si="20"/>
        <v>0</v>
      </c>
      <c r="AG72" s="5">
        <f t="shared" si="20"/>
        <v>0</v>
      </c>
      <c r="AH72" s="5">
        <f t="shared" si="20"/>
        <v>0</v>
      </c>
      <c r="AI72" s="30">
        <f t="shared" si="20"/>
        <v>0</v>
      </c>
      <c r="AJ72" s="5">
        <f t="shared" si="20"/>
        <v>0</v>
      </c>
      <c r="AK72" s="5">
        <f t="shared" si="20"/>
        <v>0</v>
      </c>
      <c r="AL72" s="30">
        <f t="shared" si="20"/>
        <v>0</v>
      </c>
      <c r="AM72" s="5">
        <f t="shared" si="20"/>
        <v>0</v>
      </c>
      <c r="AN72" s="5">
        <f t="shared" si="20"/>
        <v>0</v>
      </c>
      <c r="AO72" s="30">
        <f t="shared" si="20"/>
        <v>0</v>
      </c>
      <c r="AP72" s="5">
        <f t="shared" si="20"/>
        <v>0</v>
      </c>
      <c r="AQ72" s="5">
        <f t="shared" si="20"/>
        <v>0</v>
      </c>
      <c r="AR72" s="30">
        <f t="shared" si="20"/>
        <v>0</v>
      </c>
      <c r="AS72" s="5">
        <f t="shared" si="20"/>
        <v>0</v>
      </c>
      <c r="AT72" s="5">
        <f t="shared" si="20"/>
        <v>0</v>
      </c>
      <c r="AU72" s="30">
        <f t="shared" si="20"/>
        <v>0</v>
      </c>
    </row>
    <row r="73" spans="1:47" ht="45" x14ac:dyDescent="0.25">
      <c r="A73" s="6" t="s">
        <v>25</v>
      </c>
      <c r="B73" s="6" t="s">
        <v>250</v>
      </c>
      <c r="C73" s="7" t="s">
        <v>251</v>
      </c>
      <c r="D73" s="7" t="s">
        <v>252</v>
      </c>
      <c r="E73" s="5" t="s">
        <v>29</v>
      </c>
      <c r="F73" s="13" t="s">
        <v>253</v>
      </c>
      <c r="G73" s="13" t="s">
        <v>254</v>
      </c>
      <c r="H73" s="5" t="s">
        <v>255</v>
      </c>
      <c r="I73" s="9" t="s">
        <v>256</v>
      </c>
      <c r="K73" s="5"/>
      <c r="L73" s="5">
        <v>8911</v>
      </c>
      <c r="M73" s="5"/>
      <c r="N73" s="22">
        <f t="shared" si="0"/>
        <v>8911</v>
      </c>
      <c r="O73" s="5">
        <v>9014</v>
      </c>
      <c r="P73" s="5">
        <v>730</v>
      </c>
      <c r="Q73" s="22">
        <f t="shared" si="1"/>
        <v>9744</v>
      </c>
      <c r="R73" s="5">
        <v>9189</v>
      </c>
      <c r="S73" s="5">
        <v>252</v>
      </c>
      <c r="T73" s="22">
        <f t="shared" si="2"/>
        <v>9441</v>
      </c>
      <c r="U73" s="5">
        <v>6196</v>
      </c>
      <c r="V73" s="5">
        <v>225</v>
      </c>
      <c r="W73" s="22">
        <f t="shared" si="3"/>
        <v>6421</v>
      </c>
      <c r="X73" s="5"/>
      <c r="Y73" s="5"/>
      <c r="Z73" s="22">
        <f t="shared" si="4"/>
        <v>0</v>
      </c>
      <c r="AA73" s="5"/>
      <c r="AB73" s="5"/>
      <c r="AC73" s="22">
        <f t="shared" si="5"/>
        <v>0</v>
      </c>
      <c r="AD73" s="5"/>
      <c r="AE73" s="5"/>
      <c r="AF73" s="22">
        <f t="shared" si="6"/>
        <v>0</v>
      </c>
      <c r="AG73" s="5"/>
      <c r="AH73" s="5"/>
      <c r="AI73" s="22">
        <f t="shared" si="7"/>
        <v>0</v>
      </c>
      <c r="AJ73" s="5"/>
      <c r="AK73" s="5"/>
      <c r="AL73" s="22">
        <f t="shared" si="8"/>
        <v>0</v>
      </c>
      <c r="AM73" s="5"/>
      <c r="AN73" s="5"/>
      <c r="AO73" s="22">
        <f t="shared" si="9"/>
        <v>0</v>
      </c>
      <c r="AP73" s="5"/>
      <c r="AQ73" s="5"/>
      <c r="AR73" s="22">
        <f t="shared" si="10"/>
        <v>0</v>
      </c>
      <c r="AS73" s="5"/>
      <c r="AT73" s="5"/>
      <c r="AU73" s="22">
        <f t="shared" si="11"/>
        <v>0</v>
      </c>
    </row>
    <row r="74" spans="1:47" ht="30" x14ac:dyDescent="0.25">
      <c r="A74" s="6" t="s">
        <v>25</v>
      </c>
      <c r="B74" s="6" t="s">
        <v>250</v>
      </c>
      <c r="C74" s="7" t="s">
        <v>251</v>
      </c>
      <c r="D74" s="7" t="s">
        <v>252</v>
      </c>
      <c r="E74" s="5" t="s">
        <v>29</v>
      </c>
      <c r="F74" s="13" t="s">
        <v>257</v>
      </c>
      <c r="G74" s="13" t="s">
        <v>258</v>
      </c>
      <c r="H74" s="5" t="s">
        <v>259</v>
      </c>
      <c r="I74" s="10" t="s">
        <v>260</v>
      </c>
      <c r="K74" s="5"/>
      <c r="L74" s="5"/>
      <c r="M74" s="5"/>
      <c r="N74" s="22">
        <f t="shared" si="0"/>
        <v>0</v>
      </c>
      <c r="O74" s="5">
        <v>0</v>
      </c>
      <c r="P74" s="5">
        <v>1430</v>
      </c>
      <c r="Q74" s="22">
        <f t="shared" si="1"/>
        <v>1430</v>
      </c>
      <c r="R74" s="5">
        <v>0</v>
      </c>
      <c r="S74" s="5">
        <v>979</v>
      </c>
      <c r="T74" s="22">
        <f t="shared" si="2"/>
        <v>979</v>
      </c>
      <c r="U74" s="5"/>
      <c r="V74" s="5"/>
      <c r="W74" s="22">
        <f t="shared" si="3"/>
        <v>0</v>
      </c>
      <c r="X74" s="5"/>
      <c r="Y74" s="5"/>
      <c r="Z74" s="22">
        <f t="shared" si="4"/>
        <v>0</v>
      </c>
      <c r="AA74" s="5"/>
      <c r="AB74" s="5"/>
      <c r="AC74" s="22">
        <f t="shared" si="5"/>
        <v>0</v>
      </c>
      <c r="AD74" s="5"/>
      <c r="AE74" s="5"/>
      <c r="AF74" s="22">
        <f t="shared" si="6"/>
        <v>0</v>
      </c>
      <c r="AG74" s="5"/>
      <c r="AH74" s="5"/>
      <c r="AI74" s="22">
        <f t="shared" si="7"/>
        <v>0</v>
      </c>
      <c r="AJ74" s="5"/>
      <c r="AK74" s="5"/>
      <c r="AL74" s="22">
        <f t="shared" si="8"/>
        <v>0</v>
      </c>
      <c r="AM74" s="5"/>
      <c r="AN74" s="5"/>
      <c r="AO74" s="22">
        <f t="shared" si="9"/>
        <v>0</v>
      </c>
      <c r="AP74" s="5"/>
      <c r="AQ74" s="5"/>
      <c r="AR74" s="22">
        <f t="shared" si="10"/>
        <v>0</v>
      </c>
      <c r="AS74" s="5"/>
      <c r="AT74" s="5"/>
      <c r="AU74" s="22">
        <f t="shared" si="11"/>
        <v>0</v>
      </c>
    </row>
    <row r="75" spans="1:47" x14ac:dyDescent="0.25">
      <c r="A75" s="6"/>
      <c r="B75" s="6"/>
      <c r="C75" s="7"/>
      <c r="D75" s="30" t="s">
        <v>252</v>
      </c>
      <c r="E75" s="30"/>
      <c r="F75" s="29"/>
      <c r="G75" s="29"/>
      <c r="H75" s="30" t="s">
        <v>24</v>
      </c>
      <c r="I75" s="10"/>
      <c r="K75" s="5"/>
      <c r="L75" s="5">
        <f t="shared" ref="L75:AU75" si="21">SUM(L73:L74)</f>
        <v>8911</v>
      </c>
      <c r="M75" s="5">
        <f t="shared" si="21"/>
        <v>0</v>
      </c>
      <c r="N75" s="30">
        <f t="shared" si="21"/>
        <v>8911</v>
      </c>
      <c r="O75" s="5">
        <f t="shared" si="21"/>
        <v>9014</v>
      </c>
      <c r="P75" s="5">
        <f t="shared" si="21"/>
        <v>2160</v>
      </c>
      <c r="Q75" s="30">
        <f t="shared" si="21"/>
        <v>11174</v>
      </c>
      <c r="R75" s="5">
        <f t="shared" si="21"/>
        <v>9189</v>
      </c>
      <c r="S75" s="5">
        <f t="shared" si="21"/>
        <v>1231</v>
      </c>
      <c r="T75" s="30">
        <f t="shared" si="21"/>
        <v>10420</v>
      </c>
      <c r="U75" s="5">
        <f t="shared" si="21"/>
        <v>6196</v>
      </c>
      <c r="V75" s="5">
        <f t="shared" si="21"/>
        <v>225</v>
      </c>
      <c r="W75" s="30">
        <f t="shared" si="21"/>
        <v>6421</v>
      </c>
      <c r="X75" s="5">
        <f t="shared" si="21"/>
        <v>0</v>
      </c>
      <c r="Y75" s="5">
        <f t="shared" si="21"/>
        <v>0</v>
      </c>
      <c r="Z75" s="30">
        <f t="shared" si="21"/>
        <v>0</v>
      </c>
      <c r="AA75" s="5">
        <f t="shared" si="21"/>
        <v>0</v>
      </c>
      <c r="AB75" s="5">
        <f t="shared" si="21"/>
        <v>0</v>
      </c>
      <c r="AC75" s="30">
        <f t="shared" si="21"/>
        <v>0</v>
      </c>
      <c r="AD75" s="5">
        <f t="shared" si="21"/>
        <v>0</v>
      </c>
      <c r="AE75" s="5">
        <f t="shared" si="21"/>
        <v>0</v>
      </c>
      <c r="AF75" s="30">
        <f t="shared" si="21"/>
        <v>0</v>
      </c>
      <c r="AG75" s="5">
        <f t="shared" si="21"/>
        <v>0</v>
      </c>
      <c r="AH75" s="5">
        <f t="shared" si="21"/>
        <v>0</v>
      </c>
      <c r="AI75" s="30">
        <f t="shared" si="21"/>
        <v>0</v>
      </c>
      <c r="AJ75" s="5">
        <f t="shared" si="21"/>
        <v>0</v>
      </c>
      <c r="AK75" s="5">
        <f t="shared" si="21"/>
        <v>0</v>
      </c>
      <c r="AL75" s="30">
        <f t="shared" si="21"/>
        <v>0</v>
      </c>
      <c r="AM75" s="5">
        <f t="shared" si="21"/>
        <v>0</v>
      </c>
      <c r="AN75" s="5">
        <f t="shared" si="21"/>
        <v>0</v>
      </c>
      <c r="AO75" s="30">
        <f t="shared" si="21"/>
        <v>0</v>
      </c>
      <c r="AP75" s="5">
        <f t="shared" si="21"/>
        <v>0</v>
      </c>
      <c r="AQ75" s="5">
        <f t="shared" si="21"/>
        <v>0</v>
      </c>
      <c r="AR75" s="30">
        <f t="shared" si="21"/>
        <v>0</v>
      </c>
      <c r="AS75" s="5">
        <f t="shared" si="21"/>
        <v>0</v>
      </c>
      <c r="AT75" s="5">
        <f t="shared" si="21"/>
        <v>0</v>
      </c>
      <c r="AU75" s="30">
        <f t="shared" si="21"/>
        <v>0</v>
      </c>
    </row>
    <row r="76" spans="1:47" s="42" customFormat="1" x14ac:dyDescent="0.25">
      <c r="A76" s="36" t="s">
        <v>25</v>
      </c>
      <c r="B76" s="36" t="s">
        <v>261</v>
      </c>
      <c r="C76" s="36" t="s">
        <v>262</v>
      </c>
      <c r="D76" s="36" t="s">
        <v>263</v>
      </c>
      <c r="E76" s="36" t="s">
        <v>29</v>
      </c>
      <c r="F76" s="36"/>
      <c r="G76" s="36" t="s">
        <v>210</v>
      </c>
      <c r="H76" s="23" t="s">
        <v>124</v>
      </c>
      <c r="I76" s="38" t="s">
        <v>211</v>
      </c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>
        <f t="shared" si="3"/>
        <v>0</v>
      </c>
      <c r="X76" s="36"/>
      <c r="Y76" s="36"/>
      <c r="Z76" s="36">
        <f t="shared" si="4"/>
        <v>0</v>
      </c>
      <c r="AA76" s="36"/>
      <c r="AB76" s="36"/>
      <c r="AC76" s="36">
        <f t="shared" si="5"/>
        <v>0</v>
      </c>
      <c r="AD76" s="36"/>
      <c r="AE76" s="36"/>
      <c r="AF76" s="36">
        <f t="shared" si="6"/>
        <v>0</v>
      </c>
      <c r="AG76" s="36"/>
      <c r="AH76" s="36"/>
      <c r="AI76" s="36">
        <f t="shared" si="7"/>
        <v>0</v>
      </c>
      <c r="AJ76" s="36"/>
      <c r="AK76" s="36"/>
      <c r="AL76" s="36">
        <f t="shared" si="8"/>
        <v>0</v>
      </c>
      <c r="AM76" s="36"/>
      <c r="AN76" s="36"/>
      <c r="AO76" s="36">
        <f t="shared" si="9"/>
        <v>0</v>
      </c>
      <c r="AP76" s="36"/>
      <c r="AQ76" s="36"/>
      <c r="AR76" s="36">
        <f t="shared" si="10"/>
        <v>0</v>
      </c>
      <c r="AS76" s="36"/>
      <c r="AT76" s="36"/>
      <c r="AU76" s="36">
        <f t="shared" si="11"/>
        <v>0</v>
      </c>
    </row>
    <row r="77" spans="1:47" ht="30" x14ac:dyDescent="0.25">
      <c r="A77" s="6" t="s">
        <v>25</v>
      </c>
      <c r="B77" s="6" t="s">
        <v>264</v>
      </c>
      <c r="C77" s="7" t="s">
        <v>265</v>
      </c>
      <c r="D77" s="30" t="s">
        <v>266</v>
      </c>
      <c r="E77" s="30" t="s">
        <v>218</v>
      </c>
      <c r="F77" s="33"/>
      <c r="G77" s="30"/>
      <c r="H77" s="30" t="s">
        <v>31</v>
      </c>
      <c r="K77" s="5"/>
      <c r="L77" s="5">
        <v>0</v>
      </c>
      <c r="M77" s="5">
        <v>9</v>
      </c>
      <c r="N77" s="29">
        <f t="shared" si="0"/>
        <v>9</v>
      </c>
      <c r="O77" s="5">
        <v>0</v>
      </c>
      <c r="P77" s="5">
        <v>18</v>
      </c>
      <c r="Q77" s="29">
        <f t="shared" ref="Q77:Q80" si="22">O77+P77</f>
        <v>18</v>
      </c>
      <c r="R77" s="5">
        <v>0</v>
      </c>
      <c r="S77" s="5">
        <v>18</v>
      </c>
      <c r="T77" s="29">
        <f t="shared" ref="T77:T80" si="23">R77+S77</f>
        <v>18</v>
      </c>
      <c r="U77" s="5"/>
      <c r="V77" s="5">
        <v>16</v>
      </c>
      <c r="W77" s="29">
        <v>16</v>
      </c>
      <c r="X77" s="5"/>
      <c r="Y77" s="5"/>
      <c r="Z77" s="29">
        <f t="shared" ref="Z77:Z80" si="24">X77+Y77</f>
        <v>0</v>
      </c>
      <c r="AA77" s="5"/>
      <c r="AB77" s="5"/>
      <c r="AC77" s="29">
        <f t="shared" ref="AC77:AC80" si="25">AA77+AB77</f>
        <v>0</v>
      </c>
      <c r="AD77" s="5"/>
      <c r="AE77" s="5"/>
      <c r="AF77" s="29">
        <f t="shared" ref="AF77:AF80" si="26">AD77+AE77</f>
        <v>0</v>
      </c>
      <c r="AG77" s="5"/>
      <c r="AH77" s="5"/>
      <c r="AI77" s="29">
        <f t="shared" ref="AI77:AI80" si="27">AG77+AH77</f>
        <v>0</v>
      </c>
      <c r="AJ77" s="5"/>
      <c r="AK77" s="5"/>
      <c r="AL77" s="29">
        <f t="shared" ref="AL77:AL80" si="28">AJ77+AK77</f>
        <v>0</v>
      </c>
      <c r="AM77" s="5"/>
      <c r="AN77" s="5"/>
      <c r="AO77" s="29">
        <f t="shared" ref="AO77:AO80" si="29">AM77+AN77</f>
        <v>0</v>
      </c>
      <c r="AP77" s="5"/>
      <c r="AQ77" s="5"/>
      <c r="AR77" s="29">
        <f t="shared" ref="AR77:AR80" si="30">AP77+AQ77</f>
        <v>0</v>
      </c>
      <c r="AS77" s="5"/>
      <c r="AT77" s="5"/>
      <c r="AU77" s="29">
        <f t="shared" ref="AU77:AU80" si="31">AS77+AT77</f>
        <v>0</v>
      </c>
    </row>
    <row r="78" spans="1:47" x14ac:dyDescent="0.25">
      <c r="A78" s="6" t="s">
        <v>267</v>
      </c>
      <c r="B78" s="6" t="s">
        <v>268</v>
      </c>
      <c r="C78" s="7" t="s">
        <v>267</v>
      </c>
      <c r="D78" s="30" t="s">
        <v>269</v>
      </c>
      <c r="E78" s="30" t="s">
        <v>29</v>
      </c>
      <c r="F78" s="29" t="s">
        <v>270</v>
      </c>
      <c r="G78" s="29" t="s">
        <v>36</v>
      </c>
      <c r="H78" s="30" t="s">
        <v>271</v>
      </c>
      <c r="I78" s="10" t="s">
        <v>272</v>
      </c>
      <c r="K78" s="5"/>
      <c r="L78" s="5">
        <v>711</v>
      </c>
      <c r="M78" s="5"/>
      <c r="N78" s="29">
        <f t="shared" si="0"/>
        <v>711</v>
      </c>
      <c r="O78" s="5">
        <v>884</v>
      </c>
      <c r="P78" s="5">
        <v>749</v>
      </c>
      <c r="Q78" s="29">
        <f t="shared" si="22"/>
        <v>1633</v>
      </c>
      <c r="R78" s="5">
        <v>957</v>
      </c>
      <c r="S78" s="5">
        <v>1462</v>
      </c>
      <c r="T78" s="29">
        <f t="shared" si="23"/>
        <v>2419</v>
      </c>
      <c r="U78" s="5">
        <v>1085</v>
      </c>
      <c r="V78" s="5">
        <v>1720</v>
      </c>
      <c r="W78" s="29">
        <f>SUM(U78:V78)</f>
        <v>2805</v>
      </c>
      <c r="X78" s="5"/>
      <c r="Y78" s="5"/>
      <c r="Z78" s="29">
        <f t="shared" si="24"/>
        <v>0</v>
      </c>
      <c r="AA78" s="5"/>
      <c r="AB78" s="5"/>
      <c r="AC78" s="29">
        <f t="shared" si="25"/>
        <v>0</v>
      </c>
      <c r="AD78" s="5"/>
      <c r="AE78" s="5"/>
      <c r="AF78" s="29">
        <f t="shared" si="26"/>
        <v>0</v>
      </c>
      <c r="AG78" s="5"/>
      <c r="AH78" s="5"/>
      <c r="AI78" s="29">
        <f t="shared" si="27"/>
        <v>0</v>
      </c>
      <c r="AJ78" s="5"/>
      <c r="AK78" s="5"/>
      <c r="AL78" s="29">
        <f t="shared" si="28"/>
        <v>0</v>
      </c>
      <c r="AM78" s="5"/>
      <c r="AN78" s="5"/>
      <c r="AO78" s="29">
        <f t="shared" si="29"/>
        <v>0</v>
      </c>
      <c r="AP78" s="5"/>
      <c r="AQ78" s="5"/>
      <c r="AR78" s="29">
        <f t="shared" si="30"/>
        <v>0</v>
      </c>
      <c r="AS78" s="5"/>
      <c r="AT78" s="5"/>
      <c r="AU78" s="29">
        <f t="shared" si="31"/>
        <v>0</v>
      </c>
    </row>
    <row r="79" spans="1:47" ht="75" x14ac:dyDescent="0.25">
      <c r="A79" s="6" t="s">
        <v>267</v>
      </c>
      <c r="B79" s="6" t="s">
        <v>273</v>
      </c>
      <c r="C79" s="7" t="s">
        <v>267</v>
      </c>
      <c r="D79" s="30" t="s">
        <v>274</v>
      </c>
      <c r="E79" s="30" t="s">
        <v>29</v>
      </c>
      <c r="F79" s="29" t="s">
        <v>275</v>
      </c>
      <c r="G79" s="29" t="s">
        <v>45</v>
      </c>
      <c r="H79" s="30" t="s">
        <v>276</v>
      </c>
      <c r="I79" s="10" t="s">
        <v>277</v>
      </c>
      <c r="K79" s="5" t="s">
        <v>278</v>
      </c>
      <c r="L79" s="5"/>
      <c r="M79" s="5"/>
      <c r="N79" s="29">
        <f t="shared" ref="N79:N80" si="32">L79+M79</f>
        <v>0</v>
      </c>
      <c r="O79" s="5">
        <v>0</v>
      </c>
      <c r="P79" s="5">
        <v>0</v>
      </c>
      <c r="Q79" s="29">
        <f t="shared" si="22"/>
        <v>0</v>
      </c>
      <c r="R79" s="5">
        <v>0</v>
      </c>
      <c r="S79" s="5">
        <v>18</v>
      </c>
      <c r="T79" s="29">
        <f t="shared" si="23"/>
        <v>18</v>
      </c>
      <c r="U79" s="5">
        <v>145</v>
      </c>
      <c r="V79" s="5"/>
      <c r="W79" s="29">
        <f t="shared" ref="W79:W80" si="33">U79+V79</f>
        <v>145</v>
      </c>
      <c r="X79" s="5"/>
      <c r="Y79" s="5"/>
      <c r="Z79" s="29">
        <f t="shared" si="24"/>
        <v>0</v>
      </c>
      <c r="AA79" s="5"/>
      <c r="AB79" s="5"/>
      <c r="AC79" s="29">
        <f t="shared" si="25"/>
        <v>0</v>
      </c>
      <c r="AD79" s="5"/>
      <c r="AE79" s="5"/>
      <c r="AF79" s="29">
        <f t="shared" si="26"/>
        <v>0</v>
      </c>
      <c r="AG79" s="5"/>
      <c r="AH79" s="5"/>
      <c r="AI79" s="29">
        <f t="shared" si="27"/>
        <v>0</v>
      </c>
      <c r="AJ79" s="5"/>
      <c r="AK79" s="5"/>
      <c r="AL79" s="29">
        <f t="shared" si="28"/>
        <v>0</v>
      </c>
      <c r="AM79" s="5"/>
      <c r="AN79" s="5"/>
      <c r="AO79" s="29">
        <f t="shared" si="29"/>
        <v>0</v>
      </c>
      <c r="AP79" s="5"/>
      <c r="AQ79" s="5"/>
      <c r="AR79" s="29">
        <f t="shared" si="30"/>
        <v>0</v>
      </c>
      <c r="AS79" s="5"/>
      <c r="AT79" s="5"/>
      <c r="AU79" s="29">
        <f t="shared" si="31"/>
        <v>0</v>
      </c>
    </row>
    <row r="80" spans="1:47" ht="61.5" customHeight="1" x14ac:dyDescent="0.25">
      <c r="A80" s="6" t="s">
        <v>221</v>
      </c>
      <c r="B80" s="6" t="s">
        <v>279</v>
      </c>
      <c r="C80" s="7" t="s">
        <v>280</v>
      </c>
      <c r="D80" s="30" t="s">
        <v>281</v>
      </c>
      <c r="E80" s="30" t="s">
        <v>29</v>
      </c>
      <c r="F80" s="29" t="s">
        <v>282</v>
      </c>
      <c r="G80" s="29" t="s">
        <v>146</v>
      </c>
      <c r="H80" s="30" t="s">
        <v>283</v>
      </c>
      <c r="I80" s="13" t="s">
        <v>146</v>
      </c>
      <c r="K80" s="5"/>
      <c r="L80" s="5">
        <v>885</v>
      </c>
      <c r="M80" s="5"/>
      <c r="N80" s="29">
        <f t="shared" si="32"/>
        <v>885</v>
      </c>
      <c r="O80" s="5">
        <v>1016</v>
      </c>
      <c r="P80" s="5">
        <v>0</v>
      </c>
      <c r="Q80" s="29">
        <f t="shared" si="22"/>
        <v>1016</v>
      </c>
      <c r="R80" s="5">
        <v>1033</v>
      </c>
      <c r="S80" s="5">
        <v>0</v>
      </c>
      <c r="T80" s="29">
        <f t="shared" si="23"/>
        <v>1033</v>
      </c>
      <c r="U80" s="5">
        <v>1075</v>
      </c>
      <c r="V80" s="5"/>
      <c r="W80" s="29">
        <f t="shared" si="33"/>
        <v>1075</v>
      </c>
      <c r="X80" s="5"/>
      <c r="Y80" s="5"/>
      <c r="Z80" s="29">
        <f t="shared" si="24"/>
        <v>0</v>
      </c>
      <c r="AA80" s="5"/>
      <c r="AB80" s="5"/>
      <c r="AC80" s="29">
        <f t="shared" si="25"/>
        <v>0</v>
      </c>
      <c r="AD80" s="5"/>
      <c r="AE80" s="5"/>
      <c r="AF80" s="29">
        <f t="shared" si="26"/>
        <v>0</v>
      </c>
      <c r="AG80" s="5"/>
      <c r="AH80" s="5"/>
      <c r="AI80" s="29">
        <f t="shared" si="27"/>
        <v>0</v>
      </c>
      <c r="AJ80" s="5"/>
      <c r="AK80" s="5"/>
      <c r="AL80" s="29">
        <f t="shared" si="28"/>
        <v>0</v>
      </c>
      <c r="AM80" s="5"/>
      <c r="AN80" s="5"/>
      <c r="AO80" s="29">
        <f t="shared" si="29"/>
        <v>0</v>
      </c>
      <c r="AP80" s="5"/>
      <c r="AQ80" s="5"/>
      <c r="AR80" s="29">
        <f t="shared" si="30"/>
        <v>0</v>
      </c>
      <c r="AS80" s="5"/>
      <c r="AT80" s="5"/>
      <c r="AU80" s="29">
        <f t="shared" si="31"/>
        <v>0</v>
      </c>
    </row>
  </sheetData>
  <autoFilter ref="A1:AU80" xr:uid="{824BF613-224A-42A6-A59C-322D6BCE64E9}">
    <filterColumn colId="11" showButton="0"/>
    <filterColumn colId="12" showButton="0"/>
    <filterColumn colId="14" showButton="0"/>
    <filterColumn colId="15" showButton="0"/>
    <filterColumn colId="17" showButton="0"/>
    <filterColumn colId="18" showButton="0"/>
    <filterColumn colId="20" showButton="0"/>
    <filterColumn colId="21" showButton="0"/>
    <filterColumn colId="23" showButton="0"/>
    <filterColumn colId="24" showButton="0"/>
    <filterColumn colId="26" showButton="0"/>
    <filterColumn colId="27" showButton="0"/>
    <filterColumn colId="29" showButton="0"/>
    <filterColumn colId="30" showButton="0"/>
    <filterColumn colId="32" showButton="0"/>
    <filterColumn colId="33" showButton="0"/>
    <filterColumn colId="35" showButton="0"/>
    <filterColumn colId="36" showButton="0"/>
    <filterColumn colId="38" showButton="0"/>
    <filterColumn colId="39" showButton="0"/>
    <filterColumn colId="41" showButton="0"/>
    <filterColumn colId="42" showButton="0"/>
    <filterColumn colId="44" showButton="0"/>
    <filterColumn colId="45" showButton="0"/>
  </autoFilter>
  <mergeCells count="12">
    <mergeCell ref="AP1:AR1"/>
    <mergeCell ref="AS1:AU1"/>
    <mergeCell ref="AA1:AC1"/>
    <mergeCell ref="AD1:AF1"/>
    <mergeCell ref="AG1:AI1"/>
    <mergeCell ref="AJ1:AL1"/>
    <mergeCell ref="AM1:AO1"/>
    <mergeCell ref="L1:N1"/>
    <mergeCell ref="O1:Q1"/>
    <mergeCell ref="R1:T1"/>
    <mergeCell ref="U1:W1"/>
    <mergeCell ref="X1:Z1"/>
  </mergeCells>
  <phoneticPr fontId="5" type="noConversion"/>
  <pageMargins left="0.7" right="0.7" top="0.75" bottom="0.75" header="0.3" footer="0.3"/>
  <pageSetup orientation="portrait" r:id="rId1"/>
  <customProperties>
    <customPr name="layoutContexts" r:id="rId2"/>
  </customProperties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8D1B5FFD618B4E96C2FF7D88AB182B" ma:contentTypeVersion="13" ma:contentTypeDescription="Create a new document." ma:contentTypeScope="" ma:versionID="84b277cf7a7b627d4cf86a5ddf63e5f0">
  <xsd:schema xmlns:xsd="http://www.w3.org/2001/XMLSchema" xmlns:xs="http://www.w3.org/2001/XMLSchema" xmlns:p="http://schemas.microsoft.com/office/2006/metadata/properties" xmlns:ns2="572d5251-ef0c-472b-8560-265d0ea24ad8" xmlns:ns3="013c30a8-76b9-4357-a999-24e8bf0a122e" targetNamespace="http://schemas.microsoft.com/office/2006/metadata/properties" ma:root="true" ma:fieldsID="9367fe4d2f42782c5bbbf6b2082ba201" ns2:_="" ns3:_="">
    <xsd:import namespace="572d5251-ef0c-472b-8560-265d0ea24ad8"/>
    <xsd:import namespace="013c30a8-76b9-4357-a999-24e8bf0a12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2d5251-ef0c-472b-8560-265d0ea24a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c30a8-76b9-4357-a999-24e8bf0a122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FD2AAA-673B-46F8-B0D4-AD65EA91FE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3A3104C-2910-4EBC-BDA3-07C59C4E76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2d5251-ef0c-472b-8560-265d0ea24ad8"/>
    <ds:schemaRef ds:uri="013c30a8-76b9-4357-a999-24e8bf0a12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EEEA3B-994B-4955-A9C1-4E6F4EC74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Indicators</vt:lpstr>
      <vt:lpstr>indicatorCol</vt:lpstr>
      <vt:lpstr>indStart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Carmen Asenjo</dc:creator>
  <cp:keywords/>
  <dc:description/>
  <cp:lastModifiedBy>Sebastian Salazar Tapia</cp:lastModifiedBy>
  <cp:revision/>
  <dcterms:created xsi:type="dcterms:W3CDTF">2022-02-03T21:10:08Z</dcterms:created>
  <dcterms:modified xsi:type="dcterms:W3CDTF">2022-05-23T20:49:24Z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sum">
    <vt:filetime>2022-02-04T15:39:57Z</vt:filetime>
  </property>
  <property fmtid="{D5CDD505-2E9C-101B-9397-08002B2CF9AE}" pid="3" name="ContentTypeId">
    <vt:lpwstr>0x0101007C8D1B5FFD618B4E96C2FF7D88AB182B</vt:lpwstr>
  </property>
</Properties>
</file>