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
    </mc:Choice>
  </mc:AlternateContent>
  <xr:revisionPtr revIDLastSave="0" documentId="13_ncr:1_{63625284-5C68-4474-861F-6130B9F25C39}" xr6:coauthVersionLast="47" xr6:coauthVersionMax="47" xr10:uidLastSave="{00000000-0000-0000-0000-000000000000}"/>
  <bookViews>
    <workbookView xWindow="-120" yWindow="-120" windowWidth="29040" windowHeight="17640" activeTab="2" xr2:uid="{0643C0EA-AA14-4009-B1B9-679CFDAC276A}"/>
  </bookViews>
  <sheets>
    <sheet name="Sheet1" sheetId="1" r:id="rId1"/>
    <sheet name="Sheet4" sheetId="4" r:id="rId2"/>
    <sheet name="Sheet2" sheetId="2" r:id="rId3"/>
    <sheet name="Sheet3" sheetId="3" r:id="rId4"/>
  </sheets>
  <definedNames>
    <definedName name="_xlnm._FilterDatabase" localSheetId="0" hidden="1">Sheet1!$A$1:$P$152</definedName>
    <definedName name="_xlnm._FilterDatabase" localSheetId="2" hidden="1">Sheet2!$A$1:$E$71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1" i="2" l="1"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3" i="2" a="1"/>
  <c r="K3" i="2" s="1"/>
  <c r="K4" i="2" a="1"/>
  <c r="K4" i="2" s="1"/>
  <c r="K5" i="2" a="1"/>
  <c r="K5" i="2" s="1"/>
  <c r="K6" i="2" a="1"/>
  <c r="K6" i="2" s="1"/>
  <c r="K7" i="2" a="1"/>
  <c r="K7" i="2" s="1"/>
  <c r="K2" i="2" a="1"/>
  <c r="K2" i="2" s="1"/>
  <c r="B2" i="3" a="1"/>
  <c r="B2" i="3" s="1"/>
  <c r="C2" i="3" s="1"/>
  <c r="C217" i="3" l="1"/>
  <c r="C193" i="3"/>
  <c r="C181" i="3"/>
  <c r="C169" i="3"/>
  <c r="C157" i="3"/>
  <c r="C145" i="3"/>
  <c r="C133" i="3"/>
  <c r="C121" i="3"/>
  <c r="C109" i="3"/>
  <c r="C97" i="3"/>
  <c r="C85" i="3"/>
  <c r="C73" i="3"/>
  <c r="C61" i="3"/>
  <c r="C49" i="3"/>
  <c r="C37" i="3"/>
  <c r="C25" i="3"/>
  <c r="C13" i="3"/>
  <c r="C218" i="3"/>
  <c r="C146" i="3"/>
  <c r="C110" i="3"/>
  <c r="C98" i="3"/>
  <c r="C14" i="3"/>
  <c r="C229" i="3"/>
  <c r="C205" i="3"/>
  <c r="C228" i="3"/>
  <c r="C216" i="3"/>
  <c r="C204" i="3"/>
  <c r="C192" i="3"/>
  <c r="C180" i="3"/>
  <c r="C168" i="3"/>
  <c r="C156" i="3"/>
  <c r="C144" i="3"/>
  <c r="C132" i="3"/>
  <c r="C120" i="3"/>
  <c r="C108" i="3"/>
  <c r="C96" i="3"/>
  <c r="C84" i="3"/>
  <c r="C72" i="3"/>
  <c r="C60" i="3"/>
  <c r="C48" i="3"/>
  <c r="C36" i="3"/>
  <c r="C24" i="3"/>
  <c r="C12" i="3"/>
  <c r="C158" i="3"/>
  <c r="C26" i="3"/>
  <c r="C215" i="3"/>
  <c r="C179" i="3"/>
  <c r="C131" i="3"/>
  <c r="C107" i="3"/>
  <c r="C95" i="3"/>
  <c r="C47" i="3"/>
  <c r="C23" i="3"/>
  <c r="C11" i="3"/>
  <c r="C226" i="3"/>
  <c r="C214" i="3"/>
  <c r="C202" i="3"/>
  <c r="C190" i="3"/>
  <c r="C178" i="3"/>
  <c r="C166" i="3"/>
  <c r="C154" i="3"/>
  <c r="C142" i="3"/>
  <c r="C130" i="3"/>
  <c r="C118" i="3"/>
  <c r="C106" i="3"/>
  <c r="C94" i="3"/>
  <c r="C82" i="3"/>
  <c r="C70" i="3"/>
  <c r="C58" i="3"/>
  <c r="C46" i="3"/>
  <c r="C34" i="3"/>
  <c r="C22" i="3"/>
  <c r="C10" i="3"/>
  <c r="C170" i="3"/>
  <c r="C86" i="3"/>
  <c r="C227" i="3"/>
  <c r="C155" i="3"/>
  <c r="C35" i="3"/>
  <c r="C225" i="3"/>
  <c r="C213" i="3"/>
  <c r="C201" i="3"/>
  <c r="C189" i="3"/>
  <c r="C177" i="3"/>
  <c r="C165" i="3"/>
  <c r="C153" i="3"/>
  <c r="C141" i="3"/>
  <c r="C129" i="3"/>
  <c r="C117" i="3"/>
  <c r="C105" i="3"/>
  <c r="C93" i="3"/>
  <c r="C81" i="3"/>
  <c r="C69" i="3"/>
  <c r="C57" i="3"/>
  <c r="C45" i="3"/>
  <c r="C33" i="3"/>
  <c r="C21" i="3"/>
  <c r="C9" i="3"/>
  <c r="C194" i="3"/>
  <c r="C50" i="3"/>
  <c r="C203" i="3"/>
  <c r="C143" i="3"/>
  <c r="C59" i="3"/>
  <c r="C200" i="3"/>
  <c r="C164" i="3"/>
  <c r="C128" i="3"/>
  <c r="C80" i="3"/>
  <c r="C44" i="3"/>
  <c r="C20" i="3"/>
  <c r="C223" i="3"/>
  <c r="C211" i="3"/>
  <c r="C199" i="3"/>
  <c r="C187" i="3"/>
  <c r="C175" i="3"/>
  <c r="C163" i="3"/>
  <c r="C151" i="3"/>
  <c r="C139" i="3"/>
  <c r="C127" i="3"/>
  <c r="C115" i="3"/>
  <c r="C103" i="3"/>
  <c r="C91" i="3"/>
  <c r="C79" i="3"/>
  <c r="C67" i="3"/>
  <c r="C55" i="3"/>
  <c r="C43" i="3"/>
  <c r="C31" i="3"/>
  <c r="C19" i="3"/>
  <c r="C7" i="3"/>
  <c r="C182" i="3"/>
  <c r="C38" i="3"/>
  <c r="C191" i="3"/>
  <c r="C119" i="3"/>
  <c r="C83" i="3"/>
  <c r="C224" i="3"/>
  <c r="C188" i="3"/>
  <c r="C152" i="3"/>
  <c r="C116" i="3"/>
  <c r="C92" i="3"/>
  <c r="C56" i="3"/>
  <c r="C8" i="3"/>
  <c r="C222" i="3"/>
  <c r="C210" i="3"/>
  <c r="C198" i="3"/>
  <c r="C186" i="3"/>
  <c r="C174" i="3"/>
  <c r="C162" i="3"/>
  <c r="C150" i="3"/>
  <c r="C138" i="3"/>
  <c r="C126" i="3"/>
  <c r="C114" i="3"/>
  <c r="C102" i="3"/>
  <c r="C90" i="3"/>
  <c r="C78" i="3"/>
  <c r="C66" i="3"/>
  <c r="C54" i="3"/>
  <c r="C42" i="3"/>
  <c r="C30" i="3"/>
  <c r="C18" i="3"/>
  <c r="C6" i="3"/>
  <c r="C134" i="3"/>
  <c r="C62" i="3"/>
  <c r="C167" i="3"/>
  <c r="C71" i="3"/>
  <c r="C212" i="3"/>
  <c r="C176" i="3"/>
  <c r="C140" i="3"/>
  <c r="C104" i="3"/>
  <c r="C68" i="3"/>
  <c r="C32" i="3"/>
  <c r="C221" i="3"/>
  <c r="C209" i="3"/>
  <c r="C197" i="3"/>
  <c r="C185" i="3"/>
  <c r="C173" i="3"/>
  <c r="C161" i="3"/>
  <c r="C149" i="3"/>
  <c r="C137" i="3"/>
  <c r="C125" i="3"/>
  <c r="C113" i="3"/>
  <c r="C101" i="3"/>
  <c r="C89" i="3"/>
  <c r="C77" i="3"/>
  <c r="C65" i="3"/>
  <c r="C53" i="3"/>
  <c r="C41" i="3"/>
  <c r="C29" i="3"/>
  <c r="C17" i="3"/>
  <c r="C5" i="3"/>
  <c r="C206" i="3"/>
  <c r="C122" i="3"/>
  <c r="C74" i="3"/>
  <c r="C220" i="3"/>
  <c r="C208" i="3"/>
  <c r="C196" i="3"/>
  <c r="C184" i="3"/>
  <c r="C172" i="3"/>
  <c r="C160" i="3"/>
  <c r="C148" i="3"/>
  <c r="C136" i="3"/>
  <c r="C124" i="3"/>
  <c r="C112" i="3"/>
  <c r="C100" i="3"/>
  <c r="C88" i="3"/>
  <c r="C76" i="3"/>
  <c r="C64" i="3"/>
  <c r="C52" i="3"/>
  <c r="C40" i="3"/>
  <c r="C28" i="3"/>
  <c r="C16" i="3"/>
  <c r="C4" i="3"/>
  <c r="C219" i="3"/>
  <c r="C207" i="3"/>
  <c r="C195" i="3"/>
  <c r="C183" i="3"/>
  <c r="C171" i="3"/>
  <c r="C159" i="3"/>
  <c r="C147" i="3"/>
  <c r="C135" i="3"/>
  <c r="C123" i="3"/>
  <c r="C111" i="3"/>
  <c r="C99" i="3"/>
  <c r="C87" i="3"/>
  <c r="C75" i="3"/>
  <c r="C63" i="3"/>
  <c r="C51" i="3"/>
  <c r="C39" i="3"/>
  <c r="C27" i="3"/>
  <c r="C15" i="3"/>
  <c r="C3" i="3"/>
  <c r="D2" i="3" l="1" a="1"/>
  <c r="D2"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tc={10CB1198-C588-43B7-A71E-B4BB73FEFEB2}</author>
    <author>tc={B15C496E-B72F-4DE5-AE70-C9914F580388}</author>
    <author>tc={3AAFB763-3EFB-46A3-82A1-7A8E3C1742D5}</author>
  </authors>
  <commentList>
    <comment ref="K33" authorId="0" shapeId="0" xr:uid="{10CB1198-C588-43B7-A71E-B4BB73FEFEB2}">
      <text>
        <t>[Threaded comment]
Your version of Excel allows you to read this threaded comment; however, any edits to it will get removed if the file is opened in a newer version of Excel. Learn more: https://go.microsoft.com/fwlink/?linkid=870924
Comment:
    falta categoria</t>
      </text>
    </comment>
    <comment ref="K73" authorId="1" shapeId="0" xr:uid="{B15C496E-B72F-4DE5-AE70-C9914F580388}">
      <text>
        <t>[Threaded comment]
Your version of Excel allows you to read this threaded comment; however, any edits to it will get removed if the file is opened in a newer version of Excel. Learn more: https://go.microsoft.com/fwlink/?linkid=870924
Comment:
    no claro categoria</t>
      </text>
    </comment>
    <comment ref="M78" authorId="2" shapeId="0" xr:uid="{3AAFB763-3EFB-46A3-82A1-7A8E3C1742D5}">
      <text>
        <t>[Threaded comment]
Your version of Excel allows you to read this threaded comment; however, any edits to it will get removed if the file is opened in a newer version of Excel. Learn more: https://go.microsoft.com/fwlink/?linkid=870924
Comment:
    no tiene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tc={1F00813A-0845-4473-912A-DB8A7AA3E958}</author>
  </authors>
  <commentList>
    <comment ref="E65" authorId="0" shapeId="0" xr:uid="{1F00813A-0845-4473-912A-DB8A7AA3E958}">
      <text>
        <t>[Threaded comment]
Your version of Excel allows you to read this threaded comment; however, any edits to it will get removed if the file is opened in a newer version of Excel. Learn more: https://go.microsoft.com/fwlink/?linkid=870924
Comment:
    solo especifica provincias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<sst xmlns="http://schemas.openxmlformats.org/spreadsheetml/2006/main" count="2180" uniqueCount="611">
  <si>
    <t>partner_code</t>
  </si>
  <si>
    <t>partner_name</t>
  </si>
  <si>
    <t>partner_acronym</t>
  </si>
  <si>
    <t>start_date</t>
  </si>
  <si>
    <t>31/12/2022</t>
  </si>
  <si>
    <t>end_date</t>
  </si>
  <si>
    <t>indicator_code</t>
  </si>
  <si>
    <t>product_code</t>
  </si>
  <si>
    <t>output_code</t>
  </si>
  <si>
    <t>indicator</t>
  </si>
  <si>
    <t>target_q1</t>
  </si>
  <si>
    <t>target_q2</t>
  </si>
  <si>
    <t>target_q3</t>
  </si>
  <si>
    <t>target_q4</t>
  </si>
  <si>
    <t xml:space="preserve">No. de personas de interés que reciben transferencias monetarias </t>
  </si>
  <si>
    <t xml:space="preserve">No. de hogares que reciben transferencias monetarias </t>
  </si>
  <si>
    <t xml:space="preserve">No. de transferencias monetarias realizadas </t>
  </si>
  <si>
    <t>Hebrew Immigrant Aid Society</t>
  </si>
  <si>
    <t>HIAS</t>
  </si>
  <si>
    <t>project_title</t>
  </si>
  <si>
    <t>Protección y Asistencia Humanitaria para Personas en Movilidad Humana en Ecuador</t>
  </si>
  <si>
    <t>2.2.1</t>
  </si>
  <si>
    <t>DE0A1</t>
  </si>
  <si>
    <t>DECA00610A</t>
  </si>
  <si>
    <t>No. personas de interés identificadas como sobrevivientes de VBG</t>
  </si>
  <si>
    <t>AZUAY-0102-GIRON</t>
  </si>
  <si>
    <t>AZUAY-0103-GUALACEO</t>
  </si>
  <si>
    <t>AZUAY-0104-NABON</t>
  </si>
  <si>
    <t>AZUAY-0106-PUCARA</t>
  </si>
  <si>
    <t>AZUAY-0107-SAN FERNANDO</t>
  </si>
  <si>
    <t>AZUAY-0108-SANTA ISABEL</t>
  </si>
  <si>
    <t>AZUAY-0109-SIGSIG</t>
  </si>
  <si>
    <t>AZUAY-0110-OÑA</t>
  </si>
  <si>
    <t>AZUAY-0112-EL PAN</t>
  </si>
  <si>
    <t>AZUAY-0113-SEVILLA DE ORO</t>
  </si>
  <si>
    <t>AZUAY-0114-GUACHAPALA</t>
  </si>
  <si>
    <t>AZUAY-0115-CAMILO PONCE ENRIQUEZ</t>
  </si>
  <si>
    <t>BOLIVAR-0201-GUARANDA</t>
  </si>
  <si>
    <t>BOLIVAR-0203-CHIMBO</t>
  </si>
  <si>
    <t>BOLIVAR-0204-ECHEANDIA</t>
  </si>
  <si>
    <t>BOLIVAR-0205-SAN MIGUEL</t>
  </si>
  <si>
    <t>BOLIVAR-0206-CALUMA</t>
  </si>
  <si>
    <t>BOLIVAR-0207-LAS NAVES</t>
  </si>
  <si>
    <t>CAÑAR-0301-AZOGUES</t>
  </si>
  <si>
    <t>CAÑAR-0303-CAÑAR</t>
  </si>
  <si>
    <t>CAÑAR-0304-LA TRONCAL</t>
  </si>
  <si>
    <t>CAÑAR-0305-EL TAMBO</t>
  </si>
  <si>
    <t>CAÑAR-0306-DELEG</t>
  </si>
  <si>
    <t>CAÑAR-0307-SUSCAL</t>
  </si>
  <si>
    <t>CARCHI-0402-BOLIVAR</t>
  </si>
  <si>
    <t>CARCHI-0403-ESPEJO</t>
  </si>
  <si>
    <t>CARCHI-0404-MIRA</t>
  </si>
  <si>
    <t>CARCHI-0405-MONTUFAR</t>
  </si>
  <si>
    <t>CARCHI-0406-SAN PEDRO DE HUACA</t>
  </si>
  <si>
    <t>COTOPAXI-0502-LA MANA</t>
  </si>
  <si>
    <t>COTOPAXI-0503-PANGUA</t>
  </si>
  <si>
    <t>COTOPAXI-0504-PUJILI</t>
  </si>
  <si>
    <t>COTOPAXI-0505-SALCEDO</t>
  </si>
  <si>
    <t>COTOPAXI-0506-SAQUISILI</t>
  </si>
  <si>
    <t>COTOPAXI-0507-SIGCHOS</t>
  </si>
  <si>
    <t>CHIMBORAZO-0602-ALAUSI</t>
  </si>
  <si>
    <t>CHIMBORAZO-0603-COLTA</t>
  </si>
  <si>
    <t>CHIMBORAZO-0604-CHAMBO</t>
  </si>
  <si>
    <t>CHIMBORAZO-0605-CHUNCHI</t>
  </si>
  <si>
    <t>CHIMBORAZO-0606-GUAMOTE</t>
  </si>
  <si>
    <t>CHIMBORAZO-0608-PALLATANGA</t>
  </si>
  <si>
    <t>CHIMBORAZO-0609-PENIPE</t>
  </si>
  <si>
    <t>CHIMBORAZO-0610-CUMANDA</t>
  </si>
  <si>
    <t>EL ORO-0701-MACHALA</t>
  </si>
  <si>
    <t>EL ORO-0702-ARENILLAS</t>
  </si>
  <si>
    <t>EL ORO-0704-BALSAS</t>
  </si>
  <si>
    <t>EL ORO-0705-CHILLA</t>
  </si>
  <si>
    <t>EL ORO-0706-EL GUABO</t>
  </si>
  <si>
    <t>EL ORO-0707-HUAQUILLAS</t>
  </si>
  <si>
    <t>EL ORO-0708-MARCABELI</t>
  </si>
  <si>
    <t>EL ORO-0709-PASAJE</t>
  </si>
  <si>
    <t>EL ORO-0711-PORTOVELO</t>
  </si>
  <si>
    <t>EL ORO-0712-SANTA ROSA</t>
  </si>
  <si>
    <t>EL ORO-0713-ZARUMA</t>
  </si>
  <si>
    <t>EL ORO-0714-LAS LAJAS</t>
  </si>
  <si>
    <t>ESMERALDAS-0801-ESMERALDAS</t>
  </si>
  <si>
    <t>ESMERALDAS-0803-MUISNE</t>
  </si>
  <si>
    <t>ESMERALDAS-0804-QUININDE</t>
  </si>
  <si>
    <t>ESMERALDAS-0805-SAN LORENZO</t>
  </si>
  <si>
    <t>ESMERALDAS-0806-ATACAMES</t>
  </si>
  <si>
    <t>ESMERALDAS-0807-RIOVERDE</t>
  </si>
  <si>
    <t>GUAYAS-0902-ALFREDO BAQUERIZO MORENO</t>
  </si>
  <si>
    <t>GUAYAS-0903-BALAO</t>
  </si>
  <si>
    <t>GUAYAS-0904-BALZAR</t>
  </si>
  <si>
    <t>GUAYAS-0905-COLIMES</t>
  </si>
  <si>
    <t>GUAYAS-0906-DAULE</t>
  </si>
  <si>
    <t>GUAYAS-0907-DURAN</t>
  </si>
  <si>
    <t>GUAYAS-0909-EL TRIUNFO</t>
  </si>
  <si>
    <t>GUAYAS-0910-MILAGRO</t>
  </si>
  <si>
    <t>GUAYAS-0911-NARANJAL</t>
  </si>
  <si>
    <t>GUAYAS-0912-NARANJITO</t>
  </si>
  <si>
    <t>GUAYAS-0913-PALESTINA</t>
  </si>
  <si>
    <t>GUAYAS-0916-SAMBORONDON</t>
  </si>
  <si>
    <t>GUAYAS-0918-SANTA LUCIA</t>
  </si>
  <si>
    <t>GUAYAS-0919-SALITRE</t>
  </si>
  <si>
    <t>GUAYAS-0920-SAN JACINTO DE YAGUACHI</t>
  </si>
  <si>
    <t>GUAYAS-0921-PLAYAS</t>
  </si>
  <si>
    <t>GUAYAS-0923-CRNEL. MARCELINO MARIDUEÑA</t>
  </si>
  <si>
    <t>GUAYAS-0924-LOMAS DE SARGENTILLO</t>
  </si>
  <si>
    <t>GUAYAS-0925-NOBOL</t>
  </si>
  <si>
    <t>GUAYAS-0927-GNRAL. ANTONIO ELIZALDE</t>
  </si>
  <si>
    <t>GUAYAS-0928-ISIDRO AYORA</t>
  </si>
  <si>
    <t>IMBABURA-1001-IBARRA</t>
  </si>
  <si>
    <t>IMBABURA-1003-COTACACHI</t>
  </si>
  <si>
    <t>IMBABURA-1004-OTAVALO</t>
  </si>
  <si>
    <t>IMBABURA-1005-PIMAMPIRO</t>
  </si>
  <si>
    <t>IMBABURA-1006-SAN MIGUEL DE URCUQUI</t>
  </si>
  <si>
    <t>LOJA-1101-LOJA</t>
  </si>
  <si>
    <t>LOJA-1102-CALVAS</t>
  </si>
  <si>
    <t>LOJA-1104-CELICA</t>
  </si>
  <si>
    <t>LOJA-1105-CHAGUARPAMBA</t>
  </si>
  <si>
    <t>LOJA-1106-ESPINDOLA</t>
  </si>
  <si>
    <t>LOJA-1107-GONZANAMA</t>
  </si>
  <si>
    <t>LOJA-1108-MACARA</t>
  </si>
  <si>
    <t>LOJA-1109-PALTAS</t>
  </si>
  <si>
    <t>LOJA-1111-SARAGURO</t>
  </si>
  <si>
    <t>LOJA-1112-SOZORANGA</t>
  </si>
  <si>
    <t>LOJA-1113-ZAPOTILLO</t>
  </si>
  <si>
    <t>NAPO-1501-TENA</t>
  </si>
  <si>
    <t>NAPO-1503-ARCHIDONA</t>
  </si>
  <si>
    <t>NAPO-1504-EL CHACO</t>
  </si>
  <si>
    <t>NAPO-1507-QUIJOS</t>
  </si>
  <si>
    <t>NAPO-1509-CARLOS JULIO AROSEMENA TOLA</t>
  </si>
  <si>
    <t>PASTAZA-1601-PASTAZA</t>
  </si>
  <si>
    <t>PASTAZA-1602-MERA</t>
  </si>
  <si>
    <t>PASTAZA-1603-SANTA CLARA</t>
  </si>
  <si>
    <t>PASTAZA-1604-ARAJUNO</t>
  </si>
  <si>
    <t>ZONA NO DELIMITADA-9001-LAS GOLONDRINAS</t>
  </si>
  <si>
    <t>ZONA NO DELIMITADA-9004-EL PIEDRERO</t>
  </si>
  <si>
    <t>ZONA NO DELIMITADA-9007-ABDON CALDERON</t>
  </si>
  <si>
    <t>GALAPAGOS-2001-SAN CRISTOBAL</t>
  </si>
  <si>
    <t>GALAPAGOS-2002-ISABELA</t>
  </si>
  <si>
    <t>GALAPAGOS-2003-SANTA CRUZ</t>
  </si>
  <si>
    <t>ZONA NO DELIMITADA-9005-SANTA ROSA DE AGUA CLARA</t>
  </si>
  <si>
    <t>ZONA NO DELIMITADA-9006-JUVAL</t>
  </si>
  <si>
    <t>ZONA NO DELIMITADA-9008-MATILDE ESTHER</t>
  </si>
  <si>
    <t>NACIONAL-0000-NACIONAL</t>
  </si>
  <si>
    <t>AZUAY-0101-CUENCA</t>
  </si>
  <si>
    <t>AZUAY-0105-PAUTE</t>
  </si>
  <si>
    <t>AZUAY-0111-CHORDELEG</t>
  </si>
  <si>
    <t>BOLIVAR-0202-CHILLANES</t>
  </si>
  <si>
    <t>CAÑAR-0302-BIBLIAN</t>
  </si>
  <si>
    <t>LOJA-1116-OLMEDO</t>
  </si>
  <si>
    <t>LOS RIOS-1201-BABAHOYO</t>
  </si>
  <si>
    <t>LOS RIOS-1202-BABA</t>
  </si>
  <si>
    <t>LOS RIOS-1203-MONTALVO</t>
  </si>
  <si>
    <t>LOS RIOS-1204-PUEBLOVIEJO</t>
  </si>
  <si>
    <t>LOS RIOS-1206-URDANETA</t>
  </si>
  <si>
    <t>LOS RIOS-1207-VENTANAS</t>
  </si>
  <si>
    <t>LOS RIOS-1208-VINCES</t>
  </si>
  <si>
    <t>LOS RIOS-1209-PALENQUE</t>
  </si>
  <si>
    <t>LOS RIOS-1210-BUENA FE</t>
  </si>
  <si>
    <t>LOS RIOS-1212-MOCACHE</t>
  </si>
  <si>
    <t>LOS RIOS-1213-QUINSALOMA</t>
  </si>
  <si>
    <t>MANABI-1301-PORTOVIEJO</t>
  </si>
  <si>
    <t>MANABI-1302-BOLIVAR</t>
  </si>
  <si>
    <t>MANABI-1303-CHONE</t>
  </si>
  <si>
    <t>MANABI-1304-EL CARMEN</t>
  </si>
  <si>
    <t>MANABI-1306-JIPIJAPA</t>
  </si>
  <si>
    <t>MANABI-1307-JUNIN</t>
  </si>
  <si>
    <t>MANABI-1308-MANTA</t>
  </si>
  <si>
    <t>MANABI-1309-MONTECRISTI</t>
  </si>
  <si>
    <t>MANABI-1310-PAJAN</t>
  </si>
  <si>
    <t>MANABI-1311-PICHINCHA</t>
  </si>
  <si>
    <t>MANABI-1313-SANTA ANA</t>
  </si>
  <si>
    <t>MANABI-1314-SUCRE</t>
  </si>
  <si>
    <t>MANABI-1315-TOSAGUA</t>
  </si>
  <si>
    <t>MANABI-1316-24 DE MAYO</t>
  </si>
  <si>
    <t>MANABI-1317-PEDERNALES</t>
  </si>
  <si>
    <t>MANABI-1319-PUERTO LOPEZ</t>
  </si>
  <si>
    <t>MANABI-1320-JAMA</t>
  </si>
  <si>
    <t>MANABI-1321-JARAMIJO</t>
  </si>
  <si>
    <t>MANABI-1322-SAN VICENTE</t>
  </si>
  <si>
    <t>MORONA SANTIAGO-1401-MORONA</t>
  </si>
  <si>
    <t>MORONA SANTIAGO-1403-LIMON INDANZA</t>
  </si>
  <si>
    <t>MORONA SANTIAGO-1404-PALORA</t>
  </si>
  <si>
    <t>MORONA SANTIAGO-1405-SANTIAGO</t>
  </si>
  <si>
    <t>MORONA SANTIAGO-1406-SUCUA</t>
  </si>
  <si>
    <t>MORONA SANTIAGO-1407-HUAMBOYA</t>
  </si>
  <si>
    <t>MORONA SANTIAGO-1409-TAISHA</t>
  </si>
  <si>
    <t>MORONA SANTIAGO-1410-LOGROÑO</t>
  </si>
  <si>
    <t>MORONA SANTIAGO-1411-PABLO SEXTO</t>
  </si>
  <si>
    <t>MORONA SANTIAGO-1412-TIWINTZA</t>
  </si>
  <si>
    <t>PICHINCHA-1701-QUITO</t>
  </si>
  <si>
    <t>PICHINCHA-1702-CAYAMBE</t>
  </si>
  <si>
    <t>PICHINCHA-1703-MEJIA</t>
  </si>
  <si>
    <t>PICHINCHA-1705-RUMIÑAHUI</t>
  </si>
  <si>
    <t>PICHINCHA-1707-SAN MIGUEL DE LOS BANCOS</t>
  </si>
  <si>
    <t>PICHINCHA-1708-PEDRO VICENTE MALDONADO</t>
  </si>
  <si>
    <t>PICHINCHA-1709-PUERTO QUITO</t>
  </si>
  <si>
    <t>TUNGURAHUA-1801-AMBATO</t>
  </si>
  <si>
    <t>SUCUMBIOS-2101-LAGO AGRIO</t>
  </si>
  <si>
    <t>SUCUMBIOS-2102-GONZALO PIZARRO</t>
  </si>
  <si>
    <t>SUCUMBIOS-2103-PUTUMAYO</t>
  </si>
  <si>
    <t>SUCUMBIOS-2104-SHUSHUFINDI</t>
  </si>
  <si>
    <t>SUCUMBIOS-2105-SUCUMBIOS</t>
  </si>
  <si>
    <t>SUCUMBIOS-2106-CASCALES</t>
  </si>
  <si>
    <t>SUCUMBIOS-2107-CUYABENO</t>
  </si>
  <si>
    <t>ORELLANA-2202-AGUARICO</t>
  </si>
  <si>
    <t>ORELLANA-2203-LA JOYA DE LOS SACHAS</t>
  </si>
  <si>
    <t>ORELLANA-2204-LORETO</t>
  </si>
  <si>
    <t>STO DGO TSACHILAS-2301-SANTO DOMINGO</t>
  </si>
  <si>
    <t>STO DGO TSACHILAS-2302-LA CONCORDIA</t>
  </si>
  <si>
    <t>SANTA ELENA-2401-SANTA ELENA</t>
  </si>
  <si>
    <t>SANTA ELENA-2403-SALINAS</t>
  </si>
  <si>
    <t>TUNGURAHUA-1803-CEVALLOS</t>
  </si>
  <si>
    <t>TUNGURAHUA-1804-MOCHA</t>
  </si>
  <si>
    <t>TUNGURAHUA-1805-PATATE</t>
  </si>
  <si>
    <t>TUNGURAHUA-1806-QUERO</t>
  </si>
  <si>
    <t>TUNGURAHUA-1808-SANTIAGO DE PILLARO</t>
  </si>
  <si>
    <t>TUNGURAHUA-1809-TISALEO</t>
  </si>
  <si>
    <t>ZAMORA CHINCHIPE-1901-ZAMORA</t>
  </si>
  <si>
    <t>ZAMORA CHINCHIPE-1902-CHINCHIPE</t>
  </si>
  <si>
    <t>ZAMORA CHINCHIPE-1903-NANGARITZA</t>
  </si>
  <si>
    <t>ZAMORA CHINCHIPE-1904-YACUAMBI</t>
  </si>
  <si>
    <t>ZAMORA CHINCHIPE-1905-YANTZAZA</t>
  </si>
  <si>
    <t>ZAMORA CHINCHIPE-1907-CENTINELA DEL CONDOR</t>
  </si>
  <si>
    <t>ZAMORA CHINCHIPE-1908-PALANDA</t>
  </si>
  <si>
    <t>ZAMORA CHINCHIPE-1909-PAQUISHA</t>
  </si>
  <si>
    <t>CARCHI-0401-TULCAN</t>
  </si>
  <si>
    <t>COTOPAXI-0501-LATACUNGA</t>
  </si>
  <si>
    <t>CHIMBORAZO-0601-RIOBAMBA</t>
  </si>
  <si>
    <t>CHIMBORAZO-0607-GUANO</t>
  </si>
  <si>
    <t>EL ORO-0703-ATAHUALPA</t>
  </si>
  <si>
    <t>EL ORO-0710-PIÑAS</t>
  </si>
  <si>
    <t>ESMERALDAS-0802-ELOY ALFARO</t>
  </si>
  <si>
    <t>GUAYAS-0901-GUAYAQUIL</t>
  </si>
  <si>
    <t>GUAYAS-0908-EMPALME</t>
  </si>
  <si>
    <t>GUAYAS-0914-PEDRO CARBO</t>
  </si>
  <si>
    <t>GUAYAS-0922-SIMON BOLIVAR</t>
  </si>
  <si>
    <t>IMBABURA-1002-ANTONIO ANTE</t>
  </si>
  <si>
    <t>LOJA-1103-CATAMAYO</t>
  </si>
  <si>
    <t>LOJA-1110-PUYANGO</t>
  </si>
  <si>
    <t>LOJA-1114-PINDAL</t>
  </si>
  <si>
    <t>LOJA-1115-QUILANGA</t>
  </si>
  <si>
    <t>LOS RIOS-1205-QUEVEDO</t>
  </si>
  <si>
    <t>LOS RIOS-1211-VALENCIA</t>
  </si>
  <si>
    <t>MANABI-1305-FLAVIO ALFARO</t>
  </si>
  <si>
    <t>MANABI-1312-ROCAFUERTE</t>
  </si>
  <si>
    <t>MANABI-1318-OLMEDO</t>
  </si>
  <si>
    <t>MORONA SANTIAGO-1402-GUALAQUIZA</t>
  </si>
  <si>
    <t>MORONA SANTIAGO-1408-SAN JUAN BOSCO</t>
  </si>
  <si>
    <t>PICHINCHA-1704-PEDRO MONCAYO</t>
  </si>
  <si>
    <t>TUNGURAHUA-1802-BAÑOS DE AGUA SANTA</t>
  </si>
  <si>
    <t>ORELLANA-2201-ORELLANA</t>
  </si>
  <si>
    <t>SANTA ELENA-2402-LA LIBERTAD</t>
  </si>
  <si>
    <t>TUNGURAHUA-1807-SAN PEDRO DE PELILEO</t>
  </si>
  <si>
    <t>ZAMORA CHINCHIPE-1906-EL PANGUI</t>
  </si>
  <si>
    <t>cantones</t>
  </si>
  <si>
    <t>canton</t>
  </si>
  <si>
    <t>search</t>
  </si>
  <si>
    <t>isnumber</t>
  </si>
  <si>
    <t>filter</t>
  </si>
  <si>
    <t>DE0A3</t>
  </si>
  <si>
    <t xml:space="preserve">No. de personas de interés que reciben atención psicosocial </t>
  </si>
  <si>
    <t>2.2.2</t>
  </si>
  <si>
    <t>DE0B1</t>
  </si>
  <si>
    <t>DECA00610B</t>
  </si>
  <si>
    <t xml:space="preserve">No. de personas de instituciones capacitadas </t>
  </si>
  <si>
    <t>DE0B2</t>
  </si>
  <si>
    <t xml:space="preserve">No. de personas de interés y de comunidad de acogida capacitadas </t>
  </si>
  <si>
    <t>2.2.3</t>
  </si>
  <si>
    <t>DE0C1</t>
  </si>
  <si>
    <t>DECA00610C</t>
  </si>
  <si>
    <t>2.3.1</t>
  </si>
  <si>
    <t>EE0D3</t>
  </si>
  <si>
    <t>EECA00710D</t>
  </si>
  <si>
    <t>No. de niños, niñas y adolescentes no acompañados, separados y en situación de mayor riesgo para los que se ha iniciado la evaluación del interés superior</t>
  </si>
  <si>
    <t>2.3.2</t>
  </si>
  <si>
    <t>EE0F1</t>
  </si>
  <si>
    <t>EECA00710F</t>
  </si>
  <si>
    <t>2.4.1</t>
  </si>
  <si>
    <t>IE0G1</t>
  </si>
  <si>
    <t>IECA00810G</t>
  </si>
  <si>
    <t>No. de personas de interés que reciben albergue de emergencia[3]</t>
  </si>
  <si>
    <r>
      <t>Corresponde a la gestión de casos de sobrevivientes de VBG</t>
    </r>
    <r>
      <rPr>
        <sz val="8"/>
        <color rgb="FF2F5496"/>
        <rFont val="Calibri"/>
        <family val="2"/>
        <scheme val="minor"/>
      </rPr>
      <t> </t>
    </r>
  </si>
  <si>
    <r>
      <t>Corresponde a atención psicosocial directa individual y grupal</t>
    </r>
    <r>
      <rPr>
        <sz val="8"/>
        <color rgb="FF2F5496"/>
        <rFont val="Calibri"/>
        <family val="2"/>
        <scheme val="minor"/>
      </rPr>
      <t> </t>
    </r>
  </si>
  <si>
    <r>
      <t>Corresponde a eventos y talleres de empoderamiento y protección para mujeres, adolescentes y niñas; masculinidades positivas y paternidades activas.</t>
    </r>
    <r>
      <rPr>
        <sz val="8"/>
        <color rgb="FF2F5496"/>
        <rFont val="Calibri"/>
        <family val="2"/>
        <scheme val="minor"/>
      </rPr>
      <t> </t>
    </r>
  </si>
  <si>
    <r>
      <t>Corresponde a acciones de prevención GBV e igualdad de género, procesos de empoderamiento y protección para mujeres, adolescentes y niñas, y, procesos de masculinidades positivas y paternidades activas</t>
    </r>
    <r>
      <rPr>
        <sz val="8"/>
        <color rgb="FF2F5496"/>
        <rFont val="Calibri"/>
        <family val="2"/>
        <scheme val="minor"/>
      </rPr>
      <t> </t>
    </r>
  </si>
  <si>
    <r>
      <t>Fortalecimiento de capacidades en PSEA</t>
    </r>
    <r>
      <rPr>
        <sz val="8"/>
        <color rgb="FF2F5496"/>
        <rFont val="Calibri"/>
        <family val="2"/>
        <scheme val="minor"/>
      </rPr>
      <t> </t>
    </r>
  </si>
  <si>
    <r>
      <t>Corresponde a la gestión de casos de Primera infancia y espacios intersectoriales para la gestión de casos específicos</t>
    </r>
    <r>
      <rPr>
        <sz val="8"/>
        <color rgb="FF2F5496"/>
        <rFont val="Calibri"/>
        <family val="2"/>
        <scheme val="minor"/>
      </rPr>
      <t> </t>
    </r>
  </si>
  <si>
    <r>
      <t>Se refiere a talleres a funcionarios sobre derechos, rutas, entre otros.</t>
    </r>
    <r>
      <rPr>
        <sz val="8"/>
        <color rgb="FF2F5496"/>
        <rFont val="Calibri"/>
        <family val="2"/>
        <scheme val="minor"/>
      </rPr>
      <t> </t>
    </r>
  </si>
  <si>
    <r>
      <t>Se refiere a la provisión de alojamiento para personas refugiadas y migrantes (incluye población con vocación de permanencia y en tránsito).</t>
    </r>
    <r>
      <rPr>
        <sz val="8"/>
        <color rgb="FF2F5496"/>
        <rFont val="Calibri"/>
        <family val="2"/>
        <scheme val="minor"/>
      </rPr>
      <t> </t>
    </r>
  </si>
  <si>
    <t>2.4.2</t>
  </si>
  <si>
    <t>IE0H2</t>
  </si>
  <si>
    <t>IECA00810H</t>
  </si>
  <si>
    <t>No. de infraestructuras comunitarias construidas, mejoradas o equipadas</t>
  </si>
  <si>
    <r>
      <t>Corresponde a la adecuación de espacios físicos comunitarios e iniciativas de promotores comunitarios</t>
    </r>
    <r>
      <rPr>
        <sz val="8"/>
        <color rgb="FF2F5496"/>
        <rFont val="Calibri"/>
        <family val="2"/>
        <scheme val="minor"/>
      </rPr>
      <t> </t>
    </r>
  </si>
  <si>
    <t>3.1.1</t>
  </si>
  <si>
    <t>ME0J1</t>
  </si>
  <si>
    <t>MECA00A10J</t>
  </si>
  <si>
    <t>No. instituciones de los sectores público o privado, u organizaciones de la sociedad civil que cooperan para la inclusión económica de personas de interés</t>
  </si>
  <si>
    <r>
      <t>Corresponde a talleres para funcionarios público y privados sobre los derechos y el acceso al trabajo para personas en situación de movilidad humana</t>
    </r>
    <r>
      <rPr>
        <sz val="8"/>
        <color rgb="FF2F5496"/>
        <rFont val="Calibri"/>
        <family val="2"/>
        <scheme val="minor"/>
      </rPr>
      <t> </t>
    </r>
  </si>
  <si>
    <t>3.1.2</t>
  </si>
  <si>
    <t>ME0K5</t>
  </si>
  <si>
    <t>MECA00A10K</t>
  </si>
  <si>
    <r>
      <t>Se refiere al número de familias que reciben el capital semilla</t>
    </r>
    <r>
      <rPr>
        <sz val="8"/>
        <color rgb="FF2F5496"/>
        <rFont val="Calibri"/>
        <family val="2"/>
        <scheme val="minor"/>
      </rPr>
      <t> </t>
    </r>
  </si>
  <si>
    <t>ME0K4</t>
  </si>
  <si>
    <t>ME0K6</t>
  </si>
  <si>
    <r>
      <t>Se refiere al número de personas que reciben el capital semilla</t>
    </r>
    <r>
      <rPr>
        <sz val="8"/>
        <color rgb="FF2F5496"/>
        <rFont val="Calibri"/>
        <family val="2"/>
        <scheme val="minor"/>
      </rPr>
      <t> </t>
    </r>
  </si>
  <si>
    <r>
      <t>Se refiere al número de transferencias para la entrega del capital semilla</t>
    </r>
    <r>
      <rPr>
        <sz val="8"/>
        <color rgb="FF2F5496"/>
        <rFont val="Calibri"/>
        <family val="2"/>
        <scheme val="minor"/>
      </rPr>
      <t> </t>
    </r>
  </si>
  <si>
    <t>3.1.3</t>
  </si>
  <si>
    <t>ME0L2</t>
  </si>
  <si>
    <t>MECA00A10L</t>
  </si>
  <si>
    <t>No. de personas de interés que finalizan procesos de educación financiera</t>
  </si>
  <si>
    <r>
      <t>Corresponde a talleres de educación financiera</t>
    </r>
    <r>
      <rPr>
        <sz val="8"/>
        <color rgb="FF2F5496"/>
        <rFont val="Calibri"/>
        <family val="2"/>
        <scheme val="minor"/>
      </rPr>
      <t> </t>
    </r>
  </si>
  <si>
    <t>3.1.4</t>
  </si>
  <si>
    <t>ME0M1</t>
  </si>
  <si>
    <t>MECA00A10M</t>
  </si>
  <si>
    <t>No. de personas de interés certificadas en capacitación técnica y vocacional</t>
  </si>
  <si>
    <r>
      <t>Capacitaciones vocacionales para emprendimientos e inserción laboral</t>
    </r>
    <r>
      <rPr>
        <sz val="8"/>
        <color rgb="FF2F5496"/>
        <rFont val="Calibri"/>
        <family val="2"/>
        <scheme val="minor"/>
      </rPr>
      <t> </t>
    </r>
  </si>
  <si>
    <t>3.2.2</t>
  </si>
  <si>
    <t>KECA00B10P</t>
  </si>
  <si>
    <t>3.3.1</t>
  </si>
  <si>
    <t>GE0R4</t>
  </si>
  <si>
    <t>GECA00C10R</t>
  </si>
  <si>
    <t>No. de organizaciones comunitarias involucradas en proyectos de coexistencia pacífica</t>
  </si>
  <si>
    <r>
      <t>Se refiere al fortalecimiento de promotores comunitarios</t>
    </r>
    <r>
      <rPr>
        <sz val="8"/>
        <color rgb="FF2F5496"/>
        <rFont val="Calibri"/>
        <family val="2"/>
        <scheme val="minor"/>
      </rPr>
      <t> </t>
    </r>
  </si>
  <si>
    <t>EE0F2</t>
  </si>
  <si>
    <t>ME0J2</t>
  </si>
  <si>
    <t>No. de funcionarios y/o personal de instituciones públicas, privadas y de la sociedad civil, capacitados y sensibilizados en la inclusión socioeconómica de personas de interés.</t>
  </si>
  <si>
    <t>GE0R1</t>
  </si>
  <si>
    <t>No. de organizaciones comunitarias de base y redes locales apoyadas para fortalecer los mecanismos comunitarios de protección</t>
  </si>
  <si>
    <r>
      <t>Se refiere a la implementación de procesos de fortalecimiento de organizaciones de base</t>
    </r>
    <r>
      <rPr>
        <sz val="8"/>
        <color rgb="FF2F5496"/>
        <rFont val="Calibri"/>
        <family val="2"/>
        <scheme val="minor"/>
      </rPr>
      <t> </t>
    </r>
  </si>
  <si>
    <t>2.5.1</t>
  </si>
  <si>
    <t>AE0I1</t>
  </si>
  <si>
    <t>AECA00910I</t>
  </si>
  <si>
    <t>No. de personas de interés registradas individualmente en proGres con el mínimo conjunto de datos requerido (fuente proGres - UNHCR, HIAS, NRC) [3]</t>
  </si>
  <si>
    <r>
      <t>Registro de personas por primera vez, quienes son evaluadas y reciben información y orientación</t>
    </r>
    <r>
      <rPr>
        <sz val="8"/>
        <color rgb="FF2F5496"/>
        <rFont val="Calibri"/>
        <family val="2"/>
        <scheme val="minor"/>
      </rPr>
      <t> </t>
    </r>
  </si>
  <si>
    <t>4.2.1</t>
  </si>
  <si>
    <t>OE131</t>
  </si>
  <si>
    <t>OECA00G113</t>
  </si>
  <si>
    <t>No. de personas de interés identificadas para reasentamiento</t>
  </si>
  <si>
    <r>
      <t>Corresponde al trabajo conjunto entre ACNUR y HIAS para la identificación y evaluación de casos</t>
    </r>
    <r>
      <rPr>
        <sz val="8"/>
        <color rgb="FF2F5496"/>
        <rFont val="Calibri"/>
        <family val="2"/>
        <scheme val="minor"/>
      </rPr>
      <t> </t>
    </r>
  </si>
  <si>
    <t>1070056</t>
  </si>
  <si>
    <t>Funsación CRISFE</t>
  </si>
  <si>
    <t>CRISFE</t>
  </si>
  <si>
    <t>Fortalecer la inserción al mercado laboral de población en movilidad humana</t>
  </si>
  <si>
    <t>Actividades clave</t>
  </si>
  <si>
    <t>anual_target</t>
  </si>
  <si>
    <t>ME0K13</t>
  </si>
  <si>
    <t>No. de personas de interés que reciben orientación para el empleo</t>
  </si>
  <si>
    <t>1080 personas capacitadas en los talleres de Clínica del CV</t>
  </si>
  <si>
    <t>ME0K14</t>
  </si>
  <si>
    <t>No. de personas de interés en bolsas de empleo</t>
  </si>
  <si>
    <t>400 Hojas de vida en la plataforma Hiring Room Empresarial</t>
  </si>
  <si>
    <t>ME0K15</t>
  </si>
  <si>
    <t>No. de personas de interés referidas a vacantes laborales</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</si>
  <si>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</si>
  <si>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</si>
  <si>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</si>
  <si>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AVSI</t>
  </si>
  <si>
    <t>Fundación  Asociación de Voluntarios en Servicio Internacional</t>
  </si>
  <si>
    <t>Asegurar a la población de interés el acceso a viviendas y mejoras de espacios comunitarios</t>
  </si>
  <si>
    <t>Identificación y fortalecimiento de 3 organizaciones barriales</t>
  </si>
  <si>
    <t>Articulación 9 jornadas de integración e información con organizaciones de la red de protección local en 3 centros comunitarios</t>
  </si>
  <si>
    <t>HE085</t>
  </si>
  <si>
    <t>HECA005108</t>
  </si>
  <si>
    <t xml:space="preserve">Adecuación de 3 viviendas multifamiliares </t>
  </si>
  <si>
    <t>IE0H1</t>
  </si>
  <si>
    <t>No. de unidades habitacionales construidas, mejoradas o equipadas</t>
  </si>
  <si>
    <t>Adecuación de 2 centros comunitarios</t>
  </si>
  <si>
    <t>1070049</t>
  </si>
  <si>
    <t>EQUIDAD</t>
  </si>
  <si>
    <t>Fundación 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</si>
  <si>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</si>
  <si>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</si>
  <si>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GE0R5</t>
  </si>
  <si>
    <t>No. de personas de interés que participan en proyectos de coexistencia pacífica</t>
  </si>
  <si>
    <t>ASA</t>
  </si>
  <si>
    <t>Asociación Solidaridad y Acción</t>
  </si>
  <si>
    <t>1070041</t>
  </si>
  <si>
    <t>Acompañamiento Integral a NNA, no acompañados y separados en situación de movilidad humana</t>
  </si>
  <si>
    <t>EE0D1</t>
  </si>
  <si>
    <t>No. de niños, niñas y adolescentes no acompañados y separados identificados</t>
  </si>
  <si>
    <t>Entrevista realizada a NNA no acompañados y separados</t>
  </si>
  <si>
    <t>Entrevista, visita domiciliaria y seguimiento realizado a NNA no acompañados y separados</t>
  </si>
  <si>
    <t>EE0D2</t>
  </si>
  <si>
    <t>No. de niños, niñas y adolescentes no acompañados y separados que tienen acceso a modalidades de cuidado alternativo</t>
  </si>
  <si>
    <t>Entrevista y visita domiciliaria realizadas a NNA no acompañados y separados</t>
  </si>
  <si>
    <t>Entrega de asistencia movilización</t>
  </si>
  <si>
    <t>EE0D4</t>
  </si>
  <si>
    <t>EE0D6</t>
  </si>
  <si>
    <t>1070057</t>
  </si>
  <si>
    <t>CORPEI</t>
  </si>
  <si>
    <t>Corporación de Promoción de Exportaciones e Inversiones</t>
  </si>
  <si>
    <t>Construyendo entornos favorables para el acceso al trabajo digno de la población refugiada</t>
  </si>
  <si>
    <t>Coordinar y realizar al menos 4 talleres presenciales con representantes del sector empresarial privado</t>
  </si>
  <si>
    <t>Preparar el kit de material comunicacional</t>
  </si>
  <si>
    <t>ME0J3</t>
  </si>
  <si>
    <t>No. de productos de visibilidad y sensibilización generados para el ejercicio de derechos laborales y de inclusión económica en MdV</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</si>
  <si>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</si>
  <si>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</si>
  <si>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ACTIVADOS. Proyecto de integración de población en movilidad en comunidad de acogida</t>
  </si>
  <si>
    <t>Adecuación de 24 espacios habitables</t>
  </si>
  <si>
    <t>IE0H3</t>
  </si>
  <si>
    <t>No. de hogares que reciben kits de habitabilidad o artículos básicos de vivienda</t>
  </si>
  <si>
    <t>Entrega de 90 kits NFI</t>
  </si>
  <si>
    <t>Adecuación de 5 centros comunitarios</t>
  </si>
  <si>
    <t xml:space="preserve">Intervenciones de WASH en los espacios habitables reacondicionados </t>
  </si>
  <si>
    <t>HE086</t>
  </si>
  <si>
    <t>No. de infraestructuras sanitarias construidas, mejoradas o equipadas</t>
  </si>
  <si>
    <t>Apoyo a 60 emprendimientos no gastronómicos ya instalados a través de capital de refuerzo (mediante transferencia para retiro en ventanilla)</t>
  </si>
  <si>
    <t>Apoyo a 25 emprendimientos a través de capacitaciones y entrega de kits en especie en Manta y Portoviejo</t>
  </si>
  <si>
    <t>ME0K7</t>
  </si>
  <si>
    <t>No. de personas de interés que reciben activos o insumos productivos en especies para emprendimientos</t>
  </si>
  <si>
    <t>Elaboración de 3 análisis situacionales integrales (mapeos)</t>
  </si>
  <si>
    <t>GE0R6</t>
  </si>
  <si>
    <t>No. de personas de interés involucradas en diagnósticos participativos</t>
  </si>
  <si>
    <t>Identificación y fortalecimiento de 6 organizaciones barriales</t>
  </si>
  <si>
    <t>% de mujeres que participan en los CVA</t>
  </si>
  <si>
    <t>GE0R2</t>
  </si>
  <si>
    <t>No. total de personas de interés que participan en las estructuras de decisión de las organizaciones comunitarias apoyadas</t>
  </si>
  <si>
    <t>GE0R3</t>
  </si>
  <si>
    <t>No. de mujeres que participan en las estructuras de decisión de las organizapersociones comunitarias apoyadas</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</si>
  <si>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</si>
  <si>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</si>
  <si>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ADRA</t>
  </si>
  <si>
    <t>Agencia Adventista de Desarrollo y Recursos Asistenciales del Ecuador</t>
  </si>
  <si>
    <t>2.1.2</t>
  </si>
  <si>
    <t>Asistencia a personas de interés mediante la atención en el centro de alojamiento temporal.</t>
  </si>
  <si>
    <t>Atención emergente en el espacio de apoyo integral, promoción de higiene y de medidas de bioseguridad.</t>
  </si>
  <si>
    <t>Entrega de insumos esenciales de aseo o kits higiene y de bebe a personas de interés en el centro de alojamiento temporal o espacio de apoyo integral.</t>
  </si>
  <si>
    <t>HE083</t>
  </si>
  <si>
    <t xml:space="preserve">No. de personas de interés que reciben kits de higiene </t>
  </si>
  <si>
    <t>Identificación de casos de adolescentes no acompañados y separados que se refieren para la atención especializada.</t>
  </si>
  <si>
    <t>1070051</t>
  </si>
  <si>
    <t>Movimiento de Mujeres de El Oro</t>
  </si>
  <si>
    <t>MMO</t>
  </si>
  <si>
    <t>Fortaleciendo Culturas de Paz en Zonas de Fronteras</t>
  </si>
  <si>
    <t>30/06/2022</t>
  </si>
  <si>
    <t>Atención integral</t>
  </si>
  <si>
    <t>Acogida en espacio seguro</t>
  </si>
  <si>
    <t>DE0A2</t>
  </si>
  <si>
    <t>No. de personas de interés sobrevivientes de VBG admitidas en casas de acogida para su protección</t>
  </si>
  <si>
    <t>Atención psico social</t>
  </si>
  <si>
    <t>DE0A4</t>
  </si>
  <si>
    <t xml:space="preserve">No. de personas de interés que reciben orientación y asistencia legal </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</si>
  <si>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</si>
  <si>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</si>
  <si>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</si>
  <si>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</si>
  <si>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</si>
  <si>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</si>
  <si>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</si>
  <si>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</si>
  <si>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KE0P2</t>
  </si>
  <si>
    <t>Campañas comunicacionales producidas por el CDH para redes sociales que incluyan la elaboración de diseños gráficos.</t>
  </si>
  <si>
    <t>XE0Y1</t>
  </si>
  <si>
    <t>XECA00F10Y</t>
  </si>
  <si>
    <t>No. de usuarios alcanzados a través de redes sociales nacionales</t>
  </si>
  <si>
    <t>XE112</t>
  </si>
  <si>
    <t>XECA00F111</t>
  </si>
  <si>
    <t>No. de personas alcanzadas a través de material de comunicación impreso</t>
  </si>
  <si>
    <t>Diseño y publicación de guía de servicios comunitarios</t>
  </si>
  <si>
    <t>Identificación y derivación a ACNUR de casos cuyos perfiles de protección estén acorde a los criterios de reasentamiento</t>
  </si>
  <si>
    <t>1070034</t>
  </si>
  <si>
    <t>1126017</t>
  </si>
  <si>
    <t>Cooperazione Internationale Italy</t>
  </si>
  <si>
    <t>COOPI</t>
  </si>
  <si>
    <t>Fortaleciendo las capacidades de integración entre la población en movilidad y comunidades de acogida</t>
  </si>
  <si>
    <t>31/10/2022</t>
  </si>
  <si>
    <t xml:space="preserve">Estableciendo, adecuando y mejorando espacios de integración comunitaria y de servicio (parques, canchas, casas comunales, espacios de servicio, etc.) “Unidades de habitabilidad barriales”  </t>
  </si>
  <si>
    <t>1070038</t>
  </si>
  <si>
    <t>Fundación de las Americas para el Desarrollo</t>
  </si>
  <si>
    <t>FUDELA</t>
  </si>
  <si>
    <t>Facilitación de espacios de protección comunitaria, acceso a educación y alternativas de MdV</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</si>
  <si>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</si>
  <si>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</si>
  <si>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</si>
  <si>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ME0K9</t>
  </si>
  <si>
    <t>No. de personas de interés con emprendimientos apoyados para vinculación al mercado</t>
  </si>
  <si>
    <t>A GANAR Plus - Talleres de formación en habilidades blandas, Capacitación Técnica, Oficios, Emprendimiento y Competencias digitales impartidos</t>
  </si>
  <si>
    <t>ME0K2</t>
  </si>
  <si>
    <t>No. de personas de interés que inician capacitación empresarial/de negocios</t>
  </si>
  <si>
    <t>FE065</t>
  </si>
  <si>
    <t>FECA004106</t>
  </si>
  <si>
    <t>Entrega de transferencias monetarias para movilización</t>
  </si>
  <si>
    <t>FE067</t>
  </si>
  <si>
    <t>Becas de tercer nivel apoyadas</t>
  </si>
  <si>
    <t>ME0M3</t>
  </si>
  <si>
    <t>No. de jóvenes de interés inscritos en educación superior</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</si>
  <si>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</si>
  <si>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</si>
  <si>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</si>
  <si>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</si>
  <si>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</si>
  <si>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</si>
  <si>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</si>
  <si>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</si>
  <si>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</si>
  <si>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</si>
  <si>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</si>
  <si>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</si>
  <si>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</si>
  <si>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</si>
  <si>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</si>
  <si>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</si>
  <si>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</si>
  <si>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</si>
  <si>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</si>
  <si>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</si>
  <si>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</si>
  <si>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</si>
  <si>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</si>
  <si>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</si>
  <si>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</si>
  <si>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</si>
  <si>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</si>
  <si>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</si>
  <si>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</si>
  <si>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</si>
  <si>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</si>
  <si>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</si>
  <si>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</si>
  <si>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</si>
  <si>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</si>
  <si>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</si>
  <si>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</si>
  <si>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</si>
  <si>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</si>
  <si>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</si>
  <si>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</si>
  <si>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</si>
  <si>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</si>
  <si>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JE0W1</t>
  </si>
  <si>
    <t>JECA00D10W</t>
  </si>
  <si>
    <t>No. de promotores de salud apoyados</t>
  </si>
  <si>
    <t>1070028</t>
  </si>
  <si>
    <t>Misión Scalabriniana</t>
  </si>
  <si>
    <t>MS</t>
  </si>
  <si>
    <t xml:space="preserve">Acogida y atención integral a familias refugiadas y </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</si>
  <si>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</si>
  <si>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</si>
  <si>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FE061</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</si>
  <si>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</si>
  <si>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</si>
  <si>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</si>
  <si>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</si>
  <si>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</si>
  <si>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HE071</t>
  </si>
  <si>
    <t>HECA005107</t>
  </si>
  <si>
    <t>HE073</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</si>
  <si>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</si>
  <si>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</si>
  <si>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CE042</t>
  </si>
  <si>
    <t>CECA002104</t>
  </si>
  <si>
    <t>No. de intervenciones de incidencia realizadas</t>
  </si>
  <si>
    <t>Se realiza acciones de incidencia para la emisión de medidas administrativas a los y las adolescentes no acompañados/as</t>
  </si>
  <si>
    <t>IE0G4</t>
  </si>
  <si>
    <t>1197000</t>
  </si>
  <si>
    <t>Norwegian Refugee Council</t>
  </si>
  <si>
    <t>NRC</t>
  </si>
  <si>
    <t>Información, orientación y asistencia legal para personas en movilidad humana en Ecuador</t>
  </si>
  <si>
    <t>1.5.1</t>
  </si>
  <si>
    <t>Provisión de servicios de información, orientación y asistencia legal en RSD y OFR, a través de atención en oficinas, canales digitales, sesiones informativas, brigadas, jornadas de atención en comunidades y escritorios móviles</t>
  </si>
  <si>
    <t>FE062</t>
  </si>
  <si>
    <t xml:space="preserve">Entregas de efectivo condicionado para tramitación y obtención de documentación para RSD, OFR y otros procesos de documentación civil </t>
  </si>
  <si>
    <t>FE063</t>
  </si>
  <si>
    <t>Entregas de efectivo condicionado para tramitación y obtención de documentación para RSD, OFR y otros procesos de documentación civil</t>
  </si>
  <si>
    <t>FE066</t>
  </si>
  <si>
    <t>FE064</t>
  </si>
  <si>
    <t xml:space="preserve">Soporte a Centros comunitarios de formación y produción apoyados </t>
  </si>
  <si>
    <t>ME0K8</t>
  </si>
  <si>
    <t>No. de asociaciones y/o grupos productivos apoyados</t>
  </si>
  <si>
    <t xml:space="preserve">Eventos y talleres sensibilizadores para personas de empresas públicas y prividas par lograr una mejor inclusión y no discriminación </t>
  </si>
  <si>
    <t>FE06554</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</si>
  <si>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</si>
  <si>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</si>
  <si>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</si>
  <si>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Se refiere a capacitaciones vocacionales en el marco de Girls in Tech (Guayaquil) y de empoderamiento económico (Móvil Express)</t>
  </si>
  <si>
    <t>ME0K10</t>
  </si>
  <si>
    <t>Se refiere al número de personas que reciben el apoyo al consumo</t>
  </si>
  <si>
    <t>ME0K11</t>
  </si>
  <si>
    <t>Se refiere al número de familias que reciben apoyo al consumo</t>
  </si>
  <si>
    <t>ME0K12</t>
  </si>
  <si>
    <t>Se refiere al número de transferencias para la entrega del apoyo al consumo</t>
  </si>
  <si>
    <t>Corresponde a la instalación de bibliotecas interculturales comunitarias con enfoque en PI y VBG</t>
  </si>
  <si>
    <t>Corresponde a talleres para funcionarios público y privados sobre los derechos y el acceso al trabajo para personas en situación de movilidad humana</t>
  </si>
  <si>
    <t>Corresponde a alianzas comunitarias productivas</t>
  </si>
  <si>
    <t>grunauer@unhcr.org</t>
  </si>
  <si>
    <t>Alojamiento Temporal para Personas en Situación de Movilidad Humana - SOGU</t>
  </si>
  <si>
    <t>Alojamiento Temporal para Personas en Situación de Movilidad Humana - SOPI</t>
  </si>
  <si>
    <t>fernamar@unhcr.org</t>
  </si>
  <si>
    <t>bastidae@unhcr.org</t>
  </si>
  <si>
    <t>1126018</t>
  </si>
  <si>
    <t>montero@unhcr.org</t>
  </si>
  <si>
    <t>jironalv@unhcr.org</t>
  </si>
  <si>
    <t>arpiland@unhcr.org</t>
  </si>
  <si>
    <t>Facilitación de espacios de protección comunitaria, acceso a educación y alternativas de MdV -SOPI</t>
  </si>
  <si>
    <t>Facilitación de espacios de protección comunitaria, acceso a educación y alternativas de MdV - SOIB</t>
  </si>
  <si>
    <t>maldonad@unhcr.org</t>
  </si>
  <si>
    <t>tituanam@unhcr.org</t>
  </si>
  <si>
    <t>norona@unhcr.org</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</si>
  <si>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</si>
  <si>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</si>
  <si>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</si>
  <si>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</si>
  <si>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</si>
  <si>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4.2.2</t>
  </si>
  <si>
    <t>OE142</t>
  </si>
  <si>
    <t>OECA00G114</t>
  </si>
  <si>
    <t>No. de personas identificadas para reasentamiento que reciben asistencia</t>
  </si>
  <si>
    <t xml:space="preserve">Traslado, alojamiento y alimentación a 500 personas de forma temporal al albergue Miraflores para poder proceder con seguridad y dignidad en sus entrevistas con los países de reasentamiento. </t>
  </si>
  <si>
    <t>project_code</t>
  </si>
  <si>
    <t>focal_point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</si>
</sst>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i/>
      <sz val="11"/>
      <color rgb="FF000000"/>
      <name val="Calibri"/>
      <family val="2"/>
      <scheme val="minor"/>
    </font>
    <font>
      <sz val="8"/>
      <name val="Calibri"/>
      <family val="2"/>
      <scheme val="minor"/>
    </font>
    <font>
      <i/>
      <sz val="8"/>
      <color rgb="FF2F5496"/>
      <name val="Calibri"/>
      <family val="2"/>
      <scheme val="minor"/>
    </font>
    <font>
      <sz val="8"/>
      <color rgb="FF2F5496"/>
      <name val="Calibri"/>
      <family val="2"/>
      <scheme val="minor"/>
    </font>
    <font>
      <sz val="11"/>
      <name val="Calibri"/>
    </font>
    <font>
      <sz val="11"/>
      <name val="Calibri"/>
      <family val="2"/>
    </font>
    <font>
      <u/>
      <sz val="11"/>
      <color theme="10"/>
      <name val="Calibri"/>
      <family val="2"/>
      <scheme val="minor"/>
    </font>
    <font>
      <i/>
      <sz val="10"/>
      <color theme="1"/>
      <name val="Times New Roman"/>
      <family val="1"/>
    </font>
  </fonts>
  <fills count="10">
    <fill>
      <patternFill patternType="none"/>
    </fill>
    <fill>
      <patternFill patternType="gray125"/>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9" tint="0.79998168889431442"/>
      </patternFill>
    </fill>
    <fill>
      <patternFill patternType="solid">
        <fgColor rgb="FFFF0000"/>
        <bgColor indexed="64"/>
      </patternFill>
    </fill>
    <fill>
      <patternFill patternType="solid">
        <fgColor rgb="FFFF0000"/>
        <bgColor theme="9" tint="0.79998168889431442"/>
      </patternFill>
    </fill>
    <fill>
      <patternFill patternType="solid">
        <fgColor rgb="FFFFFF00"/>
        <bgColor theme="4" tint="0.79998168889431442"/>
      </patternFill>
    </fill>
    <fill>
      <patternFill patternType="solid">
        <fgColor theme="4" tint="0.59999389629810485"/>
        <bgColor theme="4" tint="0.59999389629810485"/>
      </patternFill>
    </fill>
  </fills>
  <borders count="9">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0"/>
      </right>
      <top style="thin">
        <color theme="4" tint="0.39997558519241921"/>
      </top>
      <bottom style="thin">
        <color theme="4" tint="0.39997558519241921"/>
      </bottom>
      <diagonal/>
    </border>
    <border>
      <left style="thin">
        <color theme="0"/>
      </left>
      <right style="thin">
        <color theme="0"/>
      </right>
      <top style="thin">
        <color theme="4" tint="0.39997558519241921"/>
      </top>
      <bottom style="thin">
        <color theme="4" tint="0.39997558519241921"/>
      </bottom>
      <diagonal/>
    </border>
    <border>
      <left style="thin">
        <color theme="4" tint="0.39997558519241921"/>
      </left>
      <right style="thin">
        <color theme="0"/>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s>
  <cellStyleXfs count="3">
    <xf numFmtId="0" fontId="0" fillId="0" borderId="0"/>
    <xf numFmtId="0" fontId="5" fillId="0" borderId="0"/>
    <xf numFmtId="0" fontId="7" fillId="0" borderId="0" applyNumberFormat="0" applyFill="0" applyBorder="0" applyAlignment="0" applyProtection="0"/>
  </cellStyleXfs>
  <cellXfs count="56">
    <xf numFmtId="0" fontId="0" fillId="0" borderId="0" xfId="0"/>
    <xf numFmtId="14" fontId="0" fillId="0" borderId="0" xfId="0" applyNumberFormat="1"/>
    <xf numFmtId="14" fontId="1" fillId="0" borderId="0" xfId="0" applyNumberFormat="1" applyFont="1"/>
    <xf numFmtId="0" fontId="0" fillId="2" borderId="1" xfId="0" applyFill="1" applyBorder="1"/>
    <xf numFmtId="0" fontId="0" fillId="2" borderId="2" xfId="0" applyFill="1" applyBorder="1"/>
    <xf numFmtId="0" fontId="0" fillId="0" borderId="2" xfId="0" applyBorder="1"/>
    <xf numFmtId="0" fontId="0" fillId="0" borderId="1" xfId="0" applyBorder="1"/>
    <xf numFmtId="0" fontId="3" fillId="0" borderId="0" xfId="0" applyFont="1"/>
    <xf numFmtId="0" fontId="6" fillId="0" borderId="3" xfId="1" applyFont="1" applyBorder="1"/>
    <xf numFmtId="49" fontId="0" fillId="0" borderId="0" xfId="0" applyNumberFormat="1"/>
    <xf numFmtId="49" fontId="1" fillId="0" borderId="0" xfId="0" applyNumberFormat="1" applyFont="1"/>
    <xf numFmtId="49" fontId="6" fillId="0" borderId="3" xfId="1" applyNumberFormat="1" applyFont="1" applyBorder="1"/>
    <xf numFmtId="0" fontId="6" fillId="0" borderId="4" xfId="1" applyFont="1" applyBorder="1"/>
    <xf numFmtId="1" fontId="0" fillId="0" borderId="0" xfId="0" applyNumberFormat="1"/>
    <xf numFmtId="0" fontId="8" fillId="0" borderId="0" xfId="0" applyFont="1"/>
    <xf numFmtId="0" fontId="6" fillId="3" borderId="3" xfId="1" applyFont="1" applyFill="1" applyBorder="1"/>
    <xf numFmtId="0" fontId="6" fillId="3" borderId="4" xfId="1" applyFont="1" applyFill="1" applyBorder="1"/>
    <xf numFmtId="0" fontId="6" fillId="3" borderId="0" xfId="1" applyFont="1" applyFill="1" applyBorder="1"/>
    <xf numFmtId="0" fontId="0" fillId="2" borderId="0" xfId="0" applyFill="1" applyBorder="1"/>
    <xf numFmtId="0" fontId="0" fillId="4" borderId="0" xfId="0" applyFill="1"/>
    <xf numFmtId="0" fontId="0" fillId="5" borderId="1" xfId="0" applyFill="1" applyBorder="1"/>
    <xf numFmtId="1" fontId="0" fillId="4" borderId="0" xfId="0" applyNumberFormat="1" applyFill="1"/>
    <xf numFmtId="0" fontId="0" fillId="4" borderId="1" xfId="0" applyFill="1" applyBorder="1"/>
    <xf numFmtId="0" fontId="0" fillId="6" borderId="1" xfId="0" applyFill="1" applyBorder="1"/>
    <xf numFmtId="0" fontId="0" fillId="7" borderId="1" xfId="0" applyFill="1" applyBorder="1"/>
    <xf numFmtId="49" fontId="6" fillId="3" borderId="3" xfId="1" applyNumberFormat="1" applyFont="1" applyFill="1" applyBorder="1"/>
    <xf numFmtId="49" fontId="6" fillId="0" borderId="4" xfId="1" applyNumberFormat="1" applyFont="1" applyBorder="1"/>
    <xf numFmtId="49" fontId="6" fillId="3" borderId="4" xfId="1" applyNumberFormat="1" applyFont="1" applyFill="1" applyBorder="1"/>
    <xf numFmtId="0" fontId="6" fillId="8" borderId="0" xfId="1" applyFont="1" applyFill="1" applyBorder="1"/>
    <xf numFmtId="0" fontId="6" fillId="0" borderId="0" xfId="1" applyFont="1" applyFill="1" applyBorder="1"/>
    <xf numFmtId="0" fontId="7" fillId="0" borderId="0" xfId="2"/>
    <xf numFmtId="49" fontId="6" fillId="3" borderId="0" xfId="1" applyNumberFormat="1" applyFont="1" applyFill="1" applyBorder="1"/>
    <xf numFmtId="49" fontId="1" fillId="0" borderId="0" xfId="0" applyNumberFormat="1" applyFont="1" applyBorder="1"/>
    <xf numFmtId="0" fontId="0" fillId="0" borderId="0" xfId="0"/>
    <xf numFmtId="49" fontId="0" fillId="0" borderId="0" xfId="0" applyNumberFormat="1"/>
    <xf numFmtId="0" fontId="0" fillId="0" borderId="0" xfId="0"/>
    <xf numFmtId="49" fontId="0" fillId="0" borderId="0" xfId="0" applyNumberFormat="1"/>
    <xf numFmtId="49" fontId="6" fillId="0" borderId="3" xfId="1" applyNumberFormat="1" applyFont="1" applyBorder="1"/>
    <xf numFmtId="0" fontId="6" fillId="0" borderId="3" xfId="1" applyFont="1" applyBorder="1"/>
    <xf numFmtId="0" fontId="6" fillId="0" borderId="4" xfId="1" applyFont="1" applyBorder="1"/>
    <xf numFmtId="49" fontId="6" fillId="3" borderId="3" xfId="1" applyNumberFormat="1" applyFont="1" applyFill="1" applyBorder="1"/>
    <xf numFmtId="0" fontId="6" fillId="3" borderId="3" xfId="1" applyFont="1" applyFill="1" applyBorder="1"/>
    <xf numFmtId="0" fontId="6" fillId="3" borderId="4" xfId="1" applyFont="1" applyFill="1" applyBorder="1"/>
    <xf numFmtId="49" fontId="6" fillId="0" borderId="4" xfId="1" applyNumberFormat="1" applyFont="1" applyBorder="1"/>
    <xf numFmtId="49" fontId="6" fillId="3" borderId="4" xfId="1" applyNumberFormat="1" applyFont="1" applyFill="1" applyBorder="1"/>
    <xf numFmtId="0" fontId="6" fillId="0" borderId="0" xfId="1" applyFont="1" applyFill="1" applyBorder="1"/>
    <xf numFmtId="0" fontId="0" fillId="0" borderId="0" xfId="0" applyBorder="1"/>
    <xf numFmtId="0" fontId="6" fillId="9" borderId="5" xfId="1" applyNumberFormat="1" applyFont="1" applyFill="1" applyBorder="1" applyAlignment="1"/>
    <xf numFmtId="0" fontId="6" fillId="9" borderId="6" xfId="1" applyNumberFormat="1" applyFont="1" applyFill="1" applyBorder="1" applyAlignment="1"/>
    <xf numFmtId="0" fontId="6" fillId="9" borderId="7" xfId="1" applyNumberFormat="1" applyFont="1" applyFill="1" applyBorder="1" applyAlignment="1"/>
    <xf numFmtId="0" fontId="6" fillId="3" borderId="8" xfId="1" applyNumberFormat="1" applyFont="1" applyFill="1" applyBorder="1" applyAlignment="1"/>
    <xf numFmtId="0" fontId="6" fillId="3" borderId="5" xfId="1" applyNumberFormat="1" applyFont="1" applyFill="1" applyBorder="1" applyAlignment="1"/>
    <xf numFmtId="0" fontId="6" fillId="3" borderId="6" xfId="1" applyNumberFormat="1" applyFont="1" applyFill="1" applyBorder="1" applyAlignment="1"/>
    <xf numFmtId="0" fontId="6" fillId="3" borderId="7" xfId="1" applyNumberFormat="1" applyFont="1" applyFill="1" applyBorder="1" applyAlignment="1"/>
    <xf numFmtId="49" fontId="6" fillId="3" borderId="5" xfId="1" applyNumberFormat="1" applyFont="1" applyFill="1" applyBorder="1" applyAlignment="1"/>
    <xf numFmtId="0" fontId="6" fillId="8" borderId="8" xfId="1" applyNumberFormat="1" applyFont="1" applyFill="1" applyBorder="1" applyAlignment="1"/>
  </cellXfs>
  <cellStyles count="3">
    <cellStyle name="Hyperlink" xfId="2" builtinId="8"/>
    <cellStyle name="Normal" xfId="0" builtinId="0"/>
    <cellStyle name="Normal 2" xfId="1" xr:uid="{8DDE456E-6520-4BB2-9FF6-4AFAE409D73A}"/>
  </cellStyles>
  <dxfs count="3">
    <dxf>
      <numFmt numFmtId="30" formatCode="@"/>
    </dxf>
    <dxf>
      <font>
        <b val="0"/>
        <i val="0"/>
        <strike val="0"/>
        <condense val="0"/>
        <extend val="0"/>
        <outline val="0"/>
        <shadow val="0"/>
        <u val="none"/>
        <vertAlign val="baseline"/>
        <sz val="11"/>
        <color auto="1"/>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border diagonalUp="0" diagonalDown="0">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ebastian Salazar Tapia" id="{7C842314-5A20-43BA-BA5E-C9858F26D83C}" userId="S::salazart@unhcr.org::327a2a91-a97b-484e-9a8f-b48f9d1272d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286A3D-D03C-43E9-96F4-7648FF78F357}" name="Table1" displayName="Table1" ref="A1:F24" totalsRowShown="0">
  <autoFilter ref="A1:F24" xr:uid="{2F286A3D-D03C-43E9-96F4-7648FF78F357}"/>
  <sortState xmlns:xlrd2="http://schemas.microsoft.com/office/spreadsheetml/2017/richdata2" ref="A2:F24">
    <sortCondition ref="C1:C24"/>
  </sortState>
  <tableColumns count="6">
    <tableColumn id="1" xr3:uid="{A0353898-FE1F-4FDD-A9CD-D60C8F5CE0C0}" name="partner_code"/>
    <tableColumn id="2" xr3:uid="{F45A1D8E-B6FF-4C19-AD5A-FA6524AF861D}" name="partner_name" dataDxfId="2" dataCellStyle="Normal 2"/>
    <tableColumn id="3" xr3:uid="{E39721DE-D98A-46E4-B5DC-74D54985C047}" name="partner_acronym" dataDxfId="1" dataCellStyle="Normal 2"/>
    <tableColumn id="4" xr3:uid="{97A87C36-35E9-4A7B-BC97-0206E67B7EE0}" name="project_title"/>
    <tableColumn id="5" xr3:uid="{28CD9634-F814-4E7D-A392-D642EDBA074A}" name="project_code" dataDxfId="0"/>
    <tableColumn id="6" xr3:uid="{F5907055-EBB9-4854-BAD5-62E53DA5FF18}" name="focal_poi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3" dT="2022-01-27T17:00:18.96" personId="{7C842314-5A20-43BA-BA5E-C9858F26D83C}" id="{10CB1198-C588-43B7-A71E-B4BB73FEFEB2}">
    <text>falta categoria</text>
  </threadedComment>
  <threadedComment ref="K73" dT="2022-01-27T19:08:32.21" personId="{7C842314-5A20-43BA-BA5E-C9858F26D83C}" id="{B15C496E-B72F-4DE5-AE70-C9914F580388}">
    <text>no claro categoria</text>
  </threadedComment>
  <threadedComment ref="M78" dT="2022-01-27T19:20:38.10" personId="{7C842314-5A20-43BA-BA5E-C9858F26D83C}" id="{3AAFB763-3EFB-46A3-82A1-7A8E3C1742D5}">
    <text>no tiene</text>
  </threadedComment>
</ThreadedComments>
</file>

<file path=xl/threadedComments/threadedComment2.xml><?xml version="1.0" encoding="utf-8"?>
<ThreadedComments xmlns="http://schemas.microsoft.com/office/spreadsheetml/2018/threadedcomments" xmlns:x="http://schemas.openxmlformats.org/spreadsheetml/2006/main">
  <threadedComment ref="E65" dT="2022-01-28T05:17:34.58" personId="{7C842314-5A20-43BA-BA5E-C9858F26D83C}" id="{1F00813A-0845-4473-912A-DB8A7AA3E958}">
    <text>solo especifica provincias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maldonad@unhcr.org"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521FB-36A6-482A-9BE1-C6CAE38FC70C}">
  <sheetPr filterMode="1"/>
  <dimension ref="A1:P152"/>
  <sheetViews>
    <sheetView workbookViewId="0">
      <selection activeCell="D153" sqref="D153"/>
    </sheetView>
  </sheetViews>
  <sheetFormatPr defaultRowHeight="15"/>
  <cols>
    <col min="1" max="1" width="15.7109375" style="9" customWidth="1"/>
    <col min="2" max="2" width="32" bestFit="1" customWidth="1"/>
    <col min="3" max="3" width="16.28515625" bestFit="1" customWidth="1"/>
    <col min="4" max="4" width="97.7109375" bestFit="1" customWidth="1"/>
    <col min="5" max="5" width="24.42578125" style="1" bestFit="1" customWidth="1"/>
    <col min="6" max="6" width="12.5703125" style="1" customWidth="1"/>
    <col min="7" max="7" width="12.5703125" style="13" customWidth="1"/>
    <col min="8" max="8" width="12.5703125" style="1" customWidth="1"/>
    <col min="9" max="9" width="14.28515625" bestFit="1" customWidth="1"/>
    <col min="10" max="10" width="15.140625" customWidth="1"/>
    <col min="11" max="11" width="97.7109375" customWidth="1"/>
    <col min="16" max="16" width="255.7109375" bestFit="1" customWidth="1"/>
  </cols>
  <sheetData>
    <row r="1" spans="1:16">
      <c r="A1" s="9" t="s">
        <v>0</v>
      </c>
      <c r="B1" t="s">
        <v>1</v>
      </c>
      <c r="C1" t="s">
        <v>2</v>
      </c>
      <c r="D1" t="s">
        <v>19</v>
      </c>
      <c r="E1" s="1" t="s">
        <v>3</v>
      </c>
      <c r="F1" s="1" t="s">
        <v>5</v>
      </c>
      <c r="G1" s="13" t="s">
        <v>344</v>
      </c>
      <c r="H1" s="1" t="s">
        <v>8</v>
      </c>
      <c r="I1" t="s">
        <v>6</v>
      </c>
      <c r="J1" t="s">
        <v>7</v>
      </c>
      <c r="K1" s="1" t="s">
        <v>9</v>
      </c>
      <c r="L1" s="1" t="s">
        <v>10</v>
      </c>
      <c r="M1" s="1" t="s">
        <v>11</v>
      </c>
      <c r="N1" s="1" t="s">
        <v>12</v>
      </c>
      <c r="O1" s="1" t="s">
        <v>13</v>
      </c>
      <c r="P1" s="1" t="s">
        <v>343</v>
      </c>
    </row>
    <row r="2" spans="1:16" hidden="1">
      <c r="A2" s="10">
        <v>1274075</v>
      </c>
      <c r="B2" t="s">
        <v>17</v>
      </c>
      <c r="C2" t="s">
        <v>18</v>
      </c>
      <c r="D2" t="s">
        <v>20</v>
      </c>
      <c r="E2" s="2">
        <v>44562</v>
      </c>
      <c r="F2" s="1" t="s">
        <v>4</v>
      </c>
      <c r="G2" s="13">
        <v>109891</v>
      </c>
      <c r="H2" s="4" t="s">
        <v>21</v>
      </c>
      <c r="I2" s="3" t="s">
        <v>22</v>
      </c>
      <c r="J2" s="3" t="s">
        <v>23</v>
      </c>
      <c r="K2" s="3" t="s">
        <v>24</v>
      </c>
      <c r="L2">
        <v>56</v>
      </c>
      <c r="M2">
        <v>56</v>
      </c>
      <c r="N2">
        <v>56</v>
      </c>
      <c r="O2">
        <v>56</v>
      </c>
      <c r="P2" s="7" t="s">
        <v>280</v>
      </c>
    </row>
    <row r="3" spans="1:16" hidden="1">
      <c r="A3" s="10">
        <v>1274075</v>
      </c>
      <c r="B3" t="s">
        <v>17</v>
      </c>
      <c r="C3" t="s">
        <v>18</v>
      </c>
      <c r="D3" t="s">
        <v>20</v>
      </c>
      <c r="E3" s="2">
        <v>44562</v>
      </c>
      <c r="F3" s="1" t="s">
        <v>4</v>
      </c>
      <c r="G3" s="13">
        <v>109891</v>
      </c>
      <c r="H3" s="4" t="s">
        <v>21</v>
      </c>
      <c r="I3" s="3" t="s">
        <v>258</v>
      </c>
      <c r="J3" s="3" t="s">
        <v>23</v>
      </c>
      <c r="K3" s="3" t="s">
        <v>259</v>
      </c>
      <c r="L3">
        <v>57</v>
      </c>
      <c r="M3">
        <v>57</v>
      </c>
      <c r="N3">
        <v>59</v>
      </c>
      <c r="O3">
        <v>57</v>
      </c>
      <c r="P3" s="7" t="s">
        <v>281</v>
      </c>
    </row>
    <row r="4" spans="1:16" hidden="1">
      <c r="A4" s="10">
        <v>1274075</v>
      </c>
      <c r="B4" t="s">
        <v>17</v>
      </c>
      <c r="C4" t="s">
        <v>18</v>
      </c>
      <c r="D4" t="s">
        <v>20</v>
      </c>
      <c r="E4" s="2">
        <v>44562</v>
      </c>
      <c r="F4" s="1" t="s">
        <v>4</v>
      </c>
      <c r="G4" s="13">
        <v>109891</v>
      </c>
      <c r="H4" s="4" t="s">
        <v>260</v>
      </c>
      <c r="I4" s="3" t="s">
        <v>261</v>
      </c>
      <c r="J4" s="3" t="s">
        <v>262</v>
      </c>
      <c r="K4" s="3" t="s">
        <v>263</v>
      </c>
      <c r="L4">
        <v>120</v>
      </c>
      <c r="M4">
        <v>120</v>
      </c>
      <c r="N4">
        <v>120</v>
      </c>
      <c r="O4">
        <v>120</v>
      </c>
      <c r="P4" s="7" t="s">
        <v>282</v>
      </c>
    </row>
    <row r="5" spans="1:16" hidden="1">
      <c r="A5" s="10">
        <v>1274075</v>
      </c>
      <c r="B5" t="s">
        <v>17</v>
      </c>
      <c r="C5" t="s">
        <v>18</v>
      </c>
      <c r="D5" t="s">
        <v>20</v>
      </c>
      <c r="E5" s="2">
        <v>44562</v>
      </c>
      <c r="F5" s="1" t="s">
        <v>4</v>
      </c>
      <c r="G5" s="13">
        <v>109891</v>
      </c>
      <c r="H5" s="5" t="s">
        <v>260</v>
      </c>
      <c r="I5" s="6" t="s">
        <v>264</v>
      </c>
      <c r="J5" s="6" t="s">
        <v>262</v>
      </c>
      <c r="K5" s="6" t="s">
        <v>265</v>
      </c>
      <c r="L5">
        <v>408</v>
      </c>
      <c r="M5">
        <v>414</v>
      </c>
      <c r="N5">
        <v>414</v>
      </c>
      <c r="O5">
        <v>414</v>
      </c>
      <c r="P5" s="7" t="s">
        <v>283</v>
      </c>
    </row>
    <row r="6" spans="1:16" hidden="1">
      <c r="A6" s="10">
        <v>1274075</v>
      </c>
      <c r="B6" t="s">
        <v>17</v>
      </c>
      <c r="C6" t="s">
        <v>18</v>
      </c>
      <c r="D6" t="s">
        <v>20</v>
      </c>
      <c r="E6" s="2">
        <v>44562</v>
      </c>
      <c r="F6" s="1" t="s">
        <v>4</v>
      </c>
      <c r="G6" s="13">
        <v>109891</v>
      </c>
      <c r="H6" s="4" t="s">
        <v>266</v>
      </c>
      <c r="I6" s="3" t="s">
        <v>267</v>
      </c>
      <c r="J6" s="3" t="s">
        <v>268</v>
      </c>
      <c r="K6" s="3" t="s">
        <v>263</v>
      </c>
      <c r="L6">
        <v>30</v>
      </c>
      <c r="M6">
        <v>30</v>
      </c>
      <c r="N6">
        <v>30</v>
      </c>
      <c r="O6">
        <v>30</v>
      </c>
      <c r="P6" s="7" t="s">
        <v>284</v>
      </c>
    </row>
    <row r="7" spans="1:16" hidden="1">
      <c r="A7" s="10">
        <v>1274075</v>
      </c>
      <c r="B7" t="s">
        <v>17</v>
      </c>
      <c r="C7" t="s">
        <v>18</v>
      </c>
      <c r="D7" t="s">
        <v>20</v>
      </c>
      <c r="E7" s="2">
        <v>44562</v>
      </c>
      <c r="F7" s="1" t="s">
        <v>4</v>
      </c>
      <c r="G7" s="13">
        <v>109891</v>
      </c>
      <c r="H7" s="4" t="s">
        <v>269</v>
      </c>
      <c r="I7" s="3" t="s">
        <v>270</v>
      </c>
      <c r="J7" s="3" t="s">
        <v>271</v>
      </c>
      <c r="K7" s="3" t="s">
        <v>272</v>
      </c>
      <c r="L7">
        <v>207</v>
      </c>
      <c r="M7">
        <v>231</v>
      </c>
      <c r="N7">
        <v>231</v>
      </c>
      <c r="O7">
        <v>239</v>
      </c>
      <c r="P7" s="7" t="s">
        <v>285</v>
      </c>
    </row>
    <row r="8" spans="1:16" hidden="1">
      <c r="A8" s="10">
        <v>1274075</v>
      </c>
      <c r="B8" t="s">
        <v>17</v>
      </c>
      <c r="C8" t="s">
        <v>18</v>
      </c>
      <c r="D8" t="s">
        <v>20</v>
      </c>
      <c r="E8" s="2">
        <v>44562</v>
      </c>
      <c r="F8" s="1" t="s">
        <v>4</v>
      </c>
      <c r="G8" s="13">
        <v>109891</v>
      </c>
      <c r="H8" s="4" t="s">
        <v>273</v>
      </c>
      <c r="I8" s="3" t="s">
        <v>274</v>
      </c>
      <c r="J8" s="3" t="s">
        <v>275</v>
      </c>
      <c r="K8" s="3" t="s">
        <v>263</v>
      </c>
      <c r="L8">
        <v>50</v>
      </c>
      <c r="M8">
        <v>210</v>
      </c>
      <c r="N8">
        <v>360</v>
      </c>
      <c r="O8">
        <v>360</v>
      </c>
      <c r="P8" s="7" t="s">
        <v>286</v>
      </c>
    </row>
    <row r="9" spans="1:16" hidden="1">
      <c r="A9" s="10">
        <v>1274075</v>
      </c>
      <c r="B9" t="s">
        <v>17</v>
      </c>
      <c r="C9" t="s">
        <v>18</v>
      </c>
      <c r="D9" t="s">
        <v>20</v>
      </c>
      <c r="E9" s="2">
        <v>44562</v>
      </c>
      <c r="F9" s="1" t="s">
        <v>4</v>
      </c>
      <c r="G9" s="13">
        <v>109891</v>
      </c>
      <c r="H9" s="4" t="s">
        <v>276</v>
      </c>
      <c r="I9" s="3" t="s">
        <v>277</v>
      </c>
      <c r="J9" s="3" t="s">
        <v>278</v>
      </c>
      <c r="K9" s="3" t="s">
        <v>279</v>
      </c>
      <c r="L9">
        <v>414</v>
      </c>
      <c r="M9">
        <v>413</v>
      </c>
      <c r="N9">
        <v>388</v>
      </c>
      <c r="O9">
        <v>348</v>
      </c>
      <c r="P9" s="7" t="s">
        <v>287</v>
      </c>
    </row>
    <row r="10" spans="1:16" hidden="1">
      <c r="A10" s="10">
        <v>1274075</v>
      </c>
      <c r="B10" t="s">
        <v>17</v>
      </c>
      <c r="C10" t="s">
        <v>18</v>
      </c>
      <c r="D10" t="s">
        <v>20</v>
      </c>
      <c r="E10" s="2">
        <v>44562</v>
      </c>
      <c r="F10" s="1" t="s">
        <v>4</v>
      </c>
      <c r="G10" s="13">
        <v>109891</v>
      </c>
      <c r="H10" s="5" t="s">
        <v>288</v>
      </c>
      <c r="I10" s="6" t="s">
        <v>289</v>
      </c>
      <c r="J10" s="6" t="s">
        <v>290</v>
      </c>
      <c r="K10" s="6" t="s">
        <v>291</v>
      </c>
      <c r="L10">
        <v>0</v>
      </c>
      <c r="M10">
        <v>0</v>
      </c>
      <c r="N10">
        <v>3</v>
      </c>
      <c r="O10">
        <v>0</v>
      </c>
      <c r="P10" s="7" t="s">
        <v>292</v>
      </c>
    </row>
    <row r="11" spans="1:16" hidden="1">
      <c r="A11" s="10">
        <v>1274075</v>
      </c>
      <c r="B11" t="s">
        <v>17</v>
      </c>
      <c r="C11" t="s">
        <v>18</v>
      </c>
      <c r="D11" t="s">
        <v>20</v>
      </c>
      <c r="E11" s="2">
        <v>44562</v>
      </c>
      <c r="F11" s="1" t="s">
        <v>4</v>
      </c>
      <c r="G11" s="13">
        <v>109891</v>
      </c>
      <c r="H11" s="4" t="s">
        <v>293</v>
      </c>
      <c r="I11" s="6" t="s">
        <v>324</v>
      </c>
      <c r="J11" s="6" t="s">
        <v>295</v>
      </c>
      <c r="K11" s="6" t="s">
        <v>325</v>
      </c>
      <c r="L11">
        <v>0</v>
      </c>
      <c r="M11">
        <v>152</v>
      </c>
      <c r="N11">
        <v>152</v>
      </c>
      <c r="O11">
        <v>136</v>
      </c>
      <c r="P11" s="7" t="s">
        <v>583</v>
      </c>
    </row>
    <row r="12" spans="1:16" hidden="1">
      <c r="A12" s="10">
        <v>1274075</v>
      </c>
      <c r="B12" t="s">
        <v>17</v>
      </c>
      <c r="C12" t="s">
        <v>18</v>
      </c>
      <c r="D12" t="s">
        <v>20</v>
      </c>
      <c r="E12" s="2">
        <v>44562</v>
      </c>
      <c r="F12" s="1" t="s">
        <v>4</v>
      </c>
      <c r="G12" s="13">
        <v>109891</v>
      </c>
      <c r="H12" s="4" t="s">
        <v>298</v>
      </c>
      <c r="I12" s="6" t="s">
        <v>478</v>
      </c>
      <c r="J12" s="6" t="s">
        <v>300</v>
      </c>
      <c r="K12" s="6" t="s">
        <v>479</v>
      </c>
      <c r="L12">
        <v>0</v>
      </c>
      <c r="M12">
        <v>20</v>
      </c>
      <c r="N12">
        <v>20</v>
      </c>
      <c r="O12">
        <v>5</v>
      </c>
      <c r="P12" s="7" t="s">
        <v>575</v>
      </c>
    </row>
    <row r="13" spans="1:16" hidden="1">
      <c r="A13" s="10">
        <v>1274075</v>
      </c>
      <c r="B13" t="s">
        <v>17</v>
      </c>
      <c r="C13" t="s">
        <v>18</v>
      </c>
      <c r="D13" t="s">
        <v>20</v>
      </c>
      <c r="E13" s="2">
        <v>44562</v>
      </c>
      <c r="F13" s="1" t="s">
        <v>4</v>
      </c>
      <c r="G13" s="13">
        <v>109891</v>
      </c>
      <c r="H13" s="4" t="s">
        <v>298</v>
      </c>
      <c r="I13" s="3" t="s">
        <v>299</v>
      </c>
      <c r="J13" s="3" t="s">
        <v>300</v>
      </c>
      <c r="K13" s="3" t="s">
        <v>15</v>
      </c>
      <c r="L13">
        <v>0</v>
      </c>
      <c r="M13">
        <v>49</v>
      </c>
      <c r="N13">
        <v>51</v>
      </c>
      <c r="O13">
        <v>1</v>
      </c>
      <c r="P13" s="7" t="s">
        <v>301</v>
      </c>
    </row>
    <row r="14" spans="1:16" hidden="1">
      <c r="A14" s="10">
        <v>1274075</v>
      </c>
      <c r="B14" t="s">
        <v>17</v>
      </c>
      <c r="C14" t="s">
        <v>18</v>
      </c>
      <c r="D14" t="s">
        <v>20</v>
      </c>
      <c r="E14" s="2">
        <v>44562</v>
      </c>
      <c r="F14" s="1" t="s">
        <v>4</v>
      </c>
      <c r="G14" s="13">
        <v>109891</v>
      </c>
      <c r="H14" s="5" t="s">
        <v>298</v>
      </c>
      <c r="I14" s="6" t="s">
        <v>302</v>
      </c>
      <c r="J14" s="6" t="s">
        <v>300</v>
      </c>
      <c r="K14" s="6" t="s">
        <v>14</v>
      </c>
      <c r="L14">
        <v>0</v>
      </c>
      <c r="M14">
        <v>49</v>
      </c>
      <c r="N14">
        <v>51</v>
      </c>
      <c r="O14">
        <v>1</v>
      </c>
      <c r="P14" s="7" t="s">
        <v>304</v>
      </c>
    </row>
    <row r="15" spans="1:16" hidden="1">
      <c r="A15" s="10">
        <v>1274075</v>
      </c>
      <c r="B15" t="s">
        <v>17</v>
      </c>
      <c r="C15" t="s">
        <v>18</v>
      </c>
      <c r="D15" t="s">
        <v>20</v>
      </c>
      <c r="E15" s="2">
        <v>44562</v>
      </c>
      <c r="F15" s="1" t="s">
        <v>4</v>
      </c>
      <c r="G15" s="13">
        <v>109891</v>
      </c>
      <c r="H15" s="5" t="s">
        <v>298</v>
      </c>
      <c r="I15" s="6" t="s">
        <v>303</v>
      </c>
      <c r="J15" s="6" t="s">
        <v>300</v>
      </c>
      <c r="K15" s="6" t="s">
        <v>16</v>
      </c>
      <c r="L15">
        <v>0</v>
      </c>
      <c r="M15">
        <v>49</v>
      </c>
      <c r="N15">
        <v>51</v>
      </c>
      <c r="O15">
        <v>1</v>
      </c>
      <c r="P15" s="7" t="s">
        <v>305</v>
      </c>
    </row>
    <row r="16" spans="1:16" hidden="1">
      <c r="A16" s="10">
        <v>1274075</v>
      </c>
      <c r="B16" t="s">
        <v>17</v>
      </c>
      <c r="C16" t="s">
        <v>18</v>
      </c>
      <c r="D16" t="s">
        <v>20</v>
      </c>
      <c r="E16" s="2">
        <v>44562</v>
      </c>
      <c r="F16" s="1" t="s">
        <v>4</v>
      </c>
      <c r="G16" s="13">
        <v>109891</v>
      </c>
      <c r="H16" s="5" t="s">
        <v>298</v>
      </c>
      <c r="I16" s="3" t="s">
        <v>576</v>
      </c>
      <c r="J16" s="3" t="s">
        <v>300</v>
      </c>
      <c r="K16" s="3" t="s">
        <v>14</v>
      </c>
      <c r="L16">
        <v>75</v>
      </c>
      <c r="M16">
        <v>0</v>
      </c>
      <c r="N16">
        <v>0</v>
      </c>
      <c r="O16">
        <v>0</v>
      </c>
      <c r="P16" s="7" t="s">
        <v>577</v>
      </c>
    </row>
    <row r="17" spans="1:16" hidden="1">
      <c r="A17" s="10">
        <v>1274075</v>
      </c>
      <c r="B17" t="s">
        <v>17</v>
      </c>
      <c r="C17" t="s">
        <v>18</v>
      </c>
      <c r="D17" t="s">
        <v>20</v>
      </c>
      <c r="E17" s="2">
        <v>44562</v>
      </c>
      <c r="F17" s="1" t="s">
        <v>4</v>
      </c>
      <c r="G17" s="13">
        <v>109891</v>
      </c>
      <c r="H17" s="5" t="s">
        <v>298</v>
      </c>
      <c r="I17" s="3" t="s">
        <v>578</v>
      </c>
      <c r="J17" s="3" t="s">
        <v>300</v>
      </c>
      <c r="K17" s="3" t="s">
        <v>15</v>
      </c>
      <c r="L17">
        <v>26</v>
      </c>
      <c r="M17">
        <v>0</v>
      </c>
      <c r="N17">
        <v>0</v>
      </c>
      <c r="O17">
        <v>0</v>
      </c>
      <c r="P17" s="7" t="s">
        <v>579</v>
      </c>
    </row>
    <row r="18" spans="1:16" hidden="1">
      <c r="A18" s="10">
        <v>1274075</v>
      </c>
      <c r="B18" t="s">
        <v>17</v>
      </c>
      <c r="C18" t="s">
        <v>18</v>
      </c>
      <c r="D18" t="s">
        <v>20</v>
      </c>
      <c r="E18" s="2">
        <v>44562</v>
      </c>
      <c r="F18" s="1" t="s">
        <v>4</v>
      </c>
      <c r="G18" s="13">
        <v>109891</v>
      </c>
      <c r="H18" s="5" t="s">
        <v>298</v>
      </c>
      <c r="I18" s="3" t="s">
        <v>580</v>
      </c>
      <c r="J18" s="3" t="s">
        <v>300</v>
      </c>
      <c r="K18" s="3" t="s">
        <v>16</v>
      </c>
      <c r="L18">
        <v>78</v>
      </c>
      <c r="M18">
        <v>78</v>
      </c>
      <c r="N18">
        <v>0</v>
      </c>
      <c r="O18">
        <v>0</v>
      </c>
      <c r="P18" s="7" t="s">
        <v>581</v>
      </c>
    </row>
    <row r="19" spans="1:16" hidden="1">
      <c r="A19" s="10">
        <v>1274075</v>
      </c>
      <c r="B19" t="s">
        <v>17</v>
      </c>
      <c r="C19" t="s">
        <v>18</v>
      </c>
      <c r="D19" t="s">
        <v>20</v>
      </c>
      <c r="E19" s="2">
        <v>44562</v>
      </c>
      <c r="F19" s="1" t="s">
        <v>4</v>
      </c>
      <c r="G19" s="13">
        <v>109891</v>
      </c>
      <c r="H19" s="5" t="s">
        <v>298</v>
      </c>
      <c r="I19" s="3" t="s">
        <v>568</v>
      </c>
      <c r="J19" s="3" t="s">
        <v>300</v>
      </c>
      <c r="K19" s="3" t="s">
        <v>569</v>
      </c>
      <c r="L19">
        <v>0</v>
      </c>
      <c r="M19">
        <v>1</v>
      </c>
      <c r="N19">
        <v>0</v>
      </c>
      <c r="O19">
        <v>0</v>
      </c>
      <c r="P19" s="7" t="s">
        <v>584</v>
      </c>
    </row>
    <row r="20" spans="1:16" hidden="1">
      <c r="A20" s="10">
        <v>1274075</v>
      </c>
      <c r="B20" t="s">
        <v>17</v>
      </c>
      <c r="C20" t="s">
        <v>18</v>
      </c>
      <c r="D20" t="s">
        <v>20</v>
      </c>
      <c r="E20" s="2">
        <v>44562</v>
      </c>
      <c r="F20" s="1" t="s">
        <v>4</v>
      </c>
      <c r="G20" s="13">
        <v>109891</v>
      </c>
      <c r="H20" s="5" t="s">
        <v>306</v>
      </c>
      <c r="I20" s="6" t="s">
        <v>307</v>
      </c>
      <c r="J20" s="6" t="s">
        <v>308</v>
      </c>
      <c r="K20" s="6" t="s">
        <v>309</v>
      </c>
      <c r="L20">
        <v>0</v>
      </c>
      <c r="M20">
        <v>90</v>
      </c>
      <c r="N20">
        <v>90</v>
      </c>
      <c r="O20">
        <v>0</v>
      </c>
      <c r="P20" s="7" t="s">
        <v>310</v>
      </c>
    </row>
    <row r="21" spans="1:16" hidden="1">
      <c r="A21" s="10">
        <v>1274075</v>
      </c>
      <c r="B21" t="s">
        <v>17</v>
      </c>
      <c r="C21" t="s">
        <v>18</v>
      </c>
      <c r="D21" t="s">
        <v>20</v>
      </c>
      <c r="E21" s="2">
        <v>44562</v>
      </c>
      <c r="F21" s="1" t="s">
        <v>4</v>
      </c>
      <c r="G21" s="13">
        <v>109891</v>
      </c>
      <c r="H21" s="4" t="s">
        <v>311</v>
      </c>
      <c r="I21" s="3" t="s">
        <v>312</v>
      </c>
      <c r="J21" s="3" t="s">
        <v>313</v>
      </c>
      <c r="K21" s="3" t="s">
        <v>314</v>
      </c>
      <c r="L21">
        <v>0</v>
      </c>
      <c r="M21">
        <v>10</v>
      </c>
      <c r="N21">
        <v>50</v>
      </c>
      <c r="O21">
        <v>43</v>
      </c>
      <c r="P21" s="7" t="s">
        <v>315</v>
      </c>
    </row>
    <row r="22" spans="1:16" hidden="1">
      <c r="A22" s="10">
        <v>1274075</v>
      </c>
      <c r="B22" t="s">
        <v>17</v>
      </c>
      <c r="C22" t="s">
        <v>18</v>
      </c>
      <c r="D22" t="s">
        <v>20</v>
      </c>
      <c r="E22" s="2">
        <v>44562</v>
      </c>
      <c r="F22" s="1" t="s">
        <v>4</v>
      </c>
      <c r="G22" s="13">
        <v>109891</v>
      </c>
      <c r="H22" s="4" t="s">
        <v>316</v>
      </c>
      <c r="I22" s="6" t="s">
        <v>451</v>
      </c>
      <c r="J22" s="6" t="s">
        <v>317</v>
      </c>
      <c r="K22" s="6" t="s">
        <v>263</v>
      </c>
      <c r="L22">
        <v>0</v>
      </c>
      <c r="M22">
        <v>0</v>
      </c>
      <c r="N22">
        <v>300</v>
      </c>
      <c r="O22">
        <v>0</v>
      </c>
      <c r="P22" s="7" t="s">
        <v>582</v>
      </c>
    </row>
    <row r="23" spans="1:16" hidden="1">
      <c r="A23" s="10">
        <v>1274075</v>
      </c>
      <c r="B23" t="s">
        <v>17</v>
      </c>
      <c r="C23" t="s">
        <v>18</v>
      </c>
      <c r="D23" t="s">
        <v>20</v>
      </c>
      <c r="E23" s="2">
        <v>44562</v>
      </c>
      <c r="F23" s="1" t="s">
        <v>4</v>
      </c>
      <c r="G23" s="13">
        <v>109891</v>
      </c>
      <c r="H23" s="5" t="s">
        <v>318</v>
      </c>
      <c r="I23" s="6" t="s">
        <v>319</v>
      </c>
      <c r="J23" s="6" t="s">
        <v>320</v>
      </c>
      <c r="K23" s="6" t="s">
        <v>321</v>
      </c>
      <c r="L23">
        <v>3</v>
      </c>
      <c r="M23">
        <v>0</v>
      </c>
      <c r="N23">
        <v>0</v>
      </c>
      <c r="O23">
        <v>0</v>
      </c>
      <c r="P23" s="7" t="s">
        <v>322</v>
      </c>
    </row>
    <row r="24" spans="1:16" hidden="1">
      <c r="A24" s="10">
        <v>1274075</v>
      </c>
      <c r="B24" t="s">
        <v>17</v>
      </c>
      <c r="C24" t="s">
        <v>18</v>
      </c>
      <c r="D24" t="s">
        <v>20</v>
      </c>
      <c r="E24" s="2">
        <v>44562</v>
      </c>
      <c r="F24" s="1" t="s">
        <v>4</v>
      </c>
      <c r="G24" s="13">
        <v>109891</v>
      </c>
      <c r="H24" s="5" t="s">
        <v>293</v>
      </c>
      <c r="I24" s="6" t="s">
        <v>324</v>
      </c>
      <c r="J24" s="6" t="s">
        <v>295</v>
      </c>
      <c r="K24" s="6" t="s">
        <v>325</v>
      </c>
      <c r="L24">
        <v>0</v>
      </c>
      <c r="M24">
        <v>40</v>
      </c>
      <c r="N24">
        <v>40</v>
      </c>
      <c r="O24">
        <v>40</v>
      </c>
      <c r="P24" s="7" t="s">
        <v>297</v>
      </c>
    </row>
    <row r="25" spans="1:16" hidden="1">
      <c r="A25" s="10">
        <v>1274075</v>
      </c>
      <c r="B25" t="s">
        <v>17</v>
      </c>
      <c r="C25" t="s">
        <v>18</v>
      </c>
      <c r="D25" t="s">
        <v>20</v>
      </c>
      <c r="E25" s="2">
        <v>44562</v>
      </c>
      <c r="F25" s="1" t="s">
        <v>4</v>
      </c>
      <c r="G25" s="13">
        <v>109891</v>
      </c>
      <c r="H25" s="4" t="s">
        <v>318</v>
      </c>
      <c r="I25" s="3" t="s">
        <v>326</v>
      </c>
      <c r="J25" s="3" t="s">
        <v>320</v>
      </c>
      <c r="K25" s="3" t="s">
        <v>327</v>
      </c>
      <c r="L25">
        <v>2</v>
      </c>
      <c r="M25">
        <v>0</v>
      </c>
      <c r="N25">
        <v>0</v>
      </c>
      <c r="O25">
        <v>0</v>
      </c>
      <c r="P25" s="7" t="s">
        <v>328</v>
      </c>
    </row>
    <row r="26" spans="1:16" hidden="1">
      <c r="A26" s="10">
        <v>1274075</v>
      </c>
      <c r="B26" t="s">
        <v>17</v>
      </c>
      <c r="C26" t="s">
        <v>18</v>
      </c>
      <c r="D26" t="s">
        <v>20</v>
      </c>
      <c r="E26" s="2">
        <v>44562</v>
      </c>
      <c r="F26" s="1" t="s">
        <v>4</v>
      </c>
      <c r="G26" s="13">
        <v>109891</v>
      </c>
      <c r="H26" s="4" t="s">
        <v>329</v>
      </c>
      <c r="I26" s="3" t="s">
        <v>330</v>
      </c>
      <c r="J26" s="3" t="s">
        <v>331</v>
      </c>
      <c r="K26" s="3" t="s">
        <v>332</v>
      </c>
      <c r="L26">
        <v>27472</v>
      </c>
      <c r="M26">
        <v>27472</v>
      </c>
      <c r="N26">
        <v>27472</v>
      </c>
      <c r="O26">
        <v>27472</v>
      </c>
      <c r="P26" s="7" t="s">
        <v>333</v>
      </c>
    </row>
    <row r="27" spans="1:16" hidden="1">
      <c r="A27" s="10">
        <v>1274075</v>
      </c>
      <c r="B27" t="s">
        <v>17</v>
      </c>
      <c r="C27" t="s">
        <v>18</v>
      </c>
      <c r="D27" t="s">
        <v>20</v>
      </c>
      <c r="E27" s="2">
        <v>44562</v>
      </c>
      <c r="F27" s="1" t="s">
        <v>4</v>
      </c>
      <c r="G27" s="13">
        <v>109891</v>
      </c>
      <c r="H27" s="4" t="s">
        <v>334</v>
      </c>
      <c r="I27" s="3" t="s">
        <v>335</v>
      </c>
      <c r="J27" s="3" t="s">
        <v>336</v>
      </c>
      <c r="K27" s="3" t="s">
        <v>337</v>
      </c>
      <c r="L27">
        <v>400</v>
      </c>
      <c r="M27">
        <v>400</v>
      </c>
      <c r="N27">
        <v>350</v>
      </c>
      <c r="O27">
        <v>350</v>
      </c>
      <c r="P27" s="7" t="s">
        <v>338</v>
      </c>
    </row>
    <row r="28" spans="1:16" hidden="1">
      <c r="A28" s="11" t="s">
        <v>339</v>
      </c>
      <c r="B28" s="8" t="s">
        <v>340</v>
      </c>
      <c r="C28" s="12" t="s">
        <v>341</v>
      </c>
      <c r="D28" t="s">
        <v>342</v>
      </c>
      <c r="E28" s="2">
        <v>44562</v>
      </c>
      <c r="F28" s="1" t="s">
        <v>4</v>
      </c>
      <c r="G28" s="13">
        <v>1080</v>
      </c>
      <c r="H28" s="1" t="s">
        <v>298</v>
      </c>
      <c r="I28" s="3" t="s">
        <v>345</v>
      </c>
      <c r="J28" s="3" t="s">
        <v>300</v>
      </c>
      <c r="K28" s="3" t="s">
        <v>346</v>
      </c>
      <c r="L28">
        <v>180</v>
      </c>
      <c r="M28">
        <v>300</v>
      </c>
      <c r="N28">
        <v>300</v>
      </c>
      <c r="O28">
        <v>300</v>
      </c>
      <c r="P28" s="7" t="s">
        <v>347</v>
      </c>
    </row>
    <row r="29" spans="1:16" hidden="1">
      <c r="A29" s="11" t="s">
        <v>339</v>
      </c>
      <c r="B29" s="8" t="s">
        <v>340</v>
      </c>
      <c r="C29" s="12" t="s">
        <v>341</v>
      </c>
      <c r="D29" t="s">
        <v>342</v>
      </c>
      <c r="E29" s="2">
        <v>44562</v>
      </c>
      <c r="F29" s="1" t="s">
        <v>4</v>
      </c>
      <c r="G29" s="13">
        <v>1080</v>
      </c>
      <c r="H29" s="1" t="s">
        <v>298</v>
      </c>
      <c r="I29" s="3" t="s">
        <v>348</v>
      </c>
      <c r="J29" s="3" t="s">
        <v>300</v>
      </c>
      <c r="K29" s="3" t="s">
        <v>349</v>
      </c>
      <c r="L29">
        <v>105</v>
      </c>
      <c r="M29">
        <v>99</v>
      </c>
      <c r="N29">
        <v>99</v>
      </c>
      <c r="O29">
        <v>105</v>
      </c>
      <c r="P29" s="7" t="s">
        <v>350</v>
      </c>
    </row>
    <row r="30" spans="1:16" hidden="1">
      <c r="A30" s="11" t="s">
        <v>339</v>
      </c>
      <c r="B30" s="8" t="s">
        <v>340</v>
      </c>
      <c r="C30" s="12" t="s">
        <v>341</v>
      </c>
      <c r="D30" t="s">
        <v>342</v>
      </c>
      <c r="E30" s="2">
        <v>44562</v>
      </c>
      <c r="F30" s="1" t="s">
        <v>4</v>
      </c>
      <c r="G30" s="13">
        <v>1080</v>
      </c>
      <c r="H30" s="1" t="s">
        <v>298</v>
      </c>
      <c r="I30" s="3" t="s">
        <v>351</v>
      </c>
      <c r="J30" s="3" t="s">
        <v>300</v>
      </c>
      <c r="K30" s="3" t="s">
        <v>352</v>
      </c>
      <c r="L30">
        <v>34</v>
      </c>
      <c r="M30">
        <v>32</v>
      </c>
      <c r="N30">
        <v>32</v>
      </c>
      <c r="O30">
        <v>27</v>
      </c>
      <c r="P30" s="14" t="s">
        <v>353</v>
      </c>
    </row>
    <row r="31" spans="1:16" hidden="1">
      <c r="A31" s="11" t="s">
        <v>339</v>
      </c>
      <c r="B31" s="8" t="s">
        <v>340</v>
      </c>
      <c r="C31" s="12" t="s">
        <v>341</v>
      </c>
      <c r="D31" t="s">
        <v>342</v>
      </c>
      <c r="E31" s="2">
        <v>44562</v>
      </c>
      <c r="F31" s="1" t="s">
        <v>4</v>
      </c>
      <c r="G31" s="13">
        <v>1080</v>
      </c>
      <c r="H31" s="1" t="s">
        <v>293</v>
      </c>
      <c r="I31" s="3" t="s">
        <v>294</v>
      </c>
      <c r="J31" s="3" t="s">
        <v>295</v>
      </c>
      <c r="K31" s="3" t="s">
        <v>296</v>
      </c>
      <c r="L31">
        <v>0</v>
      </c>
      <c r="M31">
        <v>5</v>
      </c>
      <c r="N31">
        <v>5</v>
      </c>
      <c r="O31">
        <v>5</v>
      </c>
      <c r="P31" s="7" t="s">
        <v>354</v>
      </c>
    </row>
    <row r="32" spans="1:16">
      <c r="A32" s="25" t="s">
        <v>355</v>
      </c>
      <c r="B32" s="15" t="s">
        <v>357</v>
      </c>
      <c r="C32" s="16" t="s">
        <v>356</v>
      </c>
      <c r="D32" s="50" t="s">
        <v>358</v>
      </c>
      <c r="E32" s="2">
        <v>44562</v>
      </c>
      <c r="F32" s="1" t="s">
        <v>4</v>
      </c>
      <c r="G32" s="13">
        <v>840</v>
      </c>
      <c r="H32" s="1" t="s">
        <v>288</v>
      </c>
      <c r="I32" s="3" t="s">
        <v>326</v>
      </c>
      <c r="J32" s="3" t="s">
        <v>320</v>
      </c>
      <c r="K32" s="3" t="s">
        <v>327</v>
      </c>
      <c r="L32">
        <v>1</v>
      </c>
      <c r="M32">
        <v>2</v>
      </c>
      <c r="N32" s="18">
        <v>0</v>
      </c>
      <c r="O32" s="18">
        <v>0</v>
      </c>
      <c r="P32" s="7" t="s">
        <v>359</v>
      </c>
    </row>
    <row r="33" spans="1:16">
      <c r="A33" s="25" t="s">
        <v>355</v>
      </c>
      <c r="B33" s="15" t="s">
        <v>357</v>
      </c>
      <c r="C33" s="16" t="s">
        <v>356</v>
      </c>
      <c r="D33" s="17" t="s">
        <v>358</v>
      </c>
      <c r="E33" s="2">
        <v>44562</v>
      </c>
      <c r="F33" s="1" t="s">
        <v>4</v>
      </c>
      <c r="G33" s="13">
        <v>840</v>
      </c>
      <c r="H33" s="1" t="s">
        <v>288</v>
      </c>
      <c r="I33" s="3" t="s">
        <v>361</v>
      </c>
      <c r="J33" s="3" t="s">
        <v>362</v>
      </c>
      <c r="K33" s="20" t="s">
        <v>265</v>
      </c>
      <c r="L33">
        <v>66</v>
      </c>
      <c r="M33">
        <v>167</v>
      </c>
      <c r="N33">
        <v>67</v>
      </c>
      <c r="O33">
        <v>0</v>
      </c>
      <c r="P33" s="7" t="s">
        <v>360</v>
      </c>
    </row>
    <row r="34" spans="1:16">
      <c r="A34" s="25" t="s">
        <v>355</v>
      </c>
      <c r="B34" s="15" t="s">
        <v>357</v>
      </c>
      <c r="C34" s="16" t="s">
        <v>356</v>
      </c>
      <c r="D34" s="17" t="s">
        <v>358</v>
      </c>
      <c r="E34" s="2">
        <v>44562</v>
      </c>
      <c r="F34" s="1" t="s">
        <v>4</v>
      </c>
      <c r="G34" s="13">
        <v>840</v>
      </c>
      <c r="H34" s="1" t="s">
        <v>288</v>
      </c>
      <c r="I34" s="3" t="s">
        <v>364</v>
      </c>
      <c r="J34" s="3" t="s">
        <v>290</v>
      </c>
      <c r="K34" s="3" t="s">
        <v>365</v>
      </c>
      <c r="L34">
        <v>0</v>
      </c>
      <c r="M34">
        <v>1</v>
      </c>
      <c r="N34">
        <v>2</v>
      </c>
      <c r="O34">
        <v>0</v>
      </c>
      <c r="P34" s="7" t="s">
        <v>363</v>
      </c>
    </row>
    <row r="35" spans="1:16">
      <c r="A35" s="25" t="s">
        <v>355</v>
      </c>
      <c r="B35" s="15" t="s">
        <v>357</v>
      </c>
      <c r="C35" s="16" t="s">
        <v>356</v>
      </c>
      <c r="D35" s="17" t="s">
        <v>358</v>
      </c>
      <c r="E35" s="2">
        <v>44562</v>
      </c>
      <c r="F35" s="1" t="s">
        <v>4</v>
      </c>
      <c r="G35" s="13">
        <v>840</v>
      </c>
      <c r="H35" s="1" t="s">
        <v>288</v>
      </c>
      <c r="I35" s="3" t="s">
        <v>289</v>
      </c>
      <c r="J35" s="3" t="s">
        <v>290</v>
      </c>
      <c r="K35" s="3" t="s">
        <v>291</v>
      </c>
      <c r="L35">
        <v>0</v>
      </c>
      <c r="M35">
        <v>2</v>
      </c>
      <c r="N35">
        <v>0</v>
      </c>
      <c r="O35">
        <v>0</v>
      </c>
      <c r="P35" s="7" t="s">
        <v>366</v>
      </c>
    </row>
    <row r="36" spans="1:16" hidden="1">
      <c r="A36" s="11" t="s">
        <v>367</v>
      </c>
      <c r="B36" s="8" t="s">
        <v>369</v>
      </c>
      <c r="C36" s="12" t="s">
        <v>368</v>
      </c>
      <c r="D36" s="17" t="s">
        <v>370</v>
      </c>
      <c r="E36" s="2">
        <v>44562</v>
      </c>
      <c r="F36" s="1" t="s">
        <v>4</v>
      </c>
      <c r="G36" s="13">
        <v>1235</v>
      </c>
      <c r="H36" s="1" t="s">
        <v>276</v>
      </c>
      <c r="I36" s="3" t="s">
        <v>277</v>
      </c>
      <c r="J36" s="3" t="s">
        <v>278</v>
      </c>
      <c r="K36" s="3" t="s">
        <v>279</v>
      </c>
      <c r="L36">
        <v>60</v>
      </c>
      <c r="M36">
        <v>62</v>
      </c>
      <c r="N36">
        <v>70</v>
      </c>
      <c r="O36">
        <v>50</v>
      </c>
      <c r="P36" s="7" t="s">
        <v>371</v>
      </c>
    </row>
    <row r="37" spans="1:16" hidden="1">
      <c r="A37" s="11" t="s">
        <v>367</v>
      </c>
      <c r="B37" s="8" t="s">
        <v>369</v>
      </c>
      <c r="C37" s="12" t="s">
        <v>368</v>
      </c>
      <c r="D37" s="17" t="s">
        <v>370</v>
      </c>
      <c r="E37" s="2">
        <v>44562</v>
      </c>
      <c r="F37" s="1" t="s">
        <v>4</v>
      </c>
      <c r="G37" s="13">
        <v>1235</v>
      </c>
      <c r="H37" s="1" t="s">
        <v>276</v>
      </c>
      <c r="I37" s="6" t="s">
        <v>372</v>
      </c>
      <c r="J37" s="6" t="s">
        <v>320</v>
      </c>
      <c r="K37" s="6" t="s">
        <v>373</v>
      </c>
      <c r="L37">
        <v>300</v>
      </c>
      <c r="M37">
        <v>350</v>
      </c>
      <c r="N37">
        <v>350</v>
      </c>
      <c r="O37">
        <v>235</v>
      </c>
      <c r="P37" s="7" t="s">
        <v>371</v>
      </c>
    </row>
    <row r="38" spans="1:16" hidden="1">
      <c r="A38" s="25" t="s">
        <v>376</v>
      </c>
      <c r="B38" s="15" t="s">
        <v>375</v>
      </c>
      <c r="C38" s="16" t="s">
        <v>374</v>
      </c>
      <c r="D38" s="17" t="s">
        <v>377</v>
      </c>
      <c r="E38" s="2">
        <v>44562</v>
      </c>
      <c r="F38" s="1" t="s">
        <v>4</v>
      </c>
      <c r="G38" s="13">
        <v>315</v>
      </c>
      <c r="H38" s="1" t="s">
        <v>269</v>
      </c>
      <c r="I38" s="3" t="s">
        <v>378</v>
      </c>
      <c r="J38" s="3" t="s">
        <v>271</v>
      </c>
      <c r="K38" s="3" t="s">
        <v>379</v>
      </c>
      <c r="L38">
        <v>70</v>
      </c>
      <c r="M38">
        <v>90</v>
      </c>
      <c r="N38">
        <v>90</v>
      </c>
      <c r="O38">
        <v>65</v>
      </c>
      <c r="P38" s="7" t="s">
        <v>380</v>
      </c>
    </row>
    <row r="39" spans="1:16" hidden="1">
      <c r="A39" s="25" t="s">
        <v>376</v>
      </c>
      <c r="B39" s="15" t="s">
        <v>375</v>
      </c>
      <c r="C39" s="16" t="s">
        <v>374</v>
      </c>
      <c r="D39" s="17" t="s">
        <v>377</v>
      </c>
      <c r="E39" s="2">
        <v>44562</v>
      </c>
      <c r="F39" s="1" t="s">
        <v>4</v>
      </c>
      <c r="G39" s="13">
        <v>315</v>
      </c>
      <c r="H39" s="1" t="s">
        <v>269</v>
      </c>
      <c r="I39" s="3" t="s">
        <v>382</v>
      </c>
      <c r="J39" s="3" t="s">
        <v>271</v>
      </c>
      <c r="K39" s="3" t="s">
        <v>383</v>
      </c>
      <c r="L39">
        <v>70</v>
      </c>
      <c r="M39">
        <v>90</v>
      </c>
      <c r="N39">
        <v>90</v>
      </c>
      <c r="O39">
        <v>65</v>
      </c>
      <c r="P39" s="7" t="s">
        <v>381</v>
      </c>
    </row>
    <row r="40" spans="1:16" hidden="1">
      <c r="A40" s="25" t="s">
        <v>376</v>
      </c>
      <c r="B40" s="15" t="s">
        <v>375</v>
      </c>
      <c r="C40" s="16" t="s">
        <v>374</v>
      </c>
      <c r="D40" s="17" t="s">
        <v>377</v>
      </c>
      <c r="E40" s="2">
        <v>44562</v>
      </c>
      <c r="F40" s="1" t="s">
        <v>4</v>
      </c>
      <c r="G40" s="13">
        <v>315</v>
      </c>
      <c r="H40" s="1" t="s">
        <v>269</v>
      </c>
      <c r="I40" s="3" t="s">
        <v>270</v>
      </c>
      <c r="J40" s="3" t="s">
        <v>271</v>
      </c>
      <c r="K40" s="3" t="s">
        <v>272</v>
      </c>
      <c r="L40">
        <v>70</v>
      </c>
      <c r="M40">
        <v>80</v>
      </c>
      <c r="N40">
        <v>80</v>
      </c>
      <c r="O40">
        <v>70</v>
      </c>
      <c r="P40" s="7" t="s">
        <v>384</v>
      </c>
    </row>
    <row r="41" spans="1:16" hidden="1">
      <c r="A41" s="25" t="s">
        <v>376</v>
      </c>
      <c r="B41" s="15" t="s">
        <v>375</v>
      </c>
      <c r="C41" s="16" t="s">
        <v>374</v>
      </c>
      <c r="D41" s="17" t="s">
        <v>377</v>
      </c>
      <c r="E41" s="2">
        <v>44562</v>
      </c>
      <c r="F41" s="1" t="s">
        <v>4</v>
      </c>
      <c r="G41" s="13">
        <v>315</v>
      </c>
      <c r="H41" s="1" t="s">
        <v>269</v>
      </c>
      <c r="I41" s="3" t="s">
        <v>386</v>
      </c>
      <c r="J41" s="3" t="s">
        <v>271</v>
      </c>
      <c r="K41" s="3" t="s">
        <v>14</v>
      </c>
      <c r="L41">
        <v>25</v>
      </c>
      <c r="M41">
        <v>25</v>
      </c>
      <c r="N41">
        <v>25</v>
      </c>
      <c r="O41">
        <v>25</v>
      </c>
      <c r="P41" s="7" t="s">
        <v>385</v>
      </c>
    </row>
    <row r="42" spans="1:16" hidden="1">
      <c r="A42" s="25" t="s">
        <v>376</v>
      </c>
      <c r="B42" s="15" t="s">
        <v>375</v>
      </c>
      <c r="C42" s="16" t="s">
        <v>374</v>
      </c>
      <c r="D42" s="17" t="s">
        <v>377</v>
      </c>
      <c r="E42" s="2">
        <v>44562</v>
      </c>
      <c r="F42" s="1" t="s">
        <v>4</v>
      </c>
      <c r="G42" s="13">
        <v>315</v>
      </c>
      <c r="H42" s="1" t="s">
        <v>269</v>
      </c>
      <c r="I42" s="3" t="s">
        <v>387</v>
      </c>
      <c r="J42" s="3" t="s">
        <v>271</v>
      </c>
      <c r="K42" s="3" t="s">
        <v>16</v>
      </c>
      <c r="L42">
        <v>25</v>
      </c>
      <c r="M42">
        <v>25</v>
      </c>
      <c r="N42">
        <v>25</v>
      </c>
      <c r="O42">
        <v>25</v>
      </c>
      <c r="P42" s="7" t="s">
        <v>385</v>
      </c>
    </row>
    <row r="43" spans="1:16" hidden="1">
      <c r="A43" s="25" t="s">
        <v>388</v>
      </c>
      <c r="B43" s="15" t="s">
        <v>390</v>
      </c>
      <c r="C43" s="16" t="s">
        <v>389</v>
      </c>
      <c r="D43" s="17" t="s">
        <v>391</v>
      </c>
      <c r="E43" s="2">
        <v>44562</v>
      </c>
      <c r="F43" s="1" t="s">
        <v>4</v>
      </c>
      <c r="G43" s="13">
        <v>150</v>
      </c>
      <c r="H43" s="1" t="s">
        <v>293</v>
      </c>
      <c r="I43" s="3" t="s">
        <v>294</v>
      </c>
      <c r="J43" s="3" t="s">
        <v>295</v>
      </c>
      <c r="K43" s="3" t="s">
        <v>296</v>
      </c>
      <c r="L43">
        <v>20</v>
      </c>
      <c r="M43">
        <v>30</v>
      </c>
      <c r="N43">
        <v>0</v>
      </c>
      <c r="O43">
        <v>0</v>
      </c>
      <c r="P43" s="7" t="s">
        <v>392</v>
      </c>
    </row>
    <row r="44" spans="1:16" hidden="1">
      <c r="A44" s="25" t="s">
        <v>388</v>
      </c>
      <c r="B44" s="15" t="s">
        <v>390</v>
      </c>
      <c r="C44" s="16" t="s">
        <v>389</v>
      </c>
      <c r="D44" s="17" t="s">
        <v>391</v>
      </c>
      <c r="E44" s="2">
        <v>44562</v>
      </c>
      <c r="F44" s="1" t="s">
        <v>4</v>
      </c>
      <c r="G44" s="13">
        <v>150</v>
      </c>
      <c r="H44" s="1" t="s">
        <v>293</v>
      </c>
      <c r="I44" s="3" t="s">
        <v>324</v>
      </c>
      <c r="J44" s="3" t="s">
        <v>295</v>
      </c>
      <c r="K44" s="3" t="s">
        <v>325</v>
      </c>
      <c r="L44">
        <v>25</v>
      </c>
      <c r="M44">
        <v>40</v>
      </c>
      <c r="N44">
        <v>0</v>
      </c>
      <c r="O44">
        <v>0</v>
      </c>
      <c r="P44" s="7" t="s">
        <v>392</v>
      </c>
    </row>
    <row r="45" spans="1:16" hidden="1">
      <c r="A45" s="25" t="s">
        <v>388</v>
      </c>
      <c r="B45" s="15" t="s">
        <v>390</v>
      </c>
      <c r="C45" s="16" t="s">
        <v>389</v>
      </c>
      <c r="D45" s="17" t="s">
        <v>391</v>
      </c>
      <c r="E45" s="2">
        <v>44562</v>
      </c>
      <c r="F45" s="1" t="s">
        <v>4</v>
      </c>
      <c r="G45" s="13">
        <v>150</v>
      </c>
      <c r="H45" s="1" t="s">
        <v>293</v>
      </c>
      <c r="I45" s="3" t="s">
        <v>394</v>
      </c>
      <c r="J45" s="3" t="s">
        <v>295</v>
      </c>
      <c r="K45" s="3" t="s">
        <v>395</v>
      </c>
      <c r="L45">
        <v>2</v>
      </c>
      <c r="M45">
        <v>1</v>
      </c>
      <c r="N45">
        <v>0</v>
      </c>
      <c r="O45">
        <v>0</v>
      </c>
      <c r="P45" s="7" t="s">
        <v>393</v>
      </c>
    </row>
    <row r="46" spans="1:16" hidden="1">
      <c r="A46" s="25" t="s">
        <v>388</v>
      </c>
      <c r="B46" s="15" t="s">
        <v>390</v>
      </c>
      <c r="C46" s="16" t="s">
        <v>389</v>
      </c>
      <c r="D46" s="17" t="s">
        <v>391</v>
      </c>
      <c r="E46" s="2">
        <v>44562</v>
      </c>
      <c r="F46" s="1" t="s">
        <v>4</v>
      </c>
      <c r="G46" s="13">
        <v>150</v>
      </c>
      <c r="H46" s="1" t="s">
        <v>298</v>
      </c>
      <c r="I46" s="3" t="s">
        <v>348</v>
      </c>
      <c r="J46" s="3" t="s">
        <v>300</v>
      </c>
      <c r="K46" s="3" t="s">
        <v>349</v>
      </c>
      <c r="L46">
        <v>0</v>
      </c>
      <c r="M46">
        <v>75</v>
      </c>
      <c r="N46">
        <v>75</v>
      </c>
      <c r="O46">
        <v>0</v>
      </c>
      <c r="P46" s="7" t="s">
        <v>396</v>
      </c>
    </row>
    <row r="47" spans="1:16" hidden="1">
      <c r="A47" s="25" t="s">
        <v>388</v>
      </c>
      <c r="B47" s="15" t="s">
        <v>390</v>
      </c>
      <c r="C47" s="16" t="s">
        <v>389</v>
      </c>
      <c r="D47" s="17" t="s">
        <v>391</v>
      </c>
      <c r="E47" s="2">
        <v>44562</v>
      </c>
      <c r="F47" s="1" t="s">
        <v>4</v>
      </c>
      <c r="G47" s="13">
        <v>150</v>
      </c>
      <c r="H47" s="1" t="s">
        <v>298</v>
      </c>
      <c r="I47" s="3" t="s">
        <v>351</v>
      </c>
      <c r="J47" s="3" t="s">
        <v>300</v>
      </c>
      <c r="K47" s="3" t="s">
        <v>352</v>
      </c>
      <c r="L47">
        <v>0</v>
      </c>
      <c r="M47">
        <v>0</v>
      </c>
      <c r="N47">
        <v>0</v>
      </c>
      <c r="O47">
        <v>20</v>
      </c>
      <c r="P47" s="7" t="s">
        <v>397</v>
      </c>
    </row>
    <row r="48" spans="1:16">
      <c r="A48" s="25" t="s">
        <v>355</v>
      </c>
      <c r="B48" s="15" t="s">
        <v>357</v>
      </c>
      <c r="C48" s="16" t="s">
        <v>356</v>
      </c>
      <c r="D48" s="17" t="s">
        <v>398</v>
      </c>
      <c r="E48" s="2">
        <v>44562</v>
      </c>
      <c r="F48" s="1" t="s">
        <v>4</v>
      </c>
      <c r="G48" s="13">
        <v>3000</v>
      </c>
      <c r="H48" s="1" t="s">
        <v>288</v>
      </c>
      <c r="I48" s="3" t="s">
        <v>364</v>
      </c>
      <c r="J48" s="3" t="s">
        <v>290</v>
      </c>
      <c r="K48" s="3" t="s">
        <v>365</v>
      </c>
      <c r="L48">
        <v>4</v>
      </c>
      <c r="M48">
        <v>14</v>
      </c>
      <c r="N48">
        <v>10</v>
      </c>
      <c r="O48">
        <v>0</v>
      </c>
      <c r="P48" s="7" t="s">
        <v>399</v>
      </c>
    </row>
    <row r="49" spans="1:16">
      <c r="A49" s="25" t="s">
        <v>355</v>
      </c>
      <c r="B49" s="15" t="s">
        <v>357</v>
      </c>
      <c r="C49" s="16" t="s">
        <v>356</v>
      </c>
      <c r="D49" s="17" t="s">
        <v>398</v>
      </c>
      <c r="E49" s="2">
        <v>44562</v>
      </c>
      <c r="F49" s="1" t="s">
        <v>4</v>
      </c>
      <c r="G49" s="13">
        <v>3000</v>
      </c>
      <c r="H49" s="1" t="s">
        <v>288</v>
      </c>
      <c r="I49" s="3" t="s">
        <v>400</v>
      </c>
      <c r="J49" s="3" t="s">
        <v>290</v>
      </c>
      <c r="K49" s="3" t="s">
        <v>401</v>
      </c>
      <c r="L49">
        <v>50</v>
      </c>
      <c r="M49">
        <v>30</v>
      </c>
      <c r="N49">
        <v>10</v>
      </c>
      <c r="O49">
        <v>0</v>
      </c>
      <c r="P49" s="7" t="s">
        <v>402</v>
      </c>
    </row>
    <row r="50" spans="1:16">
      <c r="A50" s="25" t="s">
        <v>355</v>
      </c>
      <c r="B50" s="15" t="s">
        <v>357</v>
      </c>
      <c r="C50" s="16" t="s">
        <v>356</v>
      </c>
      <c r="D50" s="17" t="s">
        <v>398</v>
      </c>
      <c r="E50" s="2">
        <v>44562</v>
      </c>
      <c r="F50" s="1" t="s">
        <v>4</v>
      </c>
      <c r="G50" s="13">
        <v>3000</v>
      </c>
      <c r="H50" s="1" t="s">
        <v>288</v>
      </c>
      <c r="I50" s="3" t="s">
        <v>289</v>
      </c>
      <c r="J50" s="3" t="s">
        <v>290</v>
      </c>
      <c r="K50" s="3" t="s">
        <v>291</v>
      </c>
      <c r="L50">
        <v>2</v>
      </c>
      <c r="M50">
        <v>2</v>
      </c>
      <c r="N50">
        <v>1</v>
      </c>
      <c r="O50">
        <v>0</v>
      </c>
      <c r="P50" s="7" t="s">
        <v>403</v>
      </c>
    </row>
    <row r="51" spans="1:16">
      <c r="A51" s="25" t="s">
        <v>355</v>
      </c>
      <c r="B51" s="15" t="s">
        <v>357</v>
      </c>
      <c r="C51" s="16" t="s">
        <v>356</v>
      </c>
      <c r="D51" s="17" t="s">
        <v>398</v>
      </c>
      <c r="E51" s="2">
        <v>44562</v>
      </c>
      <c r="F51" s="1" t="s">
        <v>4</v>
      </c>
      <c r="G51" s="13">
        <v>3000</v>
      </c>
      <c r="H51" s="1" t="s">
        <v>288</v>
      </c>
      <c r="I51" s="3" t="s">
        <v>405</v>
      </c>
      <c r="J51" s="3" t="s">
        <v>362</v>
      </c>
      <c r="K51" s="3" t="s">
        <v>406</v>
      </c>
      <c r="L51">
        <v>4</v>
      </c>
      <c r="M51">
        <v>24</v>
      </c>
      <c r="N51">
        <v>17</v>
      </c>
      <c r="O51">
        <v>0</v>
      </c>
      <c r="P51" s="7" t="s">
        <v>404</v>
      </c>
    </row>
    <row r="52" spans="1:16">
      <c r="A52" s="25" t="s">
        <v>355</v>
      </c>
      <c r="B52" s="15" t="s">
        <v>357</v>
      </c>
      <c r="C52" s="16" t="s">
        <v>356</v>
      </c>
      <c r="D52" s="17" t="s">
        <v>398</v>
      </c>
      <c r="E52" s="2">
        <v>44562</v>
      </c>
      <c r="F52" s="1" t="s">
        <v>4</v>
      </c>
      <c r="G52" s="13">
        <v>3000</v>
      </c>
      <c r="H52" s="1" t="s">
        <v>298</v>
      </c>
      <c r="I52" s="6" t="s">
        <v>302</v>
      </c>
      <c r="J52" s="6" t="s">
        <v>300</v>
      </c>
      <c r="K52" s="6" t="s">
        <v>14</v>
      </c>
      <c r="L52">
        <v>0</v>
      </c>
      <c r="M52">
        <v>60</v>
      </c>
      <c r="N52">
        <v>0</v>
      </c>
      <c r="O52">
        <v>0</v>
      </c>
      <c r="P52" s="7" t="s">
        <v>407</v>
      </c>
    </row>
    <row r="53" spans="1:16">
      <c r="A53" s="25" t="s">
        <v>355</v>
      </c>
      <c r="B53" s="15" t="s">
        <v>357</v>
      </c>
      <c r="C53" s="16" t="s">
        <v>356</v>
      </c>
      <c r="D53" s="17" t="s">
        <v>398</v>
      </c>
      <c r="E53" s="2">
        <v>44562</v>
      </c>
      <c r="F53" s="1" t="s">
        <v>4</v>
      </c>
      <c r="G53" s="13">
        <v>3000</v>
      </c>
      <c r="H53" s="1" t="s">
        <v>298</v>
      </c>
      <c r="I53" s="6" t="s">
        <v>299</v>
      </c>
      <c r="J53" s="6" t="s">
        <v>300</v>
      </c>
      <c r="K53" s="6" t="s">
        <v>15</v>
      </c>
      <c r="L53">
        <v>0</v>
      </c>
      <c r="M53">
        <v>60</v>
      </c>
      <c r="N53">
        <v>0</v>
      </c>
      <c r="O53">
        <v>0</v>
      </c>
      <c r="P53" s="7" t="s">
        <v>407</v>
      </c>
    </row>
    <row r="54" spans="1:16">
      <c r="A54" s="25" t="s">
        <v>355</v>
      </c>
      <c r="B54" s="15" t="s">
        <v>357</v>
      </c>
      <c r="C54" s="16" t="s">
        <v>356</v>
      </c>
      <c r="D54" s="17" t="s">
        <v>398</v>
      </c>
      <c r="E54" s="2">
        <v>44562</v>
      </c>
      <c r="F54" s="1" t="s">
        <v>4</v>
      </c>
      <c r="G54" s="13">
        <v>3000</v>
      </c>
      <c r="H54" s="1" t="s">
        <v>298</v>
      </c>
      <c r="I54" s="6" t="s">
        <v>303</v>
      </c>
      <c r="J54" s="6" t="s">
        <v>300</v>
      </c>
      <c r="K54" s="6" t="s">
        <v>16</v>
      </c>
      <c r="L54">
        <v>0</v>
      </c>
      <c r="M54">
        <v>60</v>
      </c>
      <c r="N54">
        <v>0</v>
      </c>
      <c r="O54">
        <v>0</v>
      </c>
      <c r="P54" s="7" t="s">
        <v>407</v>
      </c>
    </row>
    <row r="55" spans="1:16">
      <c r="A55" s="25" t="s">
        <v>355</v>
      </c>
      <c r="B55" s="15" t="s">
        <v>357</v>
      </c>
      <c r="C55" s="16" t="s">
        <v>356</v>
      </c>
      <c r="D55" s="17" t="s">
        <v>398</v>
      </c>
      <c r="E55" s="2">
        <v>44562</v>
      </c>
      <c r="F55" s="1" t="s">
        <v>4</v>
      </c>
      <c r="G55" s="13">
        <v>3000</v>
      </c>
      <c r="H55" s="1" t="s">
        <v>298</v>
      </c>
      <c r="I55" s="3" t="s">
        <v>409</v>
      </c>
      <c r="J55" s="3" t="s">
        <v>300</v>
      </c>
      <c r="K55" s="3" t="s">
        <v>410</v>
      </c>
      <c r="L55">
        <v>25</v>
      </c>
      <c r="M55">
        <v>0</v>
      </c>
      <c r="N55">
        <v>0</v>
      </c>
      <c r="O55">
        <v>10</v>
      </c>
      <c r="P55" s="7" t="s">
        <v>408</v>
      </c>
    </row>
    <row r="56" spans="1:16">
      <c r="A56" s="25" t="s">
        <v>355</v>
      </c>
      <c r="B56" s="15" t="s">
        <v>357</v>
      </c>
      <c r="C56" s="16" t="s">
        <v>356</v>
      </c>
      <c r="D56" s="17" t="s">
        <v>398</v>
      </c>
      <c r="E56" s="2">
        <v>44562</v>
      </c>
      <c r="F56" s="1" t="s">
        <v>4</v>
      </c>
      <c r="G56" s="13">
        <v>3000</v>
      </c>
      <c r="H56" s="1" t="s">
        <v>318</v>
      </c>
      <c r="I56" s="3" t="s">
        <v>412</v>
      </c>
      <c r="J56" s="3" t="s">
        <v>320</v>
      </c>
      <c r="K56" s="3" t="s">
        <v>413</v>
      </c>
      <c r="L56">
        <v>60</v>
      </c>
      <c r="M56">
        <v>45</v>
      </c>
      <c r="N56">
        <v>0</v>
      </c>
      <c r="O56">
        <v>0</v>
      </c>
      <c r="P56" s="7" t="s">
        <v>411</v>
      </c>
    </row>
    <row r="57" spans="1:16">
      <c r="A57" s="25" t="s">
        <v>355</v>
      </c>
      <c r="B57" s="15" t="s">
        <v>357</v>
      </c>
      <c r="C57" s="16" t="s">
        <v>356</v>
      </c>
      <c r="D57" s="17" t="s">
        <v>398</v>
      </c>
      <c r="E57" s="2">
        <v>44562</v>
      </c>
      <c r="F57" s="1" t="s">
        <v>4</v>
      </c>
      <c r="G57" s="13">
        <v>3000</v>
      </c>
      <c r="H57" s="1" t="s">
        <v>318</v>
      </c>
      <c r="I57" s="3" t="s">
        <v>326</v>
      </c>
      <c r="J57" s="3" t="s">
        <v>320</v>
      </c>
      <c r="K57" s="3" t="s">
        <v>327</v>
      </c>
      <c r="L57">
        <v>3</v>
      </c>
      <c r="M57">
        <v>3</v>
      </c>
      <c r="N57">
        <v>0</v>
      </c>
      <c r="O57">
        <v>0</v>
      </c>
      <c r="P57" s="7" t="s">
        <v>414</v>
      </c>
    </row>
    <row r="58" spans="1:16">
      <c r="A58" s="25" t="s">
        <v>355</v>
      </c>
      <c r="B58" s="15" t="s">
        <v>357</v>
      </c>
      <c r="C58" s="16" t="s">
        <v>356</v>
      </c>
      <c r="D58" s="17" t="s">
        <v>398</v>
      </c>
      <c r="E58" s="2">
        <v>44562</v>
      </c>
      <c r="F58" s="1" t="s">
        <v>4</v>
      </c>
      <c r="G58" s="13">
        <v>3000</v>
      </c>
      <c r="H58" s="1" t="s">
        <v>318</v>
      </c>
      <c r="I58" s="3" t="s">
        <v>416</v>
      </c>
      <c r="J58" s="3" t="s">
        <v>320</v>
      </c>
      <c r="K58" s="3" t="s">
        <v>417</v>
      </c>
      <c r="L58">
        <v>45</v>
      </c>
      <c r="M58">
        <v>45</v>
      </c>
      <c r="N58">
        <v>5</v>
      </c>
      <c r="O58">
        <v>0</v>
      </c>
      <c r="P58" s="7" t="s">
        <v>415</v>
      </c>
    </row>
    <row r="59" spans="1:16">
      <c r="A59" s="25" t="s">
        <v>355</v>
      </c>
      <c r="B59" s="15" t="s">
        <v>357</v>
      </c>
      <c r="C59" s="16" t="s">
        <v>356</v>
      </c>
      <c r="D59" s="17" t="s">
        <v>398</v>
      </c>
      <c r="E59" s="2">
        <v>44562</v>
      </c>
      <c r="F59" s="1" t="s">
        <v>4</v>
      </c>
      <c r="G59" s="13">
        <v>3000</v>
      </c>
      <c r="H59" s="1" t="s">
        <v>318</v>
      </c>
      <c r="I59" s="6" t="s">
        <v>418</v>
      </c>
      <c r="J59" s="6" t="s">
        <v>320</v>
      </c>
      <c r="K59" s="6" t="s">
        <v>419</v>
      </c>
      <c r="L59">
        <v>29</v>
      </c>
      <c r="M59">
        <v>24</v>
      </c>
      <c r="N59">
        <v>2</v>
      </c>
      <c r="O59">
        <v>0</v>
      </c>
      <c r="P59" s="7" t="s">
        <v>415</v>
      </c>
    </row>
    <row r="60" spans="1:16">
      <c r="A60" s="25" t="s">
        <v>355</v>
      </c>
      <c r="B60" s="15" t="s">
        <v>357</v>
      </c>
      <c r="C60" s="16" t="s">
        <v>356</v>
      </c>
      <c r="D60" s="17" t="s">
        <v>398</v>
      </c>
      <c r="E60" s="2">
        <v>44562</v>
      </c>
      <c r="F60" s="1" t="s">
        <v>4</v>
      </c>
      <c r="G60" s="13">
        <v>3000</v>
      </c>
      <c r="H60" s="1" t="s">
        <v>318</v>
      </c>
      <c r="I60" s="6" t="s">
        <v>372</v>
      </c>
      <c r="J60" s="6" t="s">
        <v>320</v>
      </c>
      <c r="K60" s="6" t="s">
        <v>373</v>
      </c>
      <c r="L60">
        <v>201</v>
      </c>
      <c r="M60">
        <v>234</v>
      </c>
      <c r="N60">
        <v>234</v>
      </c>
      <c r="O60">
        <v>231</v>
      </c>
      <c r="P60" s="7" t="s">
        <v>420</v>
      </c>
    </row>
    <row r="61" spans="1:16">
      <c r="A61" s="25" t="s">
        <v>355</v>
      </c>
      <c r="B61" s="15" t="s">
        <v>357</v>
      </c>
      <c r="C61" s="16" t="s">
        <v>356</v>
      </c>
      <c r="D61" s="17" t="s">
        <v>398</v>
      </c>
      <c r="E61" s="2">
        <v>44562</v>
      </c>
      <c r="F61" s="1" t="s">
        <v>4</v>
      </c>
      <c r="G61" s="13">
        <v>3000</v>
      </c>
      <c r="H61" s="1" t="s">
        <v>318</v>
      </c>
      <c r="I61" s="3" t="s">
        <v>22</v>
      </c>
      <c r="J61" s="3" t="s">
        <v>23</v>
      </c>
      <c r="K61" s="3" t="s">
        <v>24</v>
      </c>
      <c r="L61">
        <v>6</v>
      </c>
      <c r="M61">
        <v>8</v>
      </c>
      <c r="N61">
        <v>8</v>
      </c>
      <c r="O61">
        <v>18</v>
      </c>
      <c r="P61" s="7" t="s">
        <v>420</v>
      </c>
    </row>
    <row r="62" spans="1:16" hidden="1">
      <c r="A62" s="11" t="s">
        <v>421</v>
      </c>
      <c r="B62" s="8" t="s">
        <v>423</v>
      </c>
      <c r="C62" s="12" t="s">
        <v>422</v>
      </c>
      <c r="D62" s="17" t="s">
        <v>586</v>
      </c>
      <c r="E62" s="2">
        <v>44562</v>
      </c>
      <c r="F62" s="1" t="s">
        <v>4</v>
      </c>
      <c r="G62" s="13">
        <v>9588</v>
      </c>
      <c r="H62" s="1" t="s">
        <v>424</v>
      </c>
      <c r="I62" s="3" t="s">
        <v>277</v>
      </c>
      <c r="J62" s="3" t="s">
        <v>278</v>
      </c>
      <c r="K62" s="3" t="s">
        <v>279</v>
      </c>
      <c r="L62">
        <v>465</v>
      </c>
      <c r="M62">
        <v>465</v>
      </c>
      <c r="N62">
        <v>465</v>
      </c>
      <c r="O62">
        <v>465</v>
      </c>
      <c r="P62" s="7" t="s">
        <v>425</v>
      </c>
    </row>
    <row r="63" spans="1:16" hidden="1">
      <c r="A63" s="11" t="s">
        <v>421</v>
      </c>
      <c r="B63" s="8" t="s">
        <v>423</v>
      </c>
      <c r="C63" s="12" t="s">
        <v>422</v>
      </c>
      <c r="D63" s="17" t="s">
        <v>586</v>
      </c>
      <c r="E63" s="2">
        <v>44562</v>
      </c>
      <c r="F63" s="1" t="s">
        <v>4</v>
      </c>
      <c r="G63" s="13">
        <v>9588</v>
      </c>
      <c r="H63" s="1" t="s">
        <v>276</v>
      </c>
      <c r="I63" s="3" t="s">
        <v>361</v>
      </c>
      <c r="J63" s="3" t="s">
        <v>362</v>
      </c>
      <c r="K63" s="3" t="s">
        <v>265</v>
      </c>
      <c r="L63">
        <v>1932</v>
      </c>
      <c r="M63">
        <v>1932</v>
      </c>
      <c r="N63">
        <v>1932</v>
      </c>
      <c r="O63">
        <v>1932</v>
      </c>
      <c r="P63" s="7" t="s">
        <v>426</v>
      </c>
    </row>
    <row r="64" spans="1:16" hidden="1">
      <c r="A64" s="11" t="s">
        <v>421</v>
      </c>
      <c r="B64" s="8" t="s">
        <v>423</v>
      </c>
      <c r="C64" s="12" t="s">
        <v>422</v>
      </c>
      <c r="D64" s="17" t="s">
        <v>586</v>
      </c>
      <c r="E64" s="2">
        <v>44562</v>
      </c>
      <c r="F64" s="1" t="s">
        <v>4</v>
      </c>
      <c r="G64" s="13">
        <v>9588</v>
      </c>
      <c r="H64" s="1" t="s">
        <v>276</v>
      </c>
      <c r="I64" s="3" t="s">
        <v>428</v>
      </c>
      <c r="J64" s="3" t="s">
        <v>362</v>
      </c>
      <c r="K64" s="20" t="s">
        <v>429</v>
      </c>
      <c r="L64">
        <v>1932</v>
      </c>
      <c r="M64">
        <v>1932</v>
      </c>
      <c r="N64">
        <v>1932</v>
      </c>
      <c r="O64">
        <v>1932</v>
      </c>
      <c r="P64" s="7" t="s">
        <v>427</v>
      </c>
    </row>
    <row r="65" spans="1:16" hidden="1">
      <c r="A65" s="11" t="s">
        <v>421</v>
      </c>
      <c r="B65" s="8" t="s">
        <v>423</v>
      </c>
      <c r="C65" s="12" t="s">
        <v>422</v>
      </c>
      <c r="D65" s="17" t="s">
        <v>586</v>
      </c>
      <c r="E65" s="2">
        <v>44562</v>
      </c>
      <c r="F65" s="1" t="s">
        <v>4</v>
      </c>
      <c r="G65" s="13">
        <v>9588</v>
      </c>
      <c r="H65" s="1" t="s">
        <v>276</v>
      </c>
      <c r="I65" s="3" t="s">
        <v>378</v>
      </c>
      <c r="J65" s="3" t="s">
        <v>271</v>
      </c>
      <c r="K65" s="3" t="s">
        <v>379</v>
      </c>
      <c r="L65">
        <v>21</v>
      </c>
      <c r="M65">
        <v>21</v>
      </c>
      <c r="N65">
        <v>21</v>
      </c>
      <c r="O65">
        <v>21</v>
      </c>
      <c r="P65" s="7" t="s">
        <v>430</v>
      </c>
    </row>
    <row r="66" spans="1:16" hidden="1">
      <c r="A66" s="26" t="s">
        <v>431</v>
      </c>
      <c r="B66" s="8" t="s">
        <v>432</v>
      </c>
      <c r="C66" s="8" t="s">
        <v>433</v>
      </c>
      <c r="D66" s="17" t="s">
        <v>434</v>
      </c>
      <c r="E66" s="2">
        <v>44562</v>
      </c>
      <c r="F66" s="1" t="s">
        <v>435</v>
      </c>
      <c r="G66" s="21">
        <v>346</v>
      </c>
      <c r="H66" s="1" t="s">
        <v>21</v>
      </c>
      <c r="I66" s="3" t="s">
        <v>22</v>
      </c>
      <c r="J66" s="3" t="s">
        <v>23</v>
      </c>
      <c r="K66" s="3" t="s">
        <v>24</v>
      </c>
      <c r="L66">
        <v>215</v>
      </c>
      <c r="M66">
        <v>235</v>
      </c>
      <c r="N66">
        <v>0</v>
      </c>
      <c r="O66">
        <v>0</v>
      </c>
      <c r="P66" s="7" t="s">
        <v>436</v>
      </c>
    </row>
    <row r="67" spans="1:16" hidden="1">
      <c r="A67" s="26" t="s">
        <v>431</v>
      </c>
      <c r="B67" s="8" t="s">
        <v>432</v>
      </c>
      <c r="C67" s="8" t="s">
        <v>433</v>
      </c>
      <c r="D67" s="17" t="s">
        <v>434</v>
      </c>
      <c r="E67" s="2">
        <v>44562</v>
      </c>
      <c r="F67" s="1" t="s">
        <v>435</v>
      </c>
      <c r="G67" s="21">
        <v>346</v>
      </c>
      <c r="H67" s="1" t="s">
        <v>21</v>
      </c>
      <c r="I67" s="6" t="s">
        <v>438</v>
      </c>
      <c r="J67" s="6" t="s">
        <v>23</v>
      </c>
      <c r="K67" s="6" t="s">
        <v>439</v>
      </c>
      <c r="L67">
        <v>24</v>
      </c>
      <c r="M67">
        <v>26</v>
      </c>
      <c r="N67">
        <v>0</v>
      </c>
      <c r="O67">
        <v>0</v>
      </c>
      <c r="P67" s="7" t="s">
        <v>437</v>
      </c>
    </row>
    <row r="68" spans="1:16" hidden="1">
      <c r="A68" s="26" t="s">
        <v>431</v>
      </c>
      <c r="B68" s="8" t="s">
        <v>432</v>
      </c>
      <c r="C68" s="8" t="s">
        <v>433</v>
      </c>
      <c r="D68" s="17" t="s">
        <v>434</v>
      </c>
      <c r="E68" s="2">
        <v>44562</v>
      </c>
      <c r="F68" s="1" t="s">
        <v>435</v>
      </c>
      <c r="G68" s="21">
        <v>346</v>
      </c>
      <c r="H68" s="1" t="s">
        <v>21</v>
      </c>
      <c r="I68" s="3" t="s">
        <v>258</v>
      </c>
      <c r="J68" s="3" t="s">
        <v>23</v>
      </c>
      <c r="K68" s="3" t="s">
        <v>259</v>
      </c>
      <c r="L68">
        <v>118</v>
      </c>
      <c r="M68">
        <v>126</v>
      </c>
      <c r="N68">
        <v>0</v>
      </c>
      <c r="O68">
        <v>0</v>
      </c>
      <c r="P68" s="7" t="s">
        <v>440</v>
      </c>
    </row>
    <row r="69" spans="1:16" hidden="1">
      <c r="A69" s="26" t="s">
        <v>431</v>
      </c>
      <c r="B69" s="8" t="s">
        <v>432</v>
      </c>
      <c r="C69" s="8" t="s">
        <v>433</v>
      </c>
      <c r="D69" s="17" t="s">
        <v>434</v>
      </c>
      <c r="E69" s="2">
        <v>44562</v>
      </c>
      <c r="F69" s="1" t="s">
        <v>435</v>
      </c>
      <c r="G69" s="21">
        <v>346</v>
      </c>
      <c r="H69" s="1" t="s">
        <v>21</v>
      </c>
      <c r="I69" s="6" t="s">
        <v>441</v>
      </c>
      <c r="J69" s="6" t="s">
        <v>23</v>
      </c>
      <c r="K69" s="6" t="s">
        <v>442</v>
      </c>
      <c r="L69">
        <v>96</v>
      </c>
      <c r="M69">
        <v>111</v>
      </c>
      <c r="N69">
        <v>0</v>
      </c>
      <c r="O69">
        <v>0</v>
      </c>
      <c r="P69" s="7" t="s">
        <v>440</v>
      </c>
    </row>
    <row r="70" spans="1:16" hidden="1">
      <c r="A70" s="26" t="s">
        <v>443</v>
      </c>
      <c r="B70" s="8" t="s">
        <v>444</v>
      </c>
      <c r="C70" s="8" t="s">
        <v>445</v>
      </c>
      <c r="D70" s="17" t="s">
        <v>446</v>
      </c>
      <c r="E70" s="2">
        <v>44562</v>
      </c>
      <c r="F70" s="1" t="s">
        <v>4</v>
      </c>
      <c r="G70" s="13">
        <v>4532</v>
      </c>
      <c r="H70" s="1" t="s">
        <v>318</v>
      </c>
      <c r="I70" s="3" t="s">
        <v>326</v>
      </c>
      <c r="J70" s="3" t="s">
        <v>320</v>
      </c>
      <c r="K70" s="3" t="s">
        <v>327</v>
      </c>
      <c r="L70">
        <v>3</v>
      </c>
      <c r="M70">
        <v>0</v>
      </c>
      <c r="N70">
        <v>0</v>
      </c>
      <c r="O70">
        <v>0</v>
      </c>
      <c r="P70" s="7" t="s">
        <v>447</v>
      </c>
    </row>
    <row r="71" spans="1:16" hidden="1">
      <c r="A71" s="26" t="s">
        <v>443</v>
      </c>
      <c r="B71" s="8" t="s">
        <v>444</v>
      </c>
      <c r="C71" s="8" t="s">
        <v>445</v>
      </c>
      <c r="D71" s="17" t="s">
        <v>446</v>
      </c>
      <c r="E71" s="2">
        <v>44562</v>
      </c>
      <c r="F71" s="1" t="s">
        <v>4</v>
      </c>
      <c r="G71" s="13">
        <v>4532</v>
      </c>
      <c r="H71" s="1" t="s">
        <v>318</v>
      </c>
      <c r="I71" s="3" t="s">
        <v>416</v>
      </c>
      <c r="J71" s="3" t="s">
        <v>320</v>
      </c>
      <c r="K71" s="3" t="s">
        <v>417</v>
      </c>
      <c r="L71">
        <v>0</v>
      </c>
      <c r="M71">
        <v>30</v>
      </c>
      <c r="N71">
        <v>30</v>
      </c>
      <c r="O71">
        <v>0</v>
      </c>
      <c r="P71" s="7" t="s">
        <v>448</v>
      </c>
    </row>
    <row r="72" spans="1:16" hidden="1">
      <c r="A72" s="26" t="s">
        <v>443</v>
      </c>
      <c r="B72" s="8" t="s">
        <v>444</v>
      </c>
      <c r="C72" s="8" t="s">
        <v>445</v>
      </c>
      <c r="D72" s="17" t="s">
        <v>446</v>
      </c>
      <c r="E72" s="2">
        <v>44562</v>
      </c>
      <c r="F72" s="1" t="s">
        <v>4</v>
      </c>
      <c r="G72" s="13">
        <v>4532</v>
      </c>
      <c r="H72" s="1" t="s">
        <v>318</v>
      </c>
      <c r="I72" s="6" t="s">
        <v>418</v>
      </c>
      <c r="J72" s="6" t="s">
        <v>320</v>
      </c>
      <c r="K72" s="6" t="s">
        <v>419</v>
      </c>
      <c r="L72">
        <v>0</v>
      </c>
      <c r="M72">
        <v>15</v>
      </c>
      <c r="N72">
        <v>15</v>
      </c>
      <c r="O72">
        <v>0</v>
      </c>
      <c r="P72" s="7" t="s">
        <v>448</v>
      </c>
    </row>
    <row r="73" spans="1:16" hidden="1">
      <c r="A73" s="26" t="s">
        <v>443</v>
      </c>
      <c r="B73" s="8" t="s">
        <v>444</v>
      </c>
      <c r="C73" s="8" t="s">
        <v>445</v>
      </c>
      <c r="D73" s="17" t="s">
        <v>446</v>
      </c>
      <c r="E73" s="2">
        <v>44562</v>
      </c>
      <c r="F73" s="1" t="s">
        <v>4</v>
      </c>
      <c r="G73" s="13">
        <v>4532</v>
      </c>
      <c r="H73" s="1" t="s">
        <v>318</v>
      </c>
      <c r="I73" s="6" t="s">
        <v>441</v>
      </c>
      <c r="J73" s="6" t="s">
        <v>23</v>
      </c>
      <c r="K73" s="22" t="s">
        <v>442</v>
      </c>
      <c r="L73">
        <v>600</v>
      </c>
      <c r="M73">
        <v>100</v>
      </c>
      <c r="N73">
        <v>800</v>
      </c>
      <c r="O73">
        <v>400</v>
      </c>
      <c r="P73" s="7" t="s">
        <v>449</v>
      </c>
    </row>
    <row r="74" spans="1:16" hidden="1">
      <c r="A74" s="26" t="s">
        <v>443</v>
      </c>
      <c r="B74" s="8" t="s">
        <v>444</v>
      </c>
      <c r="C74" s="8" t="s">
        <v>445</v>
      </c>
      <c r="D74" s="17" t="s">
        <v>446</v>
      </c>
      <c r="E74" s="2">
        <v>44562</v>
      </c>
      <c r="F74" s="1" t="s">
        <v>4</v>
      </c>
      <c r="G74" s="13">
        <v>4532</v>
      </c>
      <c r="H74" s="1" t="s">
        <v>318</v>
      </c>
      <c r="I74" s="3" t="s">
        <v>451</v>
      </c>
      <c r="J74" s="3" t="s">
        <v>317</v>
      </c>
      <c r="K74" s="3" t="s">
        <v>263</v>
      </c>
      <c r="L74">
        <v>0</v>
      </c>
      <c r="M74">
        <v>20</v>
      </c>
      <c r="N74">
        <v>20</v>
      </c>
      <c r="O74">
        <v>20</v>
      </c>
      <c r="P74" s="7" t="s">
        <v>450</v>
      </c>
    </row>
    <row r="75" spans="1:16" hidden="1">
      <c r="A75" s="26" t="s">
        <v>443</v>
      </c>
      <c r="B75" s="8" t="s">
        <v>444</v>
      </c>
      <c r="C75" s="8" t="s">
        <v>445</v>
      </c>
      <c r="D75" s="17" t="s">
        <v>446</v>
      </c>
      <c r="E75" s="2">
        <v>44562</v>
      </c>
      <c r="F75" s="1" t="s">
        <v>4</v>
      </c>
      <c r="G75" s="13">
        <v>4532</v>
      </c>
      <c r="H75" s="1" t="s">
        <v>318</v>
      </c>
      <c r="I75" s="3" t="s">
        <v>453</v>
      </c>
      <c r="J75" s="3" t="s">
        <v>454</v>
      </c>
      <c r="K75" s="3" t="s">
        <v>455</v>
      </c>
      <c r="L75">
        <v>1500</v>
      </c>
      <c r="M75">
        <v>2500</v>
      </c>
      <c r="N75">
        <v>2500</v>
      </c>
      <c r="O75">
        <v>3500</v>
      </c>
      <c r="P75" s="7" t="s">
        <v>452</v>
      </c>
    </row>
    <row r="76" spans="1:16" hidden="1">
      <c r="A76" s="26" t="s">
        <v>443</v>
      </c>
      <c r="B76" s="8" t="s">
        <v>444</v>
      </c>
      <c r="C76" s="8" t="s">
        <v>445</v>
      </c>
      <c r="D76" s="17" t="s">
        <v>446</v>
      </c>
      <c r="E76" s="2">
        <v>44562</v>
      </c>
      <c r="F76" s="1" t="s">
        <v>4</v>
      </c>
      <c r="G76" s="13">
        <v>4532</v>
      </c>
      <c r="H76" s="1" t="s">
        <v>318</v>
      </c>
      <c r="I76" s="3" t="s">
        <v>456</v>
      </c>
      <c r="J76" s="3" t="s">
        <v>457</v>
      </c>
      <c r="K76" s="3" t="s">
        <v>458</v>
      </c>
      <c r="L76">
        <v>0</v>
      </c>
      <c r="M76">
        <v>300</v>
      </c>
      <c r="N76">
        <v>200</v>
      </c>
      <c r="O76">
        <v>200</v>
      </c>
      <c r="P76" s="7" t="s">
        <v>459</v>
      </c>
    </row>
    <row r="77" spans="1:16" hidden="1">
      <c r="A77" s="26" t="s">
        <v>443</v>
      </c>
      <c r="B77" s="8" t="s">
        <v>444</v>
      </c>
      <c r="C77" s="8" t="s">
        <v>445</v>
      </c>
      <c r="D77" s="17" t="s">
        <v>446</v>
      </c>
      <c r="E77" s="2">
        <v>44562</v>
      </c>
      <c r="F77" s="1" t="s">
        <v>4</v>
      </c>
      <c r="G77" s="13">
        <v>4532</v>
      </c>
      <c r="H77" s="1" t="s">
        <v>318</v>
      </c>
      <c r="I77" s="3" t="s">
        <v>335</v>
      </c>
      <c r="J77" s="3" t="s">
        <v>336</v>
      </c>
      <c r="K77" s="3" t="s">
        <v>337</v>
      </c>
      <c r="L77">
        <v>10</v>
      </c>
      <c r="M77">
        <v>30</v>
      </c>
      <c r="N77">
        <v>40</v>
      </c>
      <c r="O77">
        <v>0</v>
      </c>
      <c r="P77" s="7" t="s">
        <v>460</v>
      </c>
    </row>
    <row r="78" spans="1:16" hidden="1">
      <c r="A78" s="26" t="s">
        <v>462</v>
      </c>
      <c r="B78" s="8" t="s">
        <v>463</v>
      </c>
      <c r="C78" s="8" t="s">
        <v>464</v>
      </c>
      <c r="D78" s="17" t="s">
        <v>465</v>
      </c>
      <c r="E78" s="1">
        <v>44564</v>
      </c>
      <c r="F78" s="1" t="s">
        <v>466</v>
      </c>
      <c r="G78" s="13">
        <v>1450</v>
      </c>
      <c r="H78" s="1" t="s">
        <v>288</v>
      </c>
      <c r="I78" s="3" t="s">
        <v>289</v>
      </c>
      <c r="J78" s="3" t="s">
        <v>290</v>
      </c>
      <c r="K78" s="3" t="s">
        <v>291</v>
      </c>
      <c r="L78">
        <v>0</v>
      </c>
      <c r="M78" s="19"/>
      <c r="N78" s="19"/>
      <c r="O78">
        <v>0</v>
      </c>
      <c r="P78" s="7" t="s">
        <v>467</v>
      </c>
    </row>
    <row r="79" spans="1:16" hidden="1">
      <c r="A79" s="27" t="s">
        <v>468</v>
      </c>
      <c r="B79" s="15" t="s">
        <v>469</v>
      </c>
      <c r="C79" s="15" t="s">
        <v>470</v>
      </c>
      <c r="D79" s="17" t="s">
        <v>594</v>
      </c>
      <c r="E79" s="2">
        <v>44562</v>
      </c>
      <c r="F79" s="1" t="s">
        <v>4</v>
      </c>
      <c r="G79" s="13">
        <v>1544</v>
      </c>
      <c r="H79" s="1" t="s">
        <v>293</v>
      </c>
      <c r="I79" s="3" t="s">
        <v>294</v>
      </c>
      <c r="J79" s="3" t="s">
        <v>295</v>
      </c>
      <c r="K79" s="3" t="s">
        <v>296</v>
      </c>
      <c r="L79">
        <v>4</v>
      </c>
      <c r="M79">
        <v>6</v>
      </c>
      <c r="N79">
        <v>5</v>
      </c>
      <c r="O79">
        <v>2</v>
      </c>
      <c r="P79" s="7" t="s">
        <v>472</v>
      </c>
    </row>
    <row r="80" spans="1:16" hidden="1">
      <c r="A80" s="27" t="s">
        <v>468</v>
      </c>
      <c r="B80" s="15" t="s">
        <v>469</v>
      </c>
      <c r="C80" s="15" t="s">
        <v>470</v>
      </c>
      <c r="D80" s="17" t="s">
        <v>594</v>
      </c>
      <c r="E80" s="2">
        <v>44562</v>
      </c>
      <c r="F80" s="1" t="s">
        <v>4</v>
      </c>
      <c r="G80" s="13">
        <v>1544</v>
      </c>
      <c r="H80" s="1" t="s">
        <v>293</v>
      </c>
      <c r="I80" s="6" t="s">
        <v>324</v>
      </c>
      <c r="J80" s="6" t="s">
        <v>295</v>
      </c>
      <c r="K80" s="6" t="s">
        <v>325</v>
      </c>
      <c r="L80">
        <v>40</v>
      </c>
      <c r="M80">
        <v>110</v>
      </c>
      <c r="N80">
        <v>110</v>
      </c>
      <c r="O80">
        <v>20</v>
      </c>
      <c r="P80" s="7" t="s">
        <v>473</v>
      </c>
    </row>
    <row r="81" spans="1:16" hidden="1">
      <c r="A81" s="27" t="s">
        <v>468</v>
      </c>
      <c r="B81" s="15" t="s">
        <v>469</v>
      </c>
      <c r="C81" s="15" t="s">
        <v>470</v>
      </c>
      <c r="D81" s="17" t="s">
        <v>594</v>
      </c>
      <c r="E81" s="2">
        <v>44562</v>
      </c>
      <c r="F81" s="1" t="s">
        <v>4</v>
      </c>
      <c r="G81" s="13">
        <v>1544</v>
      </c>
      <c r="H81" s="1" t="s">
        <v>298</v>
      </c>
      <c r="I81" s="3" t="s">
        <v>475</v>
      </c>
      <c r="J81" s="3" t="s">
        <v>300</v>
      </c>
      <c r="K81" s="3" t="s">
        <v>476</v>
      </c>
      <c r="L81">
        <v>19</v>
      </c>
      <c r="M81">
        <v>0</v>
      </c>
      <c r="N81">
        <v>0</v>
      </c>
      <c r="O81">
        <v>0</v>
      </c>
      <c r="P81" s="7" t="s">
        <v>474</v>
      </c>
    </row>
    <row r="82" spans="1:16" hidden="1">
      <c r="A82" s="27" t="s">
        <v>468</v>
      </c>
      <c r="B82" s="15" t="s">
        <v>469</v>
      </c>
      <c r="C82" s="15" t="s">
        <v>470</v>
      </c>
      <c r="D82" s="17" t="s">
        <v>594</v>
      </c>
      <c r="E82" s="2">
        <v>44562</v>
      </c>
      <c r="F82" s="1" t="s">
        <v>4</v>
      </c>
      <c r="G82" s="13">
        <v>1544</v>
      </c>
      <c r="H82" s="1" t="s">
        <v>298</v>
      </c>
      <c r="I82" s="3" t="s">
        <v>478</v>
      </c>
      <c r="J82" s="3" t="s">
        <v>300</v>
      </c>
      <c r="K82" s="3" t="s">
        <v>479</v>
      </c>
      <c r="L82">
        <v>26</v>
      </c>
      <c r="M82">
        <v>52</v>
      </c>
      <c r="N82">
        <v>39</v>
      </c>
      <c r="O82">
        <v>13</v>
      </c>
      <c r="P82" s="7" t="s">
        <v>477</v>
      </c>
    </row>
    <row r="83" spans="1:16" hidden="1">
      <c r="A83" s="27" t="s">
        <v>468</v>
      </c>
      <c r="B83" s="15" t="s">
        <v>469</v>
      </c>
      <c r="C83" s="15" t="s">
        <v>470</v>
      </c>
      <c r="D83" s="17" t="s">
        <v>594</v>
      </c>
      <c r="E83" s="2">
        <v>44562</v>
      </c>
      <c r="F83" s="1" t="s">
        <v>4</v>
      </c>
      <c r="G83" s="13">
        <v>1544</v>
      </c>
      <c r="H83" s="1" t="s">
        <v>298</v>
      </c>
      <c r="I83" s="6" t="s">
        <v>480</v>
      </c>
      <c r="J83" s="6" t="s">
        <v>481</v>
      </c>
      <c r="K83" s="6" t="s">
        <v>14</v>
      </c>
      <c r="L83">
        <v>26</v>
      </c>
      <c r="M83">
        <v>52</v>
      </c>
      <c r="N83">
        <v>39</v>
      </c>
      <c r="O83">
        <v>13</v>
      </c>
      <c r="P83" s="7" t="s">
        <v>482</v>
      </c>
    </row>
    <row r="84" spans="1:16" hidden="1">
      <c r="A84" s="27" t="s">
        <v>468</v>
      </c>
      <c r="B84" s="15" t="s">
        <v>469</v>
      </c>
      <c r="C84" s="15" t="s">
        <v>470</v>
      </c>
      <c r="D84" s="17" t="s">
        <v>594</v>
      </c>
      <c r="E84" s="2">
        <v>44562</v>
      </c>
      <c r="F84" s="1" t="s">
        <v>4</v>
      </c>
      <c r="G84" s="13">
        <v>1544</v>
      </c>
      <c r="H84" s="1" t="s">
        <v>298</v>
      </c>
      <c r="I84" s="6" t="s">
        <v>483</v>
      </c>
      <c r="J84" s="6" t="s">
        <v>481</v>
      </c>
      <c r="K84" s="6" t="s">
        <v>16</v>
      </c>
      <c r="L84">
        <v>572</v>
      </c>
      <c r="M84">
        <v>1144</v>
      </c>
      <c r="N84">
        <v>858</v>
      </c>
      <c r="O84">
        <v>286</v>
      </c>
      <c r="P84" s="7" t="s">
        <v>482</v>
      </c>
    </row>
    <row r="85" spans="1:16" hidden="1">
      <c r="A85" s="27" t="s">
        <v>468</v>
      </c>
      <c r="B85" s="15" t="s">
        <v>469</v>
      </c>
      <c r="C85" s="15" t="s">
        <v>470</v>
      </c>
      <c r="D85" s="17" t="s">
        <v>594</v>
      </c>
      <c r="E85" s="2">
        <v>44562</v>
      </c>
      <c r="F85" s="1" t="s">
        <v>4</v>
      </c>
      <c r="G85" s="13">
        <v>1544</v>
      </c>
      <c r="H85" s="1" t="s">
        <v>311</v>
      </c>
      <c r="I85" s="3" t="s">
        <v>485</v>
      </c>
      <c r="J85" s="3" t="s">
        <v>313</v>
      </c>
      <c r="K85" s="3" t="s">
        <v>486</v>
      </c>
      <c r="L85">
        <v>5</v>
      </c>
      <c r="M85">
        <v>0</v>
      </c>
      <c r="N85">
        <v>0</v>
      </c>
      <c r="O85">
        <v>0</v>
      </c>
      <c r="P85" s="7" t="s">
        <v>484</v>
      </c>
    </row>
    <row r="86" spans="1:16" hidden="1">
      <c r="A86" s="27" t="s">
        <v>468</v>
      </c>
      <c r="B86" s="15" t="s">
        <v>469</v>
      </c>
      <c r="C86" s="15" t="s">
        <v>470</v>
      </c>
      <c r="D86" s="17" t="s">
        <v>594</v>
      </c>
      <c r="E86" s="2">
        <v>44562</v>
      </c>
      <c r="F86" s="1" t="s">
        <v>4</v>
      </c>
      <c r="G86" s="13">
        <v>1544</v>
      </c>
      <c r="H86" s="1" t="s">
        <v>318</v>
      </c>
      <c r="I86" s="6" t="s">
        <v>326</v>
      </c>
      <c r="J86" s="6" t="s">
        <v>320</v>
      </c>
      <c r="K86" s="6" t="s">
        <v>327</v>
      </c>
      <c r="L86">
        <v>3</v>
      </c>
      <c r="M86">
        <v>7</v>
      </c>
      <c r="N86">
        <v>6</v>
      </c>
      <c r="O86">
        <v>0</v>
      </c>
      <c r="P86" s="7" t="s">
        <v>487</v>
      </c>
    </row>
    <row r="87" spans="1:16" hidden="1">
      <c r="A87" s="27" t="s">
        <v>468</v>
      </c>
      <c r="B87" s="15" t="s">
        <v>469</v>
      </c>
      <c r="C87" s="15" t="s">
        <v>470</v>
      </c>
      <c r="D87" s="17" t="s">
        <v>594</v>
      </c>
      <c r="E87" s="2">
        <v>44562</v>
      </c>
      <c r="F87" s="1" t="s">
        <v>4</v>
      </c>
      <c r="G87" s="13">
        <v>1544</v>
      </c>
      <c r="H87" s="1" t="s">
        <v>318</v>
      </c>
      <c r="I87" s="3" t="s">
        <v>416</v>
      </c>
      <c r="J87" s="3" t="s">
        <v>320</v>
      </c>
      <c r="K87" s="3" t="s">
        <v>417</v>
      </c>
      <c r="L87">
        <v>40</v>
      </c>
      <c r="M87">
        <v>50</v>
      </c>
      <c r="N87">
        <v>55</v>
      </c>
      <c r="O87">
        <v>35</v>
      </c>
      <c r="P87" s="7" t="s">
        <v>488</v>
      </c>
    </row>
    <row r="88" spans="1:16" hidden="1">
      <c r="A88" s="27" t="s">
        <v>468</v>
      </c>
      <c r="B88" s="15" t="s">
        <v>469</v>
      </c>
      <c r="C88" s="15" t="s">
        <v>470</v>
      </c>
      <c r="D88" s="17" t="s">
        <v>594</v>
      </c>
      <c r="E88" s="2">
        <v>44562</v>
      </c>
      <c r="F88" s="1" t="s">
        <v>4</v>
      </c>
      <c r="G88" s="13">
        <v>1544</v>
      </c>
      <c r="H88" s="1" t="s">
        <v>318</v>
      </c>
      <c r="I88" s="6" t="s">
        <v>418</v>
      </c>
      <c r="J88" s="6" t="s">
        <v>320</v>
      </c>
      <c r="K88" s="6" t="s">
        <v>419</v>
      </c>
      <c r="L88">
        <v>10</v>
      </c>
      <c r="M88">
        <v>19</v>
      </c>
      <c r="N88">
        <v>19</v>
      </c>
      <c r="O88">
        <v>2</v>
      </c>
      <c r="P88" s="7" t="s">
        <v>488</v>
      </c>
    </row>
    <row r="89" spans="1:16" hidden="1">
      <c r="A89" s="27" t="s">
        <v>468</v>
      </c>
      <c r="B89" s="15" t="s">
        <v>469</v>
      </c>
      <c r="C89" s="15" t="s">
        <v>470</v>
      </c>
      <c r="D89" s="17" t="s">
        <v>594</v>
      </c>
      <c r="E89" s="2">
        <v>44562</v>
      </c>
      <c r="F89" s="1" t="s">
        <v>4</v>
      </c>
      <c r="G89" s="13">
        <v>1544</v>
      </c>
      <c r="H89" s="1" t="s">
        <v>318</v>
      </c>
      <c r="I89" s="6" t="s">
        <v>323</v>
      </c>
      <c r="J89" s="6" t="s">
        <v>275</v>
      </c>
      <c r="K89" s="23" t="s">
        <v>265</v>
      </c>
      <c r="L89">
        <v>128</v>
      </c>
      <c r="M89">
        <v>310</v>
      </c>
      <c r="N89">
        <v>143</v>
      </c>
      <c r="O89">
        <v>39</v>
      </c>
      <c r="P89" s="7" t="s">
        <v>489</v>
      </c>
    </row>
    <row r="90" spans="1:16" hidden="1">
      <c r="A90" s="27" t="s">
        <v>468</v>
      </c>
      <c r="B90" s="15" t="s">
        <v>469</v>
      </c>
      <c r="C90" s="15" t="s">
        <v>470</v>
      </c>
      <c r="D90" s="17" t="s">
        <v>594</v>
      </c>
      <c r="E90" s="2">
        <v>44562</v>
      </c>
      <c r="F90" s="1" t="s">
        <v>4</v>
      </c>
      <c r="G90" s="13">
        <v>1544</v>
      </c>
      <c r="H90" s="1" t="s">
        <v>318</v>
      </c>
      <c r="I90" s="3" t="s">
        <v>264</v>
      </c>
      <c r="J90" s="3" t="s">
        <v>262</v>
      </c>
      <c r="K90" s="3" t="s">
        <v>265</v>
      </c>
      <c r="L90">
        <v>72</v>
      </c>
      <c r="M90">
        <v>180</v>
      </c>
      <c r="N90">
        <v>72</v>
      </c>
      <c r="O90">
        <v>36</v>
      </c>
      <c r="P90" s="7" t="s">
        <v>490</v>
      </c>
    </row>
    <row r="91" spans="1:16" hidden="1">
      <c r="A91" s="27" t="s">
        <v>468</v>
      </c>
      <c r="B91" s="15" t="s">
        <v>469</v>
      </c>
      <c r="C91" s="15" t="s">
        <v>470</v>
      </c>
      <c r="D91" s="17" t="s">
        <v>594</v>
      </c>
      <c r="E91" s="2">
        <v>44562</v>
      </c>
      <c r="F91" s="1" t="s">
        <v>4</v>
      </c>
      <c r="G91" s="13">
        <v>1544</v>
      </c>
      <c r="H91" s="1" t="s">
        <v>318</v>
      </c>
      <c r="I91" s="6" t="s">
        <v>480</v>
      </c>
      <c r="J91" s="6" t="s">
        <v>481</v>
      </c>
      <c r="K91" s="6" t="s">
        <v>14</v>
      </c>
      <c r="L91">
        <v>112</v>
      </c>
      <c r="M91">
        <v>280</v>
      </c>
      <c r="N91">
        <v>112</v>
      </c>
      <c r="O91">
        <v>56</v>
      </c>
      <c r="P91" s="7" t="s">
        <v>491</v>
      </c>
    </row>
    <row r="92" spans="1:16" hidden="1">
      <c r="A92" s="27" t="s">
        <v>468</v>
      </c>
      <c r="B92" s="15" t="s">
        <v>469</v>
      </c>
      <c r="C92" s="15" t="s">
        <v>470</v>
      </c>
      <c r="D92" s="17" t="s">
        <v>594</v>
      </c>
      <c r="E92" s="2">
        <v>44562</v>
      </c>
      <c r="F92" s="1" t="s">
        <v>4</v>
      </c>
      <c r="G92" s="13">
        <v>1544</v>
      </c>
      <c r="H92" s="1" t="s">
        <v>318</v>
      </c>
      <c r="I92" s="6" t="s">
        <v>483</v>
      </c>
      <c r="J92" s="6" t="s">
        <v>481</v>
      </c>
      <c r="K92" s="6" t="s">
        <v>16</v>
      </c>
      <c r="L92">
        <v>672</v>
      </c>
      <c r="M92">
        <v>1680</v>
      </c>
      <c r="N92">
        <v>672</v>
      </c>
      <c r="O92">
        <v>336</v>
      </c>
      <c r="P92" s="7" t="s">
        <v>491</v>
      </c>
    </row>
    <row r="93" spans="1:16" hidden="1">
      <c r="A93" s="26">
        <v>1070058</v>
      </c>
      <c r="B93" s="8" t="s">
        <v>492</v>
      </c>
      <c r="C93" s="8" t="s">
        <v>493</v>
      </c>
      <c r="D93" s="17" t="s">
        <v>494</v>
      </c>
      <c r="E93" s="2">
        <v>44562</v>
      </c>
      <c r="F93" s="1" t="s">
        <v>4</v>
      </c>
      <c r="G93" s="13">
        <v>246</v>
      </c>
      <c r="H93" s="1" t="s">
        <v>260</v>
      </c>
      <c r="I93" s="6" t="s">
        <v>261</v>
      </c>
      <c r="J93" s="6" t="s">
        <v>262</v>
      </c>
      <c r="K93" s="6" t="s">
        <v>263</v>
      </c>
      <c r="L93">
        <v>4</v>
      </c>
      <c r="M93">
        <v>14</v>
      </c>
      <c r="N93">
        <v>14</v>
      </c>
      <c r="O93">
        <v>14</v>
      </c>
      <c r="P93" s="7" t="s">
        <v>495</v>
      </c>
    </row>
    <row r="94" spans="1:16" hidden="1">
      <c r="A94" s="26">
        <v>1070058</v>
      </c>
      <c r="B94" s="8" t="s">
        <v>492</v>
      </c>
      <c r="C94" s="8" t="s">
        <v>493</v>
      </c>
      <c r="D94" s="17" t="s">
        <v>494</v>
      </c>
      <c r="E94" s="2">
        <v>44562</v>
      </c>
      <c r="F94" s="1" t="s">
        <v>4</v>
      </c>
      <c r="G94" s="13">
        <v>246</v>
      </c>
      <c r="H94" s="1" t="s">
        <v>260</v>
      </c>
      <c r="I94" s="6" t="s">
        <v>323</v>
      </c>
      <c r="J94" s="6" t="s">
        <v>275</v>
      </c>
      <c r="K94" s="24" t="s">
        <v>265</v>
      </c>
      <c r="L94">
        <v>8</v>
      </c>
      <c r="M94">
        <v>24</v>
      </c>
      <c r="N94">
        <v>24</v>
      </c>
      <c r="O94">
        <v>24</v>
      </c>
      <c r="P94" s="7" t="s">
        <v>496</v>
      </c>
    </row>
    <row r="95" spans="1:16" hidden="1">
      <c r="A95" s="26">
        <v>1070058</v>
      </c>
      <c r="B95" s="8" t="s">
        <v>492</v>
      </c>
      <c r="C95" s="8" t="s">
        <v>493</v>
      </c>
      <c r="D95" s="17" t="s">
        <v>494</v>
      </c>
      <c r="E95" s="2">
        <v>44562</v>
      </c>
      <c r="F95" s="1" t="s">
        <v>4</v>
      </c>
      <c r="G95" s="13">
        <v>246</v>
      </c>
      <c r="H95" s="1" t="s">
        <v>260</v>
      </c>
      <c r="I95" s="3" t="s">
        <v>330</v>
      </c>
      <c r="J95" s="3" t="s">
        <v>331</v>
      </c>
      <c r="K95" s="3" t="s">
        <v>332</v>
      </c>
      <c r="L95">
        <v>12</v>
      </c>
      <c r="M95">
        <v>12</v>
      </c>
      <c r="N95">
        <v>12</v>
      </c>
      <c r="O95">
        <v>12</v>
      </c>
    </row>
    <row r="96" spans="1:16" hidden="1">
      <c r="A96" s="26">
        <v>1070058</v>
      </c>
      <c r="B96" s="8" t="s">
        <v>492</v>
      </c>
      <c r="C96" s="8" t="s">
        <v>493</v>
      </c>
      <c r="D96" s="17" t="s">
        <v>494</v>
      </c>
      <c r="E96" s="2">
        <v>44562</v>
      </c>
      <c r="F96" s="1" t="s">
        <v>4</v>
      </c>
      <c r="G96" s="13">
        <v>246</v>
      </c>
      <c r="H96" s="1" t="s">
        <v>318</v>
      </c>
      <c r="I96" s="3" t="s">
        <v>412</v>
      </c>
      <c r="J96" s="3" t="s">
        <v>320</v>
      </c>
      <c r="K96" s="3" t="s">
        <v>413</v>
      </c>
      <c r="L96">
        <v>6</v>
      </c>
      <c r="M96">
        <v>14</v>
      </c>
      <c r="N96">
        <v>14</v>
      </c>
      <c r="O96">
        <v>14</v>
      </c>
      <c r="P96" s="7" t="s">
        <v>497</v>
      </c>
    </row>
    <row r="97" spans="1:16" hidden="1">
      <c r="A97" s="26">
        <v>1070058</v>
      </c>
      <c r="B97" s="8" t="s">
        <v>492</v>
      </c>
      <c r="C97" s="8" t="s">
        <v>493</v>
      </c>
      <c r="D97" s="17" t="s">
        <v>494</v>
      </c>
      <c r="E97" s="2">
        <v>44562</v>
      </c>
      <c r="F97" s="1" t="s">
        <v>4</v>
      </c>
      <c r="G97" s="13">
        <v>246</v>
      </c>
      <c r="H97" s="1" t="s">
        <v>318</v>
      </c>
      <c r="I97" s="3" t="s">
        <v>326</v>
      </c>
      <c r="J97" s="3" t="s">
        <v>320</v>
      </c>
      <c r="K97" s="3" t="s">
        <v>327</v>
      </c>
      <c r="L97">
        <v>0</v>
      </c>
      <c r="M97">
        <v>0</v>
      </c>
      <c r="N97">
        <v>2</v>
      </c>
      <c r="O97">
        <v>0</v>
      </c>
      <c r="P97" s="7" t="s">
        <v>498</v>
      </c>
    </row>
    <row r="98" spans="1:16" hidden="1">
      <c r="A98" s="26">
        <v>1070058</v>
      </c>
      <c r="B98" s="8" t="s">
        <v>492</v>
      </c>
      <c r="C98" s="8" t="s">
        <v>493</v>
      </c>
      <c r="D98" s="17" t="s">
        <v>494</v>
      </c>
      <c r="E98" s="2">
        <v>44562</v>
      </c>
      <c r="F98" s="1" t="s">
        <v>4</v>
      </c>
      <c r="G98" s="13">
        <v>246</v>
      </c>
      <c r="H98" s="1" t="s">
        <v>318</v>
      </c>
      <c r="I98" s="3" t="s">
        <v>416</v>
      </c>
      <c r="J98" s="3" t="s">
        <v>320</v>
      </c>
      <c r="K98" s="3" t="s">
        <v>417</v>
      </c>
      <c r="L98">
        <v>0</v>
      </c>
      <c r="M98">
        <v>4</v>
      </c>
      <c r="N98">
        <v>4</v>
      </c>
      <c r="O98">
        <v>4</v>
      </c>
      <c r="P98" s="7" t="s">
        <v>498</v>
      </c>
    </row>
    <row r="99" spans="1:16" hidden="1">
      <c r="A99" s="26">
        <v>1070058</v>
      </c>
      <c r="B99" s="8" t="s">
        <v>492</v>
      </c>
      <c r="C99" s="8" t="s">
        <v>493</v>
      </c>
      <c r="D99" s="17" t="s">
        <v>494</v>
      </c>
      <c r="E99" s="2">
        <v>44562</v>
      </c>
      <c r="F99" s="1" t="s">
        <v>4</v>
      </c>
      <c r="G99" s="13">
        <v>246</v>
      </c>
      <c r="H99" s="1" t="s">
        <v>318</v>
      </c>
      <c r="I99" s="6" t="s">
        <v>418</v>
      </c>
      <c r="J99" s="6" t="s">
        <v>320</v>
      </c>
      <c r="K99" s="6" t="s">
        <v>419</v>
      </c>
      <c r="L99">
        <v>0</v>
      </c>
      <c r="M99">
        <v>2</v>
      </c>
      <c r="N99">
        <v>2</v>
      </c>
      <c r="O99">
        <v>2</v>
      </c>
      <c r="P99" s="7" t="s">
        <v>498</v>
      </c>
    </row>
    <row r="100" spans="1:16" hidden="1">
      <c r="A100" s="26">
        <v>1070058</v>
      </c>
      <c r="B100" s="8" t="s">
        <v>492</v>
      </c>
      <c r="C100" s="8" t="s">
        <v>493</v>
      </c>
      <c r="D100" s="17" t="s">
        <v>494</v>
      </c>
      <c r="E100" s="2">
        <v>44562</v>
      </c>
      <c r="F100" s="1" t="s">
        <v>4</v>
      </c>
      <c r="G100" s="13">
        <v>246</v>
      </c>
      <c r="H100" s="1" t="s">
        <v>318</v>
      </c>
      <c r="I100" s="3" t="s">
        <v>264</v>
      </c>
      <c r="J100" s="3" t="s">
        <v>262</v>
      </c>
      <c r="K100" s="3" t="s">
        <v>265</v>
      </c>
      <c r="L100">
        <v>1</v>
      </c>
      <c r="M100">
        <v>3</v>
      </c>
      <c r="N100">
        <v>4</v>
      </c>
      <c r="O100">
        <v>4</v>
      </c>
      <c r="P100" s="7" t="s">
        <v>498</v>
      </c>
    </row>
    <row r="101" spans="1:16" hidden="1">
      <c r="A101" s="16" t="s">
        <v>499</v>
      </c>
      <c r="B101" s="15" t="s">
        <v>500</v>
      </c>
      <c r="C101" s="15" t="s">
        <v>501</v>
      </c>
      <c r="D101" s="17" t="s">
        <v>502</v>
      </c>
      <c r="E101" s="2">
        <v>44562</v>
      </c>
      <c r="F101" s="1" t="s">
        <v>4</v>
      </c>
      <c r="G101" s="13">
        <v>1080</v>
      </c>
      <c r="H101" s="1" t="s">
        <v>21</v>
      </c>
      <c r="I101" s="3" t="s">
        <v>22</v>
      </c>
      <c r="J101" s="3" t="s">
        <v>23</v>
      </c>
      <c r="K101" s="3" t="s">
        <v>24</v>
      </c>
      <c r="L101">
        <v>100</v>
      </c>
      <c r="M101">
        <v>150</v>
      </c>
      <c r="N101">
        <v>150</v>
      </c>
      <c r="O101">
        <v>80</v>
      </c>
      <c r="P101" s="7" t="s">
        <v>503</v>
      </c>
    </row>
    <row r="102" spans="1:16" hidden="1">
      <c r="A102" s="16" t="s">
        <v>499</v>
      </c>
      <c r="B102" s="15" t="s">
        <v>500</v>
      </c>
      <c r="C102" s="15" t="s">
        <v>501</v>
      </c>
      <c r="D102" s="17" t="s">
        <v>502</v>
      </c>
      <c r="E102" s="2">
        <v>44562</v>
      </c>
      <c r="F102" s="1" t="s">
        <v>4</v>
      </c>
      <c r="G102" s="13">
        <v>1080</v>
      </c>
      <c r="H102" s="1" t="s">
        <v>260</v>
      </c>
      <c r="I102" s="6" t="s">
        <v>261</v>
      </c>
      <c r="J102" s="6" t="s">
        <v>262</v>
      </c>
      <c r="K102" s="6" t="s">
        <v>263</v>
      </c>
      <c r="L102">
        <v>100</v>
      </c>
      <c r="M102">
        <v>150</v>
      </c>
      <c r="N102">
        <v>150</v>
      </c>
      <c r="O102">
        <v>80</v>
      </c>
      <c r="P102" s="7" t="s">
        <v>504</v>
      </c>
    </row>
    <row r="103" spans="1:16" hidden="1">
      <c r="A103" s="16" t="s">
        <v>499</v>
      </c>
      <c r="B103" s="15" t="s">
        <v>500</v>
      </c>
      <c r="C103" s="15" t="s">
        <v>501</v>
      </c>
      <c r="D103" s="17" t="s">
        <v>502</v>
      </c>
      <c r="E103" s="2">
        <v>44562</v>
      </c>
      <c r="F103" s="1" t="s">
        <v>4</v>
      </c>
      <c r="G103" s="13">
        <v>1080</v>
      </c>
      <c r="H103" s="1" t="s">
        <v>318</v>
      </c>
      <c r="I103" s="3" t="s">
        <v>319</v>
      </c>
      <c r="J103" s="3" t="s">
        <v>320</v>
      </c>
      <c r="K103" s="3" t="s">
        <v>321</v>
      </c>
      <c r="L103">
        <v>1</v>
      </c>
      <c r="M103">
        <v>1</v>
      </c>
      <c r="N103">
        <v>1</v>
      </c>
      <c r="O103">
        <v>1</v>
      </c>
      <c r="P103" s="7" t="s">
        <v>505</v>
      </c>
    </row>
    <row r="104" spans="1:16" hidden="1">
      <c r="A104" s="16" t="s">
        <v>499</v>
      </c>
      <c r="B104" s="15" t="s">
        <v>500</v>
      </c>
      <c r="C104" s="15" t="s">
        <v>501</v>
      </c>
      <c r="D104" s="17" t="s">
        <v>502</v>
      </c>
      <c r="E104" s="2">
        <v>44562</v>
      </c>
      <c r="F104" s="1" t="s">
        <v>4</v>
      </c>
      <c r="G104" s="13">
        <v>1080</v>
      </c>
      <c r="H104" s="1" t="s">
        <v>318</v>
      </c>
      <c r="I104" s="3" t="s">
        <v>416</v>
      </c>
      <c r="J104" s="3" t="s">
        <v>320</v>
      </c>
      <c r="K104" s="3" t="s">
        <v>417</v>
      </c>
      <c r="L104">
        <v>5</v>
      </c>
      <c r="M104">
        <v>5</v>
      </c>
      <c r="N104">
        <v>5</v>
      </c>
      <c r="O104">
        <v>5</v>
      </c>
      <c r="P104" s="7" t="s">
        <v>506</v>
      </c>
    </row>
    <row r="105" spans="1:16" hidden="1">
      <c r="A105" s="16" t="s">
        <v>499</v>
      </c>
      <c r="B105" s="15" t="s">
        <v>500</v>
      </c>
      <c r="C105" s="15" t="s">
        <v>501</v>
      </c>
      <c r="D105" s="17" t="s">
        <v>502</v>
      </c>
      <c r="E105" s="2">
        <v>44562</v>
      </c>
      <c r="F105" s="1" t="s">
        <v>4</v>
      </c>
      <c r="G105" s="13">
        <v>1080</v>
      </c>
      <c r="H105" s="1" t="s">
        <v>318</v>
      </c>
      <c r="I105" s="6" t="s">
        <v>418</v>
      </c>
      <c r="J105" s="6" t="s">
        <v>320</v>
      </c>
      <c r="K105" s="6" t="s">
        <v>419</v>
      </c>
      <c r="L105">
        <v>2</v>
      </c>
      <c r="M105">
        <v>3</v>
      </c>
      <c r="N105">
        <v>3</v>
      </c>
      <c r="O105">
        <v>2</v>
      </c>
      <c r="P105" s="7" t="s">
        <v>506</v>
      </c>
    </row>
    <row r="106" spans="1:16" hidden="1">
      <c r="A106" s="16" t="s">
        <v>499</v>
      </c>
      <c r="B106" s="15" t="s">
        <v>500</v>
      </c>
      <c r="C106" s="15" t="s">
        <v>501</v>
      </c>
      <c r="D106" s="17" t="s">
        <v>502</v>
      </c>
      <c r="E106" s="2">
        <v>44562</v>
      </c>
      <c r="F106" s="1" t="s">
        <v>4</v>
      </c>
      <c r="G106" s="13">
        <v>1080</v>
      </c>
      <c r="H106" s="1" t="s">
        <v>318</v>
      </c>
      <c r="I106" s="6" t="s">
        <v>372</v>
      </c>
      <c r="J106" s="6" t="s">
        <v>320</v>
      </c>
      <c r="K106" s="6" t="s">
        <v>373</v>
      </c>
      <c r="L106">
        <v>100</v>
      </c>
      <c r="M106">
        <v>200</v>
      </c>
      <c r="N106">
        <v>200</v>
      </c>
      <c r="O106">
        <v>100</v>
      </c>
      <c r="P106" s="7" t="s">
        <v>507</v>
      </c>
    </row>
    <row r="107" spans="1:16" hidden="1">
      <c r="A107" s="16" t="s">
        <v>508</v>
      </c>
      <c r="B107" s="15" t="s">
        <v>509</v>
      </c>
      <c r="C107" s="15" t="s">
        <v>510</v>
      </c>
      <c r="D107" s="17" t="s">
        <v>511</v>
      </c>
      <c r="E107" s="2">
        <v>44562</v>
      </c>
      <c r="F107" s="1" t="s">
        <v>4</v>
      </c>
      <c r="G107" s="13">
        <v>600</v>
      </c>
      <c r="H107" s="1" t="s">
        <v>21</v>
      </c>
      <c r="I107" s="6" t="s">
        <v>22</v>
      </c>
      <c r="J107" s="6" t="s">
        <v>23</v>
      </c>
      <c r="K107" s="6" t="s">
        <v>24</v>
      </c>
      <c r="L107">
        <v>135</v>
      </c>
      <c r="M107">
        <v>130</v>
      </c>
      <c r="N107">
        <v>130</v>
      </c>
      <c r="O107">
        <v>130</v>
      </c>
      <c r="P107" s="7" t="s">
        <v>512</v>
      </c>
    </row>
    <row r="108" spans="1:16" hidden="1">
      <c r="A108" s="16" t="s">
        <v>508</v>
      </c>
      <c r="B108" s="15" t="s">
        <v>509</v>
      </c>
      <c r="C108" s="15" t="s">
        <v>510</v>
      </c>
      <c r="D108" s="17" t="s">
        <v>511</v>
      </c>
      <c r="E108" s="2">
        <v>44562</v>
      </c>
      <c r="F108" s="1" t="s">
        <v>4</v>
      </c>
      <c r="G108" s="13">
        <v>600</v>
      </c>
      <c r="H108" s="1" t="s">
        <v>21</v>
      </c>
      <c r="I108" s="3" t="s">
        <v>438</v>
      </c>
      <c r="J108" s="3" t="s">
        <v>23</v>
      </c>
      <c r="K108" s="3" t="s">
        <v>439</v>
      </c>
      <c r="L108">
        <v>19</v>
      </c>
      <c r="M108">
        <v>19</v>
      </c>
      <c r="N108">
        <v>19</v>
      </c>
      <c r="O108">
        <v>18</v>
      </c>
      <c r="P108" s="7" t="s">
        <v>513</v>
      </c>
    </row>
    <row r="109" spans="1:16" hidden="1">
      <c r="A109" s="16" t="s">
        <v>508</v>
      </c>
      <c r="B109" s="15" t="s">
        <v>509</v>
      </c>
      <c r="C109" s="15" t="s">
        <v>510</v>
      </c>
      <c r="D109" s="17" t="s">
        <v>511</v>
      </c>
      <c r="E109" s="2">
        <v>44562</v>
      </c>
      <c r="F109" s="1" t="s">
        <v>4</v>
      </c>
      <c r="G109" s="13">
        <v>600</v>
      </c>
      <c r="H109" s="1" t="s">
        <v>21</v>
      </c>
      <c r="I109" s="3" t="s">
        <v>258</v>
      </c>
      <c r="J109" s="3" t="s">
        <v>23</v>
      </c>
      <c r="K109" s="3" t="s">
        <v>259</v>
      </c>
      <c r="L109">
        <v>135</v>
      </c>
      <c r="M109">
        <v>130</v>
      </c>
      <c r="N109">
        <v>130</v>
      </c>
      <c r="O109">
        <v>130</v>
      </c>
      <c r="P109" s="7" t="s">
        <v>514</v>
      </c>
    </row>
    <row r="110" spans="1:16" hidden="1">
      <c r="A110" s="16" t="s">
        <v>508</v>
      </c>
      <c r="B110" s="15" t="s">
        <v>509</v>
      </c>
      <c r="C110" s="15" t="s">
        <v>510</v>
      </c>
      <c r="D110" s="17" t="s">
        <v>511</v>
      </c>
      <c r="E110" s="2">
        <v>44562</v>
      </c>
      <c r="F110" s="1" t="s">
        <v>4</v>
      </c>
      <c r="G110" s="13">
        <v>600</v>
      </c>
      <c r="H110" s="1" t="s">
        <v>21</v>
      </c>
      <c r="I110" s="6" t="s">
        <v>441</v>
      </c>
      <c r="J110" s="6" t="s">
        <v>23</v>
      </c>
      <c r="K110" s="6" t="s">
        <v>442</v>
      </c>
      <c r="L110">
        <v>135</v>
      </c>
      <c r="M110">
        <v>130</v>
      </c>
      <c r="N110">
        <v>130</v>
      </c>
      <c r="O110">
        <v>130</v>
      </c>
      <c r="P110" s="7" t="s">
        <v>515</v>
      </c>
    </row>
    <row r="111" spans="1:16" hidden="1">
      <c r="A111" s="12" t="s">
        <v>516</v>
      </c>
      <c r="B111" s="8" t="s">
        <v>517</v>
      </c>
      <c r="C111" s="8" t="s">
        <v>518</v>
      </c>
      <c r="D111" s="17" t="s">
        <v>519</v>
      </c>
      <c r="E111" s="2">
        <v>44562</v>
      </c>
      <c r="F111" s="1" t="s">
        <v>4</v>
      </c>
      <c r="G111" s="13">
        <v>830</v>
      </c>
      <c r="H111" s="1" t="s">
        <v>276</v>
      </c>
      <c r="I111" s="3" t="s">
        <v>277</v>
      </c>
      <c r="J111" s="3" t="s">
        <v>278</v>
      </c>
      <c r="K111" s="3" t="s">
        <v>279</v>
      </c>
      <c r="L111">
        <v>275</v>
      </c>
      <c r="M111">
        <v>275</v>
      </c>
      <c r="N111">
        <v>140</v>
      </c>
      <c r="O111">
        <v>140</v>
      </c>
      <c r="P111" s="7" t="s">
        <v>520</v>
      </c>
    </row>
    <row r="112" spans="1:16" hidden="1">
      <c r="A112" s="12" t="s">
        <v>521</v>
      </c>
      <c r="B112" s="8" t="s">
        <v>522</v>
      </c>
      <c r="C112" s="8" t="s">
        <v>523</v>
      </c>
      <c r="D112" s="17" t="s">
        <v>524</v>
      </c>
      <c r="E112" s="2">
        <v>44562</v>
      </c>
      <c r="F112" s="1" t="s">
        <v>4</v>
      </c>
      <c r="G112" s="13">
        <v>3296</v>
      </c>
      <c r="H112" s="1" t="s">
        <v>318</v>
      </c>
      <c r="I112" s="3" t="s">
        <v>326</v>
      </c>
      <c r="J112" s="3" t="s">
        <v>320</v>
      </c>
      <c r="K112" s="3" t="s">
        <v>327</v>
      </c>
      <c r="L112">
        <v>4</v>
      </c>
      <c r="M112">
        <v>6</v>
      </c>
      <c r="N112">
        <v>4</v>
      </c>
      <c r="O112">
        <v>0</v>
      </c>
      <c r="P112" s="7" t="s">
        <v>525</v>
      </c>
    </row>
    <row r="113" spans="1:16" hidden="1">
      <c r="A113" s="12" t="s">
        <v>521</v>
      </c>
      <c r="B113" s="8" t="s">
        <v>522</v>
      </c>
      <c r="C113" s="8" t="s">
        <v>523</v>
      </c>
      <c r="D113" s="17" t="s">
        <v>524</v>
      </c>
      <c r="E113" s="2">
        <v>44562</v>
      </c>
      <c r="F113" s="1" t="s">
        <v>4</v>
      </c>
      <c r="G113" s="13">
        <v>3296</v>
      </c>
      <c r="H113" s="1" t="s">
        <v>318</v>
      </c>
      <c r="I113" s="3" t="s">
        <v>416</v>
      </c>
      <c r="J113" s="3" t="s">
        <v>320</v>
      </c>
      <c r="K113" s="3" t="s">
        <v>417</v>
      </c>
      <c r="L113" s="19"/>
      <c r="M113" s="19"/>
      <c r="N113" s="19"/>
      <c r="O113" s="19"/>
      <c r="P113" s="7" t="s">
        <v>526</v>
      </c>
    </row>
    <row r="114" spans="1:16" hidden="1">
      <c r="A114" s="12" t="s">
        <v>521</v>
      </c>
      <c r="B114" s="8" t="s">
        <v>522</v>
      </c>
      <c r="C114" s="8" t="s">
        <v>523</v>
      </c>
      <c r="D114" s="17" t="s">
        <v>524</v>
      </c>
      <c r="E114" s="2">
        <v>44562</v>
      </c>
      <c r="F114" s="1" t="s">
        <v>4</v>
      </c>
      <c r="G114" s="13">
        <v>3296</v>
      </c>
      <c r="H114" s="1" t="s">
        <v>318</v>
      </c>
      <c r="I114" s="6" t="s">
        <v>418</v>
      </c>
      <c r="J114" s="6" t="s">
        <v>320</v>
      </c>
      <c r="K114" s="6" t="s">
        <v>419</v>
      </c>
      <c r="L114" s="19"/>
      <c r="M114" s="19"/>
      <c r="N114" s="19"/>
      <c r="O114" s="19"/>
      <c r="P114" s="7" t="s">
        <v>526</v>
      </c>
    </row>
    <row r="115" spans="1:16" hidden="1">
      <c r="A115" s="12" t="s">
        <v>521</v>
      </c>
      <c r="B115" s="8" t="s">
        <v>522</v>
      </c>
      <c r="C115" s="8" t="s">
        <v>523</v>
      </c>
      <c r="D115" s="17" t="s">
        <v>524</v>
      </c>
      <c r="E115" s="2">
        <v>44562</v>
      </c>
      <c r="F115" s="1" t="s">
        <v>4</v>
      </c>
      <c r="G115" s="13">
        <v>3296</v>
      </c>
      <c r="H115" s="1" t="s">
        <v>318</v>
      </c>
      <c r="I115" s="3" t="s">
        <v>319</v>
      </c>
      <c r="J115" s="3" t="s">
        <v>320</v>
      </c>
      <c r="K115" s="3" t="s">
        <v>321</v>
      </c>
      <c r="L115">
        <v>2</v>
      </c>
      <c r="M115">
        <v>6</v>
      </c>
      <c r="N115">
        <v>4</v>
      </c>
      <c r="O115">
        <v>0</v>
      </c>
      <c r="P115" s="7" t="s">
        <v>527</v>
      </c>
    </row>
    <row r="116" spans="1:16" hidden="1">
      <c r="A116" s="12" t="s">
        <v>521</v>
      </c>
      <c r="B116" s="8" t="s">
        <v>522</v>
      </c>
      <c r="C116" s="8" t="s">
        <v>523</v>
      </c>
      <c r="D116" s="17" t="s">
        <v>524</v>
      </c>
      <c r="E116" s="2">
        <v>44562</v>
      </c>
      <c r="F116" s="1" t="s">
        <v>4</v>
      </c>
      <c r="G116" s="13">
        <v>3296</v>
      </c>
      <c r="H116" s="1" t="s">
        <v>318</v>
      </c>
      <c r="I116" s="6" t="s">
        <v>372</v>
      </c>
      <c r="J116" s="6" t="s">
        <v>320</v>
      </c>
      <c r="K116" s="6" t="s">
        <v>373</v>
      </c>
      <c r="L116">
        <v>672</v>
      </c>
      <c r="M116">
        <v>1270</v>
      </c>
      <c r="N116">
        <v>834</v>
      </c>
      <c r="O116">
        <v>520</v>
      </c>
      <c r="P116" s="7" t="s">
        <v>528</v>
      </c>
    </row>
    <row r="117" spans="1:16" hidden="1">
      <c r="A117" s="12" t="s">
        <v>521</v>
      </c>
      <c r="B117" s="8" t="s">
        <v>522</v>
      </c>
      <c r="C117" s="8" t="s">
        <v>523</v>
      </c>
      <c r="D117" s="17" t="s">
        <v>524</v>
      </c>
      <c r="E117" s="2">
        <v>44562</v>
      </c>
      <c r="F117" s="1" t="s">
        <v>4</v>
      </c>
      <c r="G117" s="13">
        <v>3296</v>
      </c>
      <c r="H117" s="1" t="s">
        <v>318</v>
      </c>
      <c r="I117" s="3" t="s">
        <v>530</v>
      </c>
      <c r="J117" s="3" t="s">
        <v>531</v>
      </c>
      <c r="K117" s="3" t="s">
        <v>532</v>
      </c>
      <c r="L117">
        <v>12</v>
      </c>
      <c r="M117">
        <v>14</v>
      </c>
      <c r="N117">
        <v>0</v>
      </c>
      <c r="O117">
        <v>0</v>
      </c>
      <c r="P117" s="7" t="s">
        <v>529</v>
      </c>
    </row>
    <row r="118" spans="1:16">
      <c r="A118" s="12" t="s">
        <v>533</v>
      </c>
      <c r="B118" s="8" t="s">
        <v>534</v>
      </c>
      <c r="C118" s="8" t="s">
        <v>535</v>
      </c>
      <c r="D118" s="55" t="s">
        <v>536</v>
      </c>
      <c r="E118" s="2">
        <v>44562</v>
      </c>
      <c r="F118" s="1" t="s">
        <v>4</v>
      </c>
      <c r="G118" s="13">
        <v>1910</v>
      </c>
      <c r="H118" s="1" t="s">
        <v>276</v>
      </c>
      <c r="I118" s="3" t="s">
        <v>277</v>
      </c>
      <c r="J118" s="3" t="s">
        <v>278</v>
      </c>
      <c r="K118" s="3" t="s">
        <v>279</v>
      </c>
      <c r="L118">
        <v>282</v>
      </c>
      <c r="M118">
        <v>444</v>
      </c>
      <c r="N118">
        <v>442</v>
      </c>
      <c r="O118">
        <v>292</v>
      </c>
      <c r="P118" s="7" t="s">
        <v>537</v>
      </c>
    </row>
    <row r="119" spans="1:16">
      <c r="A119" s="12" t="s">
        <v>533</v>
      </c>
      <c r="B119" s="8" t="s">
        <v>534</v>
      </c>
      <c r="C119" s="8" t="s">
        <v>535</v>
      </c>
      <c r="D119" s="28" t="s">
        <v>536</v>
      </c>
      <c r="E119" s="2">
        <v>44562</v>
      </c>
      <c r="F119" s="1" t="s">
        <v>4</v>
      </c>
      <c r="G119" s="13">
        <v>1910</v>
      </c>
      <c r="H119" s="1" t="s">
        <v>276</v>
      </c>
      <c r="I119" s="3" t="s">
        <v>258</v>
      </c>
      <c r="J119" s="3" t="s">
        <v>23</v>
      </c>
      <c r="K119" s="3" t="s">
        <v>259</v>
      </c>
      <c r="L119">
        <v>340</v>
      </c>
      <c r="M119">
        <v>350</v>
      </c>
      <c r="N119">
        <v>330</v>
      </c>
      <c r="O119">
        <v>200</v>
      </c>
      <c r="P119" s="7" t="s">
        <v>538</v>
      </c>
    </row>
    <row r="120" spans="1:16">
      <c r="A120" s="12" t="s">
        <v>533</v>
      </c>
      <c r="B120" s="8" t="s">
        <v>534</v>
      </c>
      <c r="C120" s="8" t="s">
        <v>535</v>
      </c>
      <c r="D120" s="28" t="s">
        <v>536</v>
      </c>
      <c r="E120" s="2">
        <v>44562</v>
      </c>
      <c r="F120" s="1" t="s">
        <v>4</v>
      </c>
      <c r="G120" s="13">
        <v>1910</v>
      </c>
      <c r="H120" s="1" t="s">
        <v>276</v>
      </c>
      <c r="I120" s="3" t="s">
        <v>539</v>
      </c>
      <c r="J120" s="3" t="s">
        <v>481</v>
      </c>
      <c r="K120" s="3" t="s">
        <v>442</v>
      </c>
      <c r="L120">
        <v>125</v>
      </c>
      <c r="M120">
        <v>250</v>
      </c>
      <c r="N120">
        <v>250</v>
      </c>
      <c r="O120">
        <v>125</v>
      </c>
      <c r="P120" s="7" t="s">
        <v>538</v>
      </c>
    </row>
    <row r="121" spans="1:16" hidden="1">
      <c r="A121" s="16" t="s">
        <v>540</v>
      </c>
      <c r="B121" s="15" t="s">
        <v>541</v>
      </c>
      <c r="C121" s="15" t="s">
        <v>542</v>
      </c>
      <c r="D121" s="29" t="s">
        <v>543</v>
      </c>
      <c r="E121" s="2">
        <v>44562</v>
      </c>
      <c r="F121" s="1" t="s">
        <v>4</v>
      </c>
      <c r="G121" s="13">
        <v>101</v>
      </c>
      <c r="H121" s="1" t="s">
        <v>269</v>
      </c>
      <c r="I121" s="3" t="s">
        <v>545</v>
      </c>
      <c r="J121" s="3" t="s">
        <v>546</v>
      </c>
      <c r="K121" s="3" t="s">
        <v>14</v>
      </c>
      <c r="L121">
        <v>29</v>
      </c>
      <c r="M121">
        <v>14</v>
      </c>
      <c r="N121">
        <v>16</v>
      </c>
      <c r="O121">
        <v>2</v>
      </c>
      <c r="P121" s="7" t="s">
        <v>544</v>
      </c>
    </row>
    <row r="122" spans="1:16" hidden="1">
      <c r="A122" s="16" t="s">
        <v>540</v>
      </c>
      <c r="B122" s="15" t="s">
        <v>541</v>
      </c>
      <c r="C122" s="15" t="s">
        <v>542</v>
      </c>
      <c r="D122" s="29" t="s">
        <v>543</v>
      </c>
      <c r="E122" s="2">
        <v>44562</v>
      </c>
      <c r="F122" s="1" t="s">
        <v>4</v>
      </c>
      <c r="G122" s="13">
        <v>101</v>
      </c>
      <c r="H122" s="1" t="s">
        <v>269</v>
      </c>
      <c r="I122" s="3" t="s">
        <v>547</v>
      </c>
      <c r="J122" s="3" t="s">
        <v>546</v>
      </c>
      <c r="K122" s="3" t="s">
        <v>16</v>
      </c>
      <c r="L122">
        <v>60</v>
      </c>
      <c r="M122">
        <v>65</v>
      </c>
      <c r="N122">
        <v>102</v>
      </c>
      <c r="O122">
        <v>62</v>
      </c>
      <c r="P122" s="7" t="s">
        <v>544</v>
      </c>
    </row>
    <row r="123" spans="1:16" hidden="1">
      <c r="A123" s="16" t="s">
        <v>540</v>
      </c>
      <c r="B123" s="15" t="s">
        <v>541</v>
      </c>
      <c r="C123" s="15" t="s">
        <v>542</v>
      </c>
      <c r="D123" s="29" t="s">
        <v>543</v>
      </c>
      <c r="E123" s="2">
        <v>44562</v>
      </c>
      <c r="F123" s="1" t="s">
        <v>4</v>
      </c>
      <c r="G123" s="13">
        <v>101</v>
      </c>
      <c r="H123" s="1" t="s">
        <v>269</v>
      </c>
      <c r="I123" s="3" t="s">
        <v>378</v>
      </c>
      <c r="J123" s="3" t="s">
        <v>271</v>
      </c>
      <c r="K123" s="3" t="s">
        <v>379</v>
      </c>
      <c r="L123">
        <v>25</v>
      </c>
      <c r="M123">
        <v>15</v>
      </c>
      <c r="N123">
        <v>25</v>
      </c>
      <c r="O123">
        <v>6</v>
      </c>
      <c r="P123" s="7" t="s">
        <v>548</v>
      </c>
    </row>
    <row r="124" spans="1:16" hidden="1">
      <c r="A124" s="16" t="s">
        <v>540</v>
      </c>
      <c r="B124" s="15" t="s">
        <v>541</v>
      </c>
      <c r="C124" s="15" t="s">
        <v>542</v>
      </c>
      <c r="D124" s="29" t="s">
        <v>543</v>
      </c>
      <c r="E124" s="2">
        <v>44562</v>
      </c>
      <c r="F124" s="1" t="s">
        <v>4</v>
      </c>
      <c r="G124" s="13">
        <v>101</v>
      </c>
      <c r="H124" s="1" t="s">
        <v>269</v>
      </c>
      <c r="I124" s="3" t="s">
        <v>382</v>
      </c>
      <c r="J124" s="3" t="s">
        <v>271</v>
      </c>
      <c r="K124" s="3" t="s">
        <v>383</v>
      </c>
      <c r="L124">
        <v>21</v>
      </c>
      <c r="M124">
        <v>14</v>
      </c>
      <c r="N124">
        <v>16</v>
      </c>
      <c r="O124">
        <v>2</v>
      </c>
      <c r="P124" s="7" t="s">
        <v>549</v>
      </c>
    </row>
    <row r="125" spans="1:16" hidden="1">
      <c r="A125" s="16" t="s">
        <v>540</v>
      </c>
      <c r="B125" s="15" t="s">
        <v>541</v>
      </c>
      <c r="C125" s="15" t="s">
        <v>542</v>
      </c>
      <c r="D125" s="29" t="s">
        <v>543</v>
      </c>
      <c r="E125" s="2">
        <v>44562</v>
      </c>
      <c r="F125" s="1" t="s">
        <v>4</v>
      </c>
      <c r="G125" s="13">
        <v>101</v>
      </c>
      <c r="H125" s="1" t="s">
        <v>269</v>
      </c>
      <c r="I125" s="3" t="s">
        <v>550</v>
      </c>
      <c r="J125" s="3" t="s">
        <v>551</v>
      </c>
      <c r="K125" s="20" t="s">
        <v>552</v>
      </c>
      <c r="L125">
        <v>17</v>
      </c>
      <c r="M125">
        <v>13</v>
      </c>
      <c r="N125">
        <v>11</v>
      </c>
      <c r="O125">
        <v>8</v>
      </c>
      <c r="P125" s="7" t="s">
        <v>553</v>
      </c>
    </row>
    <row r="126" spans="1:16" hidden="1">
      <c r="A126" s="16" t="s">
        <v>540</v>
      </c>
      <c r="B126" s="15" t="s">
        <v>541</v>
      </c>
      <c r="C126" s="15" t="s">
        <v>542</v>
      </c>
      <c r="D126" s="29" t="s">
        <v>543</v>
      </c>
      <c r="E126" s="2">
        <v>44562</v>
      </c>
      <c r="F126" s="1" t="s">
        <v>4</v>
      </c>
      <c r="G126" s="13">
        <v>101</v>
      </c>
      <c r="H126" s="1" t="s">
        <v>269</v>
      </c>
      <c r="I126" s="3" t="s">
        <v>554</v>
      </c>
      <c r="J126" s="3" t="s">
        <v>278</v>
      </c>
      <c r="K126" s="20" t="s">
        <v>263</v>
      </c>
      <c r="L126">
        <v>0</v>
      </c>
      <c r="M126">
        <v>25</v>
      </c>
      <c r="N126">
        <v>30</v>
      </c>
      <c r="O126">
        <v>30</v>
      </c>
      <c r="P126" s="7" t="s">
        <v>553</v>
      </c>
    </row>
    <row r="127" spans="1:16" hidden="1">
      <c r="A127" s="16" t="s">
        <v>555</v>
      </c>
      <c r="B127" s="15" t="s">
        <v>556</v>
      </c>
      <c r="C127" s="15" t="s">
        <v>557</v>
      </c>
      <c r="D127" s="29" t="s">
        <v>558</v>
      </c>
      <c r="E127" s="2">
        <v>44562</v>
      </c>
      <c r="F127" s="1" t="s">
        <v>4</v>
      </c>
      <c r="G127" s="13">
        <v>30000</v>
      </c>
      <c r="H127" s="1" t="s">
        <v>559</v>
      </c>
      <c r="I127" s="3" t="s">
        <v>539</v>
      </c>
      <c r="J127" s="3" t="s">
        <v>481</v>
      </c>
      <c r="K127" s="3" t="s">
        <v>442</v>
      </c>
      <c r="L127">
        <v>7497</v>
      </c>
      <c r="M127">
        <v>7510</v>
      </c>
      <c r="N127">
        <v>7501</v>
      </c>
      <c r="O127">
        <v>7492</v>
      </c>
      <c r="P127" s="7" t="s">
        <v>560</v>
      </c>
    </row>
    <row r="128" spans="1:16" hidden="1">
      <c r="A128" s="16" t="s">
        <v>555</v>
      </c>
      <c r="B128" s="15" t="s">
        <v>556</v>
      </c>
      <c r="C128" s="15" t="s">
        <v>557</v>
      </c>
      <c r="D128" s="29" t="s">
        <v>558</v>
      </c>
      <c r="E128" s="2">
        <v>44562</v>
      </c>
      <c r="F128" s="1" t="s">
        <v>4</v>
      </c>
      <c r="G128" s="13">
        <v>30000</v>
      </c>
      <c r="H128" s="1" t="s">
        <v>559</v>
      </c>
      <c r="I128" s="3" t="s">
        <v>561</v>
      </c>
      <c r="J128" s="3" t="s">
        <v>481</v>
      </c>
      <c r="K128" s="3" t="s">
        <v>14</v>
      </c>
      <c r="L128">
        <v>153</v>
      </c>
      <c r="M128">
        <v>156</v>
      </c>
      <c r="N128">
        <v>158</v>
      </c>
      <c r="O128">
        <v>163</v>
      </c>
      <c r="P128" s="7" t="s">
        <v>562</v>
      </c>
    </row>
    <row r="129" spans="1:16" hidden="1">
      <c r="A129" s="16" t="s">
        <v>555</v>
      </c>
      <c r="B129" s="15" t="s">
        <v>556</v>
      </c>
      <c r="C129" s="15" t="s">
        <v>557</v>
      </c>
      <c r="D129" s="29" t="s">
        <v>558</v>
      </c>
      <c r="E129" s="2">
        <v>44562</v>
      </c>
      <c r="F129" s="1" t="s">
        <v>4</v>
      </c>
      <c r="G129" s="13">
        <v>30000</v>
      </c>
      <c r="H129" s="1" t="s">
        <v>559</v>
      </c>
      <c r="I129" s="6" t="s">
        <v>480</v>
      </c>
      <c r="J129" s="6" t="s">
        <v>481</v>
      </c>
      <c r="K129" s="6" t="s">
        <v>14</v>
      </c>
      <c r="L129">
        <v>149</v>
      </c>
      <c r="M129">
        <v>151</v>
      </c>
      <c r="N129">
        <v>151</v>
      </c>
      <c r="O129">
        <v>149</v>
      </c>
      <c r="P129" s="7" t="s">
        <v>562</v>
      </c>
    </row>
    <row r="130" spans="1:16" hidden="1">
      <c r="A130" s="16" t="s">
        <v>555</v>
      </c>
      <c r="B130" s="15" t="s">
        <v>556</v>
      </c>
      <c r="C130" s="15" t="s">
        <v>557</v>
      </c>
      <c r="D130" s="29" t="s">
        <v>558</v>
      </c>
      <c r="E130" s="2">
        <v>44562</v>
      </c>
      <c r="F130" s="1" t="s">
        <v>4</v>
      </c>
      <c r="G130" s="13">
        <v>30000</v>
      </c>
      <c r="H130" s="1" t="s">
        <v>559</v>
      </c>
      <c r="I130" s="3" t="s">
        <v>563</v>
      </c>
      <c r="J130" s="3" t="s">
        <v>481</v>
      </c>
      <c r="K130" s="3" t="s">
        <v>15</v>
      </c>
      <c r="L130">
        <v>58</v>
      </c>
      <c r="M130">
        <v>72</v>
      </c>
      <c r="N130">
        <v>66</v>
      </c>
      <c r="O130">
        <v>59</v>
      </c>
      <c r="P130" s="7" t="s">
        <v>562</v>
      </c>
    </row>
    <row r="131" spans="1:16" hidden="1">
      <c r="A131" s="16" t="s">
        <v>555</v>
      </c>
      <c r="B131" s="15" t="s">
        <v>556</v>
      </c>
      <c r="C131" s="15" t="s">
        <v>557</v>
      </c>
      <c r="D131" s="29" t="s">
        <v>558</v>
      </c>
      <c r="E131" s="2">
        <v>44562</v>
      </c>
      <c r="F131" s="1" t="s">
        <v>4</v>
      </c>
      <c r="G131" s="13">
        <v>30000</v>
      </c>
      <c r="H131" s="1" t="s">
        <v>559</v>
      </c>
      <c r="I131" s="6" t="s">
        <v>565</v>
      </c>
      <c r="J131" s="6" t="s">
        <v>481</v>
      </c>
      <c r="K131" s="6" t="s">
        <v>15</v>
      </c>
      <c r="L131">
        <v>53</v>
      </c>
      <c r="M131">
        <v>69</v>
      </c>
      <c r="N131">
        <v>65</v>
      </c>
      <c r="O131">
        <v>56</v>
      </c>
      <c r="P131" s="7" t="s">
        <v>564</v>
      </c>
    </row>
    <row r="132" spans="1:16" hidden="1">
      <c r="A132" s="16" t="s">
        <v>555</v>
      </c>
      <c r="B132" s="15" t="s">
        <v>556</v>
      </c>
      <c r="C132" s="15" t="s">
        <v>557</v>
      </c>
      <c r="D132" s="29" t="s">
        <v>558</v>
      </c>
      <c r="E132" s="2">
        <v>44562</v>
      </c>
      <c r="F132" s="1" t="s">
        <v>4</v>
      </c>
      <c r="G132" s="13">
        <v>30000</v>
      </c>
      <c r="H132" s="1" t="s">
        <v>559</v>
      </c>
      <c r="I132" s="3" t="s">
        <v>566</v>
      </c>
      <c r="J132" s="3" t="s">
        <v>481</v>
      </c>
      <c r="K132" s="3" t="s">
        <v>16</v>
      </c>
      <c r="L132">
        <v>153</v>
      </c>
      <c r="M132">
        <v>156</v>
      </c>
      <c r="N132">
        <v>158</v>
      </c>
      <c r="O132">
        <v>164</v>
      </c>
      <c r="P132" s="7" t="s">
        <v>562</v>
      </c>
    </row>
    <row r="133" spans="1:16" hidden="1">
      <c r="A133" s="16" t="s">
        <v>555</v>
      </c>
      <c r="B133" s="15" t="s">
        <v>556</v>
      </c>
      <c r="C133" s="15" t="s">
        <v>557</v>
      </c>
      <c r="D133" s="29" t="s">
        <v>558</v>
      </c>
      <c r="E133" s="2">
        <v>44562</v>
      </c>
      <c r="F133" s="1" t="s">
        <v>4</v>
      </c>
      <c r="G133" s="13">
        <v>30000</v>
      </c>
      <c r="H133" s="1" t="s">
        <v>559</v>
      </c>
      <c r="I133" s="6" t="s">
        <v>483</v>
      </c>
      <c r="J133" s="6" t="s">
        <v>481</v>
      </c>
      <c r="K133" s="6" t="s">
        <v>16</v>
      </c>
      <c r="L133">
        <v>37</v>
      </c>
      <c r="M133">
        <v>45</v>
      </c>
      <c r="N133">
        <v>45</v>
      </c>
      <c r="O133">
        <v>40</v>
      </c>
      <c r="P133" s="7" t="s">
        <v>562</v>
      </c>
    </row>
    <row r="134" spans="1:16" hidden="1">
      <c r="A134" s="16" t="s">
        <v>468</v>
      </c>
      <c r="B134" s="15" t="s">
        <v>469</v>
      </c>
      <c r="C134" s="15" t="s">
        <v>470</v>
      </c>
      <c r="D134" s="29" t="s">
        <v>595</v>
      </c>
      <c r="E134" s="2">
        <v>44562</v>
      </c>
      <c r="F134" s="1" t="s">
        <v>4</v>
      </c>
      <c r="G134" s="13">
        <v>2068</v>
      </c>
      <c r="H134" s="1" t="s">
        <v>298</v>
      </c>
      <c r="I134" s="3" t="s">
        <v>568</v>
      </c>
      <c r="J134" s="3" t="s">
        <v>300</v>
      </c>
      <c r="K134" s="3" t="s">
        <v>569</v>
      </c>
      <c r="L134">
        <v>3</v>
      </c>
      <c r="M134">
        <v>0</v>
      </c>
      <c r="N134">
        <v>1</v>
      </c>
      <c r="O134">
        <v>4</v>
      </c>
      <c r="P134" s="7" t="s">
        <v>567</v>
      </c>
    </row>
    <row r="135" spans="1:16" hidden="1">
      <c r="A135" s="16" t="s">
        <v>468</v>
      </c>
      <c r="B135" s="15" t="s">
        <v>469</v>
      </c>
      <c r="C135" s="15" t="s">
        <v>470</v>
      </c>
      <c r="D135" s="29" t="s">
        <v>595</v>
      </c>
      <c r="E135" s="2">
        <v>44562</v>
      </c>
      <c r="F135" s="1" t="s">
        <v>4</v>
      </c>
      <c r="G135" s="13">
        <v>2068</v>
      </c>
      <c r="H135" s="1" t="s">
        <v>298</v>
      </c>
      <c r="I135" s="3" t="s">
        <v>475</v>
      </c>
      <c r="J135" s="3" t="s">
        <v>300</v>
      </c>
      <c r="K135" s="3" t="s">
        <v>476</v>
      </c>
      <c r="L135">
        <v>35</v>
      </c>
      <c r="M135">
        <v>18</v>
      </c>
      <c r="N135">
        <v>0</v>
      </c>
      <c r="O135">
        <v>0</v>
      </c>
      <c r="P135" s="7" t="s">
        <v>474</v>
      </c>
    </row>
    <row r="136" spans="1:16" hidden="1">
      <c r="A136" s="16" t="s">
        <v>468</v>
      </c>
      <c r="B136" s="15" t="s">
        <v>469</v>
      </c>
      <c r="C136" s="15" t="s">
        <v>470</v>
      </c>
      <c r="D136" s="29" t="s">
        <v>595</v>
      </c>
      <c r="E136" s="2">
        <v>44562</v>
      </c>
      <c r="F136" s="1" t="s">
        <v>4</v>
      </c>
      <c r="G136" s="13">
        <v>2068</v>
      </c>
      <c r="H136" s="1" t="s">
        <v>298</v>
      </c>
      <c r="I136" s="3" t="s">
        <v>294</v>
      </c>
      <c r="J136" s="3" t="s">
        <v>295</v>
      </c>
      <c r="K136" s="3" t="s">
        <v>296</v>
      </c>
      <c r="L136">
        <v>6</v>
      </c>
      <c r="M136">
        <v>10</v>
      </c>
      <c r="N136">
        <v>4</v>
      </c>
      <c r="O136">
        <v>0</v>
      </c>
      <c r="P136" s="7" t="s">
        <v>472</v>
      </c>
    </row>
    <row r="137" spans="1:16" hidden="1">
      <c r="A137" s="16" t="s">
        <v>468</v>
      </c>
      <c r="B137" s="15" t="s">
        <v>469</v>
      </c>
      <c r="C137" s="15" t="s">
        <v>470</v>
      </c>
      <c r="D137" s="29" t="s">
        <v>595</v>
      </c>
      <c r="E137" s="2">
        <v>44562</v>
      </c>
      <c r="F137" s="1" t="s">
        <v>4</v>
      </c>
      <c r="G137" s="13">
        <v>2068</v>
      </c>
      <c r="H137" s="1" t="s">
        <v>298</v>
      </c>
      <c r="I137" s="3" t="s">
        <v>324</v>
      </c>
      <c r="J137" s="3" t="s">
        <v>295</v>
      </c>
      <c r="K137" s="3" t="s">
        <v>325</v>
      </c>
      <c r="L137">
        <v>65</v>
      </c>
      <c r="M137">
        <v>150</v>
      </c>
      <c r="N137">
        <v>140</v>
      </c>
      <c r="O137">
        <v>65</v>
      </c>
      <c r="P137" s="7" t="s">
        <v>570</v>
      </c>
    </row>
    <row r="138" spans="1:16" hidden="1">
      <c r="A138" s="16" t="s">
        <v>468</v>
      </c>
      <c r="B138" s="15" t="s">
        <v>469</v>
      </c>
      <c r="C138" s="15" t="s">
        <v>470</v>
      </c>
      <c r="D138" s="29" t="s">
        <v>595</v>
      </c>
      <c r="E138" s="2">
        <v>44562</v>
      </c>
      <c r="F138" s="1" t="s">
        <v>4</v>
      </c>
      <c r="G138" s="13">
        <v>2068</v>
      </c>
      <c r="H138" s="1" t="s">
        <v>311</v>
      </c>
      <c r="I138" s="3" t="s">
        <v>485</v>
      </c>
      <c r="J138" s="3" t="s">
        <v>313</v>
      </c>
      <c r="K138" s="3" t="s">
        <v>486</v>
      </c>
      <c r="L138">
        <v>5</v>
      </c>
      <c r="M138">
        <v>0</v>
      </c>
      <c r="N138">
        <v>0</v>
      </c>
      <c r="O138">
        <v>0</v>
      </c>
      <c r="P138" s="7" t="s">
        <v>484</v>
      </c>
    </row>
    <row r="139" spans="1:16" hidden="1">
      <c r="A139" s="16" t="s">
        <v>468</v>
      </c>
      <c r="B139" s="15" t="s">
        <v>469</v>
      </c>
      <c r="C139" s="15" t="s">
        <v>470</v>
      </c>
      <c r="D139" s="29" t="s">
        <v>595</v>
      </c>
      <c r="E139" s="2">
        <v>44562</v>
      </c>
      <c r="F139" s="1" t="s">
        <v>4</v>
      </c>
      <c r="G139" s="13">
        <v>2068</v>
      </c>
      <c r="H139" s="1" t="s">
        <v>311</v>
      </c>
      <c r="I139" s="3" t="s">
        <v>312</v>
      </c>
      <c r="J139" s="3" t="s">
        <v>313</v>
      </c>
      <c r="K139" s="3" t="s">
        <v>314</v>
      </c>
      <c r="L139">
        <v>54</v>
      </c>
      <c r="M139">
        <v>136</v>
      </c>
      <c r="N139">
        <v>109</v>
      </c>
      <c r="O139">
        <v>41</v>
      </c>
      <c r="P139" s="7" t="s">
        <v>477</v>
      </c>
    </row>
    <row r="140" spans="1:16" hidden="1">
      <c r="A140" s="16" t="s">
        <v>468</v>
      </c>
      <c r="B140" s="15" t="s">
        <v>469</v>
      </c>
      <c r="C140" s="15" t="s">
        <v>470</v>
      </c>
      <c r="D140" s="29" t="s">
        <v>595</v>
      </c>
      <c r="E140" s="2">
        <v>44562</v>
      </c>
      <c r="F140" s="1" t="s">
        <v>4</v>
      </c>
      <c r="G140" s="13">
        <v>2068</v>
      </c>
      <c r="H140" s="1" t="s">
        <v>311</v>
      </c>
      <c r="I140" s="6" t="s">
        <v>571</v>
      </c>
      <c r="J140" s="6" t="s">
        <v>481</v>
      </c>
      <c r="K140" s="6" t="s">
        <v>14</v>
      </c>
      <c r="L140">
        <v>54</v>
      </c>
      <c r="M140">
        <v>136</v>
      </c>
      <c r="N140">
        <v>109</v>
      </c>
      <c r="O140">
        <v>41</v>
      </c>
      <c r="P140" s="7" t="s">
        <v>477</v>
      </c>
    </row>
    <row r="141" spans="1:16" hidden="1">
      <c r="A141" s="16" t="s">
        <v>468</v>
      </c>
      <c r="B141" s="15" t="s">
        <v>469</v>
      </c>
      <c r="C141" s="15" t="s">
        <v>470</v>
      </c>
      <c r="D141" s="29" t="s">
        <v>595</v>
      </c>
      <c r="E141" s="2">
        <v>44562</v>
      </c>
      <c r="F141" s="1" t="s">
        <v>4</v>
      </c>
      <c r="G141" s="13">
        <v>2068</v>
      </c>
      <c r="H141" s="1" t="s">
        <v>311</v>
      </c>
      <c r="I141" s="6" t="s">
        <v>483</v>
      </c>
      <c r="J141" s="6" t="s">
        <v>481</v>
      </c>
      <c r="K141" s="6" t="s">
        <v>16</v>
      </c>
      <c r="L141">
        <v>1188</v>
      </c>
      <c r="M141">
        <v>2992</v>
      </c>
      <c r="N141">
        <v>2398</v>
      </c>
      <c r="O141">
        <v>902</v>
      </c>
      <c r="P141" s="7" t="s">
        <v>477</v>
      </c>
    </row>
    <row r="142" spans="1:16" hidden="1">
      <c r="A142" s="16" t="s">
        <v>468</v>
      </c>
      <c r="B142" s="15" t="s">
        <v>469</v>
      </c>
      <c r="C142" s="15" t="s">
        <v>470</v>
      </c>
      <c r="D142" s="29" t="s">
        <v>595</v>
      </c>
      <c r="E142" s="2">
        <v>44562</v>
      </c>
      <c r="F142" s="1" t="s">
        <v>4</v>
      </c>
      <c r="G142" s="13">
        <v>2068</v>
      </c>
      <c r="H142" s="1" t="s">
        <v>318</v>
      </c>
      <c r="I142" s="6" t="s">
        <v>326</v>
      </c>
      <c r="J142" s="6" t="s">
        <v>320</v>
      </c>
      <c r="K142" s="6" t="s">
        <v>327</v>
      </c>
      <c r="L142">
        <v>1</v>
      </c>
      <c r="M142">
        <v>6</v>
      </c>
      <c r="N142">
        <v>6</v>
      </c>
      <c r="O142">
        <v>0</v>
      </c>
      <c r="P142" s="7" t="s">
        <v>572</v>
      </c>
    </row>
    <row r="143" spans="1:16" hidden="1">
      <c r="A143" s="16" t="s">
        <v>468</v>
      </c>
      <c r="B143" s="15" t="s">
        <v>469</v>
      </c>
      <c r="C143" s="15" t="s">
        <v>470</v>
      </c>
      <c r="D143" s="29" t="s">
        <v>595</v>
      </c>
      <c r="E143" s="2">
        <v>44562</v>
      </c>
      <c r="F143" s="1" t="s">
        <v>4</v>
      </c>
      <c r="G143" s="13">
        <v>2068</v>
      </c>
      <c r="H143" s="1" t="s">
        <v>318</v>
      </c>
      <c r="I143" s="3" t="s">
        <v>416</v>
      </c>
      <c r="J143" s="3" t="s">
        <v>320</v>
      </c>
      <c r="K143" s="3" t="s">
        <v>417</v>
      </c>
      <c r="L143">
        <v>25</v>
      </c>
      <c r="M143">
        <v>85</v>
      </c>
      <c r="N143">
        <v>55</v>
      </c>
      <c r="O143">
        <v>5</v>
      </c>
      <c r="P143" s="7" t="s">
        <v>488</v>
      </c>
    </row>
    <row r="144" spans="1:16" hidden="1">
      <c r="A144" s="16" t="s">
        <v>468</v>
      </c>
      <c r="B144" s="15" t="s">
        <v>469</v>
      </c>
      <c r="C144" s="15" t="s">
        <v>470</v>
      </c>
      <c r="D144" s="29" t="s">
        <v>595</v>
      </c>
      <c r="E144" s="2">
        <v>44562</v>
      </c>
      <c r="F144" s="1" t="s">
        <v>4</v>
      </c>
      <c r="G144" s="13">
        <v>2068</v>
      </c>
      <c r="H144" s="1" t="s">
        <v>318</v>
      </c>
      <c r="I144" s="6" t="s">
        <v>418</v>
      </c>
      <c r="J144" s="6" t="s">
        <v>320</v>
      </c>
      <c r="K144" s="6" t="s">
        <v>419</v>
      </c>
      <c r="L144">
        <v>0</v>
      </c>
      <c r="M144">
        <v>17</v>
      </c>
      <c r="N144">
        <v>16</v>
      </c>
      <c r="O144">
        <v>2</v>
      </c>
      <c r="P144" s="7" t="s">
        <v>488</v>
      </c>
    </row>
    <row r="145" spans="1:16" hidden="1">
      <c r="A145" s="16" t="s">
        <v>468</v>
      </c>
      <c r="B145" s="15" t="s">
        <v>469</v>
      </c>
      <c r="C145" s="15" t="s">
        <v>470</v>
      </c>
      <c r="D145" s="29" t="s">
        <v>595</v>
      </c>
      <c r="E145" s="2">
        <v>44562</v>
      </c>
      <c r="F145" s="1" t="s">
        <v>4</v>
      </c>
      <c r="G145" s="13">
        <v>2068</v>
      </c>
      <c r="H145" s="1" t="s">
        <v>318</v>
      </c>
      <c r="I145" s="6" t="s">
        <v>323</v>
      </c>
      <c r="J145" s="6" t="s">
        <v>275</v>
      </c>
      <c r="K145" s="24" t="s">
        <v>265</v>
      </c>
      <c r="L145">
        <v>142</v>
      </c>
      <c r="M145">
        <v>379</v>
      </c>
      <c r="N145">
        <v>158</v>
      </c>
      <c r="O145">
        <v>71</v>
      </c>
      <c r="P145" s="7" t="s">
        <v>573</v>
      </c>
    </row>
    <row r="146" spans="1:16" hidden="1">
      <c r="A146" s="16" t="s">
        <v>468</v>
      </c>
      <c r="B146" s="15" t="s">
        <v>469</v>
      </c>
      <c r="C146" s="15" t="s">
        <v>470</v>
      </c>
      <c r="D146" s="29" t="s">
        <v>595</v>
      </c>
      <c r="E146" s="2">
        <v>44562</v>
      </c>
      <c r="F146" s="1" t="s">
        <v>4</v>
      </c>
      <c r="G146" s="13">
        <v>2068</v>
      </c>
      <c r="H146" s="1" t="s">
        <v>318</v>
      </c>
      <c r="I146" s="6" t="s">
        <v>264</v>
      </c>
      <c r="J146" s="6" t="s">
        <v>262</v>
      </c>
      <c r="K146" s="6" t="s">
        <v>265</v>
      </c>
      <c r="L146">
        <v>138</v>
      </c>
      <c r="M146">
        <v>381</v>
      </c>
      <c r="N146">
        <v>162</v>
      </c>
      <c r="O146">
        <v>69</v>
      </c>
      <c r="P146" s="7" t="s">
        <v>490</v>
      </c>
    </row>
    <row r="147" spans="1:16" hidden="1">
      <c r="A147" s="16" t="s">
        <v>468</v>
      </c>
      <c r="B147" s="15" t="s">
        <v>469</v>
      </c>
      <c r="C147" s="15" t="s">
        <v>470</v>
      </c>
      <c r="D147" s="29" t="s">
        <v>595</v>
      </c>
      <c r="E147" s="2">
        <v>44562</v>
      </c>
      <c r="F147" s="1" t="s">
        <v>4</v>
      </c>
      <c r="G147" s="13">
        <v>2068</v>
      </c>
      <c r="H147" s="1" t="s">
        <v>318</v>
      </c>
      <c r="I147" s="6" t="s">
        <v>480</v>
      </c>
      <c r="J147" s="6" t="s">
        <v>481</v>
      </c>
      <c r="K147" s="6" t="s">
        <v>14</v>
      </c>
      <c r="L147">
        <v>142</v>
      </c>
      <c r="M147">
        <v>379</v>
      </c>
      <c r="N147">
        <v>158</v>
      </c>
      <c r="O147">
        <v>71</v>
      </c>
      <c r="P147" s="7" t="s">
        <v>574</v>
      </c>
    </row>
    <row r="148" spans="1:16" hidden="1">
      <c r="A148" s="16" t="s">
        <v>468</v>
      </c>
      <c r="B148" s="15" t="s">
        <v>469</v>
      </c>
      <c r="C148" s="15" t="s">
        <v>470</v>
      </c>
      <c r="D148" s="29" t="s">
        <v>595</v>
      </c>
      <c r="E148" s="2">
        <v>44562</v>
      </c>
      <c r="F148" s="1" t="s">
        <v>4</v>
      </c>
      <c r="G148" s="13">
        <v>2068</v>
      </c>
      <c r="H148" s="1" t="s">
        <v>318</v>
      </c>
      <c r="I148" s="6" t="s">
        <v>483</v>
      </c>
      <c r="J148" s="6" t="s">
        <v>481</v>
      </c>
      <c r="K148" s="6" t="s">
        <v>16</v>
      </c>
      <c r="L148">
        <v>852</v>
      </c>
      <c r="M148">
        <v>2274</v>
      </c>
      <c r="N148">
        <v>712</v>
      </c>
      <c r="O148">
        <v>426</v>
      </c>
      <c r="P148" s="7" t="s">
        <v>574</v>
      </c>
    </row>
    <row r="149" spans="1:16" hidden="1">
      <c r="A149" s="11" t="s">
        <v>421</v>
      </c>
      <c r="B149" s="8" t="s">
        <v>423</v>
      </c>
      <c r="C149" s="12" t="s">
        <v>422</v>
      </c>
      <c r="D149" s="17" t="s">
        <v>587</v>
      </c>
      <c r="E149" s="2">
        <v>44562</v>
      </c>
      <c r="F149" s="1" t="s">
        <v>4</v>
      </c>
      <c r="G149" s="13">
        <v>1000</v>
      </c>
      <c r="H149" s="1" t="s">
        <v>424</v>
      </c>
      <c r="I149" s="3" t="s">
        <v>277</v>
      </c>
      <c r="J149" s="3" t="s">
        <v>278</v>
      </c>
      <c r="K149" s="3" t="s">
        <v>279</v>
      </c>
      <c r="L149">
        <v>265</v>
      </c>
      <c r="M149">
        <v>265</v>
      </c>
      <c r="N149">
        <v>265</v>
      </c>
      <c r="O149">
        <v>465</v>
      </c>
      <c r="P149" s="7" t="s">
        <v>425</v>
      </c>
    </row>
    <row r="150" spans="1:16" hidden="1">
      <c r="A150" s="27">
        <v>1126007</v>
      </c>
      <c r="B150" s="15" t="s">
        <v>599</v>
      </c>
      <c r="C150" s="15" t="s">
        <v>600</v>
      </c>
      <c r="D150" s="29" t="s">
        <v>601</v>
      </c>
      <c r="E150" s="2">
        <v>44562</v>
      </c>
      <c r="F150" s="1" t="s">
        <v>4</v>
      </c>
      <c r="G150" s="13">
        <v>1300</v>
      </c>
      <c r="H150" s="1" t="s">
        <v>276</v>
      </c>
      <c r="I150" s="3" t="s">
        <v>277</v>
      </c>
      <c r="J150" s="3" t="s">
        <v>278</v>
      </c>
      <c r="K150" s="3" t="s">
        <v>279</v>
      </c>
      <c r="L150">
        <v>250</v>
      </c>
      <c r="M150">
        <v>250</v>
      </c>
      <c r="N150">
        <v>250</v>
      </c>
      <c r="O150">
        <v>250</v>
      </c>
      <c r="P150" s="7" t="s">
        <v>602</v>
      </c>
    </row>
    <row r="151" spans="1:16" hidden="1">
      <c r="A151" s="27">
        <v>1126007</v>
      </c>
      <c r="B151" s="15" t="s">
        <v>599</v>
      </c>
      <c r="C151" s="15" t="s">
        <v>600</v>
      </c>
      <c r="D151" s="29" t="s">
        <v>601</v>
      </c>
      <c r="E151" s="2">
        <v>44562</v>
      </c>
      <c r="F151" s="1" t="s">
        <v>4</v>
      </c>
      <c r="G151" s="13">
        <v>1300</v>
      </c>
      <c r="H151" s="1" t="s">
        <v>276</v>
      </c>
      <c r="I151" s="6" t="s">
        <v>372</v>
      </c>
      <c r="J151" s="6" t="s">
        <v>320</v>
      </c>
      <c r="K151" s="6" t="s">
        <v>373</v>
      </c>
      <c r="L151">
        <v>150</v>
      </c>
      <c r="M151">
        <v>150</v>
      </c>
      <c r="N151">
        <v>150</v>
      </c>
      <c r="O151">
        <v>150</v>
      </c>
      <c r="P151" s="7" t="s">
        <v>603</v>
      </c>
    </row>
    <row r="152" spans="1:16" hidden="1">
      <c r="A152" s="27">
        <v>1126007</v>
      </c>
      <c r="B152" s="15" t="s">
        <v>599</v>
      </c>
      <c r="C152" s="15" t="s">
        <v>600</v>
      </c>
      <c r="D152" s="29" t="s">
        <v>601</v>
      </c>
      <c r="E152" s="2">
        <v>44562</v>
      </c>
      <c r="F152" s="1" t="s">
        <v>4</v>
      </c>
      <c r="G152" s="13">
        <v>1300</v>
      </c>
      <c r="H152" s="1" t="s">
        <v>604</v>
      </c>
      <c r="I152" s="3" t="s">
        <v>605</v>
      </c>
      <c r="J152" s="3" t="s">
        <v>606</v>
      </c>
      <c r="K152" s="3" t="s">
        <v>607</v>
      </c>
      <c r="L152">
        <v>125</v>
      </c>
      <c r="M152">
        <v>125</v>
      </c>
      <c r="N152">
        <v>125</v>
      </c>
      <c r="O152">
        <v>125</v>
      </c>
      <c r="P152" s="7" t="s">
        <v>608</v>
      </c>
    </row>
  </sheetData>
  <autoFilter ref="A1:P152" xr:uid="{720521FB-36A6-482A-9BE1-C6CAE38FC70C}">
    <filterColumn colId="2">
      <filters>
        <filter val="AVSI"/>
        <filter val="MS"/>
      </filters>
    </filterColumn>
  </autoFilter>
  <phoneticPr fontId="2" type="noConversion"/>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F43C1-FE8A-458C-96F8-E66D1ED4966F}">
  <dimension ref="A1:F24"/>
  <sheetViews>
    <sheetView workbookViewId="0">
      <selection activeCell="A3" sqref="A3:D3"/>
    </sheetView>
  </sheetViews>
  <sheetFormatPr defaultRowHeight="15"/>
  <cols>
    <col min="1" max="1" width="15" customWidth="1"/>
    <col min="2" max="2" width="15.7109375" customWidth="1"/>
    <col min="3" max="3" width="18.28515625" customWidth="1"/>
    <col min="4" max="4" width="93.85546875" customWidth="1"/>
    <col min="5" max="5" width="14.7109375" style="9" customWidth="1"/>
    <col min="6" max="6" width="19.5703125" bestFit="1" customWidth="1"/>
  </cols>
  <sheetData>
    <row r="1" spans="1:6">
      <c r="A1" s="9" t="s">
        <v>0</v>
      </c>
      <c r="B1" t="s">
        <v>1</v>
      </c>
      <c r="C1" t="s">
        <v>2</v>
      </c>
      <c r="D1" t="s">
        <v>19</v>
      </c>
      <c r="E1" s="9" t="s">
        <v>609</v>
      </c>
      <c r="F1" t="s">
        <v>610</v>
      </c>
    </row>
    <row r="2" spans="1:6">
      <c r="A2" s="38" t="s">
        <v>421</v>
      </c>
      <c r="B2" s="38" t="s">
        <v>423</v>
      </c>
      <c r="C2" s="39" t="s">
        <v>422</v>
      </c>
      <c r="D2" s="17" t="s">
        <v>586</v>
      </c>
      <c r="E2" s="31">
        <v>306</v>
      </c>
      <c r="F2" s="35" t="s">
        <v>585</v>
      </c>
    </row>
    <row r="3" spans="1:6">
      <c r="A3" s="37" t="s">
        <v>421</v>
      </c>
      <c r="B3" s="38" t="s">
        <v>423</v>
      </c>
      <c r="C3" s="39" t="s">
        <v>422</v>
      </c>
      <c r="D3" s="17" t="s">
        <v>587</v>
      </c>
      <c r="E3" s="31">
        <v>311</v>
      </c>
      <c r="F3" t="s">
        <v>588</v>
      </c>
    </row>
    <row r="4" spans="1:6">
      <c r="A4" s="42" t="s">
        <v>540</v>
      </c>
      <c r="B4" s="15" t="s">
        <v>541</v>
      </c>
      <c r="C4" s="41" t="s">
        <v>542</v>
      </c>
      <c r="D4" s="29" t="s">
        <v>543</v>
      </c>
      <c r="E4" s="9">
        <v>295</v>
      </c>
      <c r="F4" t="s">
        <v>589</v>
      </c>
    </row>
    <row r="5" spans="1:6">
      <c r="A5" s="40" t="s">
        <v>376</v>
      </c>
      <c r="B5" s="41" t="s">
        <v>375</v>
      </c>
      <c r="C5" s="42" t="s">
        <v>374</v>
      </c>
      <c r="D5" s="17" t="s">
        <v>377</v>
      </c>
      <c r="E5" s="9">
        <v>309</v>
      </c>
      <c r="F5" t="s">
        <v>588</v>
      </c>
    </row>
    <row r="6" spans="1:6">
      <c r="A6" s="41" t="s">
        <v>355</v>
      </c>
      <c r="B6" s="41" t="s">
        <v>357</v>
      </c>
      <c r="C6" s="42" t="s">
        <v>356</v>
      </c>
      <c r="D6" s="17" t="s">
        <v>398</v>
      </c>
      <c r="E6" s="9">
        <v>307</v>
      </c>
      <c r="F6" t="s">
        <v>585</v>
      </c>
    </row>
    <row r="7" spans="1:6">
      <c r="A7" s="40" t="s">
        <v>355</v>
      </c>
      <c r="B7" s="41" t="s">
        <v>357</v>
      </c>
      <c r="C7" s="42" t="s">
        <v>356</v>
      </c>
      <c r="D7" s="17" t="s">
        <v>358</v>
      </c>
      <c r="E7" s="9">
        <v>313</v>
      </c>
      <c r="F7" t="s">
        <v>588</v>
      </c>
    </row>
    <row r="8" spans="1:6">
      <c r="A8" s="43" t="s">
        <v>443</v>
      </c>
      <c r="B8" s="8" t="s">
        <v>444</v>
      </c>
      <c r="C8" s="8" t="s">
        <v>445</v>
      </c>
      <c r="D8" s="17" t="s">
        <v>446</v>
      </c>
      <c r="E8" s="9">
        <v>304</v>
      </c>
      <c r="F8" t="s">
        <v>585</v>
      </c>
    </row>
    <row r="9" spans="1:6">
      <c r="A9" s="43" t="s">
        <v>590</v>
      </c>
      <c r="B9" s="38" t="s">
        <v>463</v>
      </c>
      <c r="C9" s="38" t="s">
        <v>464</v>
      </c>
      <c r="D9" s="17" t="s">
        <v>465</v>
      </c>
      <c r="E9" s="9">
        <v>303</v>
      </c>
      <c r="F9" t="s">
        <v>585</v>
      </c>
    </row>
    <row r="10" spans="1:6">
      <c r="A10" s="40" t="s">
        <v>388</v>
      </c>
      <c r="B10" s="15" t="s">
        <v>390</v>
      </c>
      <c r="C10" s="42" t="s">
        <v>389</v>
      </c>
      <c r="D10" s="17" t="s">
        <v>391</v>
      </c>
      <c r="E10" s="9">
        <v>308</v>
      </c>
      <c r="F10" t="s">
        <v>585</v>
      </c>
    </row>
    <row r="11" spans="1:6">
      <c r="A11" s="37" t="s">
        <v>339</v>
      </c>
      <c r="B11" s="8" t="s">
        <v>340</v>
      </c>
      <c r="C11" s="39" t="s">
        <v>341</v>
      </c>
      <c r="D11" s="35" t="s">
        <v>342</v>
      </c>
      <c r="E11" s="9">
        <v>314</v>
      </c>
      <c r="F11" t="s">
        <v>588</v>
      </c>
    </row>
    <row r="12" spans="1:6">
      <c r="A12" s="43" t="s">
        <v>367</v>
      </c>
      <c r="B12" s="38" t="s">
        <v>369</v>
      </c>
      <c r="C12" s="38" t="s">
        <v>368</v>
      </c>
      <c r="D12" s="17" t="s">
        <v>370</v>
      </c>
      <c r="E12" s="9">
        <v>310</v>
      </c>
      <c r="F12" t="s">
        <v>588</v>
      </c>
    </row>
    <row r="13" spans="1:6">
      <c r="A13" s="41" t="s">
        <v>499</v>
      </c>
      <c r="B13" s="41" t="s">
        <v>500</v>
      </c>
      <c r="C13" s="41" t="s">
        <v>501</v>
      </c>
      <c r="D13" s="17" t="s">
        <v>502</v>
      </c>
      <c r="E13" s="9">
        <v>300</v>
      </c>
      <c r="F13" t="s">
        <v>591</v>
      </c>
    </row>
    <row r="14" spans="1:6">
      <c r="A14" s="39" t="s">
        <v>521</v>
      </c>
      <c r="B14" s="8" t="s">
        <v>522</v>
      </c>
      <c r="C14" s="38" t="s">
        <v>523</v>
      </c>
      <c r="D14" s="17" t="s">
        <v>524</v>
      </c>
      <c r="E14" s="9">
        <v>297</v>
      </c>
      <c r="F14" t="s">
        <v>593</v>
      </c>
    </row>
    <row r="15" spans="1:6">
      <c r="A15" s="42" t="s">
        <v>508</v>
      </c>
      <c r="B15" s="41" t="s">
        <v>509</v>
      </c>
      <c r="C15" s="41" t="s">
        <v>510</v>
      </c>
      <c r="D15" s="17" t="s">
        <v>511</v>
      </c>
      <c r="E15" s="9">
        <v>299</v>
      </c>
      <c r="F15" t="s">
        <v>592</v>
      </c>
    </row>
    <row r="16" spans="1:6">
      <c r="A16" s="12" t="s">
        <v>516</v>
      </c>
      <c r="B16" s="8" t="s">
        <v>517</v>
      </c>
      <c r="C16" s="8" t="s">
        <v>518</v>
      </c>
      <c r="D16" s="17" t="s">
        <v>519</v>
      </c>
      <c r="E16" s="36">
        <v>298</v>
      </c>
      <c r="F16" t="s">
        <v>592</v>
      </c>
    </row>
    <row r="17" spans="1:6">
      <c r="A17" s="42" t="s">
        <v>468</v>
      </c>
      <c r="B17" s="15" t="s">
        <v>469</v>
      </c>
      <c r="C17" s="41" t="s">
        <v>470</v>
      </c>
      <c r="D17" s="45" t="s">
        <v>595</v>
      </c>
      <c r="E17" s="9">
        <v>293</v>
      </c>
      <c r="F17" t="s">
        <v>589</v>
      </c>
    </row>
    <row r="18" spans="1:6">
      <c r="A18" s="42" t="s">
        <v>468</v>
      </c>
      <c r="B18" s="15" t="s">
        <v>469</v>
      </c>
      <c r="C18" s="15" t="s">
        <v>470</v>
      </c>
      <c r="D18" s="17" t="s">
        <v>594</v>
      </c>
      <c r="E18" s="9">
        <v>302</v>
      </c>
      <c r="F18" t="s">
        <v>588</v>
      </c>
    </row>
    <row r="19" spans="1:6">
      <c r="A19" s="32">
        <v>1274075</v>
      </c>
      <c r="B19" s="46" t="s">
        <v>17</v>
      </c>
      <c r="C19" s="46" t="s">
        <v>18</v>
      </c>
      <c r="D19" s="35" t="s">
        <v>20</v>
      </c>
      <c r="E19" s="9">
        <v>292</v>
      </c>
      <c r="F19" s="30" t="s">
        <v>596</v>
      </c>
    </row>
    <row r="20" spans="1:6">
      <c r="A20" s="39" t="s">
        <v>431</v>
      </c>
      <c r="B20" s="8" t="s">
        <v>432</v>
      </c>
      <c r="C20" s="8" t="s">
        <v>433</v>
      </c>
      <c r="D20" s="17" t="s">
        <v>434</v>
      </c>
      <c r="E20" s="9">
        <v>305</v>
      </c>
      <c r="F20" t="s">
        <v>597</v>
      </c>
    </row>
    <row r="21" spans="1:6">
      <c r="A21" s="39" t="s">
        <v>533</v>
      </c>
      <c r="B21" s="8" t="s">
        <v>534</v>
      </c>
      <c r="C21" s="38" t="s">
        <v>535</v>
      </c>
      <c r="D21" s="28" t="s">
        <v>536</v>
      </c>
      <c r="E21" s="36">
        <v>296</v>
      </c>
      <c r="F21" t="s">
        <v>589</v>
      </c>
    </row>
    <row r="22" spans="1:6">
      <c r="A22" s="42" t="s">
        <v>555</v>
      </c>
      <c r="B22" s="15" t="s">
        <v>556</v>
      </c>
      <c r="C22" s="15" t="s">
        <v>557</v>
      </c>
      <c r="D22" s="29" t="s">
        <v>558</v>
      </c>
      <c r="E22" s="9">
        <v>294</v>
      </c>
      <c r="F22" t="s">
        <v>598</v>
      </c>
    </row>
    <row r="23" spans="1:6">
      <c r="A23" s="43">
        <v>1070058</v>
      </c>
      <c r="B23" s="38" t="s">
        <v>492</v>
      </c>
      <c r="C23" s="38" t="s">
        <v>493</v>
      </c>
      <c r="D23" s="17" t="s">
        <v>494</v>
      </c>
      <c r="E23" s="9">
        <v>301</v>
      </c>
      <c r="F23" t="s">
        <v>591</v>
      </c>
    </row>
    <row r="24" spans="1:6">
      <c r="A24" s="44">
        <v>1126007</v>
      </c>
      <c r="B24" s="41" t="s">
        <v>599</v>
      </c>
      <c r="C24" s="41" t="s">
        <v>600</v>
      </c>
      <c r="D24" s="45" t="s">
        <v>601</v>
      </c>
      <c r="E24" s="9">
        <v>312</v>
      </c>
      <c r="F24" t="s">
        <v>588</v>
      </c>
    </row>
  </sheetData>
  <phoneticPr fontId="2" type="noConversion"/>
  <hyperlinks>
    <hyperlink ref="F19" r:id="rId1" xr:uid="{6E516349-70C7-411D-976C-FDE7151BFB1B}"/>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937C-A386-4A5C-9C90-CCD5576094BE}">
  <dimension ref="A1:ID75"/>
  <sheetViews>
    <sheetView tabSelected="1" topLeftCell="A43" workbookViewId="0">
      <selection activeCell="E72" sqref="A72:E72"/>
    </sheetView>
  </sheetViews>
  <sheetFormatPr defaultRowHeight="15"/>
  <cols>
    <col min="1" max="1" width="9.140625" style="9"/>
    <col min="2" max="2" width="28.42578125" bestFit="1" customWidth="1"/>
    <col min="3" max="3" width="16.28515625" bestFit="1" customWidth="1"/>
    <col min="4" max="4" width="97.7109375" bestFit="1" customWidth="1"/>
    <col min="5" max="5" width="68.28515625" customWidth="1"/>
    <col min="11" max="11" width="26.85546875" customWidth="1"/>
  </cols>
  <sheetData>
    <row r="1" spans="1:11">
      <c r="A1" s="9" t="s">
        <v>0</v>
      </c>
      <c r="B1" t="s">
        <v>1</v>
      </c>
      <c r="C1" t="s">
        <v>2</v>
      </c>
      <c r="E1" t="s">
        <v>254</v>
      </c>
    </row>
    <row r="2" spans="1:11" ht="15.75" customHeight="1">
      <c r="A2" s="10">
        <v>1274075</v>
      </c>
      <c r="B2" t="s">
        <v>17</v>
      </c>
      <c r="C2" t="s">
        <v>18</v>
      </c>
      <c r="D2" t="s">
        <v>20</v>
      </c>
      <c r="E2" t="s">
        <v>83</v>
      </c>
      <c r="K2" t="str" cm="1">
        <f t="array" ref="K2">TRANSPOSE(_xlfn._xlws.FILTER(Sheet3!$A$2:$A$229,ISNUMBER(SEARCH(E2,Sheet3!$A$2:$A$229)),"nada"))</f>
        <v>ESMERALDAS-0805-SAN LORENZO</v>
      </c>
    </row>
    <row r="3" spans="1:11">
      <c r="A3" s="10">
        <v>1274076</v>
      </c>
      <c r="B3" t="s">
        <v>17</v>
      </c>
      <c r="C3" t="s">
        <v>18</v>
      </c>
      <c r="D3" t="s">
        <v>20</v>
      </c>
      <c r="E3" t="s">
        <v>224</v>
      </c>
      <c r="K3" t="str" cm="1">
        <f t="array" ref="K3">TRANSPOSE(_xlfn._xlws.FILTER(Sheet3!$A$2:$A$229,ISNUMBER(SEARCH(E3,Sheet3!$A$2:$A$229)),"nada"))</f>
        <v>CARCHI-0401-TULCAN</v>
      </c>
    </row>
    <row r="4" spans="1:11">
      <c r="A4" s="10">
        <v>1274077</v>
      </c>
      <c r="B4" t="s">
        <v>17</v>
      </c>
      <c r="C4" t="s">
        <v>18</v>
      </c>
      <c r="D4" t="s">
        <v>20</v>
      </c>
      <c r="E4" t="s">
        <v>249</v>
      </c>
      <c r="K4" t="str" cm="1">
        <f t="array" ref="K4">TRANSPOSE(_xlfn._xlws.FILTER(Sheet3!$A$2:$A$229,ISNUMBER(SEARCH(E4,Sheet3!$A$2:$A$229)),"nada"))</f>
        <v>ORELLANA-2201-ORELLANA</v>
      </c>
    </row>
    <row r="5" spans="1:11">
      <c r="A5" s="10">
        <v>1274078</v>
      </c>
      <c r="B5" t="s">
        <v>17</v>
      </c>
      <c r="C5" t="s">
        <v>18</v>
      </c>
      <c r="D5" t="s">
        <v>20</v>
      </c>
      <c r="E5" t="s">
        <v>107</v>
      </c>
      <c r="K5" t="str" cm="1">
        <f t="array" ref="K5">TRANSPOSE(_xlfn._xlws.FILTER(Sheet3!$A$2:$A$229,ISNUMBER(SEARCH(E5,Sheet3!$A$2:$A$229)),"nada"))</f>
        <v>IMBABURA-1001-IBARRA</v>
      </c>
    </row>
    <row r="6" spans="1:11">
      <c r="A6" s="10">
        <v>1274079</v>
      </c>
      <c r="B6" t="s">
        <v>17</v>
      </c>
      <c r="C6" t="s">
        <v>18</v>
      </c>
      <c r="D6" t="s">
        <v>20</v>
      </c>
      <c r="E6" t="s">
        <v>196</v>
      </c>
      <c r="K6" t="str" cm="1">
        <f t="array" ref="K6">TRANSPOSE(_xlfn._xlws.FILTER(Sheet3!$A$2:$A$229,ISNUMBER(SEARCH(E6,Sheet3!$A$2:$A$229)),"nada"))</f>
        <v>SUCUMBIOS-2101-LAGO AGRIO</v>
      </c>
    </row>
    <row r="7" spans="1:11">
      <c r="A7" s="10">
        <v>1274080</v>
      </c>
      <c r="B7" t="s">
        <v>17</v>
      </c>
      <c r="C7" t="s">
        <v>18</v>
      </c>
      <c r="D7" t="s">
        <v>20</v>
      </c>
      <c r="E7" t="s">
        <v>80</v>
      </c>
      <c r="K7" t="str" cm="1">
        <f t="array" ref="K7">TRANSPOSE(_xlfn._xlws.FILTER(Sheet3!$A$2:$A$229,ISNUMBER(SEARCH(E7,Sheet3!$A$2:$A$229)),"nada"))</f>
        <v>ESMERALDAS-0801-ESMERALDAS</v>
      </c>
    </row>
    <row r="8" spans="1:11">
      <c r="A8" s="10">
        <v>1274081</v>
      </c>
      <c r="B8" t="s">
        <v>17</v>
      </c>
      <c r="C8" t="s">
        <v>18</v>
      </c>
      <c r="D8" t="s">
        <v>20</v>
      </c>
      <c r="E8" t="s">
        <v>165</v>
      </c>
      <c r="K8" t="str" cm="1">
        <f t="array" ref="K8">TRANSPOSE(_xlfn._xlws.FILTER(Sheet3!$A$2:$A$229,ISNUMBER(SEARCH(E8,Sheet3!$A$2:$A$229)),"nada"))</f>
        <v>MANABI-1308-MANTA</v>
      </c>
    </row>
    <row r="9" spans="1:11">
      <c r="A9" s="10">
        <v>1274082</v>
      </c>
      <c r="B9" t="s">
        <v>17</v>
      </c>
      <c r="C9" t="s">
        <v>18</v>
      </c>
      <c r="D9" t="s">
        <v>20</v>
      </c>
      <c r="E9" t="s">
        <v>73</v>
      </c>
      <c r="K9" t="str" cm="1">
        <f t="array" ref="K9">TRANSPOSE(_xlfn._xlws.FILTER(Sheet3!$A$2:$A$229,ISNUMBER(SEARCH(E9,Sheet3!$A$2:$A$229)),"nada"))</f>
        <v>EL ORO-0707-HUAQUILLAS</v>
      </c>
    </row>
    <row r="10" spans="1:11">
      <c r="A10" s="10">
        <v>1274083</v>
      </c>
      <c r="B10" t="s">
        <v>17</v>
      </c>
      <c r="C10" t="s">
        <v>18</v>
      </c>
      <c r="D10" t="s">
        <v>20</v>
      </c>
      <c r="E10" t="s">
        <v>142</v>
      </c>
      <c r="K10" t="str" cm="1">
        <f t="array" ref="K10">TRANSPOSE(_xlfn._xlws.FILTER(Sheet3!$A$2:$A$229,ISNUMBER(SEARCH(E10,Sheet3!$A$2:$A$229)),"nada"))</f>
        <v>AZUAY-0101-CUENCA</v>
      </c>
    </row>
    <row r="11" spans="1:11">
      <c r="A11" s="10">
        <v>1274084</v>
      </c>
      <c r="B11" t="s">
        <v>17</v>
      </c>
      <c r="C11" t="s">
        <v>18</v>
      </c>
      <c r="D11" t="s">
        <v>20</v>
      </c>
      <c r="E11" t="s">
        <v>231</v>
      </c>
      <c r="K11" t="str" cm="1">
        <f t="array" ref="K11">TRANSPOSE(_xlfn._xlws.FILTER(Sheet3!$A$2:$A$229,ISNUMBER(SEARCH(E11,Sheet3!$A$2:$A$229)),"nada"))</f>
        <v>GUAYAS-0901-GUAYAQUIL</v>
      </c>
    </row>
    <row r="12" spans="1:11">
      <c r="A12" s="10">
        <v>1274085</v>
      </c>
      <c r="B12" t="s">
        <v>17</v>
      </c>
      <c r="C12" t="s">
        <v>18</v>
      </c>
      <c r="D12" t="s">
        <v>20</v>
      </c>
      <c r="E12" t="s">
        <v>188</v>
      </c>
      <c r="K12" t="str" cm="1">
        <f t="array" ref="K12">TRANSPOSE(_xlfn._xlws.FILTER(Sheet3!$A$2:$A$229,ISNUMBER(SEARCH(E12,Sheet3!$A$2:$A$229)),"nada"))</f>
        <v>PICHINCHA-1701-QUITO</v>
      </c>
    </row>
    <row r="13" spans="1:11">
      <c r="A13" s="10">
        <v>1274086</v>
      </c>
      <c r="B13" t="s">
        <v>17</v>
      </c>
      <c r="C13" t="s">
        <v>18</v>
      </c>
      <c r="D13" t="s">
        <v>20</v>
      </c>
      <c r="E13" t="s">
        <v>206</v>
      </c>
      <c r="K13" t="str" cm="1">
        <f t="array" ref="K13">TRANSPOSE(_xlfn._xlws.FILTER(Sheet3!$A$2:$A$229,ISNUMBER(SEARCH(E13,Sheet3!$A$2:$A$229)),"nada"))</f>
        <v>STO DGO TSACHILAS-2301-SANTO DOMINGO</v>
      </c>
    </row>
    <row r="14" spans="1:11">
      <c r="A14" s="10">
        <v>1274087</v>
      </c>
      <c r="B14" t="s">
        <v>17</v>
      </c>
      <c r="C14" t="s">
        <v>18</v>
      </c>
      <c r="D14" t="s">
        <v>20</v>
      </c>
      <c r="E14" t="s">
        <v>195</v>
      </c>
      <c r="K14" t="str" cm="1">
        <f t="array" ref="K14">TRANSPOSE(_xlfn._xlws.FILTER(Sheet3!$A$2:$A$229,ISNUMBER(SEARCH(E14,Sheet3!$A$2:$A$229)),"nada"))</f>
        <v>TUNGURAHUA-1801-AMBATO</v>
      </c>
    </row>
    <row r="15" spans="1:11">
      <c r="A15" s="11" t="s">
        <v>339</v>
      </c>
      <c r="B15" s="8" t="s">
        <v>340</v>
      </c>
      <c r="C15" s="12" t="s">
        <v>341</v>
      </c>
      <c r="D15" t="s">
        <v>342</v>
      </c>
      <c r="E15" t="s">
        <v>188</v>
      </c>
      <c r="K15" t="str" cm="1">
        <f t="array" ref="K15">TRANSPOSE(_xlfn._xlws.FILTER(Sheet3!$A$2:$A$229,ISNUMBER(SEARCH(E15,Sheet3!$A$2:$A$229)),"nada"))</f>
        <v>PICHINCHA-1701-QUITO</v>
      </c>
    </row>
    <row r="16" spans="1:11">
      <c r="A16" s="11" t="s">
        <v>339</v>
      </c>
      <c r="B16" s="8" t="s">
        <v>340</v>
      </c>
      <c r="C16" s="12" t="s">
        <v>341</v>
      </c>
      <c r="D16" t="s">
        <v>342</v>
      </c>
      <c r="E16" t="s">
        <v>206</v>
      </c>
      <c r="K16" t="str" cm="1">
        <f t="array" ref="K16">TRANSPOSE(_xlfn._xlws.FILTER(Sheet3!$A$2:$A$229,ISNUMBER(SEARCH(E16,Sheet3!$A$2:$A$229)),"nada"))</f>
        <v>STO DGO TSACHILAS-2301-SANTO DOMINGO</v>
      </c>
    </row>
    <row r="17" spans="1:11">
      <c r="A17" s="11" t="s">
        <v>339</v>
      </c>
      <c r="B17" s="8" t="s">
        <v>340</v>
      </c>
      <c r="C17" s="12" t="s">
        <v>341</v>
      </c>
      <c r="D17" t="s">
        <v>342</v>
      </c>
      <c r="E17" t="s">
        <v>195</v>
      </c>
      <c r="K17" t="str" cm="1">
        <f t="array" ref="K17">TRANSPOSE(_xlfn._xlws.FILTER(Sheet3!$A$2:$A$229,ISNUMBER(SEARCH(E17,Sheet3!$A$2:$A$229)),"nada"))</f>
        <v>TUNGURAHUA-1801-AMBATO</v>
      </c>
    </row>
    <row r="18" spans="1:11">
      <c r="A18" s="15" t="s">
        <v>355</v>
      </c>
      <c r="B18" s="15" t="s">
        <v>357</v>
      </c>
      <c r="C18" s="16" t="s">
        <v>356</v>
      </c>
      <c r="D18" s="17" t="s">
        <v>358</v>
      </c>
      <c r="E18" s="17" t="s">
        <v>188</v>
      </c>
      <c r="K18" t="str" cm="1">
        <f t="array" ref="K18">TRANSPOSE(_xlfn._xlws.FILTER(Sheet3!$A$2:$A$229,ISNUMBER(SEARCH(E18,Sheet3!$A$2:$A$229)),"nada"))</f>
        <v>PICHINCHA-1701-QUITO</v>
      </c>
    </row>
    <row r="19" spans="1:11">
      <c r="A19" s="15" t="s">
        <v>355</v>
      </c>
      <c r="B19" s="15" t="s">
        <v>357</v>
      </c>
      <c r="C19" s="16" t="s">
        <v>356</v>
      </c>
      <c r="D19" s="17" t="s">
        <v>358</v>
      </c>
      <c r="E19" t="s">
        <v>206</v>
      </c>
      <c r="K19" t="str" cm="1">
        <f t="array" ref="K19">TRANSPOSE(_xlfn._xlws.FILTER(Sheet3!$A$2:$A$229,ISNUMBER(SEARCH(E19,Sheet3!$A$2:$A$229)),"nada"))</f>
        <v>STO DGO TSACHILAS-2301-SANTO DOMINGO</v>
      </c>
    </row>
    <row r="20" spans="1:11">
      <c r="A20" s="15" t="s">
        <v>376</v>
      </c>
      <c r="B20" s="15" t="s">
        <v>375</v>
      </c>
      <c r="C20" s="16" t="s">
        <v>374</v>
      </c>
      <c r="D20" s="17" t="s">
        <v>377</v>
      </c>
      <c r="E20" s="17" t="s">
        <v>188</v>
      </c>
      <c r="K20" t="str" cm="1">
        <f t="array" ref="K20">TRANSPOSE(_xlfn._xlws.FILTER(Sheet3!$A$2:$A$229,ISNUMBER(SEARCH(E20,Sheet3!$A$2:$A$229)),"nada"))</f>
        <v>PICHINCHA-1701-QUITO</v>
      </c>
    </row>
    <row r="21" spans="1:11">
      <c r="A21" s="15" t="s">
        <v>388</v>
      </c>
      <c r="B21" s="15" t="s">
        <v>390</v>
      </c>
      <c r="C21" s="16" t="s">
        <v>389</v>
      </c>
      <c r="D21" s="17" t="s">
        <v>391</v>
      </c>
      <c r="E21" s="17" t="s">
        <v>231</v>
      </c>
      <c r="K21" t="str" cm="1">
        <f t="array" ref="K21">TRANSPOSE(_xlfn._xlws.FILTER(Sheet3!$A$2:$A$229,ISNUMBER(SEARCH(E21,Sheet3!$A$2:$A$229)),"nada"))</f>
        <v>GUAYAS-0901-GUAYAQUIL</v>
      </c>
    </row>
    <row r="22" spans="1:11">
      <c r="A22" s="51" t="s">
        <v>355</v>
      </c>
      <c r="B22" s="52" t="s">
        <v>357</v>
      </c>
      <c r="C22" s="53" t="s">
        <v>356</v>
      </c>
      <c r="D22" s="50" t="s">
        <v>398</v>
      </c>
      <c r="E22" s="17" t="s">
        <v>165</v>
      </c>
      <c r="K22" t="str" cm="1">
        <f t="array" ref="K22">TRANSPOSE(_xlfn._xlws.FILTER(Sheet3!$A$2:$A$229,ISNUMBER(SEARCH(E22,Sheet3!$A$2:$A$229)),"nada"))</f>
        <v>MANABI-1308-MANTA</v>
      </c>
    </row>
    <row r="23" spans="1:11">
      <c r="A23" s="51" t="s">
        <v>355</v>
      </c>
      <c r="B23" s="52" t="s">
        <v>357</v>
      </c>
      <c r="C23" s="53" t="s">
        <v>356</v>
      </c>
      <c r="D23" s="50" t="s">
        <v>398</v>
      </c>
      <c r="E23" s="17" t="s">
        <v>159</v>
      </c>
      <c r="K23" t="str" cm="1">
        <f t="array" ref="K23">TRANSPOSE(_xlfn._xlws.FILTER(Sheet3!$A$2:$A$229,ISNUMBER(SEARCH(E23,Sheet3!$A$2:$A$229)),"nada"))</f>
        <v>MANABI-1301-PORTOVIEJO</v>
      </c>
    </row>
    <row r="24" spans="1:11">
      <c r="A24" s="51" t="s">
        <v>355</v>
      </c>
      <c r="B24" s="52" t="s">
        <v>357</v>
      </c>
      <c r="C24" s="53" t="s">
        <v>356</v>
      </c>
      <c r="D24" s="50" t="s">
        <v>398</v>
      </c>
      <c r="E24" s="17" t="s">
        <v>142</v>
      </c>
      <c r="K24" t="str" cm="1">
        <f t="array" ref="K24">TRANSPOSE(_xlfn._xlws.FILTER(Sheet3!$A$2:$A$229,ISNUMBER(SEARCH(E24,Sheet3!$A$2:$A$229)),"nada"))</f>
        <v>AZUAY-0101-CUENCA</v>
      </c>
    </row>
    <row r="25" spans="1:11">
      <c r="A25" s="51" t="s">
        <v>355</v>
      </c>
      <c r="B25" s="52" t="s">
        <v>357</v>
      </c>
      <c r="C25" s="53" t="s">
        <v>356</v>
      </c>
      <c r="D25" s="50" t="s">
        <v>398</v>
      </c>
      <c r="E25" s="17" t="s">
        <v>231</v>
      </c>
      <c r="K25" t="str" cm="1">
        <f t="array" ref="K25">TRANSPOSE(_xlfn._xlws.FILTER(Sheet3!$A$2:$A$229,ISNUMBER(SEARCH(E25,Sheet3!$A$2:$A$229)),"nada"))</f>
        <v>GUAYAS-0901-GUAYAQUIL</v>
      </c>
    </row>
    <row r="26" spans="1:11">
      <c r="A26" s="47" t="s">
        <v>421</v>
      </c>
      <c r="B26" s="48" t="s">
        <v>423</v>
      </c>
      <c r="C26" s="49" t="s">
        <v>422</v>
      </c>
      <c r="D26" s="50" t="s">
        <v>586</v>
      </c>
      <c r="E26" s="17" t="s">
        <v>73</v>
      </c>
      <c r="K26" t="str" cm="1">
        <f t="array" ref="K26">TRANSPOSE(_xlfn._xlws.FILTER(Sheet3!$A$2:$A$229,ISNUMBER(SEARCH(E26,Sheet3!$A$2:$A$229)),"nada"))</f>
        <v>EL ORO-0707-HUAQUILLAS</v>
      </c>
    </row>
    <row r="27" spans="1:11">
      <c r="A27" s="12" t="s">
        <v>431</v>
      </c>
      <c r="B27" s="8" t="s">
        <v>432</v>
      </c>
      <c r="C27" s="8" t="s">
        <v>433</v>
      </c>
      <c r="D27" s="17" t="s">
        <v>434</v>
      </c>
      <c r="E27" s="17" t="s">
        <v>68</v>
      </c>
      <c r="K27" t="str" cm="1">
        <f t="array" ref="K27">TRANSPOSE(_xlfn._xlws.FILTER(Sheet3!$A$2:$A$229,ISNUMBER(SEARCH(E27,Sheet3!$A$2:$A$229)),"nada"))</f>
        <v>EL ORO-0701-MACHALA</v>
      </c>
    </row>
    <row r="28" spans="1:11">
      <c r="A28" s="12" t="s">
        <v>431</v>
      </c>
      <c r="B28" s="8" t="s">
        <v>432</v>
      </c>
      <c r="C28" s="8" t="s">
        <v>433</v>
      </c>
      <c r="D28" s="17" t="s">
        <v>434</v>
      </c>
      <c r="E28" s="17" t="s">
        <v>75</v>
      </c>
      <c r="K28" t="str" cm="1">
        <f t="array" ref="K28">TRANSPOSE(_xlfn._xlws.FILTER(Sheet3!$A$2:$A$229,ISNUMBER(SEARCH(E28,Sheet3!$A$2:$A$229)),"nada"))</f>
        <v>EL ORO-0709-PASAJE</v>
      </c>
    </row>
    <row r="29" spans="1:11">
      <c r="A29" s="12" t="s">
        <v>431</v>
      </c>
      <c r="B29" s="8" t="s">
        <v>432</v>
      </c>
      <c r="C29" s="8" t="s">
        <v>433</v>
      </c>
      <c r="D29" s="17" t="s">
        <v>434</v>
      </c>
      <c r="E29" s="17" t="s">
        <v>72</v>
      </c>
      <c r="K29" t="str" cm="1">
        <f t="array" ref="K29">TRANSPOSE(_xlfn._xlws.FILTER(Sheet3!$A$2:$A$229,ISNUMBER(SEARCH(E29,Sheet3!$A$2:$A$229)),"nada"))</f>
        <v>EL ORO-0706-EL GUABO</v>
      </c>
    </row>
    <row r="30" spans="1:11">
      <c r="A30" s="12" t="s">
        <v>431</v>
      </c>
      <c r="B30" s="8" t="s">
        <v>432</v>
      </c>
      <c r="C30" s="8" t="s">
        <v>433</v>
      </c>
      <c r="D30" s="17" t="s">
        <v>434</v>
      </c>
      <c r="E30" s="17" t="s">
        <v>77</v>
      </c>
      <c r="K30" t="str" cm="1">
        <f t="array" ref="K30">TRANSPOSE(_xlfn._xlws.FILTER(Sheet3!$A$2:$A$229,ISNUMBER(SEARCH(E30,Sheet3!$A$2:$A$229)),"nada"))</f>
        <v>EL ORO-0712-SANTA ROSA</v>
      </c>
    </row>
    <row r="31" spans="1:11">
      <c r="A31" s="12" t="s">
        <v>431</v>
      </c>
      <c r="B31" s="8" t="s">
        <v>432</v>
      </c>
      <c r="C31" s="8" t="s">
        <v>433</v>
      </c>
      <c r="D31" s="17" t="s">
        <v>434</v>
      </c>
      <c r="E31" s="17" t="s">
        <v>73</v>
      </c>
      <c r="K31" t="str" cm="1">
        <f t="array" ref="K31">TRANSPOSE(_xlfn._xlws.FILTER(Sheet3!$A$2:$A$229,ISNUMBER(SEARCH(E31,Sheet3!$A$2:$A$229)),"nada"))</f>
        <v>EL ORO-0707-HUAQUILLAS</v>
      </c>
    </row>
    <row r="32" spans="1:11">
      <c r="A32" s="12" t="s">
        <v>431</v>
      </c>
      <c r="B32" s="8" t="s">
        <v>432</v>
      </c>
      <c r="C32" s="8" t="s">
        <v>433</v>
      </c>
      <c r="D32" s="17" t="s">
        <v>434</v>
      </c>
      <c r="E32" s="17" t="s">
        <v>69</v>
      </c>
      <c r="K32" t="str" cm="1">
        <f t="array" ref="K32">TRANSPOSE(_xlfn._xlws.FILTER(Sheet3!$A$2:$A$229,ISNUMBER(SEARCH(E32,Sheet3!$A$2:$A$229)),"nada"))</f>
        <v>EL ORO-0702-ARENILLAS</v>
      </c>
    </row>
    <row r="33" spans="1:11">
      <c r="A33" s="12" t="s">
        <v>431</v>
      </c>
      <c r="B33" s="8" t="s">
        <v>432</v>
      </c>
      <c r="C33" s="8" t="s">
        <v>433</v>
      </c>
      <c r="D33" s="17" t="s">
        <v>434</v>
      </c>
      <c r="E33" s="17" t="s">
        <v>76</v>
      </c>
      <c r="K33" t="str" cm="1">
        <f t="array" ref="K33">TRANSPOSE(_xlfn._xlws.FILTER(Sheet3!$A$2:$A$229,ISNUMBER(SEARCH(E33,Sheet3!$A$2:$A$229)),"nada"))</f>
        <v>EL ORO-0711-PORTOVELO</v>
      </c>
    </row>
    <row r="34" spans="1:11">
      <c r="A34" s="12" t="s">
        <v>443</v>
      </c>
      <c r="B34" s="8" t="s">
        <v>444</v>
      </c>
      <c r="C34" s="8" t="s">
        <v>445</v>
      </c>
      <c r="D34" s="17" t="s">
        <v>446</v>
      </c>
      <c r="E34" s="17" t="s">
        <v>231</v>
      </c>
      <c r="K34" t="str" cm="1">
        <f t="array" ref="K34">TRANSPOSE(_xlfn._xlws.FILTER(Sheet3!$A$2:$A$229,ISNUMBER(SEARCH(E34,Sheet3!$A$2:$A$229)),"nada"))</f>
        <v>GUAYAS-0901-GUAYAQUIL</v>
      </c>
    </row>
    <row r="35" spans="1:11">
      <c r="A35" s="12" t="s">
        <v>461</v>
      </c>
      <c r="B35" s="8" t="s">
        <v>444</v>
      </c>
      <c r="C35" s="8" t="s">
        <v>445</v>
      </c>
      <c r="D35" s="17" t="s">
        <v>446</v>
      </c>
      <c r="E35" s="17" t="s">
        <v>73</v>
      </c>
      <c r="K35" t="str" cm="1">
        <f t="array" ref="K35">TRANSPOSE(_xlfn._xlws.FILTER(Sheet3!$A$2:$A$229,ISNUMBER(SEARCH(E35,Sheet3!$A$2:$A$229)),"nada"))</f>
        <v>EL ORO-0707-HUAQUILLAS</v>
      </c>
    </row>
    <row r="36" spans="1:11">
      <c r="A36" s="12" t="s">
        <v>462</v>
      </c>
      <c r="B36" s="8" t="s">
        <v>463</v>
      </c>
      <c r="C36" s="8" t="s">
        <v>464</v>
      </c>
      <c r="D36" s="17" t="s">
        <v>465</v>
      </c>
      <c r="E36" s="17" t="s">
        <v>68</v>
      </c>
      <c r="K36" t="str" cm="1">
        <f t="array" ref="K36">TRANSPOSE(_xlfn._xlws.FILTER(Sheet3!$A$2:$A$229,ISNUMBER(SEARCH(E36,Sheet3!$A$2:$A$229)),"nada"))</f>
        <v>EL ORO-0701-MACHALA</v>
      </c>
    </row>
    <row r="37" spans="1:11">
      <c r="A37" s="16" t="s">
        <v>468</v>
      </c>
      <c r="B37" s="15" t="s">
        <v>469</v>
      </c>
      <c r="C37" s="15" t="s">
        <v>470</v>
      </c>
      <c r="D37" s="17" t="s">
        <v>594</v>
      </c>
      <c r="E37" s="17" t="s">
        <v>194</v>
      </c>
      <c r="K37" t="str" cm="1">
        <f t="array" ref="K37">TRANSPOSE(_xlfn._xlws.FILTER(Sheet3!$A$2:$A$229,ISNUMBER(SEARCH(E37,Sheet3!$A$2:$A$229)),"nada"))</f>
        <v>PICHINCHA-1709-PUERTO QUITO</v>
      </c>
    </row>
    <row r="38" spans="1:11">
      <c r="A38" s="16" t="s">
        <v>468</v>
      </c>
      <c r="B38" s="15" t="s">
        <v>469</v>
      </c>
      <c r="C38" s="15" t="s">
        <v>470</v>
      </c>
      <c r="D38" s="17" t="s">
        <v>471</v>
      </c>
      <c r="E38" s="17" t="s">
        <v>206</v>
      </c>
      <c r="K38" t="str" cm="1">
        <f t="array" ref="K38">TRANSPOSE(_xlfn._xlws.FILTER(Sheet3!$A$2:$A$229,ISNUMBER(SEARCH(E38,Sheet3!$A$2:$A$229)),"nada"))</f>
        <v>STO DGO TSACHILAS-2301-SANTO DOMINGO</v>
      </c>
    </row>
    <row r="39" spans="1:11">
      <c r="A39" s="16" t="s">
        <v>468</v>
      </c>
      <c r="B39" s="15" t="s">
        <v>469</v>
      </c>
      <c r="C39" s="15" t="s">
        <v>470</v>
      </c>
      <c r="D39" s="17" t="s">
        <v>471</v>
      </c>
      <c r="E39" s="17" t="s">
        <v>195</v>
      </c>
      <c r="K39" t="str" cm="1">
        <f t="array" ref="K39">TRANSPOSE(_xlfn._xlws.FILTER(Sheet3!$A$2:$A$229,ISNUMBER(SEARCH(E39,Sheet3!$A$2:$A$229)),"nada"))</f>
        <v>TUNGURAHUA-1801-AMBATO</v>
      </c>
    </row>
    <row r="40" spans="1:11">
      <c r="A40" s="26">
        <v>1070058</v>
      </c>
      <c r="B40" s="8" t="s">
        <v>492</v>
      </c>
      <c r="C40" s="8" t="s">
        <v>493</v>
      </c>
      <c r="D40" s="17" t="s">
        <v>494</v>
      </c>
      <c r="E40" s="17" t="s">
        <v>112</v>
      </c>
      <c r="K40" t="str" cm="1">
        <f t="array" ref="K40">TRANSPOSE(_xlfn._xlws.FILTER(Sheet3!$A$2:$A$229,ISNUMBER(SEARCH(E40,Sheet3!$A$2:$A$229)),"nada"))</f>
        <v>LOJA-1101-LOJA</v>
      </c>
    </row>
    <row r="41" spans="1:11">
      <c r="A41" s="26">
        <v>1070058</v>
      </c>
      <c r="B41" s="8" t="s">
        <v>492</v>
      </c>
      <c r="C41" s="8" t="s">
        <v>493</v>
      </c>
      <c r="D41" s="17" t="s">
        <v>494</v>
      </c>
      <c r="E41" s="17" t="s">
        <v>238</v>
      </c>
      <c r="K41" t="str" cm="1">
        <f t="array" ref="K41">TRANSPOSE(_xlfn._xlws.FILTER(Sheet3!$A$2:$A$229,ISNUMBER(SEARCH(E41,Sheet3!$A$2:$A$229)),"nada"))</f>
        <v>LOJA-1114-PINDAL</v>
      </c>
    </row>
    <row r="42" spans="1:11">
      <c r="A42" s="16" t="s">
        <v>499</v>
      </c>
      <c r="B42" s="15" t="s">
        <v>500</v>
      </c>
      <c r="C42" s="15" t="s">
        <v>501</v>
      </c>
      <c r="D42" s="17" t="s">
        <v>502</v>
      </c>
      <c r="E42" s="17" t="s">
        <v>142</v>
      </c>
      <c r="K42" t="str" cm="1">
        <f t="array" ref="K42">TRANSPOSE(_xlfn._xlws.FILTER(Sheet3!$A$2:$A$229,ISNUMBER(SEARCH(E42,Sheet3!$A$2:$A$229)),"nada"))</f>
        <v>AZUAY-0101-CUENCA</v>
      </c>
    </row>
    <row r="43" spans="1:11">
      <c r="A43" s="16" t="s">
        <v>508</v>
      </c>
      <c r="B43" s="15" t="s">
        <v>509</v>
      </c>
      <c r="C43" s="15" t="s">
        <v>510</v>
      </c>
      <c r="D43" s="17" t="s">
        <v>511</v>
      </c>
      <c r="E43" s="28" t="s">
        <v>200</v>
      </c>
      <c r="K43" t="str" cm="1">
        <f t="array" ref="K43">TRANSPOSE(_xlfn._xlws.FILTER(Sheet3!$A$2:$A$229,ISNUMBER(SEARCH(E43,Sheet3!$A$2:$A$229)),"nada"))</f>
        <v>SUCUMBIOS-2105-SUCUMBIOS</v>
      </c>
    </row>
    <row r="44" spans="1:11">
      <c r="A44" s="12" t="s">
        <v>516</v>
      </c>
      <c r="B44" s="8" t="s">
        <v>517</v>
      </c>
      <c r="C44" s="8" t="s">
        <v>518</v>
      </c>
      <c r="D44" s="17" t="s">
        <v>519</v>
      </c>
      <c r="E44" s="17" t="s">
        <v>196</v>
      </c>
      <c r="K44" t="str" cm="1">
        <f t="array" ref="K44">TRANSPOSE(_xlfn._xlws.FILTER(Sheet3!$A$2:$A$229,ISNUMBER(SEARCH(E44,Sheet3!$A$2:$A$229)),"nada"))</f>
        <v>SUCUMBIOS-2101-LAGO AGRIO</v>
      </c>
    </row>
    <row r="45" spans="1:11">
      <c r="A45" s="12" t="s">
        <v>521</v>
      </c>
      <c r="B45" s="8" t="s">
        <v>522</v>
      </c>
      <c r="C45" s="8" t="s">
        <v>523</v>
      </c>
      <c r="D45" s="17" t="s">
        <v>524</v>
      </c>
      <c r="E45" s="17" t="s">
        <v>83</v>
      </c>
      <c r="K45" t="str" cm="1">
        <f t="array" ref="K45">TRANSPOSE(_xlfn._xlws.FILTER(Sheet3!$A$2:$A$229,ISNUMBER(SEARCH(E45,Sheet3!$A$2:$A$229)),"nada"))</f>
        <v>ESMERALDAS-0805-SAN LORENZO</v>
      </c>
    </row>
    <row r="46" spans="1:11">
      <c r="A46" s="12" t="s">
        <v>521</v>
      </c>
      <c r="B46" s="8" t="s">
        <v>522</v>
      </c>
      <c r="C46" s="8" t="s">
        <v>523</v>
      </c>
      <c r="D46" s="17" t="s">
        <v>524</v>
      </c>
      <c r="E46" s="17" t="s">
        <v>80</v>
      </c>
      <c r="K46" t="str" cm="1">
        <f t="array" ref="K46">TRANSPOSE(_xlfn._xlws.FILTER(Sheet3!$A$2:$A$229,ISNUMBER(SEARCH(E46,Sheet3!$A$2:$A$229)),"nada"))</f>
        <v>ESMERALDAS-0801-ESMERALDAS</v>
      </c>
    </row>
    <row r="47" spans="1:11">
      <c r="A47" s="12" t="s">
        <v>533</v>
      </c>
      <c r="B47" s="8" t="s">
        <v>534</v>
      </c>
      <c r="C47" s="8" t="s">
        <v>535</v>
      </c>
      <c r="D47" s="28" t="s">
        <v>536</v>
      </c>
      <c r="E47" s="17" t="s">
        <v>107</v>
      </c>
      <c r="K47" t="str" cm="1">
        <f t="array" ref="K47">TRANSPOSE(_xlfn._xlws.FILTER(Sheet3!$A$2:$A$229,ISNUMBER(SEARCH(E47,Sheet3!$A$2:$A$229)),"nada"))</f>
        <v>IMBABURA-1001-IBARRA</v>
      </c>
    </row>
    <row r="48" spans="1:11">
      <c r="A48" s="16" t="s">
        <v>540</v>
      </c>
      <c r="B48" s="15" t="s">
        <v>541</v>
      </c>
      <c r="C48" s="15" t="s">
        <v>542</v>
      </c>
      <c r="D48" s="29" t="s">
        <v>543</v>
      </c>
      <c r="E48" s="17" t="s">
        <v>107</v>
      </c>
      <c r="K48" t="str" cm="1">
        <f t="array" ref="K48">TRANSPOSE(_xlfn._xlws.FILTER(Sheet3!$A$2:$A$229,ISNUMBER(SEARCH(E48,Sheet3!$A$2:$A$229)),"nada"))</f>
        <v>IMBABURA-1001-IBARRA</v>
      </c>
    </row>
    <row r="49" spans="1:11">
      <c r="A49" s="16" t="s">
        <v>540</v>
      </c>
      <c r="B49" s="15" t="s">
        <v>541</v>
      </c>
      <c r="C49" s="15" t="s">
        <v>542</v>
      </c>
      <c r="D49" s="29" t="s">
        <v>543</v>
      </c>
      <c r="E49" s="17" t="s">
        <v>224</v>
      </c>
      <c r="K49" t="str" cm="1">
        <f t="array" ref="K49">TRANSPOSE(_xlfn._xlws.FILTER(Sheet3!$A$2:$A$229,ISNUMBER(SEARCH(E49,Sheet3!$A$2:$A$229)),"nada"))</f>
        <v>CARCHI-0401-TULCAN</v>
      </c>
    </row>
    <row r="50" spans="1:11">
      <c r="A50" s="16" t="s">
        <v>540</v>
      </c>
      <c r="B50" s="15" t="s">
        <v>541</v>
      </c>
      <c r="C50" s="15" t="s">
        <v>542</v>
      </c>
      <c r="D50" s="29" t="s">
        <v>543</v>
      </c>
      <c r="E50" s="17" t="s">
        <v>231</v>
      </c>
      <c r="K50" t="str" cm="1">
        <f t="array" ref="K50">TRANSPOSE(_xlfn._xlws.FILTER(Sheet3!$A$2:$A$229,ISNUMBER(SEARCH(E50,Sheet3!$A$2:$A$229)),"nada"))</f>
        <v>GUAYAS-0901-GUAYAQUIL</v>
      </c>
    </row>
    <row r="51" spans="1:11">
      <c r="A51" s="16" t="s">
        <v>540</v>
      </c>
      <c r="B51" s="15" t="s">
        <v>541</v>
      </c>
      <c r="C51" s="15" t="s">
        <v>542</v>
      </c>
      <c r="D51" s="29" t="s">
        <v>543</v>
      </c>
      <c r="E51" s="17" t="s">
        <v>159</v>
      </c>
      <c r="K51" t="str" cm="1">
        <f t="array" ref="K51">TRANSPOSE(_xlfn._xlws.FILTER(Sheet3!$A$2:$A$229,ISNUMBER(SEARCH(E51,Sheet3!$A$2:$A$229)),"nada"))</f>
        <v>MANABI-1301-PORTOVIEJO</v>
      </c>
    </row>
    <row r="52" spans="1:11">
      <c r="A52" s="16" t="s">
        <v>540</v>
      </c>
      <c r="B52" s="15" t="s">
        <v>541</v>
      </c>
      <c r="C52" s="15" t="s">
        <v>542</v>
      </c>
      <c r="D52" s="29" t="s">
        <v>543</v>
      </c>
      <c r="E52" s="17" t="s">
        <v>188</v>
      </c>
      <c r="K52" t="str" cm="1">
        <f t="array" ref="K52">TRANSPOSE(_xlfn._xlws.FILTER(Sheet3!$A$2:$A$229,ISNUMBER(SEARCH(E52,Sheet3!$A$2:$A$229)),"nada"))</f>
        <v>PICHINCHA-1701-QUITO</v>
      </c>
    </row>
    <row r="53" spans="1:11">
      <c r="A53" s="16" t="s">
        <v>555</v>
      </c>
      <c r="B53" s="15" t="s">
        <v>556</v>
      </c>
      <c r="C53" s="15" t="s">
        <v>557</v>
      </c>
      <c r="D53" s="29" t="s">
        <v>558</v>
      </c>
      <c r="E53" s="28" t="s">
        <v>195</v>
      </c>
      <c r="K53" t="str" cm="1">
        <f t="array" ref="K53">TRANSPOSE(_xlfn._xlws.FILTER(Sheet3!$A$2:$A$229,ISNUMBER(SEARCH(E53,Sheet3!$A$2:$A$229)),"nada"))</f>
        <v>TUNGURAHUA-1801-AMBATO</v>
      </c>
    </row>
    <row r="54" spans="1:11">
      <c r="A54" s="16" t="s">
        <v>555</v>
      </c>
      <c r="B54" s="15" t="s">
        <v>556</v>
      </c>
      <c r="C54" s="15" t="s">
        <v>557</v>
      </c>
      <c r="D54" s="29" t="s">
        <v>558</v>
      </c>
      <c r="E54" s="17" t="s">
        <v>142</v>
      </c>
      <c r="K54" t="str" cm="1">
        <f t="array" ref="K54">TRANSPOSE(_xlfn._xlws.FILTER(Sheet3!$A$2:$A$229,ISNUMBER(SEARCH(E54,Sheet3!$A$2:$A$229)),"nada"))</f>
        <v>AZUAY-0101-CUENCA</v>
      </c>
    </row>
    <row r="55" spans="1:11">
      <c r="A55" s="16" t="s">
        <v>555</v>
      </c>
      <c r="B55" s="15" t="s">
        <v>556</v>
      </c>
      <c r="C55" s="15" t="s">
        <v>557</v>
      </c>
      <c r="D55" s="29" t="s">
        <v>558</v>
      </c>
      <c r="E55" s="17" t="s">
        <v>80</v>
      </c>
      <c r="K55" t="str" cm="1">
        <f t="array" ref="K55">TRANSPOSE(_xlfn._xlws.FILTER(Sheet3!$A$2:$A$229,ISNUMBER(SEARCH(E55,Sheet3!$A$2:$A$229)),"nada"))</f>
        <v>ESMERALDAS-0801-ESMERALDAS</v>
      </c>
    </row>
    <row r="56" spans="1:11">
      <c r="A56" s="16" t="s">
        <v>555</v>
      </c>
      <c r="B56" s="15" t="s">
        <v>556</v>
      </c>
      <c r="C56" s="15" t="s">
        <v>557</v>
      </c>
      <c r="D56" s="29" t="s">
        <v>558</v>
      </c>
      <c r="E56" s="17" t="s">
        <v>231</v>
      </c>
      <c r="K56" t="str" cm="1">
        <f t="array" ref="K56">TRANSPOSE(_xlfn._xlws.FILTER(Sheet3!$A$2:$A$229,ISNUMBER(SEARCH(E56,Sheet3!$A$2:$A$229)),"nada"))</f>
        <v>GUAYAS-0901-GUAYAQUIL</v>
      </c>
    </row>
    <row r="57" spans="1:11">
      <c r="A57" s="16" t="s">
        <v>555</v>
      </c>
      <c r="B57" s="15" t="s">
        <v>556</v>
      </c>
      <c r="C57" s="15" t="s">
        <v>557</v>
      </c>
      <c r="D57" s="29" t="s">
        <v>558</v>
      </c>
      <c r="E57" s="17" t="s">
        <v>68</v>
      </c>
      <c r="K57" t="str" cm="1">
        <f t="array" ref="K57">TRANSPOSE(_xlfn._xlws.FILTER(Sheet3!$A$2:$A$229,ISNUMBER(SEARCH(E57,Sheet3!$A$2:$A$229)),"nada"))</f>
        <v>EL ORO-0701-MACHALA</v>
      </c>
    </row>
    <row r="58" spans="1:11">
      <c r="A58" s="16" t="s">
        <v>555</v>
      </c>
      <c r="B58" s="15" t="s">
        <v>556</v>
      </c>
      <c r="C58" s="15" t="s">
        <v>557</v>
      </c>
      <c r="D58" s="29" t="s">
        <v>558</v>
      </c>
      <c r="E58" s="17" t="s">
        <v>107</v>
      </c>
      <c r="K58" t="str" cm="1">
        <f t="array" ref="K58">TRANSPOSE(_xlfn._xlws.FILTER(Sheet3!$A$2:$A$229,ISNUMBER(SEARCH(E58,Sheet3!$A$2:$A$229)),"nada"))</f>
        <v>IMBABURA-1001-IBARRA</v>
      </c>
    </row>
    <row r="59" spans="1:11">
      <c r="A59" s="16" t="s">
        <v>555</v>
      </c>
      <c r="B59" s="15" t="s">
        <v>556</v>
      </c>
      <c r="C59" s="15" t="s">
        <v>557</v>
      </c>
      <c r="D59" s="29" t="s">
        <v>558</v>
      </c>
      <c r="E59" s="17" t="s">
        <v>196</v>
      </c>
      <c r="K59" t="str" cm="1">
        <f t="array" ref="K59">TRANSPOSE(_xlfn._xlws.FILTER(Sheet3!$A$2:$A$229,ISNUMBER(SEARCH(E59,Sheet3!$A$2:$A$229)),"nada"))</f>
        <v>SUCUMBIOS-2101-LAGO AGRIO</v>
      </c>
    </row>
    <row r="60" spans="1:11">
      <c r="A60" s="16" t="s">
        <v>555</v>
      </c>
      <c r="B60" s="15" t="s">
        <v>556</v>
      </c>
      <c r="C60" s="15" t="s">
        <v>557</v>
      </c>
      <c r="D60" s="29" t="s">
        <v>558</v>
      </c>
      <c r="E60" s="17" t="s">
        <v>159</v>
      </c>
      <c r="K60" t="str" cm="1">
        <f t="array" ref="K60">TRANSPOSE(_xlfn._xlws.FILTER(Sheet3!$A$2:$A$229,ISNUMBER(SEARCH(E60,Sheet3!$A$2:$A$229)),"nada"))</f>
        <v>MANABI-1301-PORTOVIEJO</v>
      </c>
    </row>
    <row r="61" spans="1:11">
      <c r="A61" s="16" t="s">
        <v>555</v>
      </c>
      <c r="B61" s="15" t="s">
        <v>556</v>
      </c>
      <c r="C61" s="15" t="s">
        <v>557</v>
      </c>
      <c r="D61" s="29" t="s">
        <v>558</v>
      </c>
      <c r="E61" s="17" t="s">
        <v>249</v>
      </c>
      <c r="K61" t="str" cm="1">
        <f t="array" ref="K61">TRANSPOSE(_xlfn._xlws.FILTER(Sheet3!$A$2:$A$229,ISNUMBER(SEARCH(E61,Sheet3!$A$2:$A$229)),"nada"))</f>
        <v>ORELLANA-2201-ORELLANA</v>
      </c>
    </row>
    <row r="62" spans="1:11">
      <c r="A62" s="16" t="s">
        <v>555</v>
      </c>
      <c r="B62" s="15" t="s">
        <v>556</v>
      </c>
      <c r="C62" s="15" t="s">
        <v>557</v>
      </c>
      <c r="D62" s="29" t="s">
        <v>558</v>
      </c>
      <c r="E62" s="17" t="s">
        <v>188</v>
      </c>
      <c r="K62" t="str" cm="1">
        <f t="array" ref="K62">TRANSPOSE(_xlfn._xlws.FILTER(Sheet3!$A$2:$A$229,ISNUMBER(SEARCH(E62,Sheet3!$A$2:$A$229)),"nada"))</f>
        <v>PICHINCHA-1701-QUITO</v>
      </c>
    </row>
    <row r="63" spans="1:11">
      <c r="A63" s="16" t="s">
        <v>555</v>
      </c>
      <c r="B63" s="15" t="s">
        <v>556</v>
      </c>
      <c r="C63" s="15" t="s">
        <v>557</v>
      </c>
      <c r="D63" s="29" t="s">
        <v>558</v>
      </c>
      <c r="E63" s="17" t="s">
        <v>206</v>
      </c>
      <c r="K63" t="str" cm="1">
        <f t="array" ref="K63">TRANSPOSE(_xlfn._xlws.FILTER(Sheet3!$A$2:$A$229,ISNUMBER(SEARCH(E63,Sheet3!$A$2:$A$229)),"nada"))</f>
        <v>STO DGO TSACHILAS-2301-SANTO DOMINGO</v>
      </c>
    </row>
    <row r="64" spans="1:11">
      <c r="A64" s="16" t="s">
        <v>555</v>
      </c>
      <c r="B64" s="15" t="s">
        <v>556</v>
      </c>
      <c r="C64" s="15" t="s">
        <v>557</v>
      </c>
      <c r="D64" s="29" t="s">
        <v>558</v>
      </c>
      <c r="E64" s="17" t="s">
        <v>224</v>
      </c>
      <c r="K64" t="str" cm="1">
        <f t="array" ref="K64">TRANSPOSE(_xlfn._xlws.FILTER(Sheet3!$A$2:$A$229,ISNUMBER(SEARCH(E64,Sheet3!$A$2:$A$229)),"nada"))</f>
        <v>CARCHI-0401-TULCAN</v>
      </c>
    </row>
    <row r="65" spans="1:238">
      <c r="A65" s="16" t="s">
        <v>468</v>
      </c>
      <c r="B65" s="15" t="s">
        <v>469</v>
      </c>
      <c r="C65" s="15" t="s">
        <v>470</v>
      </c>
      <c r="D65" s="29" t="s">
        <v>595</v>
      </c>
      <c r="E65" s="28" t="s">
        <v>224</v>
      </c>
      <c r="K65" t="str" cm="1">
        <f t="array" ref="K65">TRANSPOSE(_xlfn._xlws.FILTER(Sheet3!$A$2:$A$229,ISNUMBER(SEARCH(E65,Sheet3!$A$2:$A$229)),"nada"))</f>
        <v>CARCHI-0401-TULCAN</v>
      </c>
    </row>
    <row r="66" spans="1:238">
      <c r="A66" s="16" t="s">
        <v>468</v>
      </c>
      <c r="B66" s="15" t="s">
        <v>469</v>
      </c>
      <c r="C66" s="15" t="s">
        <v>470</v>
      </c>
      <c r="D66" s="29" t="s">
        <v>595</v>
      </c>
      <c r="E66" s="17" t="s">
        <v>107</v>
      </c>
      <c r="K66" t="str" cm="1">
        <f t="array" ref="K66">TRANSPOSE(_xlfn._xlws.FILTER(Sheet3!$A$2:$A$229,ISNUMBER(SEARCH(E66,Sheet3!$A$2:$A$229)),"nada"))</f>
        <v>IMBABURA-1001-IBARRA</v>
      </c>
    </row>
    <row r="67" spans="1:238">
      <c r="A67" s="16" t="s">
        <v>468</v>
      </c>
      <c r="B67" s="15" t="s">
        <v>469</v>
      </c>
      <c r="C67" s="15" t="s">
        <v>470</v>
      </c>
      <c r="D67" s="29" t="s">
        <v>595</v>
      </c>
      <c r="E67" s="17" t="s">
        <v>196</v>
      </c>
      <c r="K67" t="str" cm="1">
        <f t="array" ref="K67">TRANSPOSE(_xlfn._xlws.FILTER(Sheet3!$A$2:$A$229,ISNUMBER(SEARCH(E67,Sheet3!$A$2:$A$229)),"nada"))</f>
        <v>SUCUMBIOS-2101-LAGO AGRIO</v>
      </c>
    </row>
    <row r="68" spans="1:238">
      <c r="A68" s="16" t="s">
        <v>468</v>
      </c>
      <c r="B68" s="15" t="s">
        <v>469</v>
      </c>
      <c r="C68" s="15" t="s">
        <v>470</v>
      </c>
      <c r="D68" s="29" t="s">
        <v>595</v>
      </c>
      <c r="E68" s="17" t="s">
        <v>249</v>
      </c>
      <c r="K68" t="str" cm="1">
        <f t="array" ref="K68">TRANSPOSE(_xlfn._xlws.FILTER(Sheet3!$A$2:$A$229,ISNUMBER(SEARCH(E68,Sheet3!$A$2:$A$229)),"nada"))</f>
        <v>ORELLANA-2201-ORELLANA</v>
      </c>
    </row>
    <row r="69" spans="1:238">
      <c r="A69" s="16" t="s">
        <v>468</v>
      </c>
      <c r="B69" s="15" t="s">
        <v>469</v>
      </c>
      <c r="C69" s="15" t="s">
        <v>470</v>
      </c>
      <c r="D69" s="29" t="s">
        <v>595</v>
      </c>
      <c r="E69" s="17" t="s">
        <v>80</v>
      </c>
      <c r="K69" t="str" cm="1">
        <f t="array" ref="K69">TRANSPOSE(_xlfn._xlws.FILTER(Sheet3!$A$2:$A$229,ISNUMBER(SEARCH(E69,Sheet3!$A$2:$A$229)),"nada"))</f>
        <v>ESMERALDAS-0801-ESMERALDAS</v>
      </c>
    </row>
    <row r="70" spans="1:238">
      <c r="A70" s="34">
        <v>1070049</v>
      </c>
      <c r="B70" s="33" t="s">
        <v>369</v>
      </c>
      <c r="C70" s="33" t="s">
        <v>368</v>
      </c>
      <c r="D70" s="33" t="s">
        <v>370</v>
      </c>
      <c r="E70" s="17" t="s">
        <v>188</v>
      </c>
      <c r="K70" t="str" cm="1">
        <f t="array" ref="K70">TRANSPOSE(_xlfn._xlws.FILTER(Sheet3!$A$2:$A$229,ISNUMBER(SEARCH(E70,Sheet3!$A$2:$A$229)),"nada"))</f>
        <v>PICHINCHA-1701-QUITO</v>
      </c>
    </row>
    <row r="71" spans="1:238">
      <c r="A71" s="36">
        <v>1126007</v>
      </c>
      <c r="B71" s="35" t="s">
        <v>599</v>
      </c>
      <c r="C71" s="35" t="s">
        <v>600</v>
      </c>
      <c r="D71" s="35" t="s">
        <v>601</v>
      </c>
      <c r="E71" s="17" t="s">
        <v>188</v>
      </c>
      <c r="K71" t="str" cm="1">
        <f t="array" ref="K71">TRANSPOSE(_xlfn._xlws.FILTER(Sheet3!$A$2:$A$229,ISNUMBER(SEARCH(E71,Sheet3!$A$2:$A$229)),"nada"))</f>
        <v>PICHINCHA-1701-QUITO</v>
      </c>
    </row>
    <row r="72" spans="1:238">
      <c r="A72" s="54" t="s">
        <v>421</v>
      </c>
      <c r="B72" s="52" t="s">
        <v>423</v>
      </c>
      <c r="C72" s="53" t="s">
        <v>422</v>
      </c>
      <c r="D72" s="50" t="s">
        <v>587</v>
      </c>
      <c r="E72" s="17" t="s">
        <v>206</v>
      </c>
      <c r="K72" t="str" cm="1">
        <f t="array" ref="K72">TRANSPOSE(_xlfn._xlws.FILTER(Sheet3!$A$2:$A$229,ISNUMBER(SEARCH(E72,Sheet3!$A$2:$A$229)),"nada"))</f>
        <v>STO DGO TSACHILAS-2301-SANTO DOMINGO</v>
      </c>
    </row>
    <row r="73" spans="1:238">
      <c r="E73" s="17"/>
      <c r="K73" t="str" cm="1">
        <f t="array" ref="K73:ID73">TRANSPOSE(_xlfn._xlws.FILTER(Sheet3!$A$2:$A$229,ISNUMBER(SEARCH(E73,Sheet3!$A$2:$A$229)),"nada"))</f>
        <v>AZUAY-0102-GIRON</v>
      </c>
      <c r="L73" t="str">
        <v>AZUAY-0103-GUALACEO</v>
      </c>
      <c r="M73" t="str">
        <v>AZUAY-0104-NABON</v>
      </c>
      <c r="N73" t="str">
        <v>AZUAY-0106-PUCARA</v>
      </c>
      <c r="O73" t="str">
        <v>AZUAY-0107-SAN FERNANDO</v>
      </c>
      <c r="P73" t="str">
        <v>AZUAY-0108-SANTA ISABEL</v>
      </c>
      <c r="Q73" t="str">
        <v>AZUAY-0109-SIGSIG</v>
      </c>
      <c r="R73" t="str">
        <v>AZUAY-0110-OÑA</v>
      </c>
      <c r="S73" t="str">
        <v>AZUAY-0112-EL PAN</v>
      </c>
      <c r="T73" t="str">
        <v>AZUAY-0113-SEVILLA DE ORO</v>
      </c>
      <c r="U73" t="str">
        <v>AZUAY-0114-GUACHAPALA</v>
      </c>
      <c r="V73" t="str">
        <v>AZUAY-0115-CAMILO PONCE ENRIQUEZ</v>
      </c>
      <c r="W73" t="str">
        <v>BOLIVAR-0201-GUARANDA</v>
      </c>
      <c r="X73" t="str">
        <v>BOLIVAR-0203-CHIMBO</v>
      </c>
      <c r="Y73" t="str">
        <v>BOLIVAR-0204-ECHEANDIA</v>
      </c>
      <c r="Z73" t="str">
        <v>BOLIVAR-0205-SAN MIGUEL</v>
      </c>
      <c r="AA73" t="str">
        <v>BOLIVAR-0206-CALUMA</v>
      </c>
      <c r="AB73" t="str">
        <v>BOLIVAR-0207-LAS NAVES</v>
      </c>
      <c r="AC73" t="str">
        <v>CAÑAR-0301-AZOGUES</v>
      </c>
      <c r="AD73" t="str">
        <v>CAÑAR-0303-CAÑAR</v>
      </c>
      <c r="AE73" t="str">
        <v>CAÑAR-0304-LA TRONCAL</v>
      </c>
      <c r="AF73" t="str">
        <v>CAÑAR-0305-EL TAMBO</v>
      </c>
      <c r="AG73" t="str">
        <v>CAÑAR-0306-DELEG</v>
      </c>
      <c r="AH73" t="str">
        <v>CAÑAR-0307-SUSCAL</v>
      </c>
      <c r="AI73" t="str">
        <v>CARCHI-0402-BOLIVAR</v>
      </c>
      <c r="AJ73" t="str">
        <v>CARCHI-0403-ESPEJO</v>
      </c>
      <c r="AK73" t="str">
        <v>CARCHI-0404-MIRA</v>
      </c>
      <c r="AL73" t="str">
        <v>CARCHI-0405-MONTUFAR</v>
      </c>
      <c r="AM73" t="str">
        <v>CARCHI-0406-SAN PEDRO DE HUACA</v>
      </c>
      <c r="AN73" t="str">
        <v>COTOPAXI-0502-LA MANA</v>
      </c>
      <c r="AO73" t="str">
        <v>COTOPAXI-0503-PANGUA</v>
      </c>
      <c r="AP73" t="str">
        <v>COTOPAXI-0504-PUJILI</v>
      </c>
      <c r="AQ73" t="str">
        <v>COTOPAXI-0505-SALCEDO</v>
      </c>
      <c r="AR73" t="str">
        <v>COTOPAXI-0506-SAQUISILI</v>
      </c>
      <c r="AS73" t="str">
        <v>COTOPAXI-0507-SIGCHOS</v>
      </c>
      <c r="AT73" t="str">
        <v>CHIMBORAZO-0602-ALAUSI</v>
      </c>
      <c r="AU73" t="str">
        <v>CHIMBORAZO-0603-COLTA</v>
      </c>
      <c r="AV73" t="str">
        <v>CHIMBORAZO-0604-CHAMBO</v>
      </c>
      <c r="AW73" t="str">
        <v>CHIMBORAZO-0605-CHUNCHI</v>
      </c>
      <c r="AX73" t="str">
        <v>CHIMBORAZO-0606-GUAMOTE</v>
      </c>
      <c r="AY73" t="str">
        <v>CHIMBORAZO-0608-PALLATANGA</v>
      </c>
      <c r="AZ73" t="str">
        <v>CHIMBORAZO-0609-PENIPE</v>
      </c>
      <c r="BA73" t="str">
        <v>CHIMBORAZO-0610-CUMANDA</v>
      </c>
      <c r="BB73" t="str">
        <v>EL ORO-0701-MACHALA</v>
      </c>
      <c r="BC73" t="str">
        <v>EL ORO-0702-ARENILLAS</v>
      </c>
      <c r="BD73" t="str">
        <v>EL ORO-0704-BALSAS</v>
      </c>
      <c r="BE73" t="str">
        <v>EL ORO-0705-CHILLA</v>
      </c>
      <c r="BF73" t="str">
        <v>EL ORO-0706-EL GUABO</v>
      </c>
      <c r="BG73" t="str">
        <v>EL ORO-0707-HUAQUILLAS</v>
      </c>
      <c r="BH73" t="str">
        <v>EL ORO-0708-MARCABELI</v>
      </c>
      <c r="BI73" t="str">
        <v>EL ORO-0709-PASAJE</v>
      </c>
      <c r="BJ73" t="str">
        <v>EL ORO-0711-PORTOVELO</v>
      </c>
      <c r="BK73" t="str">
        <v>EL ORO-0712-SANTA ROSA</v>
      </c>
      <c r="BL73" t="str">
        <v>EL ORO-0713-ZARUMA</v>
      </c>
      <c r="BM73" t="str">
        <v>EL ORO-0714-LAS LAJAS</v>
      </c>
      <c r="BN73" t="str">
        <v>ESMERALDAS-0801-ESMERALDAS</v>
      </c>
      <c r="BO73" t="str">
        <v>ESMERALDAS-0803-MUISNE</v>
      </c>
      <c r="BP73" t="str">
        <v>ESMERALDAS-0804-QUININDE</v>
      </c>
      <c r="BQ73" t="str">
        <v>ESMERALDAS-0805-SAN LORENZO</v>
      </c>
      <c r="BR73" t="str">
        <v>ESMERALDAS-0806-ATACAMES</v>
      </c>
      <c r="BS73" t="str">
        <v>ESMERALDAS-0807-RIOVERDE</v>
      </c>
      <c r="BT73" t="str">
        <v>GUAYAS-0902-ALFREDO BAQUERIZO MORENO</v>
      </c>
      <c r="BU73" t="str">
        <v>GUAYAS-0903-BALAO</v>
      </c>
      <c r="BV73" t="str">
        <v>GUAYAS-0904-BALZAR</v>
      </c>
      <c r="BW73" t="str">
        <v>GUAYAS-0905-COLIMES</v>
      </c>
      <c r="BX73" t="str">
        <v>GUAYAS-0906-DAULE</v>
      </c>
      <c r="BY73" t="str">
        <v>GUAYAS-0907-DURAN</v>
      </c>
      <c r="BZ73" t="str">
        <v>GUAYAS-0909-EL TRIUNFO</v>
      </c>
      <c r="CA73" t="str">
        <v>GUAYAS-0910-MILAGRO</v>
      </c>
      <c r="CB73" t="str">
        <v>GUAYAS-0911-NARANJAL</v>
      </c>
      <c r="CC73" t="str">
        <v>GUAYAS-0912-NARANJITO</v>
      </c>
      <c r="CD73" t="str">
        <v>GUAYAS-0913-PALESTINA</v>
      </c>
      <c r="CE73" t="str">
        <v>GUAYAS-0916-SAMBORONDON</v>
      </c>
      <c r="CF73" t="str">
        <v>GUAYAS-0918-SANTA LUCIA</v>
      </c>
      <c r="CG73" t="str">
        <v>GUAYAS-0919-SALITRE</v>
      </c>
      <c r="CH73" t="str">
        <v>GUAYAS-0920-SAN JACINTO DE YAGUACHI</v>
      </c>
      <c r="CI73" t="str">
        <v>GUAYAS-0921-PLAYAS</v>
      </c>
      <c r="CJ73" t="str">
        <v>GUAYAS-0923-CRNEL. MARCELINO MARIDUEÑA</v>
      </c>
      <c r="CK73" t="str">
        <v>GUAYAS-0924-LOMAS DE SARGENTILLO</v>
      </c>
      <c r="CL73" t="str">
        <v>GUAYAS-0925-NOBOL</v>
      </c>
      <c r="CM73" t="str">
        <v>GUAYAS-0927-GNRAL. ANTONIO ELIZALDE</v>
      </c>
      <c r="CN73" t="str">
        <v>GUAYAS-0928-ISIDRO AYORA</v>
      </c>
      <c r="CO73" t="str">
        <v>IMBABURA-1001-IBARRA</v>
      </c>
      <c r="CP73" t="str">
        <v>IMBABURA-1003-COTACACHI</v>
      </c>
      <c r="CQ73" t="str">
        <v>IMBABURA-1004-OTAVALO</v>
      </c>
      <c r="CR73" t="str">
        <v>IMBABURA-1005-PIMAMPIRO</v>
      </c>
      <c r="CS73" t="str">
        <v>IMBABURA-1006-SAN MIGUEL DE URCUQUI</v>
      </c>
      <c r="CT73" t="str">
        <v>LOJA-1101-LOJA</v>
      </c>
      <c r="CU73" t="str">
        <v>LOJA-1102-CALVAS</v>
      </c>
      <c r="CV73" t="str">
        <v>LOJA-1104-CELICA</v>
      </c>
      <c r="CW73" t="str">
        <v>LOJA-1105-CHAGUARPAMBA</v>
      </c>
      <c r="CX73" t="str">
        <v>LOJA-1106-ESPINDOLA</v>
      </c>
      <c r="CY73" t="str">
        <v>LOJA-1107-GONZANAMA</v>
      </c>
      <c r="CZ73" t="str">
        <v>LOJA-1108-MACARA</v>
      </c>
      <c r="DA73" t="str">
        <v>LOJA-1109-PALTAS</v>
      </c>
      <c r="DB73" t="str">
        <v>LOJA-1111-SARAGURO</v>
      </c>
      <c r="DC73" t="str">
        <v>LOJA-1112-SOZORANGA</v>
      </c>
      <c r="DD73" t="str">
        <v>LOJA-1113-ZAPOTILLO</v>
      </c>
      <c r="DE73" t="str">
        <v>NAPO-1501-TENA</v>
      </c>
      <c r="DF73" t="str">
        <v>NAPO-1503-ARCHIDONA</v>
      </c>
      <c r="DG73" t="str">
        <v>NAPO-1504-EL CHACO</v>
      </c>
      <c r="DH73" t="str">
        <v>NAPO-1507-QUIJOS</v>
      </c>
      <c r="DI73" t="str">
        <v>NAPO-1509-CARLOS JULIO AROSEMENA TOLA</v>
      </c>
      <c r="DJ73" t="str">
        <v>PASTAZA-1601-PASTAZA</v>
      </c>
      <c r="DK73" t="str">
        <v>PASTAZA-1602-MERA</v>
      </c>
      <c r="DL73" t="str">
        <v>PASTAZA-1603-SANTA CLARA</v>
      </c>
      <c r="DM73" t="str">
        <v>PASTAZA-1604-ARAJUNO</v>
      </c>
      <c r="DN73" t="str">
        <v>ZONA NO DELIMITADA-9001-LAS GOLONDRINAS</v>
      </c>
      <c r="DO73" t="str">
        <v>ZONA NO DELIMITADA-9004-EL PIEDRERO</v>
      </c>
      <c r="DP73" t="str">
        <v>ZONA NO DELIMITADA-9007-ABDON CALDERON</v>
      </c>
      <c r="DQ73" t="str">
        <v>GALAPAGOS-2001-SAN CRISTOBAL</v>
      </c>
      <c r="DR73" t="str">
        <v>GALAPAGOS-2002-ISABELA</v>
      </c>
      <c r="DS73" t="str">
        <v>GALAPAGOS-2003-SANTA CRUZ</v>
      </c>
      <c r="DT73" t="str">
        <v>ZONA NO DELIMITADA-9005-SANTA ROSA DE AGUA CLARA</v>
      </c>
      <c r="DU73" t="str">
        <v>ZONA NO DELIMITADA-9006-JUVAL</v>
      </c>
      <c r="DV73" t="str">
        <v>ZONA NO DELIMITADA-9008-MATILDE ESTHER</v>
      </c>
      <c r="DW73" t="str">
        <v>NACIONAL-0000-NACIONAL</v>
      </c>
      <c r="DX73" t="str">
        <v>AZUAY-0101-CUENCA</v>
      </c>
      <c r="DY73" t="str">
        <v>AZUAY-0105-PAUTE</v>
      </c>
      <c r="DZ73" t="str">
        <v>AZUAY-0111-CHORDELEG</v>
      </c>
      <c r="EA73" t="str">
        <v>BOLIVAR-0202-CHILLANES</v>
      </c>
      <c r="EB73" t="str">
        <v>CAÑAR-0302-BIBLIAN</v>
      </c>
      <c r="EC73" t="str">
        <v>LOJA-1116-OLMEDO</v>
      </c>
      <c r="ED73" t="str">
        <v>LOS RIOS-1201-BABAHOYO</v>
      </c>
      <c r="EE73" t="str">
        <v>LOS RIOS-1202-BABA</v>
      </c>
      <c r="EF73" t="str">
        <v>LOS RIOS-1203-MONTALVO</v>
      </c>
      <c r="EG73" t="str">
        <v>LOS RIOS-1204-PUEBLOVIEJO</v>
      </c>
      <c r="EH73" t="str">
        <v>LOS RIOS-1206-URDANETA</v>
      </c>
      <c r="EI73" t="str">
        <v>LOS RIOS-1207-VENTANAS</v>
      </c>
      <c r="EJ73" t="str">
        <v>LOS RIOS-1208-VINCES</v>
      </c>
      <c r="EK73" t="str">
        <v>LOS RIOS-1209-PALENQUE</v>
      </c>
      <c r="EL73" t="str">
        <v>LOS RIOS-1210-BUENA FE</v>
      </c>
      <c r="EM73" t="str">
        <v>LOS RIOS-1212-MOCACHE</v>
      </c>
      <c r="EN73" t="str">
        <v>LOS RIOS-1213-QUINSALOMA</v>
      </c>
      <c r="EO73" t="str">
        <v>MANABI-1301-PORTOVIEJO</v>
      </c>
      <c r="EP73" t="str">
        <v>MANABI-1302-BOLIVAR</v>
      </c>
      <c r="EQ73" t="str">
        <v>MANABI-1303-CHONE</v>
      </c>
      <c r="ER73" t="str">
        <v>MANABI-1304-EL CARMEN</v>
      </c>
      <c r="ES73" t="str">
        <v>MANABI-1306-JIPIJAPA</v>
      </c>
      <c r="ET73" t="str">
        <v>MANABI-1307-JUNIN</v>
      </c>
      <c r="EU73" t="str">
        <v>MANABI-1308-MANTA</v>
      </c>
      <c r="EV73" t="str">
        <v>MANABI-1309-MONTECRISTI</v>
      </c>
      <c r="EW73" t="str">
        <v>MANABI-1310-PAJAN</v>
      </c>
      <c r="EX73" t="str">
        <v>MANABI-1311-PICHINCHA</v>
      </c>
      <c r="EY73" t="str">
        <v>MANABI-1313-SANTA ANA</v>
      </c>
      <c r="EZ73" t="str">
        <v>MANABI-1314-SUCRE</v>
      </c>
      <c r="FA73" t="str">
        <v>MANABI-1315-TOSAGUA</v>
      </c>
      <c r="FB73" t="str">
        <v>MANABI-1316-24 DE MAYO</v>
      </c>
      <c r="FC73" t="str">
        <v>MANABI-1317-PEDERNALES</v>
      </c>
      <c r="FD73" t="str">
        <v>MANABI-1319-PUERTO LOPEZ</v>
      </c>
      <c r="FE73" t="str">
        <v>MANABI-1320-JAMA</v>
      </c>
      <c r="FF73" t="str">
        <v>MANABI-1321-JARAMIJO</v>
      </c>
      <c r="FG73" t="str">
        <v>MANABI-1322-SAN VICENTE</v>
      </c>
      <c r="FH73" t="str">
        <v>MORONA SANTIAGO-1401-MORONA</v>
      </c>
      <c r="FI73" t="str">
        <v>MORONA SANTIAGO-1403-LIMON INDANZA</v>
      </c>
      <c r="FJ73" t="str">
        <v>MORONA SANTIAGO-1404-PALORA</v>
      </c>
      <c r="FK73" t="str">
        <v>MORONA SANTIAGO-1405-SANTIAGO</v>
      </c>
      <c r="FL73" t="str">
        <v>MORONA SANTIAGO-1406-SUCUA</v>
      </c>
      <c r="FM73" t="str">
        <v>MORONA SANTIAGO-1407-HUAMBOYA</v>
      </c>
      <c r="FN73" t="str">
        <v>MORONA SANTIAGO-1409-TAISHA</v>
      </c>
      <c r="FO73" t="str">
        <v>MORONA SANTIAGO-1410-LOGROÑO</v>
      </c>
      <c r="FP73" t="str">
        <v>MORONA SANTIAGO-1411-PABLO SEXTO</v>
      </c>
      <c r="FQ73" t="str">
        <v>MORONA SANTIAGO-1412-TIWINTZA</v>
      </c>
      <c r="FR73" t="str">
        <v>PICHINCHA-1701-QUITO</v>
      </c>
      <c r="FS73" t="str">
        <v>PICHINCHA-1702-CAYAMBE</v>
      </c>
      <c r="FT73" t="str">
        <v>PICHINCHA-1703-MEJIA</v>
      </c>
      <c r="FU73" t="str">
        <v>PICHINCHA-1705-RUMIÑAHUI</v>
      </c>
      <c r="FV73" t="str">
        <v>PICHINCHA-1707-SAN MIGUEL DE LOS BANCOS</v>
      </c>
      <c r="FW73" t="str">
        <v>PICHINCHA-1708-PEDRO VICENTE MALDONADO</v>
      </c>
      <c r="FX73" t="str">
        <v>PICHINCHA-1709-PUERTO QUITO</v>
      </c>
      <c r="FY73" t="str">
        <v>TUNGURAHUA-1801-AMBATO</v>
      </c>
      <c r="FZ73" t="str">
        <v>SUCUMBIOS-2101-LAGO AGRIO</v>
      </c>
      <c r="GA73" t="str">
        <v>SUCUMBIOS-2102-GONZALO PIZARRO</v>
      </c>
      <c r="GB73" t="str">
        <v>SUCUMBIOS-2103-PUTUMAYO</v>
      </c>
      <c r="GC73" t="str">
        <v>SUCUMBIOS-2104-SHUSHUFINDI</v>
      </c>
      <c r="GD73" t="str">
        <v>SUCUMBIOS-2105-SUCUMBIOS</v>
      </c>
      <c r="GE73" t="str">
        <v>SUCUMBIOS-2106-CASCALES</v>
      </c>
      <c r="GF73" t="str">
        <v>SUCUMBIOS-2107-CUYABENO</v>
      </c>
      <c r="GG73" t="str">
        <v>ORELLANA-2202-AGUARICO</v>
      </c>
      <c r="GH73" t="str">
        <v>ORELLANA-2203-LA JOYA DE LOS SACHAS</v>
      </c>
      <c r="GI73" t="str">
        <v>ORELLANA-2204-LORETO</v>
      </c>
      <c r="GJ73" t="str">
        <v>STO DGO TSACHILAS-2301-SANTO DOMINGO</v>
      </c>
      <c r="GK73" t="str">
        <v>STO DGO TSACHILAS-2302-LA CONCORDIA</v>
      </c>
      <c r="GL73" t="str">
        <v>SANTA ELENA-2401-SANTA ELENA</v>
      </c>
      <c r="GM73" t="str">
        <v>SANTA ELENA-2403-SALINAS</v>
      </c>
      <c r="GN73" t="str">
        <v>TUNGURAHUA-1803-CEVALLOS</v>
      </c>
      <c r="GO73" t="str">
        <v>TUNGURAHUA-1804-MOCHA</v>
      </c>
      <c r="GP73" t="str">
        <v>TUNGURAHUA-1805-PATATE</v>
      </c>
      <c r="GQ73" t="str">
        <v>TUNGURAHUA-1806-QUERO</v>
      </c>
      <c r="GR73" t="str">
        <v>TUNGURAHUA-1808-SANTIAGO DE PILLARO</v>
      </c>
      <c r="GS73" t="str">
        <v>TUNGURAHUA-1809-TISALEO</v>
      </c>
      <c r="GT73" t="str">
        <v>ZAMORA CHINCHIPE-1901-ZAMORA</v>
      </c>
      <c r="GU73" t="str">
        <v>ZAMORA CHINCHIPE-1902-CHINCHIPE</v>
      </c>
      <c r="GV73" t="str">
        <v>ZAMORA CHINCHIPE-1903-NANGARITZA</v>
      </c>
      <c r="GW73" t="str">
        <v>ZAMORA CHINCHIPE-1904-YACUAMBI</v>
      </c>
      <c r="GX73" t="str">
        <v>ZAMORA CHINCHIPE-1905-YANTZAZA</v>
      </c>
      <c r="GY73" t="str">
        <v>ZAMORA CHINCHIPE-1907-CENTINELA DEL CONDOR</v>
      </c>
      <c r="GZ73" t="str">
        <v>ZAMORA CHINCHIPE-1908-PALANDA</v>
      </c>
      <c r="HA73" t="str">
        <v>ZAMORA CHINCHIPE-1909-PAQUISHA</v>
      </c>
      <c r="HB73" t="str">
        <v>CARCHI-0401-TULCAN</v>
      </c>
      <c r="HC73" t="str">
        <v>COTOPAXI-0501-LATACUNGA</v>
      </c>
      <c r="HD73" t="str">
        <v>CHIMBORAZO-0601-RIOBAMBA</v>
      </c>
      <c r="HE73" t="str">
        <v>CHIMBORAZO-0607-GUANO</v>
      </c>
      <c r="HF73" t="str">
        <v>EL ORO-0703-ATAHUALPA</v>
      </c>
      <c r="HG73" t="str">
        <v>EL ORO-0710-PIÑAS</v>
      </c>
      <c r="HH73" t="str">
        <v>ESMERALDAS-0802-ELOY ALFARO</v>
      </c>
      <c r="HI73" t="str">
        <v>GUAYAS-0901-GUAYAQUIL</v>
      </c>
      <c r="HJ73" t="str">
        <v>GUAYAS-0908-EMPALME</v>
      </c>
      <c r="HK73" t="str">
        <v>GUAYAS-0914-PEDRO CARBO</v>
      </c>
      <c r="HL73" t="str">
        <v>GUAYAS-0922-SIMON BOLIVAR</v>
      </c>
      <c r="HM73" t="str">
        <v>IMBABURA-1002-ANTONIO ANTE</v>
      </c>
      <c r="HN73" t="str">
        <v>LOJA-1103-CATAMAYO</v>
      </c>
      <c r="HO73" t="str">
        <v>LOJA-1110-PUYANGO</v>
      </c>
      <c r="HP73" t="str">
        <v>LOJA-1114-PINDAL</v>
      </c>
      <c r="HQ73" t="str">
        <v>LOJA-1115-QUILANGA</v>
      </c>
      <c r="HR73" t="str">
        <v>LOS RIOS-1205-QUEVEDO</v>
      </c>
      <c r="HS73" t="str">
        <v>LOS RIOS-1211-VALENCIA</v>
      </c>
      <c r="HT73" t="str">
        <v>MANABI-1305-FLAVIO ALFARO</v>
      </c>
      <c r="HU73" t="str">
        <v>MANABI-1312-ROCAFUERTE</v>
      </c>
      <c r="HV73" t="str">
        <v>MANABI-1318-OLMEDO</v>
      </c>
      <c r="HW73" t="str">
        <v>MORONA SANTIAGO-1402-GUALAQUIZA</v>
      </c>
      <c r="HX73" t="str">
        <v>MORONA SANTIAGO-1408-SAN JUAN BOSCO</v>
      </c>
      <c r="HY73" t="str">
        <v>PICHINCHA-1704-PEDRO MONCAYO</v>
      </c>
      <c r="HZ73" t="str">
        <v>TUNGURAHUA-1802-BAÑOS DE AGUA SANTA</v>
      </c>
      <c r="IA73" t="str">
        <v>ORELLANA-2201-ORELLANA</v>
      </c>
      <c r="IB73" t="str">
        <v>SANTA ELENA-2402-LA LIBERTAD</v>
      </c>
      <c r="IC73" t="str">
        <v>TUNGURAHUA-1807-SAN PEDRO DE PELILEO</v>
      </c>
      <c r="ID73" t="str">
        <v>ZAMORA CHINCHIPE-1906-EL PANGUI</v>
      </c>
    </row>
    <row r="74" spans="1:238">
      <c r="E74" s="17"/>
      <c r="K74" t="str" cm="1">
        <f t="array" ref="K74:ID74">TRANSPOSE(_xlfn._xlws.FILTER(Sheet3!$A$2:$A$229,ISNUMBER(SEARCH(E74,Sheet3!$A$2:$A$229)),"nada"))</f>
        <v>AZUAY-0102-GIRON</v>
      </c>
      <c r="L74" t="str">
        <v>AZUAY-0103-GUALACEO</v>
      </c>
      <c r="M74" t="str">
        <v>AZUAY-0104-NABON</v>
      </c>
      <c r="N74" t="str">
        <v>AZUAY-0106-PUCARA</v>
      </c>
      <c r="O74" t="str">
        <v>AZUAY-0107-SAN FERNANDO</v>
      </c>
      <c r="P74" t="str">
        <v>AZUAY-0108-SANTA ISABEL</v>
      </c>
      <c r="Q74" t="str">
        <v>AZUAY-0109-SIGSIG</v>
      </c>
      <c r="R74" t="str">
        <v>AZUAY-0110-OÑA</v>
      </c>
      <c r="S74" t="str">
        <v>AZUAY-0112-EL PAN</v>
      </c>
      <c r="T74" t="str">
        <v>AZUAY-0113-SEVILLA DE ORO</v>
      </c>
      <c r="U74" t="str">
        <v>AZUAY-0114-GUACHAPALA</v>
      </c>
      <c r="V74" t="str">
        <v>AZUAY-0115-CAMILO PONCE ENRIQUEZ</v>
      </c>
      <c r="W74" t="str">
        <v>BOLIVAR-0201-GUARANDA</v>
      </c>
      <c r="X74" t="str">
        <v>BOLIVAR-0203-CHIMBO</v>
      </c>
      <c r="Y74" t="str">
        <v>BOLIVAR-0204-ECHEANDIA</v>
      </c>
      <c r="Z74" t="str">
        <v>BOLIVAR-0205-SAN MIGUEL</v>
      </c>
      <c r="AA74" t="str">
        <v>BOLIVAR-0206-CALUMA</v>
      </c>
      <c r="AB74" t="str">
        <v>BOLIVAR-0207-LAS NAVES</v>
      </c>
      <c r="AC74" t="str">
        <v>CAÑAR-0301-AZOGUES</v>
      </c>
      <c r="AD74" t="str">
        <v>CAÑAR-0303-CAÑAR</v>
      </c>
      <c r="AE74" t="str">
        <v>CAÑAR-0304-LA TRONCAL</v>
      </c>
      <c r="AF74" t="str">
        <v>CAÑAR-0305-EL TAMBO</v>
      </c>
      <c r="AG74" t="str">
        <v>CAÑAR-0306-DELEG</v>
      </c>
      <c r="AH74" t="str">
        <v>CAÑAR-0307-SUSCAL</v>
      </c>
      <c r="AI74" t="str">
        <v>CARCHI-0402-BOLIVAR</v>
      </c>
      <c r="AJ74" t="str">
        <v>CARCHI-0403-ESPEJO</v>
      </c>
      <c r="AK74" t="str">
        <v>CARCHI-0404-MIRA</v>
      </c>
      <c r="AL74" t="str">
        <v>CARCHI-0405-MONTUFAR</v>
      </c>
      <c r="AM74" t="str">
        <v>CARCHI-0406-SAN PEDRO DE HUACA</v>
      </c>
      <c r="AN74" t="str">
        <v>COTOPAXI-0502-LA MANA</v>
      </c>
      <c r="AO74" t="str">
        <v>COTOPAXI-0503-PANGUA</v>
      </c>
      <c r="AP74" t="str">
        <v>COTOPAXI-0504-PUJILI</v>
      </c>
      <c r="AQ74" t="str">
        <v>COTOPAXI-0505-SALCEDO</v>
      </c>
      <c r="AR74" t="str">
        <v>COTOPAXI-0506-SAQUISILI</v>
      </c>
      <c r="AS74" t="str">
        <v>COTOPAXI-0507-SIGCHOS</v>
      </c>
      <c r="AT74" t="str">
        <v>CHIMBORAZO-0602-ALAUSI</v>
      </c>
      <c r="AU74" t="str">
        <v>CHIMBORAZO-0603-COLTA</v>
      </c>
      <c r="AV74" t="str">
        <v>CHIMBORAZO-0604-CHAMBO</v>
      </c>
      <c r="AW74" t="str">
        <v>CHIMBORAZO-0605-CHUNCHI</v>
      </c>
      <c r="AX74" t="str">
        <v>CHIMBORAZO-0606-GUAMOTE</v>
      </c>
      <c r="AY74" t="str">
        <v>CHIMBORAZO-0608-PALLATANGA</v>
      </c>
      <c r="AZ74" t="str">
        <v>CHIMBORAZO-0609-PENIPE</v>
      </c>
      <c r="BA74" t="str">
        <v>CHIMBORAZO-0610-CUMANDA</v>
      </c>
      <c r="BB74" t="str">
        <v>EL ORO-0701-MACHALA</v>
      </c>
      <c r="BC74" t="str">
        <v>EL ORO-0702-ARENILLAS</v>
      </c>
      <c r="BD74" t="str">
        <v>EL ORO-0704-BALSAS</v>
      </c>
      <c r="BE74" t="str">
        <v>EL ORO-0705-CHILLA</v>
      </c>
      <c r="BF74" t="str">
        <v>EL ORO-0706-EL GUABO</v>
      </c>
      <c r="BG74" t="str">
        <v>EL ORO-0707-HUAQUILLAS</v>
      </c>
      <c r="BH74" t="str">
        <v>EL ORO-0708-MARCABELI</v>
      </c>
      <c r="BI74" t="str">
        <v>EL ORO-0709-PASAJE</v>
      </c>
      <c r="BJ74" t="str">
        <v>EL ORO-0711-PORTOVELO</v>
      </c>
      <c r="BK74" t="str">
        <v>EL ORO-0712-SANTA ROSA</v>
      </c>
      <c r="BL74" t="str">
        <v>EL ORO-0713-ZARUMA</v>
      </c>
      <c r="BM74" t="str">
        <v>EL ORO-0714-LAS LAJAS</v>
      </c>
      <c r="BN74" t="str">
        <v>ESMERALDAS-0801-ESMERALDAS</v>
      </c>
      <c r="BO74" t="str">
        <v>ESMERALDAS-0803-MUISNE</v>
      </c>
      <c r="BP74" t="str">
        <v>ESMERALDAS-0804-QUININDE</v>
      </c>
      <c r="BQ74" t="str">
        <v>ESMERALDAS-0805-SAN LORENZO</v>
      </c>
      <c r="BR74" t="str">
        <v>ESMERALDAS-0806-ATACAMES</v>
      </c>
      <c r="BS74" t="str">
        <v>ESMERALDAS-0807-RIOVERDE</v>
      </c>
      <c r="BT74" t="str">
        <v>GUAYAS-0902-ALFREDO BAQUERIZO MORENO</v>
      </c>
      <c r="BU74" t="str">
        <v>GUAYAS-0903-BALAO</v>
      </c>
      <c r="BV74" t="str">
        <v>GUAYAS-0904-BALZAR</v>
      </c>
      <c r="BW74" t="str">
        <v>GUAYAS-0905-COLIMES</v>
      </c>
      <c r="BX74" t="str">
        <v>GUAYAS-0906-DAULE</v>
      </c>
      <c r="BY74" t="str">
        <v>GUAYAS-0907-DURAN</v>
      </c>
      <c r="BZ74" t="str">
        <v>GUAYAS-0909-EL TRIUNFO</v>
      </c>
      <c r="CA74" t="str">
        <v>GUAYAS-0910-MILAGRO</v>
      </c>
      <c r="CB74" t="str">
        <v>GUAYAS-0911-NARANJAL</v>
      </c>
      <c r="CC74" t="str">
        <v>GUAYAS-0912-NARANJITO</v>
      </c>
      <c r="CD74" t="str">
        <v>GUAYAS-0913-PALESTINA</v>
      </c>
      <c r="CE74" t="str">
        <v>GUAYAS-0916-SAMBORONDON</v>
      </c>
      <c r="CF74" t="str">
        <v>GUAYAS-0918-SANTA LUCIA</v>
      </c>
      <c r="CG74" t="str">
        <v>GUAYAS-0919-SALITRE</v>
      </c>
      <c r="CH74" t="str">
        <v>GUAYAS-0920-SAN JACINTO DE YAGUACHI</v>
      </c>
      <c r="CI74" t="str">
        <v>GUAYAS-0921-PLAYAS</v>
      </c>
      <c r="CJ74" t="str">
        <v>GUAYAS-0923-CRNEL. MARCELINO MARIDUEÑA</v>
      </c>
      <c r="CK74" t="str">
        <v>GUAYAS-0924-LOMAS DE SARGENTILLO</v>
      </c>
      <c r="CL74" t="str">
        <v>GUAYAS-0925-NOBOL</v>
      </c>
      <c r="CM74" t="str">
        <v>GUAYAS-0927-GNRAL. ANTONIO ELIZALDE</v>
      </c>
      <c r="CN74" t="str">
        <v>GUAYAS-0928-ISIDRO AYORA</v>
      </c>
      <c r="CO74" t="str">
        <v>IMBABURA-1001-IBARRA</v>
      </c>
      <c r="CP74" t="str">
        <v>IMBABURA-1003-COTACACHI</v>
      </c>
      <c r="CQ74" t="str">
        <v>IMBABURA-1004-OTAVALO</v>
      </c>
      <c r="CR74" t="str">
        <v>IMBABURA-1005-PIMAMPIRO</v>
      </c>
      <c r="CS74" t="str">
        <v>IMBABURA-1006-SAN MIGUEL DE URCUQUI</v>
      </c>
      <c r="CT74" t="str">
        <v>LOJA-1101-LOJA</v>
      </c>
      <c r="CU74" t="str">
        <v>LOJA-1102-CALVAS</v>
      </c>
      <c r="CV74" t="str">
        <v>LOJA-1104-CELICA</v>
      </c>
      <c r="CW74" t="str">
        <v>LOJA-1105-CHAGUARPAMBA</v>
      </c>
      <c r="CX74" t="str">
        <v>LOJA-1106-ESPINDOLA</v>
      </c>
      <c r="CY74" t="str">
        <v>LOJA-1107-GONZANAMA</v>
      </c>
      <c r="CZ74" t="str">
        <v>LOJA-1108-MACARA</v>
      </c>
      <c r="DA74" t="str">
        <v>LOJA-1109-PALTAS</v>
      </c>
      <c r="DB74" t="str">
        <v>LOJA-1111-SARAGURO</v>
      </c>
      <c r="DC74" t="str">
        <v>LOJA-1112-SOZORANGA</v>
      </c>
      <c r="DD74" t="str">
        <v>LOJA-1113-ZAPOTILLO</v>
      </c>
      <c r="DE74" t="str">
        <v>NAPO-1501-TENA</v>
      </c>
      <c r="DF74" t="str">
        <v>NAPO-1503-ARCHIDONA</v>
      </c>
      <c r="DG74" t="str">
        <v>NAPO-1504-EL CHACO</v>
      </c>
      <c r="DH74" t="str">
        <v>NAPO-1507-QUIJOS</v>
      </c>
      <c r="DI74" t="str">
        <v>NAPO-1509-CARLOS JULIO AROSEMENA TOLA</v>
      </c>
      <c r="DJ74" t="str">
        <v>PASTAZA-1601-PASTAZA</v>
      </c>
      <c r="DK74" t="str">
        <v>PASTAZA-1602-MERA</v>
      </c>
      <c r="DL74" t="str">
        <v>PASTAZA-1603-SANTA CLARA</v>
      </c>
      <c r="DM74" t="str">
        <v>PASTAZA-1604-ARAJUNO</v>
      </c>
      <c r="DN74" t="str">
        <v>ZONA NO DELIMITADA-9001-LAS GOLONDRINAS</v>
      </c>
      <c r="DO74" t="str">
        <v>ZONA NO DELIMITADA-9004-EL PIEDRERO</v>
      </c>
      <c r="DP74" t="str">
        <v>ZONA NO DELIMITADA-9007-ABDON CALDERON</v>
      </c>
      <c r="DQ74" t="str">
        <v>GALAPAGOS-2001-SAN CRISTOBAL</v>
      </c>
      <c r="DR74" t="str">
        <v>GALAPAGOS-2002-ISABELA</v>
      </c>
      <c r="DS74" t="str">
        <v>GALAPAGOS-2003-SANTA CRUZ</v>
      </c>
      <c r="DT74" t="str">
        <v>ZONA NO DELIMITADA-9005-SANTA ROSA DE AGUA CLARA</v>
      </c>
      <c r="DU74" t="str">
        <v>ZONA NO DELIMITADA-9006-JUVAL</v>
      </c>
      <c r="DV74" t="str">
        <v>ZONA NO DELIMITADA-9008-MATILDE ESTHER</v>
      </c>
      <c r="DW74" t="str">
        <v>NACIONAL-0000-NACIONAL</v>
      </c>
      <c r="DX74" t="str">
        <v>AZUAY-0101-CUENCA</v>
      </c>
      <c r="DY74" t="str">
        <v>AZUAY-0105-PAUTE</v>
      </c>
      <c r="DZ74" t="str">
        <v>AZUAY-0111-CHORDELEG</v>
      </c>
      <c r="EA74" t="str">
        <v>BOLIVAR-0202-CHILLANES</v>
      </c>
      <c r="EB74" t="str">
        <v>CAÑAR-0302-BIBLIAN</v>
      </c>
      <c r="EC74" t="str">
        <v>LOJA-1116-OLMEDO</v>
      </c>
      <c r="ED74" t="str">
        <v>LOS RIOS-1201-BABAHOYO</v>
      </c>
      <c r="EE74" t="str">
        <v>LOS RIOS-1202-BABA</v>
      </c>
      <c r="EF74" t="str">
        <v>LOS RIOS-1203-MONTALVO</v>
      </c>
      <c r="EG74" t="str">
        <v>LOS RIOS-1204-PUEBLOVIEJO</v>
      </c>
      <c r="EH74" t="str">
        <v>LOS RIOS-1206-URDANETA</v>
      </c>
      <c r="EI74" t="str">
        <v>LOS RIOS-1207-VENTANAS</v>
      </c>
      <c r="EJ74" t="str">
        <v>LOS RIOS-1208-VINCES</v>
      </c>
      <c r="EK74" t="str">
        <v>LOS RIOS-1209-PALENQUE</v>
      </c>
      <c r="EL74" t="str">
        <v>LOS RIOS-1210-BUENA FE</v>
      </c>
      <c r="EM74" t="str">
        <v>LOS RIOS-1212-MOCACHE</v>
      </c>
      <c r="EN74" t="str">
        <v>LOS RIOS-1213-QUINSALOMA</v>
      </c>
      <c r="EO74" t="str">
        <v>MANABI-1301-PORTOVIEJO</v>
      </c>
      <c r="EP74" t="str">
        <v>MANABI-1302-BOLIVAR</v>
      </c>
      <c r="EQ74" t="str">
        <v>MANABI-1303-CHONE</v>
      </c>
      <c r="ER74" t="str">
        <v>MANABI-1304-EL CARMEN</v>
      </c>
      <c r="ES74" t="str">
        <v>MANABI-1306-JIPIJAPA</v>
      </c>
      <c r="ET74" t="str">
        <v>MANABI-1307-JUNIN</v>
      </c>
      <c r="EU74" t="str">
        <v>MANABI-1308-MANTA</v>
      </c>
      <c r="EV74" t="str">
        <v>MANABI-1309-MONTECRISTI</v>
      </c>
      <c r="EW74" t="str">
        <v>MANABI-1310-PAJAN</v>
      </c>
      <c r="EX74" t="str">
        <v>MANABI-1311-PICHINCHA</v>
      </c>
      <c r="EY74" t="str">
        <v>MANABI-1313-SANTA ANA</v>
      </c>
      <c r="EZ74" t="str">
        <v>MANABI-1314-SUCRE</v>
      </c>
      <c r="FA74" t="str">
        <v>MANABI-1315-TOSAGUA</v>
      </c>
      <c r="FB74" t="str">
        <v>MANABI-1316-24 DE MAYO</v>
      </c>
      <c r="FC74" t="str">
        <v>MANABI-1317-PEDERNALES</v>
      </c>
      <c r="FD74" t="str">
        <v>MANABI-1319-PUERTO LOPEZ</v>
      </c>
      <c r="FE74" t="str">
        <v>MANABI-1320-JAMA</v>
      </c>
      <c r="FF74" t="str">
        <v>MANABI-1321-JARAMIJO</v>
      </c>
      <c r="FG74" t="str">
        <v>MANABI-1322-SAN VICENTE</v>
      </c>
      <c r="FH74" t="str">
        <v>MORONA SANTIAGO-1401-MORONA</v>
      </c>
      <c r="FI74" t="str">
        <v>MORONA SANTIAGO-1403-LIMON INDANZA</v>
      </c>
      <c r="FJ74" t="str">
        <v>MORONA SANTIAGO-1404-PALORA</v>
      </c>
      <c r="FK74" t="str">
        <v>MORONA SANTIAGO-1405-SANTIAGO</v>
      </c>
      <c r="FL74" t="str">
        <v>MORONA SANTIAGO-1406-SUCUA</v>
      </c>
      <c r="FM74" t="str">
        <v>MORONA SANTIAGO-1407-HUAMBOYA</v>
      </c>
      <c r="FN74" t="str">
        <v>MORONA SANTIAGO-1409-TAISHA</v>
      </c>
      <c r="FO74" t="str">
        <v>MORONA SANTIAGO-1410-LOGROÑO</v>
      </c>
      <c r="FP74" t="str">
        <v>MORONA SANTIAGO-1411-PABLO SEXTO</v>
      </c>
      <c r="FQ74" t="str">
        <v>MORONA SANTIAGO-1412-TIWINTZA</v>
      </c>
      <c r="FR74" t="str">
        <v>PICHINCHA-1701-QUITO</v>
      </c>
      <c r="FS74" t="str">
        <v>PICHINCHA-1702-CAYAMBE</v>
      </c>
      <c r="FT74" t="str">
        <v>PICHINCHA-1703-MEJIA</v>
      </c>
      <c r="FU74" t="str">
        <v>PICHINCHA-1705-RUMIÑAHUI</v>
      </c>
      <c r="FV74" t="str">
        <v>PICHINCHA-1707-SAN MIGUEL DE LOS BANCOS</v>
      </c>
      <c r="FW74" t="str">
        <v>PICHINCHA-1708-PEDRO VICENTE MALDONADO</v>
      </c>
      <c r="FX74" t="str">
        <v>PICHINCHA-1709-PUERTO QUITO</v>
      </c>
      <c r="FY74" t="str">
        <v>TUNGURAHUA-1801-AMBATO</v>
      </c>
      <c r="FZ74" t="str">
        <v>SUCUMBIOS-2101-LAGO AGRIO</v>
      </c>
      <c r="GA74" t="str">
        <v>SUCUMBIOS-2102-GONZALO PIZARRO</v>
      </c>
      <c r="GB74" t="str">
        <v>SUCUMBIOS-2103-PUTUMAYO</v>
      </c>
      <c r="GC74" t="str">
        <v>SUCUMBIOS-2104-SHUSHUFINDI</v>
      </c>
      <c r="GD74" t="str">
        <v>SUCUMBIOS-2105-SUCUMBIOS</v>
      </c>
      <c r="GE74" t="str">
        <v>SUCUMBIOS-2106-CASCALES</v>
      </c>
      <c r="GF74" t="str">
        <v>SUCUMBIOS-2107-CUYABENO</v>
      </c>
      <c r="GG74" t="str">
        <v>ORELLANA-2202-AGUARICO</v>
      </c>
      <c r="GH74" t="str">
        <v>ORELLANA-2203-LA JOYA DE LOS SACHAS</v>
      </c>
      <c r="GI74" t="str">
        <v>ORELLANA-2204-LORETO</v>
      </c>
      <c r="GJ74" t="str">
        <v>STO DGO TSACHILAS-2301-SANTO DOMINGO</v>
      </c>
      <c r="GK74" t="str">
        <v>STO DGO TSACHILAS-2302-LA CONCORDIA</v>
      </c>
      <c r="GL74" t="str">
        <v>SANTA ELENA-2401-SANTA ELENA</v>
      </c>
      <c r="GM74" t="str">
        <v>SANTA ELENA-2403-SALINAS</v>
      </c>
      <c r="GN74" t="str">
        <v>TUNGURAHUA-1803-CEVALLOS</v>
      </c>
      <c r="GO74" t="str">
        <v>TUNGURAHUA-1804-MOCHA</v>
      </c>
      <c r="GP74" t="str">
        <v>TUNGURAHUA-1805-PATATE</v>
      </c>
      <c r="GQ74" t="str">
        <v>TUNGURAHUA-1806-QUERO</v>
      </c>
      <c r="GR74" t="str">
        <v>TUNGURAHUA-1808-SANTIAGO DE PILLARO</v>
      </c>
      <c r="GS74" t="str">
        <v>TUNGURAHUA-1809-TISALEO</v>
      </c>
      <c r="GT74" t="str">
        <v>ZAMORA CHINCHIPE-1901-ZAMORA</v>
      </c>
      <c r="GU74" t="str">
        <v>ZAMORA CHINCHIPE-1902-CHINCHIPE</v>
      </c>
      <c r="GV74" t="str">
        <v>ZAMORA CHINCHIPE-1903-NANGARITZA</v>
      </c>
      <c r="GW74" t="str">
        <v>ZAMORA CHINCHIPE-1904-YACUAMBI</v>
      </c>
      <c r="GX74" t="str">
        <v>ZAMORA CHINCHIPE-1905-YANTZAZA</v>
      </c>
      <c r="GY74" t="str">
        <v>ZAMORA CHINCHIPE-1907-CENTINELA DEL CONDOR</v>
      </c>
      <c r="GZ74" t="str">
        <v>ZAMORA CHINCHIPE-1908-PALANDA</v>
      </c>
      <c r="HA74" t="str">
        <v>ZAMORA CHINCHIPE-1909-PAQUISHA</v>
      </c>
      <c r="HB74" t="str">
        <v>CARCHI-0401-TULCAN</v>
      </c>
      <c r="HC74" t="str">
        <v>COTOPAXI-0501-LATACUNGA</v>
      </c>
      <c r="HD74" t="str">
        <v>CHIMBORAZO-0601-RIOBAMBA</v>
      </c>
      <c r="HE74" t="str">
        <v>CHIMBORAZO-0607-GUANO</v>
      </c>
      <c r="HF74" t="str">
        <v>EL ORO-0703-ATAHUALPA</v>
      </c>
      <c r="HG74" t="str">
        <v>EL ORO-0710-PIÑAS</v>
      </c>
      <c r="HH74" t="str">
        <v>ESMERALDAS-0802-ELOY ALFARO</v>
      </c>
      <c r="HI74" t="str">
        <v>GUAYAS-0901-GUAYAQUIL</v>
      </c>
      <c r="HJ74" t="str">
        <v>GUAYAS-0908-EMPALME</v>
      </c>
      <c r="HK74" t="str">
        <v>GUAYAS-0914-PEDRO CARBO</v>
      </c>
      <c r="HL74" t="str">
        <v>GUAYAS-0922-SIMON BOLIVAR</v>
      </c>
      <c r="HM74" t="str">
        <v>IMBABURA-1002-ANTONIO ANTE</v>
      </c>
      <c r="HN74" t="str">
        <v>LOJA-1103-CATAMAYO</v>
      </c>
      <c r="HO74" t="str">
        <v>LOJA-1110-PUYANGO</v>
      </c>
      <c r="HP74" t="str">
        <v>LOJA-1114-PINDAL</v>
      </c>
      <c r="HQ74" t="str">
        <v>LOJA-1115-QUILANGA</v>
      </c>
      <c r="HR74" t="str">
        <v>LOS RIOS-1205-QUEVEDO</v>
      </c>
      <c r="HS74" t="str">
        <v>LOS RIOS-1211-VALENCIA</v>
      </c>
      <c r="HT74" t="str">
        <v>MANABI-1305-FLAVIO ALFARO</v>
      </c>
      <c r="HU74" t="str">
        <v>MANABI-1312-ROCAFUERTE</v>
      </c>
      <c r="HV74" t="str">
        <v>MANABI-1318-OLMEDO</v>
      </c>
      <c r="HW74" t="str">
        <v>MORONA SANTIAGO-1402-GUALAQUIZA</v>
      </c>
      <c r="HX74" t="str">
        <v>MORONA SANTIAGO-1408-SAN JUAN BOSCO</v>
      </c>
      <c r="HY74" t="str">
        <v>PICHINCHA-1704-PEDRO MONCAYO</v>
      </c>
      <c r="HZ74" t="str">
        <v>TUNGURAHUA-1802-BAÑOS DE AGUA SANTA</v>
      </c>
      <c r="IA74" t="str">
        <v>ORELLANA-2201-ORELLANA</v>
      </c>
      <c r="IB74" t="str">
        <v>SANTA ELENA-2402-LA LIBERTAD</v>
      </c>
      <c r="IC74" t="str">
        <v>TUNGURAHUA-1807-SAN PEDRO DE PELILEO</v>
      </c>
      <c r="ID74" t="str">
        <v>ZAMORA CHINCHIPE-1906-EL PANGUI</v>
      </c>
    </row>
    <row r="75" spans="1:238">
      <c r="E75" s="17"/>
      <c r="K75" t="str" cm="1">
        <f t="array" ref="K75:ID75">TRANSPOSE(_xlfn._xlws.FILTER(Sheet3!$A$2:$A$229,ISNUMBER(SEARCH(E75,Sheet3!$A$2:$A$229)),"nada"))</f>
        <v>AZUAY-0102-GIRON</v>
      </c>
      <c r="L75" t="str">
        <v>AZUAY-0103-GUALACEO</v>
      </c>
      <c r="M75" t="str">
        <v>AZUAY-0104-NABON</v>
      </c>
      <c r="N75" t="str">
        <v>AZUAY-0106-PUCARA</v>
      </c>
      <c r="O75" t="str">
        <v>AZUAY-0107-SAN FERNANDO</v>
      </c>
      <c r="P75" t="str">
        <v>AZUAY-0108-SANTA ISABEL</v>
      </c>
      <c r="Q75" t="str">
        <v>AZUAY-0109-SIGSIG</v>
      </c>
      <c r="R75" t="str">
        <v>AZUAY-0110-OÑA</v>
      </c>
      <c r="S75" t="str">
        <v>AZUAY-0112-EL PAN</v>
      </c>
      <c r="T75" t="str">
        <v>AZUAY-0113-SEVILLA DE ORO</v>
      </c>
      <c r="U75" t="str">
        <v>AZUAY-0114-GUACHAPALA</v>
      </c>
      <c r="V75" t="str">
        <v>AZUAY-0115-CAMILO PONCE ENRIQUEZ</v>
      </c>
      <c r="W75" t="str">
        <v>BOLIVAR-0201-GUARANDA</v>
      </c>
      <c r="X75" t="str">
        <v>BOLIVAR-0203-CHIMBO</v>
      </c>
      <c r="Y75" t="str">
        <v>BOLIVAR-0204-ECHEANDIA</v>
      </c>
      <c r="Z75" t="str">
        <v>BOLIVAR-0205-SAN MIGUEL</v>
      </c>
      <c r="AA75" t="str">
        <v>BOLIVAR-0206-CALUMA</v>
      </c>
      <c r="AB75" t="str">
        <v>BOLIVAR-0207-LAS NAVES</v>
      </c>
      <c r="AC75" t="str">
        <v>CAÑAR-0301-AZOGUES</v>
      </c>
      <c r="AD75" t="str">
        <v>CAÑAR-0303-CAÑAR</v>
      </c>
      <c r="AE75" t="str">
        <v>CAÑAR-0304-LA TRONCAL</v>
      </c>
      <c r="AF75" t="str">
        <v>CAÑAR-0305-EL TAMBO</v>
      </c>
      <c r="AG75" t="str">
        <v>CAÑAR-0306-DELEG</v>
      </c>
      <c r="AH75" t="str">
        <v>CAÑAR-0307-SUSCAL</v>
      </c>
      <c r="AI75" t="str">
        <v>CARCHI-0402-BOLIVAR</v>
      </c>
      <c r="AJ75" t="str">
        <v>CARCHI-0403-ESPEJO</v>
      </c>
      <c r="AK75" t="str">
        <v>CARCHI-0404-MIRA</v>
      </c>
      <c r="AL75" t="str">
        <v>CARCHI-0405-MONTUFAR</v>
      </c>
      <c r="AM75" t="str">
        <v>CARCHI-0406-SAN PEDRO DE HUACA</v>
      </c>
      <c r="AN75" t="str">
        <v>COTOPAXI-0502-LA MANA</v>
      </c>
      <c r="AO75" t="str">
        <v>COTOPAXI-0503-PANGUA</v>
      </c>
      <c r="AP75" t="str">
        <v>COTOPAXI-0504-PUJILI</v>
      </c>
      <c r="AQ75" t="str">
        <v>COTOPAXI-0505-SALCEDO</v>
      </c>
      <c r="AR75" t="str">
        <v>COTOPAXI-0506-SAQUISILI</v>
      </c>
      <c r="AS75" t="str">
        <v>COTOPAXI-0507-SIGCHOS</v>
      </c>
      <c r="AT75" t="str">
        <v>CHIMBORAZO-0602-ALAUSI</v>
      </c>
      <c r="AU75" t="str">
        <v>CHIMBORAZO-0603-COLTA</v>
      </c>
      <c r="AV75" t="str">
        <v>CHIMBORAZO-0604-CHAMBO</v>
      </c>
      <c r="AW75" t="str">
        <v>CHIMBORAZO-0605-CHUNCHI</v>
      </c>
      <c r="AX75" t="str">
        <v>CHIMBORAZO-0606-GUAMOTE</v>
      </c>
      <c r="AY75" t="str">
        <v>CHIMBORAZO-0608-PALLATANGA</v>
      </c>
      <c r="AZ75" t="str">
        <v>CHIMBORAZO-0609-PENIPE</v>
      </c>
      <c r="BA75" t="str">
        <v>CHIMBORAZO-0610-CUMANDA</v>
      </c>
      <c r="BB75" t="str">
        <v>EL ORO-0701-MACHALA</v>
      </c>
      <c r="BC75" t="str">
        <v>EL ORO-0702-ARENILLAS</v>
      </c>
      <c r="BD75" t="str">
        <v>EL ORO-0704-BALSAS</v>
      </c>
      <c r="BE75" t="str">
        <v>EL ORO-0705-CHILLA</v>
      </c>
      <c r="BF75" t="str">
        <v>EL ORO-0706-EL GUABO</v>
      </c>
      <c r="BG75" t="str">
        <v>EL ORO-0707-HUAQUILLAS</v>
      </c>
      <c r="BH75" t="str">
        <v>EL ORO-0708-MARCABELI</v>
      </c>
      <c r="BI75" t="str">
        <v>EL ORO-0709-PASAJE</v>
      </c>
      <c r="BJ75" t="str">
        <v>EL ORO-0711-PORTOVELO</v>
      </c>
      <c r="BK75" t="str">
        <v>EL ORO-0712-SANTA ROSA</v>
      </c>
      <c r="BL75" t="str">
        <v>EL ORO-0713-ZARUMA</v>
      </c>
      <c r="BM75" t="str">
        <v>EL ORO-0714-LAS LAJAS</v>
      </c>
      <c r="BN75" t="str">
        <v>ESMERALDAS-0801-ESMERALDAS</v>
      </c>
      <c r="BO75" t="str">
        <v>ESMERALDAS-0803-MUISNE</v>
      </c>
      <c r="BP75" t="str">
        <v>ESMERALDAS-0804-QUININDE</v>
      </c>
      <c r="BQ75" t="str">
        <v>ESMERALDAS-0805-SAN LORENZO</v>
      </c>
      <c r="BR75" t="str">
        <v>ESMERALDAS-0806-ATACAMES</v>
      </c>
      <c r="BS75" t="str">
        <v>ESMERALDAS-0807-RIOVERDE</v>
      </c>
      <c r="BT75" t="str">
        <v>GUAYAS-0902-ALFREDO BAQUERIZO MORENO</v>
      </c>
      <c r="BU75" t="str">
        <v>GUAYAS-0903-BALAO</v>
      </c>
      <c r="BV75" t="str">
        <v>GUAYAS-0904-BALZAR</v>
      </c>
      <c r="BW75" t="str">
        <v>GUAYAS-0905-COLIMES</v>
      </c>
      <c r="BX75" t="str">
        <v>GUAYAS-0906-DAULE</v>
      </c>
      <c r="BY75" t="str">
        <v>GUAYAS-0907-DURAN</v>
      </c>
      <c r="BZ75" t="str">
        <v>GUAYAS-0909-EL TRIUNFO</v>
      </c>
      <c r="CA75" t="str">
        <v>GUAYAS-0910-MILAGRO</v>
      </c>
      <c r="CB75" t="str">
        <v>GUAYAS-0911-NARANJAL</v>
      </c>
      <c r="CC75" t="str">
        <v>GUAYAS-0912-NARANJITO</v>
      </c>
      <c r="CD75" t="str">
        <v>GUAYAS-0913-PALESTINA</v>
      </c>
      <c r="CE75" t="str">
        <v>GUAYAS-0916-SAMBORONDON</v>
      </c>
      <c r="CF75" t="str">
        <v>GUAYAS-0918-SANTA LUCIA</v>
      </c>
      <c r="CG75" t="str">
        <v>GUAYAS-0919-SALITRE</v>
      </c>
      <c r="CH75" t="str">
        <v>GUAYAS-0920-SAN JACINTO DE YAGUACHI</v>
      </c>
      <c r="CI75" t="str">
        <v>GUAYAS-0921-PLAYAS</v>
      </c>
      <c r="CJ75" t="str">
        <v>GUAYAS-0923-CRNEL. MARCELINO MARIDUEÑA</v>
      </c>
      <c r="CK75" t="str">
        <v>GUAYAS-0924-LOMAS DE SARGENTILLO</v>
      </c>
      <c r="CL75" t="str">
        <v>GUAYAS-0925-NOBOL</v>
      </c>
      <c r="CM75" t="str">
        <v>GUAYAS-0927-GNRAL. ANTONIO ELIZALDE</v>
      </c>
      <c r="CN75" t="str">
        <v>GUAYAS-0928-ISIDRO AYORA</v>
      </c>
      <c r="CO75" t="str">
        <v>IMBABURA-1001-IBARRA</v>
      </c>
      <c r="CP75" t="str">
        <v>IMBABURA-1003-COTACACHI</v>
      </c>
      <c r="CQ75" t="str">
        <v>IMBABURA-1004-OTAVALO</v>
      </c>
      <c r="CR75" t="str">
        <v>IMBABURA-1005-PIMAMPIRO</v>
      </c>
      <c r="CS75" t="str">
        <v>IMBABURA-1006-SAN MIGUEL DE URCUQUI</v>
      </c>
      <c r="CT75" t="str">
        <v>LOJA-1101-LOJA</v>
      </c>
      <c r="CU75" t="str">
        <v>LOJA-1102-CALVAS</v>
      </c>
      <c r="CV75" t="str">
        <v>LOJA-1104-CELICA</v>
      </c>
      <c r="CW75" t="str">
        <v>LOJA-1105-CHAGUARPAMBA</v>
      </c>
      <c r="CX75" t="str">
        <v>LOJA-1106-ESPINDOLA</v>
      </c>
      <c r="CY75" t="str">
        <v>LOJA-1107-GONZANAMA</v>
      </c>
      <c r="CZ75" t="str">
        <v>LOJA-1108-MACARA</v>
      </c>
      <c r="DA75" t="str">
        <v>LOJA-1109-PALTAS</v>
      </c>
      <c r="DB75" t="str">
        <v>LOJA-1111-SARAGURO</v>
      </c>
      <c r="DC75" t="str">
        <v>LOJA-1112-SOZORANGA</v>
      </c>
      <c r="DD75" t="str">
        <v>LOJA-1113-ZAPOTILLO</v>
      </c>
      <c r="DE75" t="str">
        <v>NAPO-1501-TENA</v>
      </c>
      <c r="DF75" t="str">
        <v>NAPO-1503-ARCHIDONA</v>
      </c>
      <c r="DG75" t="str">
        <v>NAPO-1504-EL CHACO</v>
      </c>
      <c r="DH75" t="str">
        <v>NAPO-1507-QUIJOS</v>
      </c>
      <c r="DI75" t="str">
        <v>NAPO-1509-CARLOS JULIO AROSEMENA TOLA</v>
      </c>
      <c r="DJ75" t="str">
        <v>PASTAZA-1601-PASTAZA</v>
      </c>
      <c r="DK75" t="str">
        <v>PASTAZA-1602-MERA</v>
      </c>
      <c r="DL75" t="str">
        <v>PASTAZA-1603-SANTA CLARA</v>
      </c>
      <c r="DM75" t="str">
        <v>PASTAZA-1604-ARAJUNO</v>
      </c>
      <c r="DN75" t="str">
        <v>ZONA NO DELIMITADA-9001-LAS GOLONDRINAS</v>
      </c>
      <c r="DO75" t="str">
        <v>ZONA NO DELIMITADA-9004-EL PIEDRERO</v>
      </c>
      <c r="DP75" t="str">
        <v>ZONA NO DELIMITADA-9007-ABDON CALDERON</v>
      </c>
      <c r="DQ75" t="str">
        <v>GALAPAGOS-2001-SAN CRISTOBAL</v>
      </c>
      <c r="DR75" t="str">
        <v>GALAPAGOS-2002-ISABELA</v>
      </c>
      <c r="DS75" t="str">
        <v>GALAPAGOS-2003-SANTA CRUZ</v>
      </c>
      <c r="DT75" t="str">
        <v>ZONA NO DELIMITADA-9005-SANTA ROSA DE AGUA CLARA</v>
      </c>
      <c r="DU75" t="str">
        <v>ZONA NO DELIMITADA-9006-JUVAL</v>
      </c>
      <c r="DV75" t="str">
        <v>ZONA NO DELIMITADA-9008-MATILDE ESTHER</v>
      </c>
      <c r="DW75" t="str">
        <v>NACIONAL-0000-NACIONAL</v>
      </c>
      <c r="DX75" t="str">
        <v>AZUAY-0101-CUENCA</v>
      </c>
      <c r="DY75" t="str">
        <v>AZUAY-0105-PAUTE</v>
      </c>
      <c r="DZ75" t="str">
        <v>AZUAY-0111-CHORDELEG</v>
      </c>
      <c r="EA75" t="str">
        <v>BOLIVAR-0202-CHILLANES</v>
      </c>
      <c r="EB75" t="str">
        <v>CAÑAR-0302-BIBLIAN</v>
      </c>
      <c r="EC75" t="str">
        <v>LOJA-1116-OLMEDO</v>
      </c>
      <c r="ED75" t="str">
        <v>LOS RIOS-1201-BABAHOYO</v>
      </c>
      <c r="EE75" t="str">
        <v>LOS RIOS-1202-BABA</v>
      </c>
      <c r="EF75" t="str">
        <v>LOS RIOS-1203-MONTALVO</v>
      </c>
      <c r="EG75" t="str">
        <v>LOS RIOS-1204-PUEBLOVIEJO</v>
      </c>
      <c r="EH75" t="str">
        <v>LOS RIOS-1206-URDANETA</v>
      </c>
      <c r="EI75" t="str">
        <v>LOS RIOS-1207-VENTANAS</v>
      </c>
      <c r="EJ75" t="str">
        <v>LOS RIOS-1208-VINCES</v>
      </c>
      <c r="EK75" t="str">
        <v>LOS RIOS-1209-PALENQUE</v>
      </c>
      <c r="EL75" t="str">
        <v>LOS RIOS-1210-BUENA FE</v>
      </c>
      <c r="EM75" t="str">
        <v>LOS RIOS-1212-MOCACHE</v>
      </c>
      <c r="EN75" t="str">
        <v>LOS RIOS-1213-QUINSALOMA</v>
      </c>
      <c r="EO75" t="str">
        <v>MANABI-1301-PORTOVIEJO</v>
      </c>
      <c r="EP75" t="str">
        <v>MANABI-1302-BOLIVAR</v>
      </c>
      <c r="EQ75" t="str">
        <v>MANABI-1303-CHONE</v>
      </c>
      <c r="ER75" t="str">
        <v>MANABI-1304-EL CARMEN</v>
      </c>
      <c r="ES75" t="str">
        <v>MANABI-1306-JIPIJAPA</v>
      </c>
      <c r="ET75" t="str">
        <v>MANABI-1307-JUNIN</v>
      </c>
      <c r="EU75" t="str">
        <v>MANABI-1308-MANTA</v>
      </c>
      <c r="EV75" t="str">
        <v>MANABI-1309-MONTECRISTI</v>
      </c>
      <c r="EW75" t="str">
        <v>MANABI-1310-PAJAN</v>
      </c>
      <c r="EX75" t="str">
        <v>MANABI-1311-PICHINCHA</v>
      </c>
      <c r="EY75" t="str">
        <v>MANABI-1313-SANTA ANA</v>
      </c>
      <c r="EZ75" t="str">
        <v>MANABI-1314-SUCRE</v>
      </c>
      <c r="FA75" t="str">
        <v>MANABI-1315-TOSAGUA</v>
      </c>
      <c r="FB75" t="str">
        <v>MANABI-1316-24 DE MAYO</v>
      </c>
      <c r="FC75" t="str">
        <v>MANABI-1317-PEDERNALES</v>
      </c>
      <c r="FD75" t="str">
        <v>MANABI-1319-PUERTO LOPEZ</v>
      </c>
      <c r="FE75" t="str">
        <v>MANABI-1320-JAMA</v>
      </c>
      <c r="FF75" t="str">
        <v>MANABI-1321-JARAMIJO</v>
      </c>
      <c r="FG75" t="str">
        <v>MANABI-1322-SAN VICENTE</v>
      </c>
      <c r="FH75" t="str">
        <v>MORONA SANTIAGO-1401-MORONA</v>
      </c>
      <c r="FI75" t="str">
        <v>MORONA SANTIAGO-1403-LIMON INDANZA</v>
      </c>
      <c r="FJ75" t="str">
        <v>MORONA SANTIAGO-1404-PALORA</v>
      </c>
      <c r="FK75" t="str">
        <v>MORONA SANTIAGO-1405-SANTIAGO</v>
      </c>
      <c r="FL75" t="str">
        <v>MORONA SANTIAGO-1406-SUCUA</v>
      </c>
      <c r="FM75" t="str">
        <v>MORONA SANTIAGO-1407-HUAMBOYA</v>
      </c>
      <c r="FN75" t="str">
        <v>MORONA SANTIAGO-1409-TAISHA</v>
      </c>
      <c r="FO75" t="str">
        <v>MORONA SANTIAGO-1410-LOGROÑO</v>
      </c>
      <c r="FP75" t="str">
        <v>MORONA SANTIAGO-1411-PABLO SEXTO</v>
      </c>
      <c r="FQ75" t="str">
        <v>MORONA SANTIAGO-1412-TIWINTZA</v>
      </c>
      <c r="FR75" t="str">
        <v>PICHINCHA-1701-QUITO</v>
      </c>
      <c r="FS75" t="str">
        <v>PICHINCHA-1702-CAYAMBE</v>
      </c>
      <c r="FT75" t="str">
        <v>PICHINCHA-1703-MEJIA</v>
      </c>
      <c r="FU75" t="str">
        <v>PICHINCHA-1705-RUMIÑAHUI</v>
      </c>
      <c r="FV75" t="str">
        <v>PICHINCHA-1707-SAN MIGUEL DE LOS BANCOS</v>
      </c>
      <c r="FW75" t="str">
        <v>PICHINCHA-1708-PEDRO VICENTE MALDONADO</v>
      </c>
      <c r="FX75" t="str">
        <v>PICHINCHA-1709-PUERTO QUITO</v>
      </c>
      <c r="FY75" t="str">
        <v>TUNGURAHUA-1801-AMBATO</v>
      </c>
      <c r="FZ75" t="str">
        <v>SUCUMBIOS-2101-LAGO AGRIO</v>
      </c>
      <c r="GA75" t="str">
        <v>SUCUMBIOS-2102-GONZALO PIZARRO</v>
      </c>
      <c r="GB75" t="str">
        <v>SUCUMBIOS-2103-PUTUMAYO</v>
      </c>
      <c r="GC75" t="str">
        <v>SUCUMBIOS-2104-SHUSHUFINDI</v>
      </c>
      <c r="GD75" t="str">
        <v>SUCUMBIOS-2105-SUCUMBIOS</v>
      </c>
      <c r="GE75" t="str">
        <v>SUCUMBIOS-2106-CASCALES</v>
      </c>
      <c r="GF75" t="str">
        <v>SUCUMBIOS-2107-CUYABENO</v>
      </c>
      <c r="GG75" t="str">
        <v>ORELLANA-2202-AGUARICO</v>
      </c>
      <c r="GH75" t="str">
        <v>ORELLANA-2203-LA JOYA DE LOS SACHAS</v>
      </c>
      <c r="GI75" t="str">
        <v>ORELLANA-2204-LORETO</v>
      </c>
      <c r="GJ75" t="str">
        <v>STO DGO TSACHILAS-2301-SANTO DOMINGO</v>
      </c>
      <c r="GK75" t="str">
        <v>STO DGO TSACHILAS-2302-LA CONCORDIA</v>
      </c>
      <c r="GL75" t="str">
        <v>SANTA ELENA-2401-SANTA ELENA</v>
      </c>
      <c r="GM75" t="str">
        <v>SANTA ELENA-2403-SALINAS</v>
      </c>
      <c r="GN75" t="str">
        <v>TUNGURAHUA-1803-CEVALLOS</v>
      </c>
      <c r="GO75" t="str">
        <v>TUNGURAHUA-1804-MOCHA</v>
      </c>
      <c r="GP75" t="str">
        <v>TUNGURAHUA-1805-PATATE</v>
      </c>
      <c r="GQ75" t="str">
        <v>TUNGURAHUA-1806-QUERO</v>
      </c>
      <c r="GR75" t="str">
        <v>TUNGURAHUA-1808-SANTIAGO DE PILLARO</v>
      </c>
      <c r="GS75" t="str">
        <v>TUNGURAHUA-1809-TISALEO</v>
      </c>
      <c r="GT75" t="str">
        <v>ZAMORA CHINCHIPE-1901-ZAMORA</v>
      </c>
      <c r="GU75" t="str">
        <v>ZAMORA CHINCHIPE-1902-CHINCHIPE</v>
      </c>
      <c r="GV75" t="str">
        <v>ZAMORA CHINCHIPE-1903-NANGARITZA</v>
      </c>
      <c r="GW75" t="str">
        <v>ZAMORA CHINCHIPE-1904-YACUAMBI</v>
      </c>
      <c r="GX75" t="str">
        <v>ZAMORA CHINCHIPE-1905-YANTZAZA</v>
      </c>
      <c r="GY75" t="str">
        <v>ZAMORA CHINCHIPE-1907-CENTINELA DEL CONDOR</v>
      </c>
      <c r="GZ75" t="str">
        <v>ZAMORA CHINCHIPE-1908-PALANDA</v>
      </c>
      <c r="HA75" t="str">
        <v>ZAMORA CHINCHIPE-1909-PAQUISHA</v>
      </c>
      <c r="HB75" t="str">
        <v>CARCHI-0401-TULCAN</v>
      </c>
      <c r="HC75" t="str">
        <v>COTOPAXI-0501-LATACUNGA</v>
      </c>
      <c r="HD75" t="str">
        <v>CHIMBORAZO-0601-RIOBAMBA</v>
      </c>
      <c r="HE75" t="str">
        <v>CHIMBORAZO-0607-GUANO</v>
      </c>
      <c r="HF75" t="str">
        <v>EL ORO-0703-ATAHUALPA</v>
      </c>
      <c r="HG75" t="str">
        <v>EL ORO-0710-PIÑAS</v>
      </c>
      <c r="HH75" t="str">
        <v>ESMERALDAS-0802-ELOY ALFARO</v>
      </c>
      <c r="HI75" t="str">
        <v>GUAYAS-0901-GUAYAQUIL</v>
      </c>
      <c r="HJ75" t="str">
        <v>GUAYAS-0908-EMPALME</v>
      </c>
      <c r="HK75" t="str">
        <v>GUAYAS-0914-PEDRO CARBO</v>
      </c>
      <c r="HL75" t="str">
        <v>GUAYAS-0922-SIMON BOLIVAR</v>
      </c>
      <c r="HM75" t="str">
        <v>IMBABURA-1002-ANTONIO ANTE</v>
      </c>
      <c r="HN75" t="str">
        <v>LOJA-1103-CATAMAYO</v>
      </c>
      <c r="HO75" t="str">
        <v>LOJA-1110-PUYANGO</v>
      </c>
      <c r="HP75" t="str">
        <v>LOJA-1114-PINDAL</v>
      </c>
      <c r="HQ75" t="str">
        <v>LOJA-1115-QUILANGA</v>
      </c>
      <c r="HR75" t="str">
        <v>LOS RIOS-1205-QUEVEDO</v>
      </c>
      <c r="HS75" t="str">
        <v>LOS RIOS-1211-VALENCIA</v>
      </c>
      <c r="HT75" t="str">
        <v>MANABI-1305-FLAVIO ALFARO</v>
      </c>
      <c r="HU75" t="str">
        <v>MANABI-1312-ROCAFUERTE</v>
      </c>
      <c r="HV75" t="str">
        <v>MANABI-1318-OLMEDO</v>
      </c>
      <c r="HW75" t="str">
        <v>MORONA SANTIAGO-1402-GUALAQUIZA</v>
      </c>
      <c r="HX75" t="str">
        <v>MORONA SANTIAGO-1408-SAN JUAN BOSCO</v>
      </c>
      <c r="HY75" t="str">
        <v>PICHINCHA-1704-PEDRO MONCAYO</v>
      </c>
      <c r="HZ75" t="str">
        <v>TUNGURAHUA-1802-BAÑOS DE AGUA SANTA</v>
      </c>
      <c r="IA75" t="str">
        <v>ORELLANA-2201-ORELLANA</v>
      </c>
      <c r="IB75" t="str">
        <v>SANTA ELENA-2402-LA LIBERTAD</v>
      </c>
      <c r="IC75" t="str">
        <v>TUNGURAHUA-1807-SAN PEDRO DE PELILEO</v>
      </c>
      <c r="ID75" t="str">
        <v>ZAMORA CHINCHIPE-1906-EL PANGUI</v>
      </c>
    </row>
  </sheetData>
  <autoFilter ref="A1:E71" xr:uid="{DBE0937C-A386-4A5C-9C90-CCD5576094BE}"/>
  <phoneticPr fontId="2" type="noConversion"/>
  <dataValidations count="1">
    <dataValidation type="list" allowBlank="1" showInputMessage="1" sqref="E2:E75" xr:uid="{689CA8EF-FCA7-461D-97DB-E99CCB1A421C}">
      <formula1>_xlfn.ANCHORARRAY($K2)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3A2A1-A449-4884-896F-DB784E178E38}">
  <dimension ref="A1:D229"/>
  <sheetViews>
    <sheetView workbookViewId="0">
      <selection activeCell="D2" sqref="D2"/>
    </sheetView>
  </sheetViews>
  <sheetFormatPr defaultRowHeight="15"/>
  <cols>
    <col min="1" max="1" width="53.28515625" bestFit="1" customWidth="1"/>
  </cols>
  <sheetData>
    <row r="1" spans="1:4">
      <c r="A1" t="s">
        <v>253</v>
      </c>
      <c r="B1" t="s">
        <v>255</v>
      </c>
      <c r="C1" t="s">
        <v>256</v>
      </c>
      <c r="D1" t="s">
        <v>257</v>
      </c>
    </row>
    <row r="2" spans="1:4">
      <c r="A2" t="s">
        <v>25</v>
      </c>
      <c r="B2" t="e" cm="1">
        <f t="array" ref="B2:B229">SEARCH(Sheet2!E2,A2:A229)</f>
        <v>#VALUE!</v>
      </c>
      <c r="C2" t="b">
        <f>ISNUMBER(B2)</f>
        <v>0</v>
      </c>
      <c r="D2" t="str" cm="1">
        <f t="array" ref="D2">_xlfn._xlws.FILTER(A2:A229,C2:C229)</f>
        <v>ESMERALDAS-0805-SAN LORENZO</v>
      </c>
    </row>
    <row r="3" spans="1:4">
      <c r="A3" t="s">
        <v>26</v>
      </c>
      <c r="B3" t="e">
        <v>#VALUE!</v>
      </c>
      <c r="C3" t="b">
        <f t="shared" ref="C3:C66" si="0">ISNUMBER(B3)</f>
        <v>0</v>
      </c>
    </row>
    <row r="4" spans="1:4">
      <c r="A4" t="s">
        <v>27</v>
      </c>
      <c r="B4" t="e">
        <v>#VALUE!</v>
      </c>
      <c r="C4" t="b">
        <f t="shared" si="0"/>
        <v>0</v>
      </c>
    </row>
    <row r="5" spans="1:4">
      <c r="A5" t="s">
        <v>28</v>
      </c>
      <c r="B5" t="e">
        <v>#VALUE!</v>
      </c>
      <c r="C5" t="b">
        <f t="shared" si="0"/>
        <v>0</v>
      </c>
    </row>
    <row r="6" spans="1:4">
      <c r="A6" t="s">
        <v>29</v>
      </c>
      <c r="B6" t="e">
        <v>#VALUE!</v>
      </c>
      <c r="C6" t="b">
        <f t="shared" si="0"/>
        <v>0</v>
      </c>
    </row>
    <row r="7" spans="1:4">
      <c r="A7" t="s">
        <v>30</v>
      </c>
      <c r="B7" t="e">
        <v>#VALUE!</v>
      </c>
      <c r="C7" t="b">
        <f t="shared" si="0"/>
        <v>0</v>
      </c>
    </row>
    <row r="8" spans="1:4">
      <c r="A8" t="s">
        <v>31</v>
      </c>
      <c r="B8" t="e">
        <v>#VALUE!</v>
      </c>
      <c r="C8" t="b">
        <f t="shared" si="0"/>
        <v>0</v>
      </c>
    </row>
    <row r="9" spans="1:4">
      <c r="A9" t="s">
        <v>32</v>
      </c>
      <c r="B9" t="e">
        <v>#VALUE!</v>
      </c>
      <c r="C9" t="b">
        <f t="shared" si="0"/>
        <v>0</v>
      </c>
    </row>
    <row r="10" spans="1:4">
      <c r="A10" t="s">
        <v>33</v>
      </c>
      <c r="B10" t="e">
        <v>#VALUE!</v>
      </c>
      <c r="C10" t="b">
        <f t="shared" si="0"/>
        <v>0</v>
      </c>
    </row>
    <row r="11" spans="1:4">
      <c r="A11" t="s">
        <v>34</v>
      </c>
      <c r="B11" t="e">
        <v>#VALUE!</v>
      </c>
      <c r="C11" t="b">
        <f t="shared" si="0"/>
        <v>0</v>
      </c>
    </row>
    <row r="12" spans="1:4">
      <c r="A12" t="s">
        <v>35</v>
      </c>
      <c r="B12" t="e">
        <v>#VALUE!</v>
      </c>
      <c r="C12" t="b">
        <f t="shared" si="0"/>
        <v>0</v>
      </c>
    </row>
    <row r="13" spans="1:4">
      <c r="A13" t="s">
        <v>36</v>
      </c>
      <c r="B13" t="e">
        <v>#VALUE!</v>
      </c>
      <c r="C13" t="b">
        <f t="shared" si="0"/>
        <v>0</v>
      </c>
    </row>
    <row r="14" spans="1:4">
      <c r="A14" t="s">
        <v>37</v>
      </c>
      <c r="B14" t="e">
        <v>#VALUE!</v>
      </c>
      <c r="C14" t="b">
        <f t="shared" si="0"/>
        <v>0</v>
      </c>
    </row>
    <row r="15" spans="1:4">
      <c r="A15" t="s">
        <v>38</v>
      </c>
      <c r="B15" t="e">
        <v>#VALUE!</v>
      </c>
      <c r="C15" t="b">
        <f t="shared" si="0"/>
        <v>0</v>
      </c>
    </row>
    <row r="16" spans="1:4">
      <c r="A16" t="s">
        <v>39</v>
      </c>
      <c r="B16" t="e">
        <v>#VALUE!</v>
      </c>
      <c r="C16" t="b">
        <f t="shared" si="0"/>
        <v>0</v>
      </c>
    </row>
    <row r="17" spans="1:3">
      <c r="A17" t="s">
        <v>40</v>
      </c>
      <c r="B17" t="e">
        <v>#VALUE!</v>
      </c>
      <c r="C17" t="b">
        <f t="shared" si="0"/>
        <v>0</v>
      </c>
    </row>
    <row r="18" spans="1:3">
      <c r="A18" t="s">
        <v>41</v>
      </c>
      <c r="B18" t="e">
        <v>#VALUE!</v>
      </c>
      <c r="C18" t="b">
        <f t="shared" si="0"/>
        <v>0</v>
      </c>
    </row>
    <row r="19" spans="1:3">
      <c r="A19" t="s">
        <v>42</v>
      </c>
      <c r="B19" t="e">
        <v>#VALUE!</v>
      </c>
      <c r="C19" t="b">
        <f t="shared" si="0"/>
        <v>0</v>
      </c>
    </row>
    <row r="20" spans="1:3">
      <c r="A20" t="s">
        <v>43</v>
      </c>
      <c r="B20" t="e">
        <v>#VALUE!</v>
      </c>
      <c r="C20" t="b">
        <f t="shared" si="0"/>
        <v>0</v>
      </c>
    </row>
    <row r="21" spans="1:3">
      <c r="A21" t="s">
        <v>44</v>
      </c>
      <c r="B21" t="e">
        <v>#VALUE!</v>
      </c>
      <c r="C21" t="b">
        <f t="shared" si="0"/>
        <v>0</v>
      </c>
    </row>
    <row r="22" spans="1:3">
      <c r="A22" t="s">
        <v>45</v>
      </c>
      <c r="B22" t="e">
        <v>#VALUE!</v>
      </c>
      <c r="C22" t="b">
        <f t="shared" si="0"/>
        <v>0</v>
      </c>
    </row>
    <row r="23" spans="1:3">
      <c r="A23" t="s">
        <v>46</v>
      </c>
      <c r="B23" t="e">
        <v>#VALUE!</v>
      </c>
      <c r="C23" t="b">
        <f t="shared" si="0"/>
        <v>0</v>
      </c>
    </row>
    <row r="24" spans="1:3">
      <c r="A24" t="s">
        <v>47</v>
      </c>
      <c r="B24" t="e">
        <v>#VALUE!</v>
      </c>
      <c r="C24" t="b">
        <f t="shared" si="0"/>
        <v>0</v>
      </c>
    </row>
    <row r="25" spans="1:3">
      <c r="A25" t="s">
        <v>48</v>
      </c>
      <c r="B25" t="e">
        <v>#VALUE!</v>
      </c>
      <c r="C25" t="b">
        <f t="shared" si="0"/>
        <v>0</v>
      </c>
    </row>
    <row r="26" spans="1:3">
      <c r="A26" t="s">
        <v>49</v>
      </c>
      <c r="B26" t="e">
        <v>#VALUE!</v>
      </c>
      <c r="C26" t="b">
        <f t="shared" si="0"/>
        <v>0</v>
      </c>
    </row>
    <row r="27" spans="1:3">
      <c r="A27" t="s">
        <v>50</v>
      </c>
      <c r="B27" t="e">
        <v>#VALUE!</v>
      </c>
      <c r="C27" t="b">
        <f t="shared" si="0"/>
        <v>0</v>
      </c>
    </row>
    <row r="28" spans="1:3">
      <c r="A28" t="s">
        <v>51</v>
      </c>
      <c r="B28" t="e">
        <v>#VALUE!</v>
      </c>
      <c r="C28" t="b">
        <f t="shared" si="0"/>
        <v>0</v>
      </c>
    </row>
    <row r="29" spans="1:3">
      <c r="A29" t="s">
        <v>52</v>
      </c>
      <c r="B29" t="e">
        <v>#VALUE!</v>
      </c>
      <c r="C29" t="b">
        <f t="shared" si="0"/>
        <v>0</v>
      </c>
    </row>
    <row r="30" spans="1:3">
      <c r="A30" t="s">
        <v>53</v>
      </c>
      <c r="B30" t="e">
        <v>#VALUE!</v>
      </c>
      <c r="C30" t="b">
        <f t="shared" si="0"/>
        <v>0</v>
      </c>
    </row>
    <row r="31" spans="1:3">
      <c r="A31" t="s">
        <v>54</v>
      </c>
      <c r="B31" t="e">
        <v>#VALUE!</v>
      </c>
      <c r="C31" t="b">
        <f t="shared" si="0"/>
        <v>0</v>
      </c>
    </row>
    <row r="32" spans="1:3">
      <c r="A32" t="s">
        <v>55</v>
      </c>
      <c r="B32" t="e">
        <v>#VALUE!</v>
      </c>
      <c r="C32" t="b">
        <f t="shared" si="0"/>
        <v>0</v>
      </c>
    </row>
    <row r="33" spans="1:3">
      <c r="A33" t="s">
        <v>56</v>
      </c>
      <c r="B33" t="e">
        <v>#VALUE!</v>
      </c>
      <c r="C33" t="b">
        <f t="shared" si="0"/>
        <v>0</v>
      </c>
    </row>
    <row r="34" spans="1:3">
      <c r="A34" t="s">
        <v>57</v>
      </c>
      <c r="B34" t="e">
        <v>#VALUE!</v>
      </c>
      <c r="C34" t="b">
        <f t="shared" si="0"/>
        <v>0</v>
      </c>
    </row>
    <row r="35" spans="1:3">
      <c r="A35" t="s">
        <v>58</v>
      </c>
      <c r="B35" t="e">
        <v>#VALUE!</v>
      </c>
      <c r="C35" t="b">
        <f t="shared" si="0"/>
        <v>0</v>
      </c>
    </row>
    <row r="36" spans="1:3">
      <c r="A36" t="s">
        <v>59</v>
      </c>
      <c r="B36" t="e">
        <v>#VALUE!</v>
      </c>
      <c r="C36" t="b">
        <f t="shared" si="0"/>
        <v>0</v>
      </c>
    </row>
    <row r="37" spans="1:3">
      <c r="A37" t="s">
        <v>60</v>
      </c>
      <c r="B37" t="e">
        <v>#VALUE!</v>
      </c>
      <c r="C37" t="b">
        <f t="shared" si="0"/>
        <v>0</v>
      </c>
    </row>
    <row r="38" spans="1:3">
      <c r="A38" t="s">
        <v>61</v>
      </c>
      <c r="B38" t="e">
        <v>#VALUE!</v>
      </c>
      <c r="C38" t="b">
        <f t="shared" si="0"/>
        <v>0</v>
      </c>
    </row>
    <row r="39" spans="1:3">
      <c r="A39" t="s">
        <v>62</v>
      </c>
      <c r="B39" t="e">
        <v>#VALUE!</v>
      </c>
      <c r="C39" t="b">
        <f t="shared" si="0"/>
        <v>0</v>
      </c>
    </row>
    <row r="40" spans="1:3">
      <c r="A40" t="s">
        <v>63</v>
      </c>
      <c r="B40" t="e">
        <v>#VALUE!</v>
      </c>
      <c r="C40" t="b">
        <f t="shared" si="0"/>
        <v>0</v>
      </c>
    </row>
    <row r="41" spans="1:3">
      <c r="A41" t="s">
        <v>64</v>
      </c>
      <c r="B41" t="e">
        <v>#VALUE!</v>
      </c>
      <c r="C41" t="b">
        <f t="shared" si="0"/>
        <v>0</v>
      </c>
    </row>
    <row r="42" spans="1:3">
      <c r="A42" t="s">
        <v>65</v>
      </c>
      <c r="B42" t="e">
        <v>#VALUE!</v>
      </c>
      <c r="C42" t="b">
        <f t="shared" si="0"/>
        <v>0</v>
      </c>
    </row>
    <row r="43" spans="1:3">
      <c r="A43" t="s">
        <v>66</v>
      </c>
      <c r="B43" t="e">
        <v>#VALUE!</v>
      </c>
      <c r="C43" t="b">
        <f t="shared" si="0"/>
        <v>0</v>
      </c>
    </row>
    <row r="44" spans="1:3">
      <c r="A44" t="s">
        <v>67</v>
      </c>
      <c r="B44" t="e">
        <v>#VALUE!</v>
      </c>
      <c r="C44" t="b">
        <f t="shared" si="0"/>
        <v>0</v>
      </c>
    </row>
    <row r="45" spans="1:3">
      <c r="A45" t="s">
        <v>68</v>
      </c>
      <c r="B45" t="e">
        <v>#VALUE!</v>
      </c>
      <c r="C45" t="b">
        <f t="shared" si="0"/>
        <v>0</v>
      </c>
    </row>
    <row r="46" spans="1:3">
      <c r="A46" t="s">
        <v>69</v>
      </c>
      <c r="B46" t="e">
        <v>#VALUE!</v>
      </c>
      <c r="C46" t="b">
        <f t="shared" si="0"/>
        <v>0</v>
      </c>
    </row>
    <row r="47" spans="1:3">
      <c r="A47" t="s">
        <v>70</v>
      </c>
      <c r="B47" t="e">
        <v>#VALUE!</v>
      </c>
      <c r="C47" t="b">
        <f t="shared" si="0"/>
        <v>0</v>
      </c>
    </row>
    <row r="48" spans="1:3">
      <c r="A48" t="s">
        <v>71</v>
      </c>
      <c r="B48" t="e">
        <v>#VALUE!</v>
      </c>
      <c r="C48" t="b">
        <f t="shared" si="0"/>
        <v>0</v>
      </c>
    </row>
    <row r="49" spans="1:3">
      <c r="A49" t="s">
        <v>72</v>
      </c>
      <c r="B49" t="e">
        <v>#VALUE!</v>
      </c>
      <c r="C49" t="b">
        <f t="shared" si="0"/>
        <v>0</v>
      </c>
    </row>
    <row r="50" spans="1:3">
      <c r="A50" t="s">
        <v>73</v>
      </c>
      <c r="B50" t="e">
        <v>#VALUE!</v>
      </c>
      <c r="C50" t="b">
        <f t="shared" si="0"/>
        <v>0</v>
      </c>
    </row>
    <row r="51" spans="1:3">
      <c r="A51" t="s">
        <v>74</v>
      </c>
      <c r="B51" t="e">
        <v>#VALUE!</v>
      </c>
      <c r="C51" t="b">
        <f t="shared" si="0"/>
        <v>0</v>
      </c>
    </row>
    <row r="52" spans="1:3">
      <c r="A52" t="s">
        <v>75</v>
      </c>
      <c r="B52" t="e">
        <v>#VALUE!</v>
      </c>
      <c r="C52" t="b">
        <f t="shared" si="0"/>
        <v>0</v>
      </c>
    </row>
    <row r="53" spans="1:3">
      <c r="A53" t="s">
        <v>76</v>
      </c>
      <c r="B53" t="e">
        <v>#VALUE!</v>
      </c>
      <c r="C53" t="b">
        <f t="shared" si="0"/>
        <v>0</v>
      </c>
    </row>
    <row r="54" spans="1:3">
      <c r="A54" t="s">
        <v>77</v>
      </c>
      <c r="B54" t="e">
        <v>#VALUE!</v>
      </c>
      <c r="C54" t="b">
        <f t="shared" si="0"/>
        <v>0</v>
      </c>
    </row>
    <row r="55" spans="1:3">
      <c r="A55" t="s">
        <v>78</v>
      </c>
      <c r="B55" t="e">
        <v>#VALUE!</v>
      </c>
      <c r="C55" t="b">
        <f t="shared" si="0"/>
        <v>0</v>
      </c>
    </row>
    <row r="56" spans="1:3">
      <c r="A56" t="s">
        <v>79</v>
      </c>
      <c r="B56" t="e">
        <v>#VALUE!</v>
      </c>
      <c r="C56" t="b">
        <f t="shared" si="0"/>
        <v>0</v>
      </c>
    </row>
    <row r="57" spans="1:3">
      <c r="A57" t="s">
        <v>80</v>
      </c>
      <c r="B57" t="e">
        <v>#VALUE!</v>
      </c>
      <c r="C57" t="b">
        <f t="shared" si="0"/>
        <v>0</v>
      </c>
    </row>
    <row r="58" spans="1:3">
      <c r="A58" t="s">
        <v>81</v>
      </c>
      <c r="B58" t="e">
        <v>#VALUE!</v>
      </c>
      <c r="C58" t="b">
        <f t="shared" si="0"/>
        <v>0</v>
      </c>
    </row>
    <row r="59" spans="1:3">
      <c r="A59" t="s">
        <v>82</v>
      </c>
      <c r="B59" t="e">
        <v>#VALUE!</v>
      </c>
      <c r="C59" t="b">
        <f t="shared" si="0"/>
        <v>0</v>
      </c>
    </row>
    <row r="60" spans="1:3">
      <c r="A60" t="s">
        <v>83</v>
      </c>
      <c r="B60">
        <v>1</v>
      </c>
      <c r="C60" t="b">
        <f t="shared" si="0"/>
        <v>1</v>
      </c>
    </row>
    <row r="61" spans="1:3">
      <c r="A61" t="s">
        <v>84</v>
      </c>
      <c r="B61" t="e">
        <v>#VALUE!</v>
      </c>
      <c r="C61" t="b">
        <f t="shared" si="0"/>
        <v>0</v>
      </c>
    </row>
    <row r="62" spans="1:3">
      <c r="A62" t="s">
        <v>85</v>
      </c>
      <c r="B62" t="e">
        <v>#VALUE!</v>
      </c>
      <c r="C62" t="b">
        <f t="shared" si="0"/>
        <v>0</v>
      </c>
    </row>
    <row r="63" spans="1:3">
      <c r="A63" t="s">
        <v>86</v>
      </c>
      <c r="B63" t="e">
        <v>#VALUE!</v>
      </c>
      <c r="C63" t="b">
        <f t="shared" si="0"/>
        <v>0</v>
      </c>
    </row>
    <row r="64" spans="1:3">
      <c r="A64" t="s">
        <v>87</v>
      </c>
      <c r="B64" t="e">
        <v>#VALUE!</v>
      </c>
      <c r="C64" t="b">
        <f t="shared" si="0"/>
        <v>0</v>
      </c>
    </row>
    <row r="65" spans="1:3">
      <c r="A65" t="s">
        <v>88</v>
      </c>
      <c r="B65" t="e">
        <v>#VALUE!</v>
      </c>
      <c r="C65" t="b">
        <f t="shared" si="0"/>
        <v>0</v>
      </c>
    </row>
    <row r="66" spans="1:3">
      <c r="A66" t="s">
        <v>89</v>
      </c>
      <c r="B66" t="e">
        <v>#VALUE!</v>
      </c>
      <c r="C66" t="b">
        <f t="shared" si="0"/>
        <v>0</v>
      </c>
    </row>
    <row r="67" spans="1:3">
      <c r="A67" t="s">
        <v>90</v>
      </c>
      <c r="B67" t="e">
        <v>#VALUE!</v>
      </c>
      <c r="C67" t="b">
        <f t="shared" ref="C67:C130" si="1">ISNUMBER(B67)</f>
        <v>0</v>
      </c>
    </row>
    <row r="68" spans="1:3">
      <c r="A68" t="s">
        <v>91</v>
      </c>
      <c r="B68" t="e">
        <v>#VALUE!</v>
      </c>
      <c r="C68" t="b">
        <f t="shared" si="1"/>
        <v>0</v>
      </c>
    </row>
    <row r="69" spans="1:3">
      <c r="A69" t="s">
        <v>92</v>
      </c>
      <c r="B69" t="e">
        <v>#VALUE!</v>
      </c>
      <c r="C69" t="b">
        <f t="shared" si="1"/>
        <v>0</v>
      </c>
    </row>
    <row r="70" spans="1:3">
      <c r="A70" t="s">
        <v>93</v>
      </c>
      <c r="B70" t="e">
        <v>#VALUE!</v>
      </c>
      <c r="C70" t="b">
        <f t="shared" si="1"/>
        <v>0</v>
      </c>
    </row>
    <row r="71" spans="1:3">
      <c r="A71" t="s">
        <v>94</v>
      </c>
      <c r="B71" t="e">
        <v>#VALUE!</v>
      </c>
      <c r="C71" t="b">
        <f t="shared" si="1"/>
        <v>0</v>
      </c>
    </row>
    <row r="72" spans="1:3">
      <c r="A72" t="s">
        <v>95</v>
      </c>
      <c r="B72" t="e">
        <v>#VALUE!</v>
      </c>
      <c r="C72" t="b">
        <f t="shared" si="1"/>
        <v>0</v>
      </c>
    </row>
    <row r="73" spans="1:3">
      <c r="A73" t="s">
        <v>96</v>
      </c>
      <c r="B73" t="e">
        <v>#VALUE!</v>
      </c>
      <c r="C73" t="b">
        <f t="shared" si="1"/>
        <v>0</v>
      </c>
    </row>
    <row r="74" spans="1:3">
      <c r="A74" t="s">
        <v>97</v>
      </c>
      <c r="B74" t="e">
        <v>#VALUE!</v>
      </c>
      <c r="C74" t="b">
        <f t="shared" si="1"/>
        <v>0</v>
      </c>
    </row>
    <row r="75" spans="1:3">
      <c r="A75" t="s">
        <v>98</v>
      </c>
      <c r="B75" t="e">
        <v>#VALUE!</v>
      </c>
      <c r="C75" t="b">
        <f t="shared" si="1"/>
        <v>0</v>
      </c>
    </row>
    <row r="76" spans="1:3">
      <c r="A76" t="s">
        <v>99</v>
      </c>
      <c r="B76" t="e">
        <v>#VALUE!</v>
      </c>
      <c r="C76" t="b">
        <f t="shared" si="1"/>
        <v>0</v>
      </c>
    </row>
    <row r="77" spans="1:3">
      <c r="A77" t="s">
        <v>100</v>
      </c>
      <c r="B77" t="e">
        <v>#VALUE!</v>
      </c>
      <c r="C77" t="b">
        <f t="shared" si="1"/>
        <v>0</v>
      </c>
    </row>
    <row r="78" spans="1:3">
      <c r="A78" t="s">
        <v>101</v>
      </c>
      <c r="B78" t="e">
        <v>#VALUE!</v>
      </c>
      <c r="C78" t="b">
        <f t="shared" si="1"/>
        <v>0</v>
      </c>
    </row>
    <row r="79" spans="1:3">
      <c r="A79" t="s">
        <v>102</v>
      </c>
      <c r="B79" t="e">
        <v>#VALUE!</v>
      </c>
      <c r="C79" t="b">
        <f t="shared" si="1"/>
        <v>0</v>
      </c>
    </row>
    <row r="80" spans="1:3">
      <c r="A80" t="s">
        <v>103</v>
      </c>
      <c r="B80" t="e">
        <v>#VALUE!</v>
      </c>
      <c r="C80" t="b">
        <f t="shared" si="1"/>
        <v>0</v>
      </c>
    </row>
    <row r="81" spans="1:3">
      <c r="A81" t="s">
        <v>104</v>
      </c>
      <c r="B81" t="e">
        <v>#VALUE!</v>
      </c>
      <c r="C81" t="b">
        <f t="shared" si="1"/>
        <v>0</v>
      </c>
    </row>
    <row r="82" spans="1:3">
      <c r="A82" t="s">
        <v>105</v>
      </c>
      <c r="B82" t="e">
        <v>#VALUE!</v>
      </c>
      <c r="C82" t="b">
        <f t="shared" si="1"/>
        <v>0</v>
      </c>
    </row>
    <row r="83" spans="1:3">
      <c r="A83" t="s">
        <v>106</v>
      </c>
      <c r="B83" t="e">
        <v>#VALUE!</v>
      </c>
      <c r="C83" t="b">
        <f t="shared" si="1"/>
        <v>0</v>
      </c>
    </row>
    <row r="84" spans="1:3">
      <c r="A84" t="s">
        <v>107</v>
      </c>
      <c r="B84" t="e">
        <v>#VALUE!</v>
      </c>
      <c r="C84" t="b">
        <f t="shared" si="1"/>
        <v>0</v>
      </c>
    </row>
    <row r="85" spans="1:3">
      <c r="A85" t="s">
        <v>108</v>
      </c>
      <c r="B85" t="e">
        <v>#VALUE!</v>
      </c>
      <c r="C85" t="b">
        <f t="shared" si="1"/>
        <v>0</v>
      </c>
    </row>
    <row r="86" spans="1:3">
      <c r="A86" t="s">
        <v>109</v>
      </c>
      <c r="B86" t="e">
        <v>#VALUE!</v>
      </c>
      <c r="C86" t="b">
        <f t="shared" si="1"/>
        <v>0</v>
      </c>
    </row>
    <row r="87" spans="1:3">
      <c r="A87" t="s">
        <v>110</v>
      </c>
      <c r="B87" t="e">
        <v>#VALUE!</v>
      </c>
      <c r="C87" t="b">
        <f t="shared" si="1"/>
        <v>0</v>
      </c>
    </row>
    <row r="88" spans="1:3">
      <c r="A88" t="s">
        <v>111</v>
      </c>
      <c r="B88" t="e">
        <v>#VALUE!</v>
      </c>
      <c r="C88" t="b">
        <f t="shared" si="1"/>
        <v>0</v>
      </c>
    </row>
    <row r="89" spans="1:3">
      <c r="A89" t="s">
        <v>112</v>
      </c>
      <c r="B89" t="e">
        <v>#VALUE!</v>
      </c>
      <c r="C89" t="b">
        <f t="shared" si="1"/>
        <v>0</v>
      </c>
    </row>
    <row r="90" spans="1:3">
      <c r="A90" t="s">
        <v>113</v>
      </c>
      <c r="B90" t="e">
        <v>#VALUE!</v>
      </c>
      <c r="C90" t="b">
        <f t="shared" si="1"/>
        <v>0</v>
      </c>
    </row>
    <row r="91" spans="1:3">
      <c r="A91" t="s">
        <v>114</v>
      </c>
      <c r="B91" t="e">
        <v>#VALUE!</v>
      </c>
      <c r="C91" t="b">
        <f t="shared" si="1"/>
        <v>0</v>
      </c>
    </row>
    <row r="92" spans="1:3">
      <c r="A92" t="s">
        <v>115</v>
      </c>
      <c r="B92" t="e">
        <v>#VALUE!</v>
      </c>
      <c r="C92" t="b">
        <f t="shared" si="1"/>
        <v>0</v>
      </c>
    </row>
    <row r="93" spans="1:3">
      <c r="A93" t="s">
        <v>116</v>
      </c>
      <c r="B93" t="e">
        <v>#VALUE!</v>
      </c>
      <c r="C93" t="b">
        <f t="shared" si="1"/>
        <v>0</v>
      </c>
    </row>
    <row r="94" spans="1:3">
      <c r="A94" t="s">
        <v>117</v>
      </c>
      <c r="B94" t="e">
        <v>#VALUE!</v>
      </c>
      <c r="C94" t="b">
        <f t="shared" si="1"/>
        <v>0</v>
      </c>
    </row>
    <row r="95" spans="1:3">
      <c r="A95" t="s">
        <v>118</v>
      </c>
      <c r="B95" t="e">
        <v>#VALUE!</v>
      </c>
      <c r="C95" t="b">
        <f t="shared" si="1"/>
        <v>0</v>
      </c>
    </row>
    <row r="96" spans="1:3">
      <c r="A96" t="s">
        <v>119</v>
      </c>
      <c r="B96" t="e">
        <v>#VALUE!</v>
      </c>
      <c r="C96" t="b">
        <f t="shared" si="1"/>
        <v>0</v>
      </c>
    </row>
    <row r="97" spans="1:3">
      <c r="A97" t="s">
        <v>120</v>
      </c>
      <c r="B97" t="e">
        <v>#VALUE!</v>
      </c>
      <c r="C97" t="b">
        <f t="shared" si="1"/>
        <v>0</v>
      </c>
    </row>
    <row r="98" spans="1:3">
      <c r="A98" t="s">
        <v>121</v>
      </c>
      <c r="B98" t="e">
        <v>#VALUE!</v>
      </c>
      <c r="C98" t="b">
        <f t="shared" si="1"/>
        <v>0</v>
      </c>
    </row>
    <row r="99" spans="1:3">
      <c r="A99" t="s">
        <v>122</v>
      </c>
      <c r="B99" t="e">
        <v>#VALUE!</v>
      </c>
      <c r="C99" t="b">
        <f t="shared" si="1"/>
        <v>0</v>
      </c>
    </row>
    <row r="100" spans="1:3">
      <c r="A100" t="s">
        <v>123</v>
      </c>
      <c r="B100" t="e">
        <v>#VALUE!</v>
      </c>
      <c r="C100" t="b">
        <f t="shared" si="1"/>
        <v>0</v>
      </c>
    </row>
    <row r="101" spans="1:3">
      <c r="A101" t="s">
        <v>124</v>
      </c>
      <c r="B101" t="e">
        <v>#VALUE!</v>
      </c>
      <c r="C101" t="b">
        <f t="shared" si="1"/>
        <v>0</v>
      </c>
    </row>
    <row r="102" spans="1:3">
      <c r="A102" t="s">
        <v>125</v>
      </c>
      <c r="B102" t="e">
        <v>#VALUE!</v>
      </c>
      <c r="C102" t="b">
        <f t="shared" si="1"/>
        <v>0</v>
      </c>
    </row>
    <row r="103" spans="1:3">
      <c r="A103" t="s">
        <v>126</v>
      </c>
      <c r="B103" t="e">
        <v>#VALUE!</v>
      </c>
      <c r="C103" t="b">
        <f t="shared" si="1"/>
        <v>0</v>
      </c>
    </row>
    <row r="104" spans="1:3">
      <c r="A104" t="s">
        <v>127</v>
      </c>
      <c r="B104" t="e">
        <v>#VALUE!</v>
      </c>
      <c r="C104" t="b">
        <f t="shared" si="1"/>
        <v>0</v>
      </c>
    </row>
    <row r="105" spans="1:3">
      <c r="A105" t="s">
        <v>128</v>
      </c>
      <c r="B105" t="e">
        <v>#VALUE!</v>
      </c>
      <c r="C105" t="b">
        <f t="shared" si="1"/>
        <v>0</v>
      </c>
    </row>
    <row r="106" spans="1:3">
      <c r="A106" t="s">
        <v>129</v>
      </c>
      <c r="B106" t="e">
        <v>#VALUE!</v>
      </c>
      <c r="C106" t="b">
        <f t="shared" si="1"/>
        <v>0</v>
      </c>
    </row>
    <row r="107" spans="1:3">
      <c r="A107" t="s">
        <v>130</v>
      </c>
      <c r="B107" t="e">
        <v>#VALUE!</v>
      </c>
      <c r="C107" t="b">
        <f t="shared" si="1"/>
        <v>0</v>
      </c>
    </row>
    <row r="108" spans="1:3">
      <c r="A108" t="s">
        <v>131</v>
      </c>
      <c r="B108" t="e">
        <v>#VALUE!</v>
      </c>
      <c r="C108" t="b">
        <f t="shared" si="1"/>
        <v>0</v>
      </c>
    </row>
    <row r="109" spans="1:3">
      <c r="A109" t="s">
        <v>132</v>
      </c>
      <c r="B109" t="e">
        <v>#VALUE!</v>
      </c>
      <c r="C109" t="b">
        <f t="shared" si="1"/>
        <v>0</v>
      </c>
    </row>
    <row r="110" spans="1:3">
      <c r="A110" t="s">
        <v>133</v>
      </c>
      <c r="B110" t="e">
        <v>#VALUE!</v>
      </c>
      <c r="C110" t="b">
        <f t="shared" si="1"/>
        <v>0</v>
      </c>
    </row>
    <row r="111" spans="1:3">
      <c r="A111" t="s">
        <v>134</v>
      </c>
      <c r="B111" t="e">
        <v>#VALUE!</v>
      </c>
      <c r="C111" t="b">
        <f t="shared" si="1"/>
        <v>0</v>
      </c>
    </row>
    <row r="112" spans="1:3">
      <c r="A112" t="s">
        <v>135</v>
      </c>
      <c r="B112" t="e">
        <v>#VALUE!</v>
      </c>
      <c r="C112" t="b">
        <f t="shared" si="1"/>
        <v>0</v>
      </c>
    </row>
    <row r="113" spans="1:3">
      <c r="A113" t="s">
        <v>136</v>
      </c>
      <c r="B113" t="e">
        <v>#VALUE!</v>
      </c>
      <c r="C113" t="b">
        <f t="shared" si="1"/>
        <v>0</v>
      </c>
    </row>
    <row r="114" spans="1:3">
      <c r="A114" t="s">
        <v>137</v>
      </c>
      <c r="B114" t="e">
        <v>#VALUE!</v>
      </c>
      <c r="C114" t="b">
        <f t="shared" si="1"/>
        <v>0</v>
      </c>
    </row>
    <row r="115" spans="1:3">
      <c r="A115" t="s">
        <v>138</v>
      </c>
      <c r="B115" t="e">
        <v>#VALUE!</v>
      </c>
      <c r="C115" t="b">
        <f t="shared" si="1"/>
        <v>0</v>
      </c>
    </row>
    <row r="116" spans="1:3">
      <c r="A116" t="s">
        <v>139</v>
      </c>
      <c r="B116" t="e">
        <v>#VALUE!</v>
      </c>
      <c r="C116" t="b">
        <f t="shared" si="1"/>
        <v>0</v>
      </c>
    </row>
    <row r="117" spans="1:3">
      <c r="A117" t="s">
        <v>140</v>
      </c>
      <c r="B117" t="e">
        <v>#VALUE!</v>
      </c>
      <c r="C117" t="b">
        <f t="shared" si="1"/>
        <v>0</v>
      </c>
    </row>
    <row r="118" spans="1:3">
      <c r="A118" t="s">
        <v>141</v>
      </c>
      <c r="B118" t="e">
        <v>#VALUE!</v>
      </c>
      <c r="C118" t="b">
        <f t="shared" si="1"/>
        <v>0</v>
      </c>
    </row>
    <row r="119" spans="1:3">
      <c r="A119" t="s">
        <v>142</v>
      </c>
      <c r="B119" t="e">
        <v>#VALUE!</v>
      </c>
      <c r="C119" t="b">
        <f t="shared" si="1"/>
        <v>0</v>
      </c>
    </row>
    <row r="120" spans="1:3">
      <c r="A120" t="s">
        <v>143</v>
      </c>
      <c r="B120" t="e">
        <v>#VALUE!</v>
      </c>
      <c r="C120" t="b">
        <f t="shared" si="1"/>
        <v>0</v>
      </c>
    </row>
    <row r="121" spans="1:3">
      <c r="A121" t="s">
        <v>144</v>
      </c>
      <c r="B121" t="e">
        <v>#VALUE!</v>
      </c>
      <c r="C121" t="b">
        <f t="shared" si="1"/>
        <v>0</v>
      </c>
    </row>
    <row r="122" spans="1:3">
      <c r="A122" t="s">
        <v>145</v>
      </c>
      <c r="B122" t="e">
        <v>#VALUE!</v>
      </c>
      <c r="C122" t="b">
        <f t="shared" si="1"/>
        <v>0</v>
      </c>
    </row>
    <row r="123" spans="1:3">
      <c r="A123" t="s">
        <v>146</v>
      </c>
      <c r="B123" t="e">
        <v>#VALUE!</v>
      </c>
      <c r="C123" t="b">
        <f t="shared" si="1"/>
        <v>0</v>
      </c>
    </row>
    <row r="124" spans="1:3">
      <c r="A124" t="s">
        <v>147</v>
      </c>
      <c r="B124" t="e">
        <v>#VALUE!</v>
      </c>
      <c r="C124" t="b">
        <f t="shared" si="1"/>
        <v>0</v>
      </c>
    </row>
    <row r="125" spans="1:3">
      <c r="A125" t="s">
        <v>148</v>
      </c>
      <c r="B125" t="e">
        <v>#VALUE!</v>
      </c>
      <c r="C125" t="b">
        <f t="shared" si="1"/>
        <v>0</v>
      </c>
    </row>
    <row r="126" spans="1:3">
      <c r="A126" t="s">
        <v>149</v>
      </c>
      <c r="B126" t="e">
        <v>#VALUE!</v>
      </c>
      <c r="C126" t="b">
        <f t="shared" si="1"/>
        <v>0</v>
      </c>
    </row>
    <row r="127" spans="1:3">
      <c r="A127" t="s">
        <v>150</v>
      </c>
      <c r="B127" t="e">
        <v>#VALUE!</v>
      </c>
      <c r="C127" t="b">
        <f t="shared" si="1"/>
        <v>0</v>
      </c>
    </row>
    <row r="128" spans="1:3">
      <c r="A128" t="s">
        <v>151</v>
      </c>
      <c r="B128" t="e">
        <v>#VALUE!</v>
      </c>
      <c r="C128" t="b">
        <f t="shared" si="1"/>
        <v>0</v>
      </c>
    </row>
    <row r="129" spans="1:3">
      <c r="A129" t="s">
        <v>152</v>
      </c>
      <c r="B129" t="e">
        <v>#VALUE!</v>
      </c>
      <c r="C129" t="b">
        <f t="shared" si="1"/>
        <v>0</v>
      </c>
    </row>
    <row r="130" spans="1:3">
      <c r="A130" t="s">
        <v>153</v>
      </c>
      <c r="B130" t="e">
        <v>#VALUE!</v>
      </c>
      <c r="C130" t="b">
        <f t="shared" si="1"/>
        <v>0</v>
      </c>
    </row>
    <row r="131" spans="1:3">
      <c r="A131" t="s">
        <v>154</v>
      </c>
      <c r="B131" t="e">
        <v>#VALUE!</v>
      </c>
      <c r="C131" t="b">
        <f t="shared" ref="C131:C194" si="2">ISNUMBER(B131)</f>
        <v>0</v>
      </c>
    </row>
    <row r="132" spans="1:3">
      <c r="A132" t="s">
        <v>155</v>
      </c>
      <c r="B132" t="e">
        <v>#VALUE!</v>
      </c>
      <c r="C132" t="b">
        <f t="shared" si="2"/>
        <v>0</v>
      </c>
    </row>
    <row r="133" spans="1:3">
      <c r="A133" t="s">
        <v>156</v>
      </c>
      <c r="B133" t="e">
        <v>#VALUE!</v>
      </c>
      <c r="C133" t="b">
        <f t="shared" si="2"/>
        <v>0</v>
      </c>
    </row>
    <row r="134" spans="1:3">
      <c r="A134" t="s">
        <v>157</v>
      </c>
      <c r="B134" t="e">
        <v>#VALUE!</v>
      </c>
      <c r="C134" t="b">
        <f t="shared" si="2"/>
        <v>0</v>
      </c>
    </row>
    <row r="135" spans="1:3">
      <c r="A135" t="s">
        <v>158</v>
      </c>
      <c r="B135" t="e">
        <v>#VALUE!</v>
      </c>
      <c r="C135" t="b">
        <f t="shared" si="2"/>
        <v>0</v>
      </c>
    </row>
    <row r="136" spans="1:3">
      <c r="A136" t="s">
        <v>159</v>
      </c>
      <c r="B136" t="e">
        <v>#VALUE!</v>
      </c>
      <c r="C136" t="b">
        <f t="shared" si="2"/>
        <v>0</v>
      </c>
    </row>
    <row r="137" spans="1:3">
      <c r="A137" t="s">
        <v>160</v>
      </c>
      <c r="B137" t="e">
        <v>#VALUE!</v>
      </c>
      <c r="C137" t="b">
        <f t="shared" si="2"/>
        <v>0</v>
      </c>
    </row>
    <row r="138" spans="1:3">
      <c r="A138" t="s">
        <v>161</v>
      </c>
      <c r="B138" t="e">
        <v>#VALUE!</v>
      </c>
      <c r="C138" t="b">
        <f t="shared" si="2"/>
        <v>0</v>
      </c>
    </row>
    <row r="139" spans="1:3">
      <c r="A139" t="s">
        <v>162</v>
      </c>
      <c r="B139" t="e">
        <v>#VALUE!</v>
      </c>
      <c r="C139" t="b">
        <f t="shared" si="2"/>
        <v>0</v>
      </c>
    </row>
    <row r="140" spans="1:3">
      <c r="A140" t="s">
        <v>163</v>
      </c>
      <c r="B140" t="e">
        <v>#VALUE!</v>
      </c>
      <c r="C140" t="b">
        <f t="shared" si="2"/>
        <v>0</v>
      </c>
    </row>
    <row r="141" spans="1:3">
      <c r="A141" t="s">
        <v>164</v>
      </c>
      <c r="B141" t="e">
        <v>#VALUE!</v>
      </c>
      <c r="C141" t="b">
        <f t="shared" si="2"/>
        <v>0</v>
      </c>
    </row>
    <row r="142" spans="1:3">
      <c r="A142" t="s">
        <v>165</v>
      </c>
      <c r="B142" t="e">
        <v>#VALUE!</v>
      </c>
      <c r="C142" t="b">
        <f t="shared" si="2"/>
        <v>0</v>
      </c>
    </row>
    <row r="143" spans="1:3">
      <c r="A143" t="s">
        <v>166</v>
      </c>
      <c r="B143" t="e">
        <v>#VALUE!</v>
      </c>
      <c r="C143" t="b">
        <f t="shared" si="2"/>
        <v>0</v>
      </c>
    </row>
    <row r="144" spans="1:3">
      <c r="A144" t="s">
        <v>167</v>
      </c>
      <c r="B144" t="e">
        <v>#VALUE!</v>
      </c>
      <c r="C144" t="b">
        <f t="shared" si="2"/>
        <v>0</v>
      </c>
    </row>
    <row r="145" spans="1:3">
      <c r="A145" t="s">
        <v>168</v>
      </c>
      <c r="B145" t="e">
        <v>#VALUE!</v>
      </c>
      <c r="C145" t="b">
        <f t="shared" si="2"/>
        <v>0</v>
      </c>
    </row>
    <row r="146" spans="1:3">
      <c r="A146" t="s">
        <v>169</v>
      </c>
      <c r="B146" t="e">
        <v>#VALUE!</v>
      </c>
      <c r="C146" t="b">
        <f t="shared" si="2"/>
        <v>0</v>
      </c>
    </row>
    <row r="147" spans="1:3">
      <c r="A147" t="s">
        <v>170</v>
      </c>
      <c r="B147" t="e">
        <v>#VALUE!</v>
      </c>
      <c r="C147" t="b">
        <f t="shared" si="2"/>
        <v>0</v>
      </c>
    </row>
    <row r="148" spans="1:3">
      <c r="A148" t="s">
        <v>171</v>
      </c>
      <c r="B148" t="e">
        <v>#VALUE!</v>
      </c>
      <c r="C148" t="b">
        <f t="shared" si="2"/>
        <v>0</v>
      </c>
    </row>
    <row r="149" spans="1:3">
      <c r="A149" t="s">
        <v>172</v>
      </c>
      <c r="B149" t="e">
        <v>#VALUE!</v>
      </c>
      <c r="C149" t="b">
        <f t="shared" si="2"/>
        <v>0</v>
      </c>
    </row>
    <row r="150" spans="1:3">
      <c r="A150" t="s">
        <v>173</v>
      </c>
      <c r="B150" t="e">
        <v>#VALUE!</v>
      </c>
      <c r="C150" t="b">
        <f t="shared" si="2"/>
        <v>0</v>
      </c>
    </row>
    <row r="151" spans="1:3">
      <c r="A151" t="s">
        <v>174</v>
      </c>
      <c r="B151" t="e">
        <v>#VALUE!</v>
      </c>
      <c r="C151" t="b">
        <f t="shared" si="2"/>
        <v>0</v>
      </c>
    </row>
    <row r="152" spans="1:3">
      <c r="A152" t="s">
        <v>175</v>
      </c>
      <c r="B152" t="e">
        <v>#VALUE!</v>
      </c>
      <c r="C152" t="b">
        <f t="shared" si="2"/>
        <v>0</v>
      </c>
    </row>
    <row r="153" spans="1:3">
      <c r="A153" t="s">
        <v>176</v>
      </c>
      <c r="B153" t="e">
        <v>#VALUE!</v>
      </c>
      <c r="C153" t="b">
        <f t="shared" si="2"/>
        <v>0</v>
      </c>
    </row>
    <row r="154" spans="1:3">
      <c r="A154" t="s">
        <v>177</v>
      </c>
      <c r="B154" t="e">
        <v>#VALUE!</v>
      </c>
      <c r="C154" t="b">
        <f t="shared" si="2"/>
        <v>0</v>
      </c>
    </row>
    <row r="155" spans="1:3">
      <c r="A155" t="s">
        <v>178</v>
      </c>
      <c r="B155" t="e">
        <v>#VALUE!</v>
      </c>
      <c r="C155" t="b">
        <f t="shared" si="2"/>
        <v>0</v>
      </c>
    </row>
    <row r="156" spans="1:3">
      <c r="A156" t="s">
        <v>179</v>
      </c>
      <c r="B156" t="e">
        <v>#VALUE!</v>
      </c>
      <c r="C156" t="b">
        <f t="shared" si="2"/>
        <v>0</v>
      </c>
    </row>
    <row r="157" spans="1:3">
      <c r="A157" t="s">
        <v>180</v>
      </c>
      <c r="B157" t="e">
        <v>#VALUE!</v>
      </c>
      <c r="C157" t="b">
        <f t="shared" si="2"/>
        <v>0</v>
      </c>
    </row>
    <row r="158" spans="1:3">
      <c r="A158" t="s">
        <v>181</v>
      </c>
      <c r="B158" t="e">
        <v>#VALUE!</v>
      </c>
      <c r="C158" t="b">
        <f t="shared" si="2"/>
        <v>0</v>
      </c>
    </row>
    <row r="159" spans="1:3">
      <c r="A159" t="s">
        <v>182</v>
      </c>
      <c r="B159" t="e">
        <v>#VALUE!</v>
      </c>
      <c r="C159" t="b">
        <f t="shared" si="2"/>
        <v>0</v>
      </c>
    </row>
    <row r="160" spans="1:3">
      <c r="A160" t="s">
        <v>183</v>
      </c>
      <c r="B160" t="e">
        <v>#VALUE!</v>
      </c>
      <c r="C160" t="b">
        <f t="shared" si="2"/>
        <v>0</v>
      </c>
    </row>
    <row r="161" spans="1:3">
      <c r="A161" t="s">
        <v>184</v>
      </c>
      <c r="B161" t="e">
        <v>#VALUE!</v>
      </c>
      <c r="C161" t="b">
        <f t="shared" si="2"/>
        <v>0</v>
      </c>
    </row>
    <row r="162" spans="1:3">
      <c r="A162" t="s">
        <v>185</v>
      </c>
      <c r="B162" t="e">
        <v>#VALUE!</v>
      </c>
      <c r="C162" t="b">
        <f t="shared" si="2"/>
        <v>0</v>
      </c>
    </row>
    <row r="163" spans="1:3">
      <c r="A163" t="s">
        <v>186</v>
      </c>
      <c r="B163" t="e">
        <v>#VALUE!</v>
      </c>
      <c r="C163" t="b">
        <f t="shared" si="2"/>
        <v>0</v>
      </c>
    </row>
    <row r="164" spans="1:3">
      <c r="A164" t="s">
        <v>187</v>
      </c>
      <c r="B164" t="e">
        <v>#VALUE!</v>
      </c>
      <c r="C164" t="b">
        <f t="shared" si="2"/>
        <v>0</v>
      </c>
    </row>
    <row r="165" spans="1:3">
      <c r="A165" t="s">
        <v>188</v>
      </c>
      <c r="B165" t="e">
        <v>#VALUE!</v>
      </c>
      <c r="C165" t="b">
        <f t="shared" si="2"/>
        <v>0</v>
      </c>
    </row>
    <row r="166" spans="1:3">
      <c r="A166" t="s">
        <v>189</v>
      </c>
      <c r="B166" t="e">
        <v>#VALUE!</v>
      </c>
      <c r="C166" t="b">
        <f t="shared" si="2"/>
        <v>0</v>
      </c>
    </row>
    <row r="167" spans="1:3">
      <c r="A167" t="s">
        <v>190</v>
      </c>
      <c r="B167" t="e">
        <v>#VALUE!</v>
      </c>
      <c r="C167" t="b">
        <f t="shared" si="2"/>
        <v>0</v>
      </c>
    </row>
    <row r="168" spans="1:3">
      <c r="A168" t="s">
        <v>191</v>
      </c>
      <c r="B168" t="e">
        <v>#VALUE!</v>
      </c>
      <c r="C168" t="b">
        <f t="shared" si="2"/>
        <v>0</v>
      </c>
    </row>
    <row r="169" spans="1:3">
      <c r="A169" t="s">
        <v>192</v>
      </c>
      <c r="B169" t="e">
        <v>#VALUE!</v>
      </c>
      <c r="C169" t="b">
        <f t="shared" si="2"/>
        <v>0</v>
      </c>
    </row>
    <row r="170" spans="1:3">
      <c r="A170" t="s">
        <v>193</v>
      </c>
      <c r="B170" t="e">
        <v>#VALUE!</v>
      </c>
      <c r="C170" t="b">
        <f t="shared" si="2"/>
        <v>0</v>
      </c>
    </row>
    <row r="171" spans="1:3">
      <c r="A171" t="s">
        <v>194</v>
      </c>
      <c r="B171" t="e">
        <v>#VALUE!</v>
      </c>
      <c r="C171" t="b">
        <f t="shared" si="2"/>
        <v>0</v>
      </c>
    </row>
    <row r="172" spans="1:3">
      <c r="A172" t="s">
        <v>195</v>
      </c>
      <c r="B172" t="e">
        <v>#VALUE!</v>
      </c>
      <c r="C172" t="b">
        <f t="shared" si="2"/>
        <v>0</v>
      </c>
    </row>
    <row r="173" spans="1:3">
      <c r="A173" t="s">
        <v>196</v>
      </c>
      <c r="B173" t="e">
        <v>#VALUE!</v>
      </c>
      <c r="C173" t="b">
        <f t="shared" si="2"/>
        <v>0</v>
      </c>
    </row>
    <row r="174" spans="1:3">
      <c r="A174" t="s">
        <v>197</v>
      </c>
      <c r="B174" t="e">
        <v>#VALUE!</v>
      </c>
      <c r="C174" t="b">
        <f t="shared" si="2"/>
        <v>0</v>
      </c>
    </row>
    <row r="175" spans="1:3">
      <c r="A175" t="s">
        <v>198</v>
      </c>
      <c r="B175" t="e">
        <v>#VALUE!</v>
      </c>
      <c r="C175" t="b">
        <f t="shared" si="2"/>
        <v>0</v>
      </c>
    </row>
    <row r="176" spans="1:3">
      <c r="A176" t="s">
        <v>199</v>
      </c>
      <c r="B176" t="e">
        <v>#VALUE!</v>
      </c>
      <c r="C176" t="b">
        <f t="shared" si="2"/>
        <v>0</v>
      </c>
    </row>
    <row r="177" spans="1:3">
      <c r="A177" t="s">
        <v>200</v>
      </c>
      <c r="B177" t="e">
        <v>#VALUE!</v>
      </c>
      <c r="C177" t="b">
        <f t="shared" si="2"/>
        <v>0</v>
      </c>
    </row>
    <row r="178" spans="1:3">
      <c r="A178" t="s">
        <v>201</v>
      </c>
      <c r="B178" t="e">
        <v>#VALUE!</v>
      </c>
      <c r="C178" t="b">
        <f t="shared" si="2"/>
        <v>0</v>
      </c>
    </row>
    <row r="179" spans="1:3">
      <c r="A179" t="s">
        <v>202</v>
      </c>
      <c r="B179" t="e">
        <v>#VALUE!</v>
      </c>
      <c r="C179" t="b">
        <f t="shared" si="2"/>
        <v>0</v>
      </c>
    </row>
    <row r="180" spans="1:3">
      <c r="A180" t="s">
        <v>203</v>
      </c>
      <c r="B180" t="e">
        <v>#VALUE!</v>
      </c>
      <c r="C180" t="b">
        <f t="shared" si="2"/>
        <v>0</v>
      </c>
    </row>
    <row r="181" spans="1:3">
      <c r="A181" t="s">
        <v>204</v>
      </c>
      <c r="B181" t="e">
        <v>#VALUE!</v>
      </c>
      <c r="C181" t="b">
        <f t="shared" si="2"/>
        <v>0</v>
      </c>
    </row>
    <row r="182" spans="1:3">
      <c r="A182" t="s">
        <v>205</v>
      </c>
      <c r="B182" t="e">
        <v>#VALUE!</v>
      </c>
      <c r="C182" t="b">
        <f t="shared" si="2"/>
        <v>0</v>
      </c>
    </row>
    <row r="183" spans="1:3">
      <c r="A183" t="s">
        <v>206</v>
      </c>
      <c r="B183" t="e">
        <v>#VALUE!</v>
      </c>
      <c r="C183" t="b">
        <f t="shared" si="2"/>
        <v>0</v>
      </c>
    </row>
    <row r="184" spans="1:3">
      <c r="A184" t="s">
        <v>207</v>
      </c>
      <c r="B184" t="e">
        <v>#VALUE!</v>
      </c>
      <c r="C184" t="b">
        <f t="shared" si="2"/>
        <v>0</v>
      </c>
    </row>
    <row r="185" spans="1:3">
      <c r="A185" t="s">
        <v>208</v>
      </c>
      <c r="B185" t="e">
        <v>#VALUE!</v>
      </c>
      <c r="C185" t="b">
        <f t="shared" si="2"/>
        <v>0</v>
      </c>
    </row>
    <row r="186" spans="1:3">
      <c r="A186" t="s">
        <v>209</v>
      </c>
      <c r="B186" t="e">
        <v>#VALUE!</v>
      </c>
      <c r="C186" t="b">
        <f t="shared" si="2"/>
        <v>0</v>
      </c>
    </row>
    <row r="187" spans="1:3">
      <c r="A187" t="s">
        <v>210</v>
      </c>
      <c r="B187" t="e">
        <v>#VALUE!</v>
      </c>
      <c r="C187" t="b">
        <f t="shared" si="2"/>
        <v>0</v>
      </c>
    </row>
    <row r="188" spans="1:3">
      <c r="A188" t="s">
        <v>211</v>
      </c>
      <c r="B188" t="e">
        <v>#VALUE!</v>
      </c>
      <c r="C188" t="b">
        <f t="shared" si="2"/>
        <v>0</v>
      </c>
    </row>
    <row r="189" spans="1:3">
      <c r="A189" t="s">
        <v>212</v>
      </c>
      <c r="B189" t="e">
        <v>#VALUE!</v>
      </c>
      <c r="C189" t="b">
        <f t="shared" si="2"/>
        <v>0</v>
      </c>
    </row>
    <row r="190" spans="1:3">
      <c r="A190" t="s">
        <v>213</v>
      </c>
      <c r="B190" t="e">
        <v>#VALUE!</v>
      </c>
      <c r="C190" t="b">
        <f t="shared" si="2"/>
        <v>0</v>
      </c>
    </row>
    <row r="191" spans="1:3">
      <c r="A191" t="s">
        <v>214</v>
      </c>
      <c r="B191" t="e">
        <v>#VALUE!</v>
      </c>
      <c r="C191" t="b">
        <f t="shared" si="2"/>
        <v>0</v>
      </c>
    </row>
    <row r="192" spans="1:3">
      <c r="A192" t="s">
        <v>215</v>
      </c>
      <c r="B192" t="e">
        <v>#VALUE!</v>
      </c>
      <c r="C192" t="b">
        <f t="shared" si="2"/>
        <v>0</v>
      </c>
    </row>
    <row r="193" spans="1:3">
      <c r="A193" t="s">
        <v>216</v>
      </c>
      <c r="B193" t="e">
        <v>#VALUE!</v>
      </c>
      <c r="C193" t="b">
        <f t="shared" si="2"/>
        <v>0</v>
      </c>
    </row>
    <row r="194" spans="1:3">
      <c r="A194" t="s">
        <v>217</v>
      </c>
      <c r="B194" t="e">
        <v>#VALUE!</v>
      </c>
      <c r="C194" t="b">
        <f t="shared" si="2"/>
        <v>0</v>
      </c>
    </row>
    <row r="195" spans="1:3">
      <c r="A195" t="s">
        <v>218</v>
      </c>
      <c r="B195" t="e">
        <v>#VALUE!</v>
      </c>
      <c r="C195" t="b">
        <f t="shared" ref="C195:C229" si="3">ISNUMBER(B195)</f>
        <v>0</v>
      </c>
    </row>
    <row r="196" spans="1:3">
      <c r="A196" t="s">
        <v>219</v>
      </c>
      <c r="B196" t="e">
        <v>#VALUE!</v>
      </c>
      <c r="C196" t="b">
        <f t="shared" si="3"/>
        <v>0</v>
      </c>
    </row>
    <row r="197" spans="1:3">
      <c r="A197" t="s">
        <v>220</v>
      </c>
      <c r="B197" t="e">
        <v>#VALUE!</v>
      </c>
      <c r="C197" t="b">
        <f t="shared" si="3"/>
        <v>0</v>
      </c>
    </row>
    <row r="198" spans="1:3">
      <c r="A198" t="s">
        <v>221</v>
      </c>
      <c r="B198" t="e">
        <v>#VALUE!</v>
      </c>
      <c r="C198" t="b">
        <f t="shared" si="3"/>
        <v>0</v>
      </c>
    </row>
    <row r="199" spans="1:3">
      <c r="A199" t="s">
        <v>222</v>
      </c>
      <c r="B199" t="e">
        <v>#VALUE!</v>
      </c>
      <c r="C199" t="b">
        <f t="shared" si="3"/>
        <v>0</v>
      </c>
    </row>
    <row r="200" spans="1:3">
      <c r="A200" t="s">
        <v>223</v>
      </c>
      <c r="B200" t="e">
        <v>#VALUE!</v>
      </c>
      <c r="C200" t="b">
        <f t="shared" si="3"/>
        <v>0</v>
      </c>
    </row>
    <row r="201" spans="1:3">
      <c r="A201" t="s">
        <v>224</v>
      </c>
      <c r="B201" t="e">
        <v>#VALUE!</v>
      </c>
      <c r="C201" t="b">
        <f t="shared" si="3"/>
        <v>0</v>
      </c>
    </row>
    <row r="202" spans="1:3">
      <c r="A202" t="s">
        <v>225</v>
      </c>
      <c r="B202" t="e">
        <v>#VALUE!</v>
      </c>
      <c r="C202" t="b">
        <f t="shared" si="3"/>
        <v>0</v>
      </c>
    </row>
    <row r="203" spans="1:3">
      <c r="A203" t="s">
        <v>226</v>
      </c>
      <c r="B203" t="e">
        <v>#VALUE!</v>
      </c>
      <c r="C203" t="b">
        <f t="shared" si="3"/>
        <v>0</v>
      </c>
    </row>
    <row r="204" spans="1:3">
      <c r="A204" t="s">
        <v>227</v>
      </c>
      <c r="B204" t="e">
        <v>#VALUE!</v>
      </c>
      <c r="C204" t="b">
        <f t="shared" si="3"/>
        <v>0</v>
      </c>
    </row>
    <row r="205" spans="1:3">
      <c r="A205" t="s">
        <v>228</v>
      </c>
      <c r="B205" t="e">
        <v>#VALUE!</v>
      </c>
      <c r="C205" t="b">
        <f t="shared" si="3"/>
        <v>0</v>
      </c>
    </row>
    <row r="206" spans="1:3">
      <c r="A206" t="s">
        <v>229</v>
      </c>
      <c r="B206" t="e">
        <v>#VALUE!</v>
      </c>
      <c r="C206" t="b">
        <f t="shared" si="3"/>
        <v>0</v>
      </c>
    </row>
    <row r="207" spans="1:3">
      <c r="A207" t="s">
        <v>230</v>
      </c>
      <c r="B207" t="e">
        <v>#VALUE!</v>
      </c>
      <c r="C207" t="b">
        <f t="shared" si="3"/>
        <v>0</v>
      </c>
    </row>
    <row r="208" spans="1:3">
      <c r="A208" t="s">
        <v>231</v>
      </c>
      <c r="B208" t="e">
        <v>#VALUE!</v>
      </c>
      <c r="C208" t="b">
        <f t="shared" si="3"/>
        <v>0</v>
      </c>
    </row>
    <row r="209" spans="1:3">
      <c r="A209" t="s">
        <v>232</v>
      </c>
      <c r="B209" t="e">
        <v>#VALUE!</v>
      </c>
      <c r="C209" t="b">
        <f t="shared" si="3"/>
        <v>0</v>
      </c>
    </row>
    <row r="210" spans="1:3">
      <c r="A210" t="s">
        <v>233</v>
      </c>
      <c r="B210" t="e">
        <v>#VALUE!</v>
      </c>
      <c r="C210" t="b">
        <f t="shared" si="3"/>
        <v>0</v>
      </c>
    </row>
    <row r="211" spans="1:3">
      <c r="A211" t="s">
        <v>234</v>
      </c>
      <c r="B211" t="e">
        <v>#VALUE!</v>
      </c>
      <c r="C211" t="b">
        <f t="shared" si="3"/>
        <v>0</v>
      </c>
    </row>
    <row r="212" spans="1:3">
      <c r="A212" t="s">
        <v>235</v>
      </c>
      <c r="B212" t="e">
        <v>#VALUE!</v>
      </c>
      <c r="C212" t="b">
        <f t="shared" si="3"/>
        <v>0</v>
      </c>
    </row>
    <row r="213" spans="1:3">
      <c r="A213" t="s">
        <v>236</v>
      </c>
      <c r="B213" t="e">
        <v>#VALUE!</v>
      </c>
      <c r="C213" t="b">
        <f t="shared" si="3"/>
        <v>0</v>
      </c>
    </row>
    <row r="214" spans="1:3">
      <c r="A214" t="s">
        <v>237</v>
      </c>
      <c r="B214" t="e">
        <v>#VALUE!</v>
      </c>
      <c r="C214" t="b">
        <f t="shared" si="3"/>
        <v>0</v>
      </c>
    </row>
    <row r="215" spans="1:3">
      <c r="A215" t="s">
        <v>238</v>
      </c>
      <c r="B215" t="e">
        <v>#VALUE!</v>
      </c>
      <c r="C215" t="b">
        <f t="shared" si="3"/>
        <v>0</v>
      </c>
    </row>
    <row r="216" spans="1:3">
      <c r="A216" t="s">
        <v>239</v>
      </c>
      <c r="B216" t="e">
        <v>#VALUE!</v>
      </c>
      <c r="C216" t="b">
        <f t="shared" si="3"/>
        <v>0</v>
      </c>
    </row>
    <row r="217" spans="1:3">
      <c r="A217" t="s">
        <v>240</v>
      </c>
      <c r="B217" t="e">
        <v>#VALUE!</v>
      </c>
      <c r="C217" t="b">
        <f t="shared" si="3"/>
        <v>0</v>
      </c>
    </row>
    <row r="218" spans="1:3">
      <c r="A218" t="s">
        <v>241</v>
      </c>
      <c r="B218" t="e">
        <v>#VALUE!</v>
      </c>
      <c r="C218" t="b">
        <f t="shared" si="3"/>
        <v>0</v>
      </c>
    </row>
    <row r="219" spans="1:3">
      <c r="A219" t="s">
        <v>242</v>
      </c>
      <c r="B219" t="e">
        <v>#VALUE!</v>
      </c>
      <c r="C219" t="b">
        <f t="shared" si="3"/>
        <v>0</v>
      </c>
    </row>
    <row r="220" spans="1:3">
      <c r="A220" t="s">
        <v>243</v>
      </c>
      <c r="B220" t="e">
        <v>#VALUE!</v>
      </c>
      <c r="C220" t="b">
        <f t="shared" si="3"/>
        <v>0</v>
      </c>
    </row>
    <row r="221" spans="1:3">
      <c r="A221" t="s">
        <v>244</v>
      </c>
      <c r="B221" t="e">
        <v>#VALUE!</v>
      </c>
      <c r="C221" t="b">
        <f t="shared" si="3"/>
        <v>0</v>
      </c>
    </row>
    <row r="222" spans="1:3">
      <c r="A222" t="s">
        <v>245</v>
      </c>
      <c r="B222" t="e">
        <v>#VALUE!</v>
      </c>
      <c r="C222" t="b">
        <f t="shared" si="3"/>
        <v>0</v>
      </c>
    </row>
    <row r="223" spans="1:3">
      <c r="A223" t="s">
        <v>246</v>
      </c>
      <c r="B223" t="e">
        <v>#VALUE!</v>
      </c>
      <c r="C223" t="b">
        <f t="shared" si="3"/>
        <v>0</v>
      </c>
    </row>
    <row r="224" spans="1:3">
      <c r="A224" t="s">
        <v>247</v>
      </c>
      <c r="B224" t="e">
        <v>#VALUE!</v>
      </c>
      <c r="C224" t="b">
        <f t="shared" si="3"/>
        <v>0</v>
      </c>
    </row>
    <row r="225" spans="1:3">
      <c r="A225" t="s">
        <v>248</v>
      </c>
      <c r="B225" t="e">
        <v>#VALUE!</v>
      </c>
      <c r="C225" t="b">
        <f t="shared" si="3"/>
        <v>0</v>
      </c>
    </row>
    <row r="226" spans="1:3">
      <c r="A226" t="s">
        <v>249</v>
      </c>
      <c r="B226" t="e">
        <v>#VALUE!</v>
      </c>
      <c r="C226" t="b">
        <f t="shared" si="3"/>
        <v>0</v>
      </c>
    </row>
    <row r="227" spans="1:3">
      <c r="A227" t="s">
        <v>250</v>
      </c>
      <c r="B227" t="e">
        <v>#VALUE!</v>
      </c>
      <c r="C227" t="b">
        <f t="shared" si="3"/>
        <v>0</v>
      </c>
    </row>
    <row r="228" spans="1:3">
      <c r="A228" t="s">
        <v>251</v>
      </c>
      <c r="B228" t="e">
        <v>#VALUE!</v>
      </c>
      <c r="C228" t="b">
        <f t="shared" si="3"/>
        <v>0</v>
      </c>
    </row>
    <row r="229" spans="1:3">
      <c r="A229" t="s">
        <v>252</v>
      </c>
      <c r="B229" t="e">
        <v>#VALUE!</v>
      </c>
      <c r="C229" t="b">
        <f t="shared" si="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2022-01-10T20:29:05Z</dcterms:created>
  <dcterms:modified xsi:type="dcterms:W3CDTF">2022-01-30T19:55:02Z</dcterms:modified>
</cp:coreProperties>
</file>